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kelsey\Documents\WERC-SC\ASSP_share\"/>
    </mc:Choice>
  </mc:AlternateContent>
  <bookViews>
    <workbookView xWindow="0" yWindow="0" windowWidth="23040" windowHeight="8775" activeTab="3"/>
  </bookViews>
  <sheets>
    <sheet name="BANDING" sheetId="1" r:id="rId1"/>
    <sheet name="BANDING Data Dictionary" sheetId="6" r:id="rId2"/>
    <sheet name="CPUE" sheetId="2" r:id="rId3"/>
    <sheet name="CPUE Data Dictionary" sheetId="7" r:id="rId4"/>
    <sheet name="Participant Initials" sheetId="4" r:id="rId5"/>
  </sheets>
  <definedNames>
    <definedName name="_xlnm._FilterDatabase" localSheetId="0" hidden="1">BANDING!$E$1:$E$4187</definedName>
    <definedName name="_xlnm._FilterDatabase" localSheetId="1" hidden="1">'BANDING Data Dictionary'!$C$1:$C$158</definedName>
    <definedName name="_xlnm._FilterDatabase" localSheetId="2" hidden="1">CPUE!$A$1:$AI$312</definedName>
  </definedNames>
  <calcPr calcId="162913"/>
  <fileRecoveryPr repairLoad="1"/>
</workbook>
</file>

<file path=xl/calcChain.xml><?xml version="1.0" encoding="utf-8"?>
<calcChain xmlns="http://schemas.openxmlformats.org/spreadsheetml/2006/main">
  <c r="X38" i="2" l="1"/>
  <c r="X37" i="2"/>
  <c r="X36" i="2"/>
  <c r="X35" i="2"/>
  <c r="X34" i="2"/>
  <c r="V28" i="2" l="1"/>
  <c r="W28" i="2"/>
  <c r="V27" i="2"/>
  <c r="W27" i="2"/>
  <c r="V26" i="2"/>
  <c r="W26" i="2"/>
  <c r="V25" i="2" l="1"/>
  <c r="W25" i="2"/>
  <c r="V24" i="2" l="1"/>
  <c r="W24" i="2"/>
  <c r="AC24" i="2" s="1"/>
  <c r="AC25" i="2"/>
  <c r="AC26" i="2"/>
  <c r="AC27" i="2"/>
  <c r="AC28" i="2"/>
  <c r="V23" i="2"/>
  <c r="W23" i="2"/>
  <c r="AC23" i="2" s="1"/>
  <c r="V22" i="2"/>
  <c r="W22" i="2"/>
  <c r="AC22" i="2" s="1"/>
  <c r="V21" i="2"/>
  <c r="W21" i="2"/>
  <c r="AC21" i="2" s="1"/>
  <c r="V20" i="2" l="1"/>
  <c r="W20" i="2"/>
  <c r="AC20" i="2" s="1"/>
  <c r="V19" i="2"/>
  <c r="W19" i="2"/>
  <c r="AC19" i="2" s="1"/>
  <c r="V18" i="2"/>
  <c r="W18" i="2"/>
  <c r="AC18" i="2" s="1"/>
  <c r="V17" i="2"/>
  <c r="W17" i="2"/>
  <c r="AC17" i="2" s="1"/>
  <c r="V16" i="2"/>
  <c r="W16" i="2"/>
  <c r="AC16" i="2" s="1"/>
  <c r="V15" i="2"/>
  <c r="W15" i="2"/>
  <c r="AC15" i="2" s="1"/>
  <c r="V14" i="2"/>
  <c r="W14" i="2"/>
  <c r="AC14" i="2" s="1"/>
  <c r="W9" i="2" l="1"/>
  <c r="AC9" i="2" s="1"/>
  <c r="W10" i="2"/>
  <c r="AC10" i="2" s="1"/>
  <c r="W11" i="2"/>
  <c r="AC11" i="2" s="1"/>
  <c r="W12" i="2"/>
  <c r="AC12" i="2" s="1"/>
  <c r="W13" i="2"/>
  <c r="AC13" i="2" s="1"/>
  <c r="V13" i="2"/>
  <c r="V12" i="2"/>
  <c r="V11" i="2"/>
  <c r="V10" i="2"/>
  <c r="V9" i="2"/>
  <c r="V122" i="2" l="1"/>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07" i="2"/>
  <c r="V108" i="2"/>
  <c r="V109" i="2"/>
  <c r="V110" i="2"/>
  <c r="V111" i="2"/>
  <c r="V113" i="2"/>
  <c r="V158" i="2"/>
  <c r="V159" i="2"/>
  <c r="V160" i="2"/>
  <c r="V161" i="2"/>
  <c r="V162" i="2"/>
  <c r="V163" i="2"/>
  <c r="V164" i="2"/>
  <c r="V165" i="2"/>
  <c r="V166" i="2"/>
  <c r="V169" i="2"/>
  <c r="V170" i="2"/>
  <c r="V171" i="2"/>
  <c r="V172" i="2"/>
  <c r="V173" i="2"/>
  <c r="V174" i="2"/>
  <c r="V175" i="2"/>
  <c r="V176" i="2"/>
  <c r="V177" i="2"/>
  <c r="V179" i="2"/>
  <c r="V180" i="2"/>
  <c r="V181" i="2"/>
  <c r="V182" i="2"/>
  <c r="V183" i="2"/>
  <c r="W2" i="2"/>
  <c r="AC2" i="2" s="1"/>
  <c r="W3" i="2"/>
  <c r="AC3" i="2" s="1"/>
  <c r="W4" i="2"/>
  <c r="AC4" i="2" s="1"/>
  <c r="W5" i="2"/>
  <c r="AC5" i="2" s="1"/>
  <c r="W6" i="2"/>
  <c r="AC6" i="2" s="1"/>
  <c r="W7" i="2"/>
  <c r="AC7" i="2" s="1"/>
  <c r="W8" i="2"/>
  <c r="AC8" i="2" s="1"/>
  <c r="W29" i="2"/>
  <c r="AC29" i="2" s="1"/>
  <c r="W30" i="2"/>
  <c r="AC30" i="2" s="1"/>
  <c r="W31" i="2"/>
  <c r="AC31" i="2" s="1"/>
  <c r="W32" i="2"/>
  <c r="AC32" i="2" s="1"/>
  <c r="W33" i="2"/>
  <c r="AC33" i="2" s="1"/>
  <c r="W34" i="2"/>
  <c r="AC34" i="2" s="1"/>
  <c r="W35" i="2"/>
  <c r="AC35" i="2" s="1"/>
  <c r="AC36" i="2"/>
  <c r="AC37" i="2"/>
  <c r="AC38" i="2"/>
  <c r="AC39" i="2"/>
  <c r="AC40" i="2"/>
  <c r="AC41" i="2"/>
  <c r="AC42" i="2"/>
  <c r="AC43" i="2"/>
  <c r="W44" i="2"/>
  <c r="AC44" i="2" s="1"/>
  <c r="AC45" i="2"/>
  <c r="AC46" i="2"/>
  <c r="AC47" i="2"/>
  <c r="AC48" i="2"/>
  <c r="AC49" i="2"/>
  <c r="AC50" i="2"/>
  <c r="AC51" i="2"/>
  <c r="AC52" i="2"/>
  <c r="W122" i="2"/>
  <c r="AC122" i="2" s="1"/>
  <c r="W123" i="2"/>
  <c r="AC123" i="2" s="1"/>
  <c r="W124" i="2"/>
  <c r="AC124" i="2" s="1"/>
  <c r="W125" i="2"/>
  <c r="AC125" i="2" s="1"/>
  <c r="W126" i="2"/>
  <c r="AC126" i="2" s="1"/>
  <c r="W127" i="2"/>
  <c r="AC127" i="2" s="1"/>
  <c r="W128" i="2"/>
  <c r="AC128" i="2" s="1"/>
  <c r="W129" i="2"/>
  <c r="AC129" i="2" s="1"/>
  <c r="W130" i="2"/>
  <c r="AC130" i="2" s="1"/>
  <c r="W131" i="2"/>
  <c r="AC131" i="2" s="1"/>
  <c r="W132" i="2"/>
  <c r="AC132" i="2" s="1"/>
  <c r="W133" i="2"/>
  <c r="AC133" i="2" s="1"/>
  <c r="W134" i="2"/>
  <c r="AC134" i="2" s="1"/>
  <c r="W135" i="2"/>
  <c r="AC135" i="2" s="1"/>
  <c r="W136" i="2"/>
  <c r="AC136" i="2" s="1"/>
  <c r="W137" i="2"/>
  <c r="AC137" i="2" s="1"/>
  <c r="W138" i="2"/>
  <c r="AC138" i="2" s="1"/>
  <c r="W139" i="2"/>
  <c r="AC139" i="2" s="1"/>
  <c r="W140" i="2"/>
  <c r="AC140" i="2" s="1"/>
  <c r="W141" i="2"/>
  <c r="AC141" i="2" s="1"/>
  <c r="W142" i="2"/>
  <c r="AC142" i="2" s="1"/>
  <c r="W143" i="2"/>
  <c r="AC143" i="2" s="1"/>
  <c r="W144" i="2"/>
  <c r="AC144" i="2" s="1"/>
  <c r="W145" i="2"/>
  <c r="AC145" i="2" s="1"/>
  <c r="W146" i="2"/>
  <c r="AC146" i="2" s="1"/>
  <c r="W147" i="2"/>
  <c r="AC147" i="2" s="1"/>
  <c r="W148" i="2"/>
  <c r="AC148" i="2" s="1"/>
  <c r="W149" i="2"/>
  <c r="AC149" i="2" s="1"/>
  <c r="W150" i="2"/>
  <c r="AC150" i="2" s="1"/>
  <c r="W151" i="2"/>
  <c r="AC151" i="2" s="1"/>
  <c r="W152" i="2"/>
  <c r="AC152" i="2" s="1"/>
  <c r="W153" i="2"/>
  <c r="AC153" i="2" s="1"/>
  <c r="W154" i="2"/>
  <c r="AC154" i="2" s="1"/>
  <c r="W155" i="2"/>
  <c r="AC155" i="2" s="1"/>
  <c r="W156" i="2"/>
  <c r="AC156" i="2" s="1"/>
  <c r="W157" i="2"/>
  <c r="AC157" i="2" s="1"/>
  <c r="W107" i="2"/>
  <c r="AC107" i="2" s="1"/>
  <c r="W108" i="2"/>
  <c r="AC108" i="2" s="1"/>
  <c r="W109" i="2"/>
  <c r="AC109" i="2" s="1"/>
  <c r="W110" i="2"/>
  <c r="AC110" i="2" s="1"/>
  <c r="W111" i="2"/>
  <c r="AC111" i="2" s="1"/>
  <c r="W113" i="2"/>
  <c r="AC113" i="2" s="1"/>
  <c r="W158" i="2"/>
  <c r="AC158" i="2" s="1"/>
  <c r="W159" i="2"/>
  <c r="AC159" i="2" s="1"/>
  <c r="W160" i="2"/>
  <c r="AC160" i="2" s="1"/>
  <c r="W161" i="2"/>
  <c r="AC161" i="2" s="1"/>
  <c r="W162" i="2"/>
  <c r="AC162" i="2" s="1"/>
  <c r="W163" i="2"/>
  <c r="AC163" i="2" s="1"/>
  <c r="W164" i="2"/>
  <c r="AC164" i="2" s="1"/>
  <c r="W165" i="2"/>
  <c r="AC165" i="2" s="1"/>
  <c r="W166" i="2"/>
  <c r="AC166" i="2" s="1"/>
  <c r="W169" i="2"/>
  <c r="AC169" i="2" s="1"/>
  <c r="W170" i="2"/>
  <c r="AC170" i="2" s="1"/>
  <c r="W171" i="2"/>
  <c r="AC171" i="2" s="1"/>
  <c r="W172" i="2"/>
  <c r="AC172" i="2" s="1"/>
  <c r="W173" i="2"/>
  <c r="AC173" i="2" s="1"/>
  <c r="W174" i="2"/>
  <c r="AC174" i="2" s="1"/>
  <c r="W175" i="2"/>
  <c r="AC175" i="2" s="1"/>
  <c r="W176" i="2"/>
  <c r="AC176" i="2" s="1"/>
  <c r="W177" i="2"/>
  <c r="AC177" i="2" s="1"/>
  <c r="W179" i="2"/>
  <c r="AC179" i="2" s="1"/>
  <c r="W180" i="2"/>
  <c r="AC180" i="2" s="1"/>
  <c r="W181" i="2"/>
  <c r="AC181" i="2" s="1"/>
  <c r="W182" i="2"/>
  <c r="AC182" i="2" s="1"/>
  <c r="W183" i="2"/>
  <c r="AC183" i="2" s="1"/>
  <c r="W187" i="2"/>
  <c r="AC187" i="2" s="1"/>
  <c r="W188" i="2"/>
  <c r="AC188" i="2" s="1"/>
  <c r="W207" i="2"/>
  <c r="W189" i="2"/>
  <c r="W190" i="2"/>
  <c r="W191" i="2"/>
  <c r="W192" i="2"/>
  <c r="W193" i="2"/>
  <c r="W208" i="2"/>
  <c r="W209" i="2"/>
  <c r="W194" i="2"/>
  <c r="W195" i="2"/>
  <c r="W196" i="2"/>
  <c r="AC196" i="2" s="1"/>
  <c r="W197" i="2"/>
  <c r="AC197" i="2" s="1"/>
  <c r="W198" i="2"/>
  <c r="AC198" i="2" s="1"/>
  <c r="W199" i="2"/>
  <c r="AC199" i="2" s="1"/>
  <c r="W200" i="2"/>
  <c r="AC200" i="2" s="1"/>
  <c r="W201" i="2"/>
  <c r="AC201" i="2" s="1"/>
  <c r="W202" i="2"/>
  <c r="AC202" i="2" s="1"/>
  <c r="W210" i="2"/>
  <c r="W203" i="2"/>
  <c r="W204" i="2"/>
  <c r="AC204" i="2" s="1"/>
  <c r="W205" i="2"/>
  <c r="AC205" i="2" s="1"/>
  <c r="W206" i="2"/>
  <c r="W95" i="2"/>
  <c r="W96" i="2"/>
  <c r="W97" i="2"/>
  <c r="W115" i="2"/>
  <c r="W168" i="2"/>
  <c r="W226" i="2"/>
  <c r="W227" i="2"/>
  <c r="W228" i="2"/>
  <c r="W229" i="2"/>
  <c r="W233" i="2"/>
  <c r="W245" i="2"/>
  <c r="W246" i="2"/>
  <c r="W273" i="2"/>
  <c r="W250" i="2"/>
  <c r="AC250" i="2" s="1"/>
  <c r="W253" i="2"/>
  <c r="W252" i="2"/>
  <c r="W254" i="2"/>
  <c r="W251" i="2"/>
  <c r="W256" i="2"/>
  <c r="W255" i="2"/>
  <c r="W258" i="2"/>
  <c r="W257" i="2"/>
  <c r="W261" i="2"/>
  <c r="W260" i="2"/>
  <c r="W263" i="2"/>
  <c r="W268" i="2"/>
  <c r="AC268" i="2" s="1"/>
  <c r="W269" i="2"/>
  <c r="AC269" i="2" s="1"/>
  <c r="W267" i="2"/>
  <c r="W271" i="2"/>
  <c r="W270" i="2"/>
  <c r="AC274" i="2"/>
  <c r="W272" i="2"/>
  <c r="W275" i="2"/>
  <c r="W276" i="2"/>
  <c r="W277" i="2"/>
  <c r="W278" i="2"/>
  <c r="W279" i="2"/>
  <c r="W281" i="2"/>
  <c r="W283" i="2"/>
  <c r="W285" i="2"/>
  <c r="W286" i="2"/>
  <c r="W287" i="2"/>
  <c r="W288" i="2"/>
  <c r="W289" i="2"/>
  <c r="W290" i="2"/>
  <c r="W291" i="2"/>
  <c r="W292" i="2"/>
  <c r="W293" i="2"/>
  <c r="W294" i="2"/>
  <c r="AC294" i="2" s="1"/>
  <c r="W295" i="2"/>
  <c r="AC295" i="2" s="1"/>
  <c r="W306" i="2"/>
  <c r="W296" i="2"/>
  <c r="W297" i="2"/>
  <c r="AC297" i="2" s="1"/>
  <c r="W307" i="2"/>
  <c r="W308" i="2"/>
  <c r="W298" i="2"/>
  <c r="W299" i="2"/>
  <c r="AC299" i="2" s="1"/>
  <c r="W300" i="2"/>
  <c r="AC300" i="2" s="1"/>
  <c r="W301" i="2"/>
  <c r="AC301" i="2" s="1"/>
  <c r="W302" i="2"/>
  <c r="AC302" i="2" s="1"/>
  <c r="W309" i="2"/>
  <c r="W311" i="2"/>
  <c r="W312" i="2"/>
  <c r="W303" i="2"/>
  <c r="W304" i="2"/>
  <c r="W305" i="2"/>
  <c r="V230" i="2"/>
  <c r="V231" i="2"/>
  <c r="V249" i="2"/>
  <c r="V259" i="2"/>
  <c r="V262" i="2"/>
  <c r="V264" i="2"/>
  <c r="V265" i="2"/>
  <c r="V266" i="2"/>
  <c r="V280" i="2"/>
  <c r="V282" i="2"/>
  <c r="V284" i="2"/>
  <c r="V117" i="2"/>
  <c r="V118" i="2"/>
  <c r="V119" i="2"/>
  <c r="V120" i="2"/>
  <c r="V121" i="2"/>
  <c r="V211" i="2"/>
  <c r="V212" i="2"/>
  <c r="V213" i="2"/>
  <c r="V214" i="2"/>
  <c r="V215" i="2"/>
  <c r="V2" i="2"/>
  <c r="V3" i="2"/>
  <c r="V4" i="2"/>
  <c r="V5" i="2"/>
  <c r="V6" i="2"/>
  <c r="V7" i="2"/>
  <c r="V8" i="2"/>
  <c r="V29" i="2"/>
  <c r="V31" i="2"/>
  <c r="V32" i="2"/>
  <c r="V44" i="2"/>
  <c r="V187" i="2"/>
  <c r="V188" i="2"/>
  <c r="V207" i="2"/>
  <c r="V189" i="2"/>
  <c r="V190" i="2"/>
  <c r="V191" i="2"/>
  <c r="V192" i="2"/>
  <c r="V193" i="2"/>
  <c r="V208" i="2"/>
  <c r="V209" i="2"/>
  <c r="V194" i="2"/>
  <c r="V195" i="2"/>
  <c r="V196" i="2"/>
  <c r="V197" i="2"/>
  <c r="V198" i="2"/>
  <c r="V199" i="2"/>
  <c r="V200" i="2"/>
  <c r="V201" i="2"/>
  <c r="V202" i="2"/>
  <c r="V210" i="2"/>
  <c r="V203" i="2"/>
  <c r="V204" i="2"/>
  <c r="V205" i="2"/>
  <c r="V206" i="2"/>
  <c r="V95" i="2"/>
  <c r="V96" i="2"/>
  <c r="V97" i="2"/>
  <c r="V115" i="2"/>
  <c r="V168" i="2"/>
  <c r="V226" i="2"/>
  <c r="V227" i="2"/>
  <c r="V228" i="2"/>
  <c r="V229" i="2"/>
  <c r="V233" i="2"/>
  <c r="V245" i="2"/>
  <c r="V246" i="2"/>
  <c r="V273" i="2"/>
  <c r="V250" i="2"/>
  <c r="V253" i="2"/>
  <c r="V252" i="2"/>
  <c r="V254" i="2"/>
  <c r="V251" i="2"/>
  <c r="V256" i="2"/>
  <c r="V255" i="2"/>
  <c r="V258" i="2"/>
  <c r="V257" i="2"/>
  <c r="V261" i="2"/>
  <c r="V260" i="2"/>
  <c r="V263" i="2"/>
  <c r="V268" i="2"/>
  <c r="V269" i="2"/>
  <c r="V267" i="2"/>
  <c r="V271" i="2"/>
  <c r="V270" i="2"/>
  <c r="V272" i="2"/>
  <c r="V275" i="2"/>
  <c r="V276" i="2"/>
  <c r="V277" i="2"/>
  <c r="V278" i="2"/>
  <c r="V279" i="2"/>
  <c r="V281" i="2"/>
  <c r="V283" i="2"/>
  <c r="V285" i="2"/>
  <c r="V286" i="2"/>
  <c r="V287" i="2"/>
  <c r="V288" i="2"/>
  <c r="V289" i="2"/>
  <c r="V290" i="2"/>
  <c r="V291" i="2"/>
  <c r="V292" i="2"/>
  <c r="V293" i="2"/>
  <c r="V294" i="2"/>
  <c r="V295" i="2"/>
  <c r="V306" i="2"/>
  <c r="V296" i="2"/>
  <c r="V297" i="2"/>
  <c r="V307" i="2"/>
  <c r="V308" i="2"/>
  <c r="V298" i="2"/>
  <c r="V299" i="2"/>
  <c r="V300" i="2"/>
  <c r="V301" i="2"/>
  <c r="V302" i="2"/>
  <c r="V309" i="2"/>
  <c r="V311" i="2"/>
  <c r="V312" i="2"/>
  <c r="V303" i="2"/>
  <c r="V304" i="2"/>
  <c r="V305" i="2"/>
  <c r="V217" i="2"/>
  <c r="V218" i="2"/>
  <c r="V219" i="2"/>
  <c r="V220" i="2"/>
  <c r="V221" i="2"/>
  <c r="V222" i="2"/>
  <c r="V223" i="2"/>
  <c r="V224" i="2"/>
  <c r="V65" i="2"/>
  <c r="V67" i="2"/>
  <c r="V68" i="2"/>
  <c r="V71" i="2"/>
  <c r="V72" i="2"/>
  <c r="V73" i="2"/>
  <c r="V235" i="2"/>
  <c r="V114" i="2"/>
  <c r="V116" i="2"/>
  <c r="V167" i="2"/>
  <c r="V186" i="2"/>
  <c r="V225" i="2"/>
  <c r="V232" i="2"/>
  <c r="V240" i="2"/>
  <c r="V241" i="2"/>
  <c r="V242" i="2"/>
  <c r="V243" i="2"/>
  <c r="V244" i="2"/>
  <c r="Z66" i="2"/>
  <c r="AD66" i="2" s="1"/>
  <c r="Z69" i="2"/>
  <c r="AD69" i="2" s="1"/>
  <c r="Y69" i="2"/>
  <c r="W284" i="2"/>
  <c r="AC284" i="2" s="1"/>
  <c r="W282" i="2"/>
  <c r="AC282" i="2" s="1"/>
  <c r="W280" i="2"/>
  <c r="AC280" i="2" s="1"/>
  <c r="W117" i="2"/>
  <c r="AC117" i="2" s="1"/>
  <c r="W118" i="2"/>
  <c r="AC118" i="2" s="1"/>
  <c r="W119" i="2"/>
  <c r="AC119" i="2" s="1"/>
  <c r="W120" i="2"/>
  <c r="AC120" i="2" s="1"/>
  <c r="W121" i="2"/>
  <c r="AC121" i="2" s="1"/>
  <c r="W211" i="2"/>
  <c r="AC211" i="2" s="1"/>
  <c r="W212" i="2"/>
  <c r="AC212" i="2" s="1"/>
  <c r="W213" i="2"/>
  <c r="AC213" i="2" s="1"/>
  <c r="W214" i="2"/>
  <c r="AC214" i="2" s="1"/>
  <c r="W215" i="2"/>
  <c r="AC215" i="2" s="1"/>
  <c r="W266" i="2"/>
  <c r="AC266" i="2" s="1"/>
  <c r="W265" i="2"/>
  <c r="AC265" i="2" s="1"/>
  <c r="W264" i="2"/>
  <c r="AC264" i="2" s="1"/>
  <c r="W262" i="2"/>
  <c r="AC262" i="2" s="1"/>
  <c r="W259" i="2"/>
  <c r="AC259" i="2" s="1"/>
  <c r="W231" i="2"/>
  <c r="AC231" i="2" s="1"/>
  <c r="W249" i="2"/>
  <c r="AC249" i="2" s="1"/>
  <c r="W230" i="2"/>
  <c r="AC230" i="2" s="1"/>
  <c r="W242" i="2"/>
  <c r="AC242" i="2" s="1"/>
  <c r="W243" i="2"/>
  <c r="AC243" i="2" s="1"/>
  <c r="W244" i="2"/>
  <c r="AC244" i="2" s="1"/>
  <c r="W241" i="2"/>
  <c r="AC241" i="2" s="1"/>
  <c r="W240" i="2"/>
  <c r="AC240" i="2" s="1"/>
  <c r="W232" i="2"/>
  <c r="AC232" i="2" s="1"/>
  <c r="AC167" i="2"/>
  <c r="AC186" i="2"/>
  <c r="AC225" i="2"/>
  <c r="AC116" i="2"/>
  <c r="AC114" i="2"/>
  <c r="G61" i="2"/>
  <c r="G66" i="2"/>
  <c r="G62" i="2"/>
  <c r="G216" i="2"/>
  <c r="E104" i="2"/>
  <c r="E105" i="2"/>
  <c r="E106" i="2"/>
  <c r="E63" i="2"/>
  <c r="E103" i="2"/>
  <c r="E102" i="2"/>
  <c r="E248" i="2"/>
  <c r="E98" i="2"/>
  <c r="E99" i="2"/>
  <c r="E100" i="2"/>
  <c r="E112" i="2"/>
  <c r="E247" i="2"/>
  <c r="E94" i="2"/>
  <c r="E85" i="2"/>
  <c r="E89" i="2"/>
  <c r="E77" i="2"/>
  <c r="E79" i="2"/>
  <c r="E86" i="2"/>
  <c r="E88" i="2"/>
  <c r="E76" i="2"/>
  <c r="Y54" i="2"/>
  <c r="Y53" i="2"/>
  <c r="E238" i="2"/>
  <c r="E87" i="2"/>
  <c r="E235" i="2"/>
  <c r="E78" i="2"/>
  <c r="E236" i="2"/>
  <c r="E81" i="2"/>
  <c r="E82" i="2"/>
  <c r="E83" i="2"/>
  <c r="E84" i="2"/>
  <c r="E237" i="2"/>
  <c r="E75" i="2"/>
  <c r="E234" i="2"/>
  <c r="E70" i="2"/>
  <c r="E71" i="2"/>
  <c r="E72" i="2"/>
  <c r="E73" i="2"/>
  <c r="E74" i="2"/>
  <c r="E68" i="2"/>
  <c r="E69" i="2"/>
  <c r="E67" i="2"/>
  <c r="E224" i="2"/>
  <c r="E64" i="2"/>
  <c r="E65" i="2"/>
  <c r="E66" i="2"/>
  <c r="E220" i="2"/>
  <c r="E221" i="2"/>
  <c r="E222" i="2"/>
  <c r="E223" i="2"/>
  <c r="E62" i="2"/>
  <c r="E219" i="2"/>
  <c r="E217" i="2"/>
  <c r="E218" i="2"/>
  <c r="E56" i="2"/>
  <c r="E216" i="2"/>
  <c r="G90" i="2"/>
  <c r="AD248" i="2"/>
  <c r="AD102" i="2"/>
  <c r="AD103" i="2"/>
  <c r="AD104" i="2"/>
  <c r="AD105" i="2"/>
  <c r="AD106" i="2"/>
  <c r="AD63" i="2"/>
  <c r="AD247" i="2"/>
  <c r="AD59" i="2"/>
  <c r="AD92" i="2"/>
  <c r="AD93" i="2"/>
  <c r="AD99" i="2"/>
  <c r="AD100" i="2"/>
  <c r="AD87" i="2"/>
  <c r="AD84" i="2"/>
  <c r="AD237" i="2"/>
  <c r="AD70" i="2"/>
  <c r="W66" i="2"/>
  <c r="AC66" i="2" s="1"/>
  <c r="AE66" i="2" s="1"/>
  <c r="Z101" i="2"/>
  <c r="AD101" i="2" s="1"/>
  <c r="Z98" i="2"/>
  <c r="AD98" i="2" s="1"/>
  <c r="Z94" i="2"/>
  <c r="AD94" i="2" s="1"/>
  <c r="Z91" i="2"/>
  <c r="AD91" i="2"/>
  <c r="Z88" i="2"/>
  <c r="AD88" i="2" s="1"/>
  <c r="Z86" i="2"/>
  <c r="AD86" i="2" s="1"/>
  <c r="Z79" i="2"/>
  <c r="AD79" i="2"/>
  <c r="Z77" i="2"/>
  <c r="AD77" i="2"/>
  <c r="Z89" i="2"/>
  <c r="AD89" i="2" s="1"/>
  <c r="Z85" i="2"/>
  <c r="AD85" i="2" s="1"/>
  <c r="Z76" i="2"/>
  <c r="AD76" i="2"/>
  <c r="Z61" i="2"/>
  <c r="AD61" i="2"/>
  <c r="Z60" i="2"/>
  <c r="AD60" i="2" s="1"/>
  <c r="Z58" i="2"/>
  <c r="AD58" i="2" s="1"/>
  <c r="Z57" i="2"/>
  <c r="AD57" i="2"/>
  <c r="Z239" i="2"/>
  <c r="AD239" i="2"/>
  <c r="Z55" i="2"/>
  <c r="AD55" i="2" s="1"/>
  <c r="Z90" i="2"/>
  <c r="AD90" i="2" s="1"/>
  <c r="Z83" i="2"/>
  <c r="AD83" i="2"/>
  <c r="Z82" i="2"/>
  <c r="AD82" i="2"/>
  <c r="Z81" i="2"/>
  <c r="AD81" i="2" s="1"/>
  <c r="Z80" i="2"/>
  <c r="AD80" i="2" s="1"/>
  <c r="Z236" i="2"/>
  <c r="AD236" i="2" s="1"/>
  <c r="Z78" i="2"/>
  <c r="AD78" i="2" s="1"/>
  <c r="Z75" i="2"/>
  <c r="AD75" i="2"/>
  <c r="Z74" i="2"/>
  <c r="AD74" i="2" s="1"/>
  <c r="Z62" i="2"/>
  <c r="AD62" i="2" s="1"/>
  <c r="Z56" i="2"/>
  <c r="AD56" i="2" s="1"/>
  <c r="Y63" i="2"/>
  <c r="Y106" i="2"/>
  <c r="Y105" i="2"/>
  <c r="Y104" i="2"/>
  <c r="Y103" i="2"/>
  <c r="Y102" i="2"/>
  <c r="Y101" i="2"/>
  <c r="Y248" i="2"/>
  <c r="Y247" i="2"/>
  <c r="Y100" i="2"/>
  <c r="Y99" i="2"/>
  <c r="Y98" i="2"/>
  <c r="Y94" i="2"/>
  <c r="Y93" i="2"/>
  <c r="Y92" i="2"/>
  <c r="Y91" i="2"/>
  <c r="Y88" i="2"/>
  <c r="Y86" i="2"/>
  <c r="Y79" i="2"/>
  <c r="Y77" i="2"/>
  <c r="Y89" i="2"/>
  <c r="Y85" i="2"/>
  <c r="Y76" i="2"/>
  <c r="Y61" i="2"/>
  <c r="Y60" i="2"/>
  <c r="Y59" i="2"/>
  <c r="Y58" i="2"/>
  <c r="Y57" i="2"/>
  <c r="Y239" i="2"/>
  <c r="Y55" i="2"/>
  <c r="Y90" i="2"/>
  <c r="Y87" i="2"/>
  <c r="Y238" i="2"/>
  <c r="Y237" i="2"/>
  <c r="Y84" i="2"/>
  <c r="Y83" i="2"/>
  <c r="Y82" i="2"/>
  <c r="Y81" i="2"/>
  <c r="Y80" i="2"/>
  <c r="Y236" i="2"/>
  <c r="Y78" i="2"/>
  <c r="Y75" i="2"/>
  <c r="Y74" i="2"/>
  <c r="Y70" i="2"/>
  <c r="Y66" i="2"/>
  <c r="Y62" i="2"/>
  <c r="Y56" i="2"/>
  <c r="G217" i="2"/>
  <c r="G218" i="2"/>
  <c r="G219" i="2"/>
  <c r="G220" i="2"/>
  <c r="G221" i="2"/>
  <c r="G222" i="2"/>
  <c r="G223" i="2"/>
  <c r="G224" i="2"/>
  <c r="G64" i="2"/>
  <c r="G65" i="2"/>
  <c r="G68" i="2"/>
  <c r="G69" i="2"/>
  <c r="G70" i="2"/>
  <c r="G71" i="2"/>
  <c r="G72" i="2"/>
  <c r="G73" i="2"/>
  <c r="G74" i="2"/>
  <c r="G75" i="2"/>
  <c r="G234" i="2"/>
  <c r="G235" i="2"/>
  <c r="G78" i="2"/>
  <c r="G236" i="2"/>
  <c r="G80" i="2"/>
  <c r="G81" i="2"/>
  <c r="G82" i="2"/>
  <c r="G83" i="2"/>
  <c r="G84" i="2"/>
  <c r="G237" i="2"/>
  <c r="G238" i="2"/>
  <c r="G87" i="2"/>
  <c r="G53" i="2"/>
  <c r="G54" i="2"/>
  <c r="G55" i="2"/>
  <c r="G239" i="2"/>
  <c r="G57" i="2"/>
  <c r="G58" i="2"/>
  <c r="G59" i="2"/>
  <c r="G60" i="2"/>
  <c r="G76" i="2"/>
  <c r="G85" i="2"/>
  <c r="G89" i="2"/>
  <c r="G77" i="2"/>
  <c r="G79" i="2"/>
  <c r="G86" i="2"/>
  <c r="G88" i="2"/>
  <c r="G91" i="2"/>
  <c r="G92" i="2"/>
  <c r="G93" i="2"/>
  <c r="G94" i="2"/>
  <c r="G98" i="2"/>
  <c r="G99" i="2"/>
  <c r="G100" i="2"/>
  <c r="G112" i="2"/>
  <c r="G247" i="2"/>
  <c r="G248" i="2"/>
  <c r="G101" i="2"/>
  <c r="G102" i="2"/>
  <c r="G103" i="2"/>
  <c r="G104" i="2"/>
  <c r="G105" i="2"/>
  <c r="G106" i="2"/>
  <c r="G63" i="2"/>
  <c r="AI225" i="2"/>
  <c r="AC63" i="2"/>
  <c r="AE63" i="2" s="1"/>
  <c r="AC247" i="2"/>
  <c r="AE247" i="2" s="1"/>
  <c r="AC248" i="2"/>
  <c r="AE248" i="2" s="1"/>
  <c r="AC101" i="2"/>
  <c r="AE101" i="2" s="1"/>
  <c r="AC102" i="2"/>
  <c r="AE102" i="2" s="1"/>
  <c r="AC103" i="2"/>
  <c r="AE103" i="2" s="1"/>
  <c r="AC104" i="2"/>
  <c r="AE104" i="2" s="1"/>
  <c r="AC105" i="2"/>
  <c r="AE105" i="2" s="1"/>
  <c r="AC106" i="2"/>
  <c r="AE106" i="2" s="1"/>
  <c r="W56" i="2"/>
  <c r="AC56" i="2" s="1"/>
  <c r="AE56" i="2" s="1"/>
  <c r="W62" i="2"/>
  <c r="AC62" i="2" s="1"/>
  <c r="AE62" i="2" s="1"/>
  <c r="W69" i="2"/>
  <c r="AC69" i="2" s="1"/>
  <c r="AE69" i="2" s="1"/>
  <c r="AC70" i="2"/>
  <c r="AE70" i="2" s="1"/>
  <c r="W74" i="2"/>
  <c r="AC74" i="2" s="1"/>
  <c r="AE74" i="2" s="1"/>
  <c r="AC75" i="2"/>
  <c r="AE75" i="2" s="1"/>
  <c r="W78" i="2"/>
  <c r="AC78" i="2" s="1"/>
  <c r="AE78" i="2" s="1"/>
  <c r="AC236" i="2"/>
  <c r="AE236" i="2" s="1"/>
  <c r="AC80" i="2"/>
  <c r="AE80" i="2" s="1"/>
  <c r="AC81" i="2"/>
  <c r="AE81" i="2" s="1"/>
  <c r="AC82" i="2"/>
  <c r="AE82" i="2" s="1"/>
  <c r="AC83" i="2"/>
  <c r="AE83" i="2" s="1"/>
  <c r="AC84" i="2"/>
  <c r="AE84" i="2" s="1"/>
  <c r="AC237" i="2"/>
  <c r="AE237" i="2" s="1"/>
  <c r="AC87" i="2"/>
  <c r="AE87" i="2" s="1"/>
  <c r="AC90" i="2"/>
  <c r="AE90" i="2" s="1"/>
  <c r="AC55" i="2"/>
  <c r="AE55" i="2" s="1"/>
  <c r="AC239" i="2"/>
  <c r="AE239" i="2" s="1"/>
  <c r="AC57" i="2"/>
  <c r="AE57" i="2" s="1"/>
  <c r="AC58" i="2"/>
  <c r="AE58" i="2" s="1"/>
  <c r="AC59" i="2"/>
  <c r="AE59" i="2" s="1"/>
  <c r="AC60" i="2"/>
  <c r="AE60" i="2" s="1"/>
  <c r="AC61" i="2"/>
  <c r="AE61" i="2" s="1"/>
  <c r="AC76" i="2"/>
  <c r="AE76" i="2" s="1"/>
  <c r="AC85" i="2"/>
  <c r="AE85" i="2" s="1"/>
  <c r="AC89" i="2"/>
  <c r="AE89" i="2" s="1"/>
  <c r="AC77" i="2"/>
  <c r="AE77" i="2" s="1"/>
  <c r="AC79" i="2"/>
  <c r="AE79" i="2" s="1"/>
  <c r="AC86" i="2"/>
  <c r="AE86" i="2" s="1"/>
  <c r="AC88" i="2"/>
  <c r="AE88" i="2" s="1"/>
  <c r="AC91" i="2"/>
  <c r="AE91" i="2" s="1"/>
  <c r="AC92" i="2"/>
  <c r="AE92" i="2" s="1"/>
  <c r="AC93" i="2"/>
  <c r="AE93" i="2" s="1"/>
  <c r="AC94" i="2"/>
  <c r="AE94" i="2" s="1"/>
  <c r="AC98" i="2"/>
  <c r="AE98" i="2" s="1"/>
  <c r="AC99" i="2"/>
  <c r="AE99" i="2" s="1"/>
  <c r="AC100" i="2"/>
  <c r="AE100" i="2" s="1"/>
  <c r="AC195" i="2" l="1"/>
  <c r="AC252" i="2"/>
  <c r="AC189" i="2"/>
  <c r="AC254" i="2"/>
  <c r="AC190" i="2"/>
  <c r="AC194" i="2"/>
  <c r="AC207" i="2"/>
  <c r="AC287" i="2"/>
  <c r="AC276" i="2"/>
  <c r="AC257" i="2"/>
  <c r="AC292" i="2"/>
  <c r="AC283" i="2"/>
  <c r="AC258" i="2"/>
  <c r="AC275" i="2"/>
  <c r="AC228" i="2"/>
  <c r="AC206" i="2"/>
  <c r="AC97" i="2"/>
  <c r="AC298" i="2"/>
  <c r="AC203" i="2"/>
  <c r="AC290" i="2"/>
  <c r="AC273" i="2"/>
  <c r="AC229" i="2"/>
  <c r="AC270" i="2"/>
  <c r="AC263" i="2"/>
  <c r="AC286" i="2"/>
  <c r="AC311" i="2"/>
  <c r="AC260" i="2"/>
  <c r="AC226" i="2"/>
  <c r="AC310" i="2"/>
  <c r="AC267" i="2"/>
  <c r="AC95" i="2"/>
  <c r="AC191" i="2"/>
  <c r="AC285" i="2"/>
  <c r="AC278" i="2"/>
  <c r="AC192" i="2"/>
  <c r="AC303" i="2"/>
  <c r="AC288" i="2"/>
  <c r="AC261" i="2"/>
  <c r="AC306" i="2"/>
  <c r="AC281" i="2"/>
  <c r="AC277" i="2"/>
  <c r="AC272" i="2"/>
  <c r="AC255" i="2"/>
  <c r="AC246" i="2"/>
  <c r="AC307" i="2"/>
  <c r="AC304" i="2"/>
  <c r="AC293" i="2"/>
  <c r="AC289" i="2"/>
  <c r="AC245" i="2"/>
  <c r="AC115" i="2"/>
  <c r="AC208" i="2"/>
  <c r="AC233" i="2"/>
  <c r="AC227" i="2"/>
  <c r="AC210" i="2"/>
  <c r="AC209" i="2"/>
  <c r="AC312" i="2"/>
  <c r="AC309" i="2"/>
  <c r="AC296" i="2"/>
  <c r="AC279" i="2"/>
  <c r="AC256" i="2"/>
  <c r="AC96" i="2"/>
  <c r="AC305" i="2"/>
  <c r="AC193" i="2"/>
  <c r="AC308" i="2"/>
  <c r="AC291" i="2"/>
  <c r="AC271" i="2"/>
  <c r="AC251" i="2"/>
  <c r="AC253" i="2"/>
  <c r="AC168" i="2"/>
</calcChain>
</file>

<file path=xl/comments1.xml><?xml version="1.0" encoding="utf-8"?>
<comments xmlns="http://schemas.openxmlformats.org/spreadsheetml/2006/main">
  <authors>
    <author>Emma Cashman Kelsey</author>
    <author xml:space="preserve"> Bio Science</author>
  </authors>
  <commentList>
    <comment ref="B1" authorId="0" shapeId="0">
      <text>
        <r>
          <rPr>
            <b/>
            <sz val="9"/>
            <color indexed="81"/>
            <rFont val="Tahoma"/>
            <family val="2"/>
          </rPr>
          <t>Emma Cashman Kelsey:</t>
        </r>
        <r>
          <rPr>
            <sz val="9"/>
            <color indexed="81"/>
            <rFont val="Tahoma"/>
            <family val="2"/>
          </rPr>
          <t xml:space="preserve">
moon rise/set from: http://aa.usno.navy.mil/data/docs/RS_OneYear.php  
Coordinates: 34°2′N 120°23′W</t>
        </r>
      </text>
    </comment>
    <comment ref="D1" authorId="0" shapeId="0">
      <text>
        <r>
          <rPr>
            <b/>
            <sz val="9"/>
            <color indexed="81"/>
            <rFont val="Tahoma"/>
            <family val="2"/>
          </rPr>
          <t>Emma Cashman Kelsey:</t>
        </r>
        <r>
          <rPr>
            <sz val="9"/>
            <color indexed="81"/>
            <rFont val="Tahoma"/>
            <family val="2"/>
          </rPr>
          <t xml:space="preserve">
fraction of the moon illuminated: http://aa.usno.navy.mil/data/docs/MoonFraction.php </t>
        </r>
      </text>
    </comment>
    <comment ref="W79" authorId="1" shapeId="0">
      <text>
        <r>
          <rPr>
            <b/>
            <sz val="10"/>
            <color indexed="81"/>
            <rFont val="Tahoma"/>
            <family val="2"/>
          </rPr>
          <t xml:space="preserve"> Bio Science:</t>
        </r>
        <r>
          <rPr>
            <sz val="10"/>
            <color indexed="81"/>
            <rFont val="Tahoma"/>
            <family val="2"/>
          </rPr>
          <t xml:space="preserve">
ADJUSTED</t>
        </r>
      </text>
    </comment>
    <comment ref="W87" authorId="1" shapeId="0">
      <text>
        <r>
          <rPr>
            <b/>
            <sz val="10"/>
            <color indexed="81"/>
            <rFont val="Tahoma"/>
            <family val="2"/>
          </rPr>
          <t xml:space="preserve"> Bio Science:</t>
        </r>
        <r>
          <rPr>
            <sz val="10"/>
            <color indexed="81"/>
            <rFont val="Tahoma"/>
            <family val="2"/>
          </rPr>
          <t xml:space="preserve">
ADJUSTED</t>
        </r>
      </text>
    </comment>
    <comment ref="W99" authorId="1" shapeId="0">
      <text>
        <r>
          <rPr>
            <b/>
            <sz val="10"/>
            <color indexed="81"/>
            <rFont val="Tahoma"/>
            <family val="2"/>
          </rPr>
          <t xml:space="preserve"> Bio Science:</t>
        </r>
        <r>
          <rPr>
            <sz val="10"/>
            <color indexed="81"/>
            <rFont val="Tahoma"/>
            <family val="2"/>
          </rPr>
          <t xml:space="preserve">
ADJUSTED</t>
        </r>
      </text>
    </comment>
  </commentList>
</comments>
</file>

<file path=xl/sharedStrings.xml><?xml version="1.0" encoding="utf-8"?>
<sst xmlns="http://schemas.openxmlformats.org/spreadsheetml/2006/main" count="118724" uniqueCount="5111">
  <si>
    <t>PALE FLANKS; FEATHER LOUSE</t>
  </si>
  <si>
    <t>1971-02035</t>
  </si>
  <si>
    <t>1971-02036</t>
  </si>
  <si>
    <t>1971-02037</t>
  </si>
  <si>
    <t>PUKED OIL IN NET; THICK SKIN NO PINS</t>
  </si>
  <si>
    <t>1971-02038</t>
  </si>
  <si>
    <t>1971-02039</t>
  </si>
  <si>
    <t>1971-02040</t>
  </si>
  <si>
    <t>1971-02041</t>
  </si>
  <si>
    <t>1971-02042</t>
  </si>
  <si>
    <t>BROWN MOTTLING</t>
  </si>
  <si>
    <t>1971-02043</t>
  </si>
  <si>
    <t>1971-02044</t>
  </si>
  <si>
    <t>1971-02045</t>
  </si>
  <si>
    <t>1971-02046</t>
  </si>
  <si>
    <t>0 PINS, THICK SKIN</t>
  </si>
  <si>
    <t>SAME NIGHT RECAP</t>
  </si>
  <si>
    <t>1971-02047</t>
  </si>
  <si>
    <t>1971-02048</t>
  </si>
  <si>
    <t>1971-02049</t>
  </si>
  <si>
    <t>1971-02050</t>
  </si>
  <si>
    <t>BP WITH PINS</t>
  </si>
  <si>
    <t>1971-02051</t>
  </si>
  <si>
    <t>1971-02052</t>
  </si>
  <si>
    <t>WORN RETS; FRAYED AT END - POORLY DEVELOPED WITH STRESS MARKS</t>
  </si>
  <si>
    <t>1971-02053</t>
  </si>
  <si>
    <t>1971-02054</t>
  </si>
  <si>
    <t>FRAYED RETS; PUKED IN NET</t>
  </si>
  <si>
    <t>1971-01884</t>
  </si>
  <si>
    <t>1971-01885</t>
  </si>
  <si>
    <t>1971-01886</t>
  </si>
  <si>
    <t>1971-01887</t>
  </si>
  <si>
    <t>1971-01888</t>
  </si>
  <si>
    <t>1971-01889</t>
  </si>
  <si>
    <t>1971-01890</t>
  </si>
  <si>
    <t>1971-01891</t>
  </si>
  <si>
    <t>1971-01892</t>
  </si>
  <si>
    <t>1971-01893</t>
  </si>
  <si>
    <t>1971-01894</t>
  </si>
  <si>
    <t>1971-01896</t>
  </si>
  <si>
    <t>1971-01897</t>
  </si>
  <si>
    <t>PRIMARIES/SECONDARIES LOOK CLEAN</t>
  </si>
  <si>
    <t>1971-01898</t>
  </si>
  <si>
    <t>1971-01899</t>
  </si>
  <si>
    <t>1971-01900</t>
  </si>
  <si>
    <t>BELLY FULL, PINS</t>
  </si>
  <si>
    <t>1971-01943</t>
  </si>
  <si>
    <t>PUKED; BARN OWL HIT NET</t>
  </si>
  <si>
    <t>1971-01944</t>
  </si>
  <si>
    <t>1971-01945</t>
  </si>
  <si>
    <t>CAPTURED BARN OWL</t>
  </si>
  <si>
    <t>1971-01946</t>
  </si>
  <si>
    <t>1971-01947</t>
  </si>
  <si>
    <t>1971-01948</t>
  </si>
  <si>
    <t>1971-01949</t>
  </si>
  <si>
    <t>1971-01950</t>
  </si>
  <si>
    <t>1971-01951</t>
  </si>
  <si>
    <t>1971-01952</t>
  </si>
  <si>
    <t>1971-01953</t>
  </si>
  <si>
    <t>1971-01954</t>
  </si>
  <si>
    <t>WT FEATERS ON ABDOMEN</t>
  </si>
  <si>
    <t>1971-01955</t>
  </si>
  <si>
    <t>1971-01956</t>
  </si>
  <si>
    <t>PINS</t>
  </si>
  <si>
    <t>1971-01957</t>
  </si>
  <si>
    <t>1971-01958</t>
  </si>
  <si>
    <t>1971-01959</t>
  </si>
  <si>
    <t>1971-02001</t>
  </si>
  <si>
    <t>1971-02002</t>
  </si>
  <si>
    <t>1971-02003</t>
  </si>
  <si>
    <t>1971-02055</t>
  </si>
  <si>
    <t>OUTER PRIM WORN; BP NO PINS</t>
  </si>
  <si>
    <t>1971-02056</t>
  </si>
  <si>
    <t>1971-02057</t>
  </si>
  <si>
    <t>VERY VOCAL</t>
  </si>
  <si>
    <t>1971-02058</t>
  </si>
  <si>
    <t>RETS WORN; BP NO PINS</t>
  </si>
  <si>
    <t>1971-02059</t>
  </si>
  <si>
    <t>1971-02060</t>
  </si>
  <si>
    <t>1971-02061</t>
  </si>
  <si>
    <t>NO BLOOD</t>
  </si>
  <si>
    <t>1971-02062</t>
  </si>
  <si>
    <t>1971-02063</t>
  </si>
  <si>
    <t>BELLY FULL; BP HAS PINS</t>
  </si>
  <si>
    <t>1971-02064</t>
  </si>
  <si>
    <t>1971-02065</t>
  </si>
  <si>
    <t>BP HAS PINS</t>
  </si>
  <si>
    <t>1971-02066</t>
  </si>
  <si>
    <t>1971-02067</t>
  </si>
  <si>
    <t>1971-02068</t>
  </si>
  <si>
    <t>PINS; BELLY FULL</t>
  </si>
  <si>
    <t>1971-02069</t>
  </si>
  <si>
    <t>1971-02070</t>
  </si>
  <si>
    <t>1971-02071</t>
  </si>
  <si>
    <t>RETS WORN; BELLY FULL</t>
  </si>
  <si>
    <t>1971-02072</t>
  </si>
  <si>
    <t>NO PINS; RETS WORN</t>
  </si>
  <si>
    <t>1971-02073</t>
  </si>
  <si>
    <t>1971-02074</t>
  </si>
  <si>
    <t>STUCK IN NET AFTER RELEASE</t>
  </si>
  <si>
    <t>1971-02075</t>
  </si>
  <si>
    <t>1971-02076</t>
  </si>
  <si>
    <t>1971-02077</t>
  </si>
  <si>
    <t>1971-02078</t>
  </si>
  <si>
    <t>1971-02079</t>
  </si>
  <si>
    <t>RECAUGHT AT 23:50</t>
  </si>
  <si>
    <t>1971-02080</t>
  </si>
  <si>
    <t>PUKED CRUSTACEANS AND OIL; RETS PRIMS WORN</t>
  </si>
  <si>
    <t>1971-02081</t>
  </si>
  <si>
    <t>RECAUGHT AT 00:03</t>
  </si>
  <si>
    <t>1971-02082</t>
  </si>
  <si>
    <t>1971-02083</t>
  </si>
  <si>
    <t>1971-02084</t>
  </si>
  <si>
    <t>1971-02085</t>
  </si>
  <si>
    <t>1971-02086</t>
  </si>
  <si>
    <t>1971-02087</t>
  </si>
  <si>
    <t>1971-02088</t>
  </si>
  <si>
    <t>1971-02089</t>
  </si>
  <si>
    <t>1971-02278</t>
  </si>
  <si>
    <t>1971-02279</t>
  </si>
  <si>
    <t>1971-02280</t>
  </si>
  <si>
    <t>1971-02281</t>
  </si>
  <si>
    <t>1971-02282</t>
  </si>
  <si>
    <t>1971-02285</t>
  </si>
  <si>
    <t>1971-02283</t>
  </si>
  <si>
    <t>1971-02284</t>
  </si>
  <si>
    <t>1971-02286</t>
  </si>
  <si>
    <t>1971-02287</t>
  </si>
  <si>
    <t>CLEAR 2/5 MOON, &lt;5KTS, David Mazurkiewicz</t>
  </si>
  <si>
    <t>1971-02288</t>
  </si>
  <si>
    <t>1971-02289</t>
  </si>
  <si>
    <t>1971-02290</t>
  </si>
  <si>
    <t>1971-02291</t>
  </si>
  <si>
    <t>1971-02292</t>
  </si>
  <si>
    <t>1971-02293</t>
  </si>
  <si>
    <t>1971-02294</t>
  </si>
  <si>
    <t>1971-02295</t>
  </si>
  <si>
    <t>1971-02296</t>
  </si>
  <si>
    <t>1971-02297</t>
  </si>
  <si>
    <t>1971-02298</t>
  </si>
  <si>
    <t>1971-02299</t>
  </si>
  <si>
    <t>1971-02300</t>
  </si>
  <si>
    <t>1971-02301</t>
  </si>
  <si>
    <t>1971-02302</t>
  </si>
  <si>
    <t>1971-02303</t>
  </si>
  <si>
    <t>1971-02304</t>
  </si>
  <si>
    <t>1971-02305</t>
  </si>
  <si>
    <t>1971-02306</t>
  </si>
  <si>
    <t>1971-02307</t>
  </si>
  <si>
    <t>1971-02308</t>
  </si>
  <si>
    <t>1971-02309</t>
  </si>
  <si>
    <t>1971-02310</t>
  </si>
  <si>
    <t>1971-02311</t>
  </si>
  <si>
    <t>1971-02312</t>
  </si>
  <si>
    <t>1971-02313</t>
  </si>
  <si>
    <t>1971-02314</t>
  </si>
  <si>
    <t>1971-02315</t>
  </si>
  <si>
    <t>1971-02316</t>
  </si>
  <si>
    <t>1971-02317</t>
  </si>
  <si>
    <t>1971-02090</t>
  </si>
  <si>
    <t>1971-02091</t>
  </si>
  <si>
    <t>1971-02092</t>
  </si>
  <si>
    <t>1971-02093</t>
  </si>
  <si>
    <t>WITH PINS</t>
  </si>
  <si>
    <t>1971-02094</t>
  </si>
  <si>
    <t>1971-02095</t>
  </si>
  <si>
    <t>WORN RETS PRIMS</t>
  </si>
  <si>
    <t>1971-02096</t>
  </si>
  <si>
    <t>1971-02097</t>
  </si>
  <si>
    <t>1971-02098</t>
  </si>
  <si>
    <t>VOCAL</t>
  </si>
  <si>
    <t>1971-02099</t>
  </si>
  <si>
    <t>1971-02100</t>
  </si>
  <si>
    <t>1971-02101</t>
  </si>
  <si>
    <t>PINS; FULL BELLY</t>
  </si>
  <si>
    <t>1971-02102</t>
  </si>
  <si>
    <t>1971-02103</t>
  </si>
  <si>
    <t>1971-02104</t>
  </si>
  <si>
    <t>1971-02105</t>
  </si>
  <si>
    <t>1971-02106</t>
  </si>
  <si>
    <t>1971-02107</t>
  </si>
  <si>
    <t>1971-02108</t>
  </si>
  <si>
    <t>1971-02109</t>
  </si>
  <si>
    <t>1971-02110</t>
  </si>
  <si>
    <t>1971-02111</t>
  </si>
  <si>
    <t>1971-02112</t>
  </si>
  <si>
    <t>1971-02113</t>
  </si>
  <si>
    <t>1971-02114</t>
  </si>
  <si>
    <t>1971-02115</t>
  </si>
  <si>
    <t>BP NO PINS, WORN RETS</t>
  </si>
  <si>
    <t>1971-02116</t>
  </si>
  <si>
    <t>1971-02117</t>
  </si>
  <si>
    <t>1971-02118</t>
  </si>
  <si>
    <t>1971-02119</t>
  </si>
  <si>
    <t>1971-02120</t>
  </si>
  <si>
    <t>1971-02121</t>
  </si>
  <si>
    <t>1971-02122</t>
  </si>
  <si>
    <t>1971-02123</t>
  </si>
  <si>
    <t>1971-02124</t>
  </si>
  <si>
    <t>1971-02125</t>
  </si>
  <si>
    <t>1971-02126</t>
  </si>
  <si>
    <t>1971-02127</t>
  </si>
  <si>
    <t>RETS WORN, BELLY FULL</t>
  </si>
  <si>
    <t>1971-02128</t>
  </si>
  <si>
    <t>FULL BELLY</t>
  </si>
  <si>
    <t>PRTLT CLDY TO CLR, 10-12 KTS NW, 5 ANCHOR LIGHTS, 0 MOON, 2153 FIRST VOCAL</t>
  </si>
  <si>
    <t>OVERCAST - FOGGY, VAR 5KTS, 0 BOATS, 2110 FIRST VOCAL, CAUGHT BAOW</t>
  </si>
  <si>
    <t>2 CAAU; 1/3 MOON, PTLY CLDY, BRIGHT, NW10-12, GUST15, MANY XAMU VOCALIZING NEAR SR, 2312 FIRST VOCAL</t>
  </si>
  <si>
    <t>40% MOON, CLEAR AND BRIGHT, 10-15 KTS GUSTY, MOONSET 01:25, WIND DEAD AT 2:05, XAMU CALLING, 2244 FIRST VOCAL</t>
  </si>
  <si>
    <t>BRPE FLEW THROUGH 2ND PANNEL UP - GAPING HOLE, WIND EAST &lt;5 KTS, CLEAR SLIVER MON SETTING, 2143 FIRST PETREL SEEN, DARK STARY NIGHT, WIND &lt;5 KTS THROUGHOUT</t>
  </si>
  <si>
    <t>WINDY, CLEAR AND STARY, MOON 1/5, WNW 10KTS</t>
  </si>
  <si>
    <t>100% CLOUDS, LOW FOG, WNW &lt;10KTS, STARS OUT 01:15 - CALM</t>
  </si>
  <si>
    <t>WNW &lt;10KTS, PATCHY FOG, SLIVER MOON SETTING, 5 BOATS ANCHORED CITY LIGHTS, 00:15 CLOUD COVER</t>
  </si>
  <si>
    <t>capture time</t>
  </si>
  <si>
    <t>species</t>
  </si>
  <si>
    <t>bandno</t>
  </si>
  <si>
    <t>diet?</t>
  </si>
  <si>
    <t>BP</t>
  </si>
  <si>
    <t>mass</t>
  </si>
  <si>
    <t>tare</t>
  </si>
  <si>
    <t>culmen</t>
  </si>
  <si>
    <t>skl-lnth</t>
  </si>
  <si>
    <t>tarsus</t>
  </si>
  <si>
    <t>wing</t>
  </si>
  <si>
    <t>tail</t>
  </si>
  <si>
    <t>sex</t>
  </si>
  <si>
    <t>P10</t>
  </si>
  <si>
    <t>P09</t>
  </si>
  <si>
    <t>P08</t>
  </si>
  <si>
    <t>P07</t>
  </si>
  <si>
    <t>P06</t>
  </si>
  <si>
    <t>P05</t>
  </si>
  <si>
    <t>P04</t>
  </si>
  <si>
    <t>P03</t>
  </si>
  <si>
    <t>P02</t>
  </si>
  <si>
    <t>P01</t>
  </si>
  <si>
    <t>R6</t>
  </si>
  <si>
    <t>R5</t>
  </si>
  <si>
    <t>R4</t>
  </si>
  <si>
    <t>R3</t>
  </si>
  <si>
    <t>R2</t>
  </si>
  <si>
    <t>R1</t>
  </si>
  <si>
    <t>Notes</t>
  </si>
  <si>
    <t>mass-cor</t>
  </si>
  <si>
    <t>site</t>
  </si>
  <si>
    <t>island</t>
  </si>
  <si>
    <t>date</t>
  </si>
  <si>
    <t>JA</t>
  </si>
  <si>
    <t>SR</t>
  </si>
  <si>
    <t>ASSP</t>
  </si>
  <si>
    <t>1901-38281</t>
  </si>
  <si>
    <t>N</t>
  </si>
  <si>
    <t>X</t>
  </si>
  <si>
    <t>release time</t>
  </si>
  <si>
    <t>1901-38282</t>
  </si>
  <si>
    <t>PUKED OIL</t>
  </si>
  <si>
    <t>1901-38283</t>
  </si>
  <si>
    <t>1901-38284</t>
  </si>
  <si>
    <t>1901-38285</t>
  </si>
  <si>
    <t>1901-38286</t>
  </si>
  <si>
    <t>1901-38287</t>
  </si>
  <si>
    <t>1901-38288</t>
  </si>
  <si>
    <t>1901-38289</t>
  </si>
  <si>
    <t>1901-38290</t>
  </si>
  <si>
    <t>1901-38291</t>
  </si>
  <si>
    <t>1901-38292</t>
  </si>
  <si>
    <t>PUKED FOOD</t>
  </si>
  <si>
    <t>1901-38293</t>
  </si>
  <si>
    <t>1901-38294</t>
  </si>
  <si>
    <t>RELEASED W/O MEASURMENTS-STRESSED</t>
  </si>
  <si>
    <t>1901-38295</t>
  </si>
  <si>
    <t>1901-38296</t>
  </si>
  <si>
    <t>1901-38297</t>
  </si>
  <si>
    <t>1901-38298</t>
  </si>
  <si>
    <t>1901-38299</t>
  </si>
  <si>
    <t>1901-38300</t>
  </si>
  <si>
    <t>1961-16107</t>
  </si>
  <si>
    <t>1961-16108</t>
  </si>
  <si>
    <t>1961-16109</t>
  </si>
  <si>
    <t>1961-16110</t>
  </si>
  <si>
    <t>1961-16111</t>
  </si>
  <si>
    <t>1961-16112</t>
  </si>
  <si>
    <t>1961-16113</t>
  </si>
  <si>
    <t>1961-16114</t>
  </si>
  <si>
    <t>1961-16115</t>
  </si>
  <si>
    <t>1961-16116</t>
  </si>
  <si>
    <t>1961-16117</t>
  </si>
  <si>
    <t>1961-16118</t>
  </si>
  <si>
    <t>VERY WORN RETRICIES</t>
  </si>
  <si>
    <t>1961-16119</t>
  </si>
  <si>
    <t>1961-16120</t>
  </si>
  <si>
    <t>1961-16121</t>
  </si>
  <si>
    <t>1961-16122</t>
  </si>
  <si>
    <t>1961-16123</t>
  </si>
  <si>
    <t>1961-16124</t>
  </si>
  <si>
    <t>INNER RETS ARE WORN</t>
  </si>
  <si>
    <t>1961-16125</t>
  </si>
  <si>
    <t>1961-16126</t>
  </si>
  <si>
    <t>1961-16127</t>
  </si>
  <si>
    <t>1961-16128</t>
  </si>
  <si>
    <t>1961-16130</t>
  </si>
  <si>
    <t>1961-16129</t>
  </si>
  <si>
    <t>1961-16131</t>
  </si>
  <si>
    <t>PUKED CRUSTACEANS</t>
  </si>
  <si>
    <t>1961-16132</t>
  </si>
  <si>
    <t>ONLY CULMEN/TARSUS</t>
  </si>
  <si>
    <t>1961-16133</t>
  </si>
  <si>
    <t>1961-16134</t>
  </si>
  <si>
    <t>1961-16135</t>
  </si>
  <si>
    <t>1961-16136</t>
  </si>
  <si>
    <t>1961-16137</t>
  </si>
  <si>
    <t>1961-16138</t>
  </si>
  <si>
    <t>1961-16139</t>
  </si>
  <si>
    <t>1961-16140</t>
  </si>
  <si>
    <t>1961-16141</t>
  </si>
  <si>
    <t>1961-16142</t>
  </si>
  <si>
    <t>1961-16143</t>
  </si>
  <si>
    <t>NA</t>
  </si>
  <si>
    <t>1961-16144</t>
  </si>
  <si>
    <t>FEATHER LICE</t>
  </si>
  <si>
    <t>1961-16145</t>
  </si>
  <si>
    <t>1961-16146</t>
  </si>
  <si>
    <t>1961-16147</t>
  </si>
  <si>
    <t>1961-16148</t>
  </si>
  <si>
    <t>1961-16149</t>
  </si>
  <si>
    <t>1961-16150</t>
  </si>
  <si>
    <t>1961-16151</t>
  </si>
  <si>
    <t>1961-16153</t>
  </si>
  <si>
    <t>CAPTURED ON GROUND - BY HAND</t>
  </si>
  <si>
    <t>1961-16154</t>
  </si>
  <si>
    <t>1961-16155</t>
  </si>
  <si>
    <t>1961-16156</t>
  </si>
  <si>
    <t>1961-16152</t>
  </si>
  <si>
    <t>1961-16157</t>
  </si>
  <si>
    <t>1961-16158</t>
  </si>
  <si>
    <t>1961-16159</t>
  </si>
  <si>
    <t>1961-16160</t>
  </si>
  <si>
    <t>1961-16161</t>
  </si>
  <si>
    <t>1961-16162</t>
  </si>
  <si>
    <t>1961-16163</t>
  </si>
  <si>
    <t>1961-16164</t>
  </si>
  <si>
    <t>1961-16165</t>
  </si>
  <si>
    <t>1961-16166</t>
  </si>
  <si>
    <t>1961-16167</t>
  </si>
  <si>
    <t>1961-16168</t>
  </si>
  <si>
    <t>1961-16169</t>
  </si>
  <si>
    <t>1961-16170</t>
  </si>
  <si>
    <t>1961-16171</t>
  </si>
  <si>
    <t>1961-16172</t>
  </si>
  <si>
    <t>1961-16173</t>
  </si>
  <si>
    <t>1961-16174</t>
  </si>
  <si>
    <t>1961-16175</t>
  </si>
  <si>
    <t>1961-16176</t>
  </si>
  <si>
    <t>1961-16177</t>
  </si>
  <si>
    <t>1961-16178</t>
  </si>
  <si>
    <t>1961-16179</t>
  </si>
  <si>
    <t>1961-16180</t>
  </si>
  <si>
    <t>INJURED AULA IN NET - BLEEDING</t>
  </si>
  <si>
    <t>1961-16182</t>
  </si>
  <si>
    <t>1961-16183</t>
  </si>
  <si>
    <t>1961-16184</t>
  </si>
  <si>
    <t>1961-16185</t>
  </si>
  <si>
    <t>1961-16186</t>
  </si>
  <si>
    <t>net open</t>
  </si>
  <si>
    <t>net close</t>
  </si>
  <si>
    <t>BRPE knocked net down</t>
  </si>
  <si>
    <t>wind billowing net - moved</t>
  </si>
  <si>
    <t>notes</t>
  </si>
  <si>
    <t>duration</t>
  </si>
  <si>
    <t>netarea</t>
  </si>
  <si>
    <t>minutes</t>
  </si>
  <si>
    <t>birds/min/area</t>
  </si>
  <si>
    <t>SBI</t>
  </si>
  <si>
    <t>Arch Point</t>
  </si>
  <si>
    <t>1961-16188</t>
  </si>
  <si>
    <t>y</t>
  </si>
  <si>
    <t>na</t>
  </si>
  <si>
    <t>puked oil</t>
  </si>
  <si>
    <t>1961-16189</t>
  </si>
  <si>
    <t>1961-16187</t>
  </si>
  <si>
    <t>1961-16190</t>
  </si>
  <si>
    <t>rets worn and broken</t>
  </si>
  <si>
    <t>1961-16191</t>
  </si>
  <si>
    <t>1961-16192</t>
  </si>
  <si>
    <t>1961-16193</t>
  </si>
  <si>
    <t>n</t>
  </si>
  <si>
    <t>1961-16194</t>
  </si>
  <si>
    <t>1961-16195</t>
  </si>
  <si>
    <t>LW</t>
  </si>
  <si>
    <t>1961-16196</t>
  </si>
  <si>
    <t>rets worn, puked oil, lisa wertz measurer</t>
  </si>
  <si>
    <t>1961-16197</t>
  </si>
  <si>
    <t>outer primaries and rets worn</t>
  </si>
  <si>
    <t>1961-16199</t>
  </si>
  <si>
    <t>1961-16200</t>
  </si>
  <si>
    <t>1901-38301</t>
  </si>
  <si>
    <t>1901-38302</t>
  </si>
  <si>
    <t>1901-38303</t>
  </si>
  <si>
    <t>1901-38304</t>
  </si>
  <si>
    <t>1961-16198</t>
  </si>
  <si>
    <t>1901-38305</t>
  </si>
  <si>
    <t>rets slightly worn</t>
  </si>
  <si>
    <t>1901-38306</t>
  </si>
  <si>
    <t>1901-38309</t>
  </si>
  <si>
    <t>1901-38310</t>
  </si>
  <si>
    <t>1901-38311</t>
  </si>
  <si>
    <t>1901-38312</t>
  </si>
  <si>
    <t>1901-38313</t>
  </si>
  <si>
    <t>1901-38314</t>
  </si>
  <si>
    <t>1901-38315</t>
  </si>
  <si>
    <t>1901-38316</t>
  </si>
  <si>
    <t>1901-38317</t>
  </si>
  <si>
    <t>1901-38318</t>
  </si>
  <si>
    <t>1901-38319</t>
  </si>
  <si>
    <t>1901-38320</t>
  </si>
  <si>
    <t>1901-38321</t>
  </si>
  <si>
    <t>recap-same night</t>
  </si>
  <si>
    <t>1901-38322</t>
  </si>
  <si>
    <t>1901-38324</t>
  </si>
  <si>
    <t>1901-38323</t>
  </si>
  <si>
    <t>1901-38325</t>
  </si>
  <si>
    <t>1901-38327</t>
  </si>
  <si>
    <t>1901-38328</t>
  </si>
  <si>
    <t>1901-38326</t>
  </si>
  <si>
    <t>1901-38329</t>
  </si>
  <si>
    <t>PM</t>
  </si>
  <si>
    <t>1001-21239</t>
  </si>
  <si>
    <t>1001-21240</t>
  </si>
  <si>
    <t>1001-21241</t>
  </si>
  <si>
    <t>1001-21242</t>
  </si>
  <si>
    <t>1001-21243</t>
  </si>
  <si>
    <t>bp not all clear, very pink but not vascularized</t>
  </si>
  <si>
    <t>1001-21244</t>
  </si>
  <si>
    <t>puked oil, completely feathered, lg food load</t>
  </si>
  <si>
    <t>1001-21245</t>
  </si>
  <si>
    <t>oil on bill</t>
  </si>
  <si>
    <t>1001-21246</t>
  </si>
  <si>
    <t>1001-21247</t>
  </si>
  <si>
    <t>1001-21248</t>
  </si>
  <si>
    <t>1001-21249</t>
  </si>
  <si>
    <t>1001-21250</t>
  </si>
  <si>
    <t>1001-21282</t>
  </si>
  <si>
    <t>1001-21283</t>
  </si>
  <si>
    <t>1001-21284</t>
  </si>
  <si>
    <t>1001-21285</t>
  </si>
  <si>
    <t>1001-21286</t>
  </si>
  <si>
    <t>injured rt wing in net; released</t>
  </si>
  <si>
    <t>1001-21287</t>
  </si>
  <si>
    <t>5-50 defeathered</t>
  </si>
  <si>
    <t>1001-21288</t>
  </si>
  <si>
    <t>5-50 refeathered; much wear on primaries/retricies-esprets</t>
  </si>
  <si>
    <t>1001-21289</t>
  </si>
  <si>
    <t xml:space="preserve">5-50 refeath </t>
  </si>
  <si>
    <t>1001-21290</t>
  </si>
  <si>
    <t>bare not vascularized</t>
  </si>
  <si>
    <t>1001-21291</t>
  </si>
  <si>
    <t>broke skin while banding; bare not vascular</t>
  </si>
  <si>
    <t>1001-21293</t>
  </si>
  <si>
    <t>1001-21292</t>
  </si>
  <si>
    <t>1001-21294</t>
  </si>
  <si>
    <t>1001-21295</t>
  </si>
  <si>
    <t>Eseal Point</t>
  </si>
  <si>
    <t>7901-02641</t>
  </si>
  <si>
    <t>7901-02642</t>
  </si>
  <si>
    <t>7901-02643</t>
  </si>
  <si>
    <t>worn rets</t>
  </si>
  <si>
    <t>7901-02644</t>
  </si>
  <si>
    <t>7901-02645</t>
  </si>
  <si>
    <t>7901-02646</t>
  </si>
  <si>
    <t>7901-02647</t>
  </si>
  <si>
    <t>7901-02649</t>
  </si>
  <si>
    <t>7901-02648</t>
  </si>
  <si>
    <t>7901-02650</t>
  </si>
  <si>
    <t>7901-02655</t>
  </si>
  <si>
    <t>7901-02656</t>
  </si>
  <si>
    <t>7901-02657</t>
  </si>
  <si>
    <t>7901-02658</t>
  </si>
  <si>
    <t>has mangled/deformed foot-photos</t>
  </si>
  <si>
    <t>7901-02660</t>
  </si>
  <si>
    <t>7901-02661</t>
  </si>
  <si>
    <t>7901-02662</t>
  </si>
  <si>
    <t>7901-02664</t>
  </si>
  <si>
    <t>7901-02665</t>
  </si>
  <si>
    <t>7901-02666</t>
  </si>
  <si>
    <t>7901-02667</t>
  </si>
  <si>
    <t>7901-02668</t>
  </si>
  <si>
    <t>7901-02669</t>
  </si>
  <si>
    <t xml:space="preserve">slightly white on outer marginal rump - looks ASSP; hybrid? photos </t>
  </si>
  <si>
    <t>7901-02670</t>
  </si>
  <si>
    <t>7901-02671</t>
  </si>
  <si>
    <t>7901-02672</t>
  </si>
  <si>
    <t>7901-02673</t>
  </si>
  <si>
    <t>7901-02674</t>
  </si>
  <si>
    <t>7901-02675</t>
  </si>
  <si>
    <t>7901-02676</t>
  </si>
  <si>
    <t>1401-60883</t>
  </si>
  <si>
    <t>7901-02677</t>
  </si>
  <si>
    <t>7901-02678</t>
  </si>
  <si>
    <t>7901-02679</t>
  </si>
  <si>
    <t>7901-02680</t>
  </si>
  <si>
    <t>7901-02681</t>
  </si>
  <si>
    <t>7901-02682</t>
  </si>
  <si>
    <t>7901-02683</t>
  </si>
  <si>
    <t>stomach full</t>
  </si>
  <si>
    <t>7901-02684</t>
  </si>
  <si>
    <t>7901-02685</t>
  </si>
  <si>
    <t>7901-02686</t>
  </si>
  <si>
    <t>7901-02687</t>
  </si>
  <si>
    <t>7901-02688</t>
  </si>
  <si>
    <t>7901-02689</t>
  </si>
  <si>
    <t>7901-02690</t>
  </si>
  <si>
    <t>7901-02691</t>
  </si>
  <si>
    <t>7901-02692</t>
  </si>
  <si>
    <t>7901-02693</t>
  </si>
  <si>
    <t>7901-02694</t>
  </si>
  <si>
    <t>7901-02695</t>
  </si>
  <si>
    <t>light rump feathers; looks ASSP, photos, hybrid?</t>
  </si>
  <si>
    <t>7901-02696</t>
  </si>
  <si>
    <t>7901-02697</t>
  </si>
  <si>
    <t>7901-02698</t>
  </si>
  <si>
    <t>7901-02699</t>
  </si>
  <si>
    <t>7901-02700</t>
  </si>
  <si>
    <t>worn secondaries, missing 5 lft rets</t>
  </si>
  <si>
    <t>7901-02701</t>
  </si>
  <si>
    <t>7901-02702</t>
  </si>
  <si>
    <t>7901-02703</t>
  </si>
  <si>
    <t>7901-02704</t>
  </si>
  <si>
    <t>7901-02705</t>
  </si>
  <si>
    <t>7901-02706</t>
  </si>
  <si>
    <t>inner rets worn; outer 2 secondaries new</t>
  </si>
  <si>
    <t>7901-02707</t>
  </si>
  <si>
    <t>7901-02708</t>
  </si>
  <si>
    <t>7901-02709</t>
  </si>
  <si>
    <t>7901-02710</t>
  </si>
  <si>
    <t>7901-02711</t>
  </si>
  <si>
    <t>7901-02712</t>
  </si>
  <si>
    <t>several rets easily dropped out; stomach full</t>
  </si>
  <si>
    <t>7901-02713</t>
  </si>
  <si>
    <t>7901-02714</t>
  </si>
  <si>
    <t>7901-02716</t>
  </si>
  <si>
    <t>7901-02717</t>
  </si>
  <si>
    <t>7901-02718</t>
  </si>
  <si>
    <t>7901-02720</t>
  </si>
  <si>
    <t>7901-02721</t>
  </si>
  <si>
    <t>diet sample oil collected in isopropyl</t>
  </si>
  <si>
    <t>7901-02722</t>
  </si>
  <si>
    <t>7901-02723</t>
  </si>
  <si>
    <t>white chin; photos by DA</t>
  </si>
  <si>
    <t>7901-02724</t>
  </si>
  <si>
    <t>RADIO = 4381</t>
  </si>
  <si>
    <t>7901-02725</t>
  </si>
  <si>
    <t>7901-02726</t>
  </si>
  <si>
    <t>7901-02727</t>
  </si>
  <si>
    <t>7901-02728</t>
  </si>
  <si>
    <t>7901-02729</t>
  </si>
  <si>
    <t>7901-02730</t>
  </si>
  <si>
    <t>RADIO = 4182</t>
  </si>
  <si>
    <t>7901-02731</t>
  </si>
  <si>
    <t>7901-02732</t>
  </si>
  <si>
    <t>7901-02733</t>
  </si>
  <si>
    <t>7901-02734</t>
  </si>
  <si>
    <t>7901-02735</t>
  </si>
  <si>
    <t>RADIO = 4042</t>
  </si>
  <si>
    <t>7901-02736</t>
  </si>
  <si>
    <t>RADIO = 4132</t>
  </si>
  <si>
    <t>7901-02737</t>
  </si>
  <si>
    <t>7901-02738</t>
  </si>
  <si>
    <t>7901-02739</t>
  </si>
  <si>
    <t>7901-02740</t>
  </si>
  <si>
    <t>accidentally stripped off radiotag, glue bonded to feathers-skin - bird ok</t>
  </si>
  <si>
    <t>7901-02741</t>
  </si>
  <si>
    <t>RADIO = 4093</t>
  </si>
  <si>
    <t>7901-02742</t>
  </si>
  <si>
    <t>RADIO = 4373</t>
  </si>
  <si>
    <t>7901-02743</t>
  </si>
  <si>
    <t>7901-02744</t>
  </si>
  <si>
    <t>7901-02745</t>
  </si>
  <si>
    <t>7901-02746</t>
  </si>
  <si>
    <t>7901-02747</t>
  </si>
  <si>
    <t>7901-02748</t>
  </si>
  <si>
    <t>7901-02749</t>
  </si>
  <si>
    <t>RADIO = 4323</t>
  </si>
  <si>
    <t>7901-02750</t>
  </si>
  <si>
    <t>7901-02751</t>
  </si>
  <si>
    <t>7901-02752</t>
  </si>
  <si>
    <t>dropped 2 rets during hndling</t>
  </si>
  <si>
    <t>7901-02753</t>
  </si>
  <si>
    <t>RADIO = 4253</t>
  </si>
  <si>
    <t>7901-02754</t>
  </si>
  <si>
    <t>7901-02755</t>
  </si>
  <si>
    <t>7901-02756</t>
  </si>
  <si>
    <t>7901-02757</t>
  </si>
  <si>
    <t>7901-02758</t>
  </si>
  <si>
    <t>7901-02759</t>
  </si>
  <si>
    <t>7901-02760</t>
  </si>
  <si>
    <t>RADIO = 4023</t>
  </si>
  <si>
    <t>7901-02761</t>
  </si>
  <si>
    <t>7901-02762</t>
  </si>
  <si>
    <t>7901-02763</t>
  </si>
  <si>
    <t>7901-02764</t>
  </si>
  <si>
    <t>RADIO = 4184</t>
  </si>
  <si>
    <t>7901-02765</t>
  </si>
  <si>
    <t>7901-02766</t>
  </si>
  <si>
    <t>7901-02767</t>
  </si>
  <si>
    <t>RADIO = 4202</t>
  </si>
  <si>
    <t>7901-02768</t>
  </si>
  <si>
    <t>7901-02769</t>
  </si>
  <si>
    <t>7901-02770</t>
  </si>
  <si>
    <t>7901-02771</t>
  </si>
  <si>
    <t>7901-02772</t>
  </si>
  <si>
    <t>7901-02773</t>
  </si>
  <si>
    <t>RADIO = 4302</t>
  </si>
  <si>
    <t>7901-02774</t>
  </si>
  <si>
    <t>7901-02775</t>
  </si>
  <si>
    <t>7901-02778</t>
  </si>
  <si>
    <t>7901-02779</t>
  </si>
  <si>
    <t>7901-02780</t>
  </si>
  <si>
    <t>7901-02776</t>
  </si>
  <si>
    <t>RADIO = 4555</t>
  </si>
  <si>
    <t>7901-02777</t>
  </si>
  <si>
    <t>7901-02781</t>
  </si>
  <si>
    <t>RADIO = 4355</t>
  </si>
  <si>
    <t>7901-02782</t>
  </si>
  <si>
    <t>RADIO = 4222</t>
  </si>
  <si>
    <t>7901-02783</t>
  </si>
  <si>
    <t>7901-02784</t>
  </si>
  <si>
    <t>7901-02785</t>
  </si>
  <si>
    <t>7901-02786</t>
  </si>
  <si>
    <t>7901-02787</t>
  </si>
  <si>
    <t>7901-02788</t>
  </si>
  <si>
    <t>7901-02789</t>
  </si>
  <si>
    <t>7901-02790</t>
  </si>
  <si>
    <t>7901-02791</t>
  </si>
  <si>
    <t>worn primary tips</t>
  </si>
  <si>
    <t>7901-02792</t>
  </si>
  <si>
    <t>injured rt wing in net</t>
  </si>
  <si>
    <t>7901-02793</t>
  </si>
  <si>
    <t>7901-02794</t>
  </si>
  <si>
    <t>7901-02795</t>
  </si>
  <si>
    <t>7901-02796</t>
  </si>
  <si>
    <t>7901-02797</t>
  </si>
  <si>
    <t>7901-02798</t>
  </si>
  <si>
    <t>7901-02799</t>
  </si>
  <si>
    <t>7901-02800</t>
  </si>
  <si>
    <t>1001-21296</t>
  </si>
  <si>
    <t>1001-21297</t>
  </si>
  <si>
    <t>1001-21298</t>
  </si>
  <si>
    <t>1001-21299</t>
  </si>
  <si>
    <t>1001-21300</t>
  </si>
  <si>
    <t>1001-21314</t>
  </si>
  <si>
    <t>new band string</t>
  </si>
  <si>
    <t>BLSP</t>
  </si>
  <si>
    <t>1001-21315</t>
  </si>
  <si>
    <t>BILL WIDTH = 3.49; PUKED OIL</t>
  </si>
  <si>
    <t>1001-21316</t>
  </si>
  <si>
    <t>BILL WIDTH = 2.53</t>
  </si>
  <si>
    <t>1001-21317</t>
  </si>
  <si>
    <t>PUKED FOOD CHUNKS / OIL</t>
  </si>
  <si>
    <t>AP</t>
  </si>
  <si>
    <t>TOP PANNEL BLOWN - 1.0 M SQ., 2 BLSP; NW 5-10 KTS, MOSTLY CLEAR - PATCHY FOG, 0 MOON</t>
  </si>
  <si>
    <t>1001-21318</t>
  </si>
  <si>
    <t>7901-02974</t>
  </si>
  <si>
    <t>NEW BAND STRING</t>
  </si>
  <si>
    <t>7901-02975</t>
  </si>
  <si>
    <t>7901-02976</t>
  </si>
  <si>
    <t>Y</t>
  </si>
  <si>
    <t>RADIO = 4169</t>
  </si>
  <si>
    <t>7901-02977</t>
  </si>
  <si>
    <t>PHOTOS OF UPPER WING</t>
  </si>
  <si>
    <t>7901-02978</t>
  </si>
  <si>
    <t>BELLY FULL</t>
  </si>
  <si>
    <t>7901-02979</t>
  </si>
  <si>
    <t>RADIO = 4284</t>
  </si>
  <si>
    <t>7901-02980</t>
  </si>
  <si>
    <t>7901-02981</t>
  </si>
  <si>
    <t>PUKED</t>
  </si>
  <si>
    <t>7901-02982</t>
  </si>
  <si>
    <t>RECAPTURE - SAME NIGHT</t>
  </si>
  <si>
    <t>7901-02983</t>
  </si>
  <si>
    <t>RADIO = 4063</t>
  </si>
  <si>
    <t>7901-02984</t>
  </si>
  <si>
    <t>7901-02985</t>
  </si>
  <si>
    <t>RADIO = 4343; SUTURED OVER ANTENNA</t>
  </si>
  <si>
    <t>7901-02986</t>
  </si>
  <si>
    <t>RADIO = 4032</t>
  </si>
  <si>
    <t>7901-02987</t>
  </si>
  <si>
    <t>7901-02988</t>
  </si>
  <si>
    <t>RADIO = 4054</t>
  </si>
  <si>
    <t>7901-02989</t>
  </si>
  <si>
    <t>7901-02990</t>
  </si>
  <si>
    <t>RADIO = 4143</t>
  </si>
  <si>
    <t>7901-02991</t>
  </si>
  <si>
    <t>RADIO = 4122</t>
  </si>
  <si>
    <t>7901-02992</t>
  </si>
  <si>
    <t>RADIO = 4545</t>
  </si>
  <si>
    <t>MINUS 2 MINUTES VOCAL OFF, WIND VAR &lt;10KTS, PARTIAL FOG, 0 MOON, 0 WIND &gt; 00:30</t>
  </si>
  <si>
    <t>1001-21339</t>
  </si>
  <si>
    <t>molt?</t>
  </si>
  <si>
    <t>1001-21340</t>
  </si>
  <si>
    <t>1901-38330</t>
  </si>
  <si>
    <t>1001-21341</t>
  </si>
  <si>
    <t>1001-21342</t>
  </si>
  <si>
    <t>1001-21343</t>
  </si>
  <si>
    <t>1001-21344</t>
  </si>
  <si>
    <t>1001-21345</t>
  </si>
  <si>
    <t>1001-21346</t>
  </si>
  <si>
    <t>1001-21347</t>
  </si>
  <si>
    <t>1001-21348</t>
  </si>
  <si>
    <t>1001-21349</t>
  </si>
  <si>
    <t>TOP PANNEL BLOWN - 1.0 M SQ., 1 BLSP</t>
  </si>
  <si>
    <t>7901-02993</t>
  </si>
  <si>
    <t>7901-02994</t>
  </si>
  <si>
    <t>RADIO = 4533</t>
  </si>
  <si>
    <t>7901-02995</t>
  </si>
  <si>
    <t>7901-02996</t>
  </si>
  <si>
    <t>7901-02997</t>
  </si>
  <si>
    <t>RADIO = 4233; R1 = 3, R6 = 5, REST = X</t>
  </si>
  <si>
    <t>7901-02999</t>
  </si>
  <si>
    <t>RADIO = 4103</t>
  </si>
  <si>
    <t>7901-02998</t>
  </si>
  <si>
    <t>RUMP = 8.5, PHOTOS TAKEN LESP ON TOP</t>
  </si>
  <si>
    <t>7901-03000</t>
  </si>
  <si>
    <t>RADIO = 4241</t>
  </si>
  <si>
    <t>1901-38501</t>
  </si>
  <si>
    <t>NEW BAND SERIES - ALUMINUM?</t>
  </si>
  <si>
    <t>1901-38502</t>
  </si>
  <si>
    <t>1901-38503</t>
  </si>
  <si>
    <t>1901-38504</t>
  </si>
  <si>
    <t>1901-38505</t>
  </si>
  <si>
    <t>PALE OUTER TAIL COVERTS</t>
  </si>
  <si>
    <t>1901-38506</t>
  </si>
  <si>
    <t>1901-38507</t>
  </si>
  <si>
    <t>1901-38508</t>
  </si>
  <si>
    <t>1901-38509</t>
  </si>
  <si>
    <t>1901-38510</t>
  </si>
  <si>
    <t>RADIO = 4294, PUKED ON HR - BELLY LOOKS FULL</t>
  </si>
  <si>
    <t>1901-38331</t>
  </si>
  <si>
    <t>1901-38332</t>
  </si>
  <si>
    <t>1901-38333</t>
  </si>
  <si>
    <t>1901-38334</t>
  </si>
  <si>
    <t>GROWING OUTER RETS?</t>
  </si>
  <si>
    <t>1901-38335</t>
  </si>
  <si>
    <t>1901-38336</t>
  </si>
  <si>
    <t>1901-38337</t>
  </si>
  <si>
    <t>1901-38339</t>
  </si>
  <si>
    <t>MOLTING RETS?</t>
  </si>
  <si>
    <t>1901-38338</t>
  </si>
  <si>
    <t>DESTROYED</t>
  </si>
  <si>
    <t>MINUS 5 MIN., 4 BLSP - CALM</t>
  </si>
  <si>
    <t>1901-38511</t>
  </si>
  <si>
    <t>1901-38512</t>
  </si>
  <si>
    <t>PRIM AND RETS ALL WORN</t>
  </si>
  <si>
    <t>1901-38513</t>
  </si>
  <si>
    <t>1901-38514</t>
  </si>
  <si>
    <t>RADIO = 4831; WORM P AND R - MOLTING BODY LT</t>
  </si>
  <si>
    <t>1901-38515</t>
  </si>
  <si>
    <t>ALL P/R WORN</t>
  </si>
  <si>
    <t>1901-38516</t>
  </si>
  <si>
    <t>1901-38517</t>
  </si>
  <si>
    <t>OIL SAMPLE NEAR VENT COLLECTED - PHOTO</t>
  </si>
  <si>
    <t>HMN</t>
  </si>
  <si>
    <t>1901-38518</t>
  </si>
  <si>
    <t>1901-38519</t>
  </si>
  <si>
    <t>RADIO = 4844</t>
  </si>
  <si>
    <t>1901-38520</t>
  </si>
  <si>
    <t>RADIO = 4632</t>
  </si>
  <si>
    <t>1901-38521</t>
  </si>
  <si>
    <t>RADIO = 4743</t>
  </si>
  <si>
    <t>1901-38522</t>
  </si>
  <si>
    <t>RUMP = 9; STRAIGHTER BILL, BROWNISH UNDER WINGS; PHOTO</t>
  </si>
  <si>
    <t>1901-38523</t>
  </si>
  <si>
    <t>RADIO = 4782; RETS WORN</t>
  </si>
  <si>
    <t>1901-38524</t>
  </si>
  <si>
    <t>RADIO = 4802; PUKED OIL</t>
  </si>
  <si>
    <t>1901-38525</t>
  </si>
  <si>
    <t>1901-38526</t>
  </si>
  <si>
    <t>RADIO = 4602; PUKED IN NET</t>
  </si>
  <si>
    <t>1901-38527</t>
  </si>
  <si>
    <t>RADIO = 4624; PUKRD OIL</t>
  </si>
  <si>
    <t>1901-38528</t>
  </si>
  <si>
    <t>1901-38529</t>
  </si>
  <si>
    <t>1901-38530</t>
  </si>
  <si>
    <t>1901-38531</t>
  </si>
  <si>
    <t>1901-38532</t>
  </si>
  <si>
    <t>1901-38533</t>
  </si>
  <si>
    <t>RADIO = 4761</t>
  </si>
  <si>
    <t>1901-38534</t>
  </si>
  <si>
    <t>RADIO = 4592</t>
  </si>
  <si>
    <t>1901-38535</t>
  </si>
  <si>
    <t>1901-38536</t>
  </si>
  <si>
    <t>1901-38537</t>
  </si>
  <si>
    <t>1901-38538</t>
  </si>
  <si>
    <t>RADIO = 4642; BELLY FULL</t>
  </si>
  <si>
    <t>1901-38539</t>
  </si>
  <si>
    <t>1901-38540</t>
  </si>
  <si>
    <t>MOSTLY CLEAR, 0 MOON, WIND WEST 5-10 KTS - 2 NETS, 2 CD PLAYERS SET UP</t>
  </si>
  <si>
    <t>JY</t>
  </si>
  <si>
    <t>1901-38541</t>
  </si>
  <si>
    <t>1901-38340</t>
  </si>
  <si>
    <t>RADIO = 4680; PUKED OIL - FULL BELLY</t>
  </si>
  <si>
    <t>1901-38341</t>
  </si>
  <si>
    <t>SECOND COVERTS VERY WORN/EATEN, PRIM WORN-FEATHER MITES</t>
  </si>
  <si>
    <t>1901-38342</t>
  </si>
  <si>
    <t>1901-38343</t>
  </si>
  <si>
    <t>1901-38344</t>
  </si>
  <si>
    <t>1901-38345</t>
  </si>
  <si>
    <t>RADIO = 4583; HR THINKS MALE</t>
  </si>
  <si>
    <t>1901-38346</t>
  </si>
  <si>
    <t>1901-38347</t>
  </si>
  <si>
    <t>HG</t>
  </si>
  <si>
    <t>1901-38348</t>
  </si>
  <si>
    <t>1901-38349</t>
  </si>
  <si>
    <t>1901-38350</t>
  </si>
  <si>
    <t>MINUS 15 MINUTES VOCAL OFF; MOSTLY CLEAR, 0 MOON, WIND WEST 5-10 KTS - 2 NETS, 2 CD PLAYERS SET UP</t>
  </si>
  <si>
    <t>NOT BANDED</t>
  </si>
  <si>
    <t>7901-02715</t>
  </si>
  <si>
    <t>puked oil in lisa's face</t>
  </si>
  <si>
    <t>7901-02719</t>
  </si>
  <si>
    <t>CLEAR 0 MOON, WIND W- NW 10 KTS</t>
  </si>
  <si>
    <t>MINUS 5 MINUTES VOCAL OFF; WNW 10 KTS SLIVER MOON</t>
  </si>
  <si>
    <t>WNW 10 KTS SLIVER MOON, CLEAR</t>
  </si>
  <si>
    <t>MINUS 5 MINUTES VOCAL OFF; W &lt;15 KTS CLEAR, SLIVER MOON SETTING</t>
  </si>
  <si>
    <t>CLEAR 1/5 MOON FOG IN SBCH, WIND NE 7 KTS</t>
  </si>
  <si>
    <t>CLEAR WIND WNW 5 KTS, 3/5 MOON SETTING</t>
  </si>
  <si>
    <t>recapture?</t>
  </si>
  <si>
    <t>YSN</t>
  </si>
  <si>
    <t>Band out of order - NOT RECAP; molt?</t>
  </si>
  <si>
    <t>PI</t>
  </si>
  <si>
    <t>4501-95401</t>
  </si>
  <si>
    <t>CAPTURED INCICDENTALLY BEFORE NET OPENED</t>
  </si>
  <si>
    <t>4501-95402</t>
  </si>
  <si>
    <t>CAPTURED INCICDENTALLY BEFORE NET OPENED, PUKED IN NET</t>
  </si>
  <si>
    <t>4501-95403</t>
  </si>
  <si>
    <t>4501-95404</t>
  </si>
  <si>
    <t>4501-95405</t>
  </si>
  <si>
    <t>4501-95406</t>
  </si>
  <si>
    <t>4501-95407</t>
  </si>
  <si>
    <t>4501-95408</t>
  </si>
  <si>
    <t>4501-95412</t>
  </si>
  <si>
    <t>4501-95414</t>
  </si>
  <si>
    <t>4501-95409</t>
  </si>
  <si>
    <t>4501-95410</t>
  </si>
  <si>
    <t>4501-95411</t>
  </si>
  <si>
    <t>4501-95413</t>
  </si>
  <si>
    <t>4501-95415</t>
  </si>
  <si>
    <t>4501-95416</t>
  </si>
  <si>
    <t>4501-95417</t>
  </si>
  <si>
    <t>4501-95418</t>
  </si>
  <si>
    <t>4501-95419</t>
  </si>
  <si>
    <t>CAPTURED W/O VOCALIZATIONS</t>
  </si>
  <si>
    <t>4501-95420</t>
  </si>
  <si>
    <t>4501-95421</t>
  </si>
  <si>
    <t>HR THINKS MALE</t>
  </si>
  <si>
    <t>4501-95422</t>
  </si>
  <si>
    <t>4501-95423</t>
  </si>
  <si>
    <t>4501-95424</t>
  </si>
  <si>
    <t>4501-95425</t>
  </si>
  <si>
    <t>4501-95426</t>
  </si>
  <si>
    <t>4501-95427</t>
  </si>
  <si>
    <t>4501-95428</t>
  </si>
  <si>
    <t>4501-95429</t>
  </si>
  <si>
    <t>4501-95430</t>
  </si>
  <si>
    <t>4501-95431</t>
  </si>
  <si>
    <t>4501-95432</t>
  </si>
  <si>
    <t>4501-95433</t>
  </si>
  <si>
    <t>PUKED OIL IN NET</t>
  </si>
  <si>
    <t>4501-95434</t>
  </si>
  <si>
    <t>4501-95435</t>
  </si>
  <si>
    <t>4501-95436</t>
  </si>
  <si>
    <t>4501-95437</t>
  </si>
  <si>
    <t>4501-95438</t>
  </si>
  <si>
    <t>4501-95439</t>
  </si>
  <si>
    <t>SAME NIGHT RECAPTURE</t>
  </si>
  <si>
    <t>4501-95440</t>
  </si>
  <si>
    <t>4501-95441</t>
  </si>
  <si>
    <t>4501-95442</t>
  </si>
  <si>
    <t>4501-95443</t>
  </si>
  <si>
    <t>4501-95444</t>
  </si>
  <si>
    <t>4501-95445</t>
  </si>
  <si>
    <t>4501-95446</t>
  </si>
  <si>
    <t>4501-95447</t>
  </si>
  <si>
    <t>4501-95448</t>
  </si>
  <si>
    <t>4501-95449</t>
  </si>
  <si>
    <t>4501-95450</t>
  </si>
  <si>
    <t>4501-95451</t>
  </si>
  <si>
    <t>4501-95452</t>
  </si>
  <si>
    <t>4501-95453</t>
  </si>
  <si>
    <t>4501-95454</t>
  </si>
  <si>
    <t>PUKED IN NET</t>
  </si>
  <si>
    <t>ONE DOT OF BLOOD</t>
  </si>
  <si>
    <t>4501-95455</t>
  </si>
  <si>
    <t>4501-95456</t>
  </si>
  <si>
    <t>4501-95457</t>
  </si>
  <si>
    <t>4501-95458</t>
  </si>
  <si>
    <t>4501-95459</t>
  </si>
  <si>
    <t>4501-95460</t>
  </si>
  <si>
    <t>4501-95461</t>
  </si>
  <si>
    <t>4501-95462</t>
  </si>
  <si>
    <t>4501-95463</t>
  </si>
  <si>
    <t>4501-95464</t>
  </si>
  <si>
    <t>PUKED ORANGE OIL HR THINKS MALE</t>
  </si>
  <si>
    <t>4501-95465</t>
  </si>
  <si>
    <t>4501-95466</t>
  </si>
  <si>
    <t>4501-95467</t>
  </si>
  <si>
    <t>4501-95468</t>
  </si>
  <si>
    <t>4501-95469</t>
  </si>
  <si>
    <t>RUMP = 3, ALL WT W DARK CENTRAL BAND</t>
  </si>
  <si>
    <t>RUMP = 5</t>
  </si>
  <si>
    <t>4501-95470</t>
  </si>
  <si>
    <t>4501-95471</t>
  </si>
  <si>
    <t>4501-95472</t>
  </si>
  <si>
    <t>4501-95473</t>
  </si>
  <si>
    <t>4501-95474</t>
  </si>
  <si>
    <t>4501-95475</t>
  </si>
  <si>
    <t>4501-95476</t>
  </si>
  <si>
    <t>RUMP = 2, NEARLY ALL WHT</t>
  </si>
  <si>
    <t>4501-95477</t>
  </si>
  <si>
    <t>4501-95478</t>
  </si>
  <si>
    <t>4501-95479</t>
  </si>
  <si>
    <t>4501-95480</t>
  </si>
  <si>
    <t>4501-95481</t>
  </si>
  <si>
    <t>4501-95482</t>
  </si>
  <si>
    <t>4501-95483</t>
  </si>
  <si>
    <t>4501-95484</t>
  </si>
  <si>
    <t>1401-60922</t>
  </si>
  <si>
    <t>4501-95485</t>
  </si>
  <si>
    <t>4501-95486</t>
  </si>
  <si>
    <t>4501-95487</t>
  </si>
  <si>
    <t>4501-95488</t>
  </si>
  <si>
    <t>4501-95489</t>
  </si>
  <si>
    <t>FEW WHT FEATHERS ON FLANKS - ASSP</t>
  </si>
  <si>
    <t>4501-95490</t>
  </si>
  <si>
    <t>4501-95491</t>
  </si>
  <si>
    <t>4501-95492</t>
  </si>
  <si>
    <t>4501-95493</t>
  </si>
  <si>
    <t>4501-95494</t>
  </si>
  <si>
    <t>4501-95495</t>
  </si>
  <si>
    <t>4501-95496</t>
  </si>
  <si>
    <t>CAAU</t>
  </si>
  <si>
    <t>1313-46006</t>
  </si>
  <si>
    <t>EYE = 2</t>
  </si>
  <si>
    <t>4501-95497</t>
  </si>
  <si>
    <t>4501-95498</t>
  </si>
  <si>
    <t>4501-95499</t>
  </si>
  <si>
    <t>4501-95500</t>
  </si>
  <si>
    <t>4501-95501</t>
  </si>
  <si>
    <t>4501-95502</t>
  </si>
  <si>
    <t>1313-46007</t>
  </si>
  <si>
    <t>EYE = NA</t>
  </si>
  <si>
    <t>4501-95503</t>
  </si>
  <si>
    <t>4501-95504</t>
  </si>
  <si>
    <t>4501-95505</t>
  </si>
  <si>
    <t>4501-95506</t>
  </si>
  <si>
    <t>1313-46008</t>
  </si>
  <si>
    <t>4501-95507</t>
  </si>
  <si>
    <t>4501-95508</t>
  </si>
  <si>
    <t>4501-95509</t>
  </si>
  <si>
    <t>4501-95510</t>
  </si>
  <si>
    <t>1313-46009</t>
  </si>
  <si>
    <t>4501-95511</t>
  </si>
  <si>
    <t>1313-46010</t>
  </si>
  <si>
    <t>EYE = 1</t>
  </si>
  <si>
    <t>4501-95512</t>
  </si>
  <si>
    <t>4501-95513</t>
  </si>
  <si>
    <t>4501-95514</t>
  </si>
  <si>
    <t>4501-95515</t>
  </si>
  <si>
    <t>4501-95516</t>
  </si>
  <si>
    <t>4501-95517</t>
  </si>
  <si>
    <t>1313-46012</t>
  </si>
  <si>
    <t>EYE = 2, CAPTURED ON GROUND</t>
  </si>
  <si>
    <t>4501-95518</t>
  </si>
  <si>
    <t>4501-95519</t>
  </si>
  <si>
    <t>4501-95520</t>
  </si>
  <si>
    <t>4501-95521</t>
  </si>
  <si>
    <t>4501-95523</t>
  </si>
  <si>
    <t>4501-95522</t>
  </si>
  <si>
    <t>4501-95524</t>
  </si>
  <si>
    <t>4501-95525</t>
  </si>
  <si>
    <t>4501-95526</t>
  </si>
  <si>
    <t>4501-95527</t>
  </si>
  <si>
    <t>4501-95528</t>
  </si>
  <si>
    <t>4501-95529</t>
  </si>
  <si>
    <t>1313-46016</t>
  </si>
  <si>
    <t>4501-95530</t>
  </si>
  <si>
    <t>4501-95531</t>
  </si>
  <si>
    <t>4501-95532</t>
  </si>
  <si>
    <t>4501-95533</t>
  </si>
  <si>
    <t>4501-95534</t>
  </si>
  <si>
    <t>4501-95535</t>
  </si>
  <si>
    <t>4501-95536</t>
  </si>
  <si>
    <t>4501-95538</t>
  </si>
  <si>
    <t>4501-95537</t>
  </si>
  <si>
    <t>4501-95539</t>
  </si>
  <si>
    <t>4501-95540</t>
  </si>
  <si>
    <t>4501-95541</t>
  </si>
  <si>
    <t>4501-95542</t>
  </si>
  <si>
    <t>4501-95543</t>
  </si>
  <si>
    <t>4501-95544</t>
  </si>
  <si>
    <t>4501-95545</t>
  </si>
  <si>
    <t>4501-95546</t>
  </si>
  <si>
    <t>4501-95547</t>
  </si>
  <si>
    <t>4501-95548</t>
  </si>
  <si>
    <t>4501-95550</t>
  </si>
  <si>
    <t>4501-95549</t>
  </si>
  <si>
    <t>4501-95551</t>
  </si>
  <si>
    <t>4501-95552</t>
  </si>
  <si>
    <t>DIET STRESS MARKS ON TAIL - PHOTOS TAKEN</t>
  </si>
  <si>
    <t>4501-95553</t>
  </si>
  <si>
    <t>4501-95554</t>
  </si>
  <si>
    <t>PRIMARIES WORN</t>
  </si>
  <si>
    <t>4501-95555</t>
  </si>
  <si>
    <t>4501-95556</t>
  </si>
  <si>
    <t>4501-95557</t>
  </si>
  <si>
    <t>4501-95558</t>
  </si>
  <si>
    <t>4501-95559</t>
  </si>
  <si>
    <t>4501-95560</t>
  </si>
  <si>
    <t>1313-46017</t>
  </si>
  <si>
    <t>EYE = 1, DIATOMS ON BELLY</t>
  </si>
  <si>
    <t>4501-95561</t>
  </si>
  <si>
    <t>4501-95562</t>
  </si>
  <si>
    <t>1313-46018</t>
  </si>
  <si>
    <t>EYE = 2, DIATOMS ON BELLY</t>
  </si>
  <si>
    <t>4501-95563</t>
  </si>
  <si>
    <t>4501-95564</t>
  </si>
  <si>
    <t>RUMP = 10</t>
  </si>
  <si>
    <t>4501-95565</t>
  </si>
  <si>
    <t>4501-95566</t>
  </si>
  <si>
    <t>4501-95567</t>
  </si>
  <si>
    <t>4501-95568</t>
  </si>
  <si>
    <t>4501-95569</t>
  </si>
  <si>
    <t>1313-46019</t>
  </si>
  <si>
    <t>BELLY LOOKS FULL</t>
  </si>
  <si>
    <t>1313-46026</t>
  </si>
  <si>
    <t>4501-95570</t>
  </si>
  <si>
    <t>4501-95571</t>
  </si>
  <si>
    <t>4501-95572</t>
  </si>
  <si>
    <t>4501-95573</t>
  </si>
  <si>
    <t>4501-95574</t>
  </si>
  <si>
    <t>4501-95575</t>
  </si>
  <si>
    <t>4501-95576</t>
  </si>
  <si>
    <t>4501-95577</t>
  </si>
  <si>
    <t>4501-95578</t>
  </si>
  <si>
    <t>4501-95579</t>
  </si>
  <si>
    <t>4501-95580</t>
  </si>
  <si>
    <t>4501-95581</t>
  </si>
  <si>
    <t>4501-95582</t>
  </si>
  <si>
    <t>4501-95584</t>
  </si>
  <si>
    <t>4501-95583</t>
  </si>
  <si>
    <t>1313-46027</t>
  </si>
  <si>
    <t>4501-95585</t>
  </si>
  <si>
    <t>4501-95586</t>
  </si>
  <si>
    <t>4501-95587</t>
  </si>
  <si>
    <t>4501-95588</t>
  </si>
  <si>
    <t>4501-95589</t>
  </si>
  <si>
    <t>1401-56373</t>
  </si>
  <si>
    <t>4501-95590</t>
  </si>
  <si>
    <t>4501-95591</t>
  </si>
  <si>
    <t>4501-95592</t>
  </si>
  <si>
    <t>4501-95593</t>
  </si>
  <si>
    <t>BANDED - 5/31/05</t>
  </si>
  <si>
    <t>4501-95594</t>
  </si>
  <si>
    <t>4501-95595</t>
  </si>
  <si>
    <t>4501-95596</t>
  </si>
  <si>
    <t>1313-46028</t>
  </si>
  <si>
    <t>4501-95597</t>
  </si>
  <si>
    <t>1313-46029</t>
  </si>
  <si>
    <t>1313-46030</t>
  </si>
  <si>
    <t>4501-95598</t>
  </si>
  <si>
    <t>1313-46031</t>
  </si>
  <si>
    <t>EYE = 2, LIGHT DIATOMS ON BELLY</t>
  </si>
  <si>
    <t>1313-60034</t>
  </si>
  <si>
    <t>EYE = 2, CLEAN BELLY - DRY</t>
  </si>
  <si>
    <t>4501-95599</t>
  </si>
  <si>
    <t>1313-46032</t>
  </si>
  <si>
    <t>EYE = 1, LIGHT DIATOMS</t>
  </si>
  <si>
    <t>4501-95600</t>
  </si>
  <si>
    <t>1901-38351</t>
  </si>
  <si>
    <t>SHIT ALUMINUM BANDS</t>
  </si>
  <si>
    <t>1901-38352</t>
  </si>
  <si>
    <t>1901-38353</t>
  </si>
  <si>
    <t>1901-38354</t>
  </si>
  <si>
    <t>1901-38355</t>
  </si>
  <si>
    <t>1901-38356</t>
  </si>
  <si>
    <t>WIND NW 10-15 OFF PI, 1/2 MOON RISING 1:30 AM</t>
  </si>
  <si>
    <t>WIND LIHGT 5-7 KTS, MOSTLY OVERCAST</t>
  </si>
  <si>
    <t>WIND WSW 5 KTS 100%0C - DARK</t>
  </si>
  <si>
    <t>WIND WNW 10-12 KTS, HAZE MOSTLY CLR FOG BUILDING OVER SCI</t>
  </si>
  <si>
    <t>WIND NW 15-20 KTS OFF PI, CLEAR SKY</t>
  </si>
  <si>
    <t>LHSP</t>
  </si>
  <si>
    <t>1971-01601</t>
  </si>
  <si>
    <t>1971-01602</t>
  </si>
  <si>
    <t>1971-01603</t>
  </si>
  <si>
    <t>1971-01604</t>
  </si>
  <si>
    <t>1971-01605</t>
  </si>
  <si>
    <t>1971-01606</t>
  </si>
  <si>
    <t>1971-01607</t>
  </si>
  <si>
    <t>1971-01608</t>
  </si>
  <si>
    <t>1971-01609</t>
  </si>
  <si>
    <t>1971-01610</t>
  </si>
  <si>
    <t>1971-01611</t>
  </si>
  <si>
    <t>1971-01612</t>
  </si>
  <si>
    <t>1971-01613</t>
  </si>
  <si>
    <t>RADIO = 6955, REAR SUTURE IS 2.0, LOST 1 PRIMARY OR RET</t>
  </si>
  <si>
    <t>1971-01614</t>
  </si>
  <si>
    <t>1971-01615</t>
  </si>
  <si>
    <t>1971-01616</t>
  </si>
  <si>
    <t>1971-01617</t>
  </si>
  <si>
    <t>1971-01618</t>
  </si>
  <si>
    <t>RADIO = 4620, PUKED IN NET</t>
  </si>
  <si>
    <t>1971-01619</t>
  </si>
  <si>
    <t>SHREDED FEATHERS, MOLTING PRIMARIES/RETS</t>
  </si>
  <si>
    <t>1971-01620</t>
  </si>
  <si>
    <t>1971-01621</t>
  </si>
  <si>
    <t>RADIO = 4633</t>
  </si>
  <si>
    <t>1971-01622</t>
  </si>
  <si>
    <t>RADIO = 4069, BLEEDING AT SUTURE SITE</t>
  </si>
  <si>
    <t>1971-01623</t>
  </si>
  <si>
    <t>STRING BAG</t>
  </si>
  <si>
    <t>1971-01624</t>
  </si>
  <si>
    <t>1971-01625</t>
  </si>
  <si>
    <t>1971-01626</t>
  </si>
  <si>
    <t>1971-01627</t>
  </si>
  <si>
    <t>RADIO = 4444</t>
  </si>
  <si>
    <t>1971-01628</t>
  </si>
  <si>
    <t>1971-01629</t>
  </si>
  <si>
    <t>1971-01630</t>
  </si>
  <si>
    <t>RADIO = 4281</t>
  </si>
  <si>
    <t>1971-01631</t>
  </si>
  <si>
    <t>1971-01632</t>
  </si>
  <si>
    <t>RADIO = 6908, SILVERY UNDERWING WITH LIGHT RUMP FLANKS, PHOTOS</t>
  </si>
  <si>
    <t>1971-01633</t>
  </si>
  <si>
    <t>1971-01634</t>
  </si>
  <si>
    <t>1971-01635</t>
  </si>
  <si>
    <t>1401-61304</t>
  </si>
  <si>
    <t>1971-01636</t>
  </si>
  <si>
    <t>1971-01637</t>
  </si>
  <si>
    <t>RADIO = 4233,PUKED MUCH OIL</t>
  </si>
  <si>
    <t>1971-01638</t>
  </si>
  <si>
    <t>1971-01639</t>
  </si>
  <si>
    <t>RADIO = 4019</t>
  </si>
  <si>
    <t>RECAPTURE, NBS-USA - BANDED 5/28/05 ON PI WITH BP = 3</t>
  </si>
  <si>
    <t>1971-01640</t>
  </si>
  <si>
    <t>1971-01641</t>
  </si>
  <si>
    <t>1971-01642</t>
  </si>
  <si>
    <t>1971-01643</t>
  </si>
  <si>
    <t>1971-01644</t>
  </si>
  <si>
    <t>1971-01646</t>
  </si>
  <si>
    <t>SCUFF MARKS ON OUTER RETS</t>
  </si>
  <si>
    <t>1971-01645</t>
  </si>
  <si>
    <t>1971-01647</t>
  </si>
  <si>
    <t>1971-01648</t>
  </si>
  <si>
    <t>WORN RETS</t>
  </si>
  <si>
    <t>1313-46038</t>
  </si>
  <si>
    <t>EYE = 1, BD = 8.41</t>
  </si>
  <si>
    <t>1971-01649</t>
  </si>
  <si>
    <t>1971-01650</t>
  </si>
  <si>
    <t>1971-01651</t>
  </si>
  <si>
    <t>1971-01652</t>
  </si>
  <si>
    <t>1971-01653</t>
  </si>
  <si>
    <t>1971-01654</t>
  </si>
  <si>
    <t>1971-01655</t>
  </si>
  <si>
    <t>1971-01656</t>
  </si>
  <si>
    <t>RADIO = 4720, MOLTING RETS</t>
  </si>
  <si>
    <t>1971-01657</t>
  </si>
  <si>
    <t>1971-01658</t>
  </si>
  <si>
    <t>RADIO = 5506</t>
  </si>
  <si>
    <t>1971-01659</t>
  </si>
  <si>
    <t>1971-01660</t>
  </si>
  <si>
    <t>1971-01661</t>
  </si>
  <si>
    <t>RADIO = 4521; PUKED IN NET</t>
  </si>
  <si>
    <t>AB10</t>
  </si>
  <si>
    <t>TDR = 9985</t>
  </si>
  <si>
    <t>1313-70010</t>
  </si>
  <si>
    <t>FIONA DREW BIRD</t>
  </si>
  <si>
    <t>1971-01663</t>
  </si>
  <si>
    <t>1971-01662</t>
  </si>
  <si>
    <t>1971-01664</t>
  </si>
  <si>
    <t>1971-01665</t>
  </si>
  <si>
    <t>NEW BAND FOR 1961-_6161 (REMOVED)</t>
  </si>
  <si>
    <t>1971-01666</t>
  </si>
  <si>
    <t>PUKED IN NET; PRIMARIES WORN</t>
  </si>
  <si>
    <t>1971-01667</t>
  </si>
  <si>
    <t>1971-01668</t>
  </si>
  <si>
    <t>1971-01669</t>
  </si>
  <si>
    <t>1971-01670</t>
  </si>
  <si>
    <t>PUKED IN NET CONSTRICTRED CLOACA</t>
  </si>
  <si>
    <t>SAME NIGHT RECAP; RADIO = 4170</t>
  </si>
  <si>
    <t>1971-01671</t>
  </si>
  <si>
    <t>1971-01672</t>
  </si>
  <si>
    <t>1971-01673</t>
  </si>
  <si>
    <t>RADIO = 5520</t>
  </si>
  <si>
    <t>1971-01674</t>
  </si>
  <si>
    <t>1971-01675</t>
  </si>
  <si>
    <t>1971-01676</t>
  </si>
  <si>
    <t>RADIO = 4831</t>
  </si>
  <si>
    <t>1971-01677</t>
  </si>
  <si>
    <t>1971-01678</t>
  </si>
  <si>
    <t>1971-01679</t>
  </si>
  <si>
    <t>REMOVED ALUM BAND REPLACED WITH 1971-01665, PROB 16161? BANDED 2004 ON SR</t>
  </si>
  <si>
    <t>1971-01680</t>
  </si>
  <si>
    <t>1971-01681</t>
  </si>
  <si>
    <t>BD = 8.24, EYE = 1</t>
  </si>
  <si>
    <t>1971-01682</t>
  </si>
  <si>
    <t>1971-01683</t>
  </si>
  <si>
    <t>1971-01684</t>
  </si>
  <si>
    <t>1971-01685</t>
  </si>
  <si>
    <t>1971-01686</t>
  </si>
  <si>
    <t>1971-01687</t>
  </si>
  <si>
    <t>1971-01688</t>
  </si>
  <si>
    <t>1971-01689</t>
  </si>
  <si>
    <t>1971-01691</t>
  </si>
  <si>
    <t>1971-01690</t>
  </si>
  <si>
    <t>1971-01692</t>
  </si>
  <si>
    <t>1971-01693</t>
  </si>
  <si>
    <t>1971-01694</t>
  </si>
  <si>
    <t>1971-01695</t>
  </si>
  <si>
    <t>1971-01696</t>
  </si>
  <si>
    <t>1971-01697</t>
  </si>
  <si>
    <t>1971-01698</t>
  </si>
  <si>
    <t>1971-01699</t>
  </si>
  <si>
    <t>1971-01700</t>
  </si>
  <si>
    <t>1971-01701</t>
  </si>
  <si>
    <t>BP NO PINS</t>
  </si>
  <si>
    <t>1971-01702</t>
  </si>
  <si>
    <t>1971-01703</t>
  </si>
  <si>
    <t>1971-01704</t>
  </si>
  <si>
    <t>1971-01705</t>
  </si>
  <si>
    <t>1971-01706</t>
  </si>
  <si>
    <t>1971-01707</t>
  </si>
  <si>
    <t>NO PINS ALL DARK THICK BP</t>
  </si>
  <si>
    <t>1971-01708</t>
  </si>
  <si>
    <t>PUKED MUCH OIL</t>
  </si>
  <si>
    <t>1971-01709</t>
  </si>
  <si>
    <t>1971-01710</t>
  </si>
  <si>
    <t>THICK BP NO PINS</t>
  </si>
  <si>
    <t>1971-01711</t>
  </si>
  <si>
    <t>1971-01712</t>
  </si>
  <si>
    <t>1971-01713</t>
  </si>
  <si>
    <t>1971-01714</t>
  </si>
  <si>
    <t>NO PINS SEEN</t>
  </si>
  <si>
    <t>1971-01715</t>
  </si>
  <si>
    <t>1971-01716</t>
  </si>
  <si>
    <t>PUKED CHUNKS</t>
  </si>
  <si>
    <t>1971-01717</t>
  </si>
  <si>
    <t>1971-01718</t>
  </si>
  <si>
    <t>1971-01905</t>
  </si>
  <si>
    <t>1971-01906</t>
  </si>
  <si>
    <t>1971-01907</t>
  </si>
  <si>
    <t>1971-01908</t>
  </si>
  <si>
    <t>1971-01909</t>
  </si>
  <si>
    <t>1971-01910</t>
  </si>
  <si>
    <t>1971-01911</t>
  </si>
  <si>
    <t>RELEASED W/O MEASUREMENTS</t>
  </si>
  <si>
    <t>1971-01912</t>
  </si>
  <si>
    <t>1971-01913</t>
  </si>
  <si>
    <t>1971-01914</t>
  </si>
  <si>
    <t>1971-01915</t>
  </si>
  <si>
    <t>1401-59665</t>
  </si>
  <si>
    <t>1971-01916</t>
  </si>
  <si>
    <t>1971-01917</t>
  </si>
  <si>
    <t>1971-01918</t>
  </si>
  <si>
    <t>BAGGED THEN ESCAPED - NO BAND</t>
  </si>
  <si>
    <t>1971-01919</t>
  </si>
  <si>
    <t>1971-01920</t>
  </si>
  <si>
    <t>1971-01902</t>
  </si>
  <si>
    <t>1971-01921</t>
  </si>
  <si>
    <t>1971-01960</t>
  </si>
  <si>
    <t>1971-01961</t>
  </si>
  <si>
    <t>1971-01962</t>
  </si>
  <si>
    <t>PUKED IN BAG</t>
  </si>
  <si>
    <t>1971-01963</t>
  </si>
  <si>
    <t>1971-01964</t>
  </si>
  <si>
    <t>1971-01965</t>
  </si>
  <si>
    <t>1971-01966</t>
  </si>
  <si>
    <t>1971-01967</t>
  </si>
  <si>
    <t>1971-01968</t>
  </si>
  <si>
    <t>1971-01970</t>
  </si>
  <si>
    <t>1971-01969</t>
  </si>
  <si>
    <t>1971-01971</t>
  </si>
  <si>
    <t>1971-01972</t>
  </si>
  <si>
    <t>1971-01973</t>
  </si>
  <si>
    <t>1971-01974</t>
  </si>
  <si>
    <t>1971-01975</t>
  </si>
  <si>
    <t>1971-01976</t>
  </si>
  <si>
    <t>1971-01977</t>
  </si>
  <si>
    <t>1971-01978</t>
  </si>
  <si>
    <t>1971-01979</t>
  </si>
  <si>
    <t>1971-01980</t>
  </si>
  <si>
    <t>1971-01981</t>
  </si>
  <si>
    <t>1971-01982</t>
  </si>
  <si>
    <t>1971-01983</t>
  </si>
  <si>
    <t>PUKED WHITE GOO IN NET</t>
  </si>
  <si>
    <t>1971-01984</t>
  </si>
  <si>
    <t>1971-01985</t>
  </si>
  <si>
    <t>1971-01986</t>
  </si>
  <si>
    <t>1971-01987</t>
  </si>
  <si>
    <t>1971-01988</t>
  </si>
  <si>
    <t>1971-01989</t>
  </si>
  <si>
    <t>PRIMARIES BROKEN AT TIP</t>
  </si>
  <si>
    <t>1971-01990</t>
  </si>
  <si>
    <t>1971-01991</t>
  </si>
  <si>
    <t>1971-01992</t>
  </si>
  <si>
    <t>1971-01993</t>
  </si>
  <si>
    <t>1971-01994</t>
  </si>
  <si>
    <t>1971-01995</t>
  </si>
  <si>
    <t>1971-01996</t>
  </si>
  <si>
    <t>1971-01997</t>
  </si>
  <si>
    <t>1971-01998</t>
  </si>
  <si>
    <t>1971-01999</t>
  </si>
  <si>
    <t>1971-02000</t>
  </si>
  <si>
    <t>1971-01801</t>
  </si>
  <si>
    <t>1971-01802</t>
  </si>
  <si>
    <t>1971-01803</t>
  </si>
  <si>
    <t>OTHER</t>
  </si>
  <si>
    <t>1971-01804</t>
  </si>
  <si>
    <t>WEIRD STRING ON LEG PHOTO</t>
  </si>
  <si>
    <t>1971-01805</t>
  </si>
  <si>
    <t>1971-01806</t>
  </si>
  <si>
    <t>1971-01807</t>
  </si>
  <si>
    <t>1971-01808</t>
  </si>
  <si>
    <t>1971-01809</t>
  </si>
  <si>
    <t>CLOACA DISTENDED POST LAYING?</t>
  </si>
  <si>
    <t>1971-01810</t>
  </si>
  <si>
    <t>1971-01811</t>
  </si>
  <si>
    <t>1971-01812</t>
  </si>
  <si>
    <t>1971-01813</t>
  </si>
  <si>
    <t>1971-01814</t>
  </si>
  <si>
    <t>1971-01815</t>
  </si>
  <si>
    <t>1971-01816</t>
  </si>
  <si>
    <t>PUKED IN NET, RECAPTURED AT 00:55</t>
  </si>
  <si>
    <t>1971-01817</t>
  </si>
  <si>
    <t>POS OLD INJURY TO WING - TO BONE</t>
  </si>
  <si>
    <t>1971-01818</t>
  </si>
  <si>
    <t>1971-01819</t>
  </si>
  <si>
    <t>1971-01820</t>
  </si>
  <si>
    <t>1971-01821</t>
  </si>
  <si>
    <t>1971-01822</t>
  </si>
  <si>
    <t>1971-01823</t>
  </si>
  <si>
    <t>1971-01824</t>
  </si>
  <si>
    <t>RETS VERY WORN</t>
  </si>
  <si>
    <t>1971-01825</t>
  </si>
  <si>
    <t>1971-01826</t>
  </si>
  <si>
    <t>1971-01827</t>
  </si>
  <si>
    <t>1971-01828</t>
  </si>
  <si>
    <t>1971-01829</t>
  </si>
  <si>
    <t>1971-01830</t>
  </si>
  <si>
    <t>1971-01831</t>
  </si>
  <si>
    <t>1971-01922</t>
  </si>
  <si>
    <t>CHECK BAND NUMBER???? 01902 IS LOST? 01802?? - 01800 - 01831 GIVEN TO PAIGE??</t>
  </si>
  <si>
    <t>1971-01923</t>
  </si>
  <si>
    <t>1971-01924</t>
  </si>
  <si>
    <t>DISTENDED CLOACA</t>
  </si>
  <si>
    <t>1971-01925</t>
  </si>
  <si>
    <t>1971-01926</t>
  </si>
  <si>
    <t>1971-01927</t>
  </si>
  <si>
    <t>1971-01928</t>
  </si>
  <si>
    <t>1971-01931</t>
  </si>
  <si>
    <t>1971-01932</t>
  </si>
  <si>
    <t>1971-01933</t>
  </si>
  <si>
    <t>1971-01934</t>
  </si>
  <si>
    <t>1971-01935</t>
  </si>
  <si>
    <t>1971-01936</t>
  </si>
  <si>
    <t>1971-01937</t>
  </si>
  <si>
    <t>1971-01938</t>
  </si>
  <si>
    <t>1971-01939</t>
  </si>
  <si>
    <t>1971-01940</t>
  </si>
  <si>
    <t>1971-01941</t>
  </si>
  <si>
    <t>1971-01942</t>
  </si>
  <si>
    <t>1971-01719</t>
  </si>
  <si>
    <t>1971-01720</t>
  </si>
  <si>
    <t>1971-01721</t>
  </si>
  <si>
    <t>1971-01722</t>
  </si>
  <si>
    <t>1971-01723</t>
  </si>
  <si>
    <t>1971-01724</t>
  </si>
  <si>
    <t>1971-01725</t>
  </si>
  <si>
    <t>1971-01726</t>
  </si>
  <si>
    <t>1971-01727</t>
  </si>
  <si>
    <t>1971-01728</t>
  </si>
  <si>
    <t>1971-01729</t>
  </si>
  <si>
    <t>1971-01730</t>
  </si>
  <si>
    <t>1971-01731</t>
  </si>
  <si>
    <t>1971-01732</t>
  </si>
  <si>
    <t>RECAPTURE BANDED 7/9/05 ARCH POINT</t>
  </si>
  <si>
    <t>1971-01733</t>
  </si>
  <si>
    <t>1971-01734</t>
  </si>
  <si>
    <t>RECAPTURE BANDED 7/18/04 ARCH POINT</t>
  </si>
  <si>
    <t>1971-01735</t>
  </si>
  <si>
    <t>1971-01736</t>
  </si>
  <si>
    <t>1971-01737</t>
  </si>
  <si>
    <t>1971-01738</t>
  </si>
  <si>
    <t>1971-01739</t>
  </si>
  <si>
    <t>1971-01740</t>
  </si>
  <si>
    <t>WORN PRIMARY/RETS BELLY FULL</t>
  </si>
  <si>
    <t>1971-01741</t>
  </si>
  <si>
    <t>PUKED OIL, WORN RETS</t>
  </si>
  <si>
    <t>1971-01742</t>
  </si>
  <si>
    <t>BELLY LOOKS FULL, SLTLY WORN RETS OUTER PRIMARIES</t>
  </si>
  <si>
    <t>1971-01743</t>
  </si>
  <si>
    <t>BP THICK AND BLACK</t>
  </si>
  <si>
    <t>1971-01744</t>
  </si>
  <si>
    <t>1971-01745</t>
  </si>
  <si>
    <t>BP NO PINS LIGHT GREY NOT THICK AND BLACK</t>
  </si>
  <si>
    <t>1971-01746</t>
  </si>
  <si>
    <t>1971-01747</t>
  </si>
  <si>
    <t>RECAPTURE BANDED 6/1/05 SCORPION ROCK</t>
  </si>
  <si>
    <t>1971-01748</t>
  </si>
  <si>
    <t>1401-50789</t>
  </si>
  <si>
    <t>RECAPTURE BANDED PRIOR TO 2004</t>
  </si>
  <si>
    <t>1971-01749</t>
  </si>
  <si>
    <t>BELLY LOOKS FULL; INNER 3 PRIMARIES ARE NEW</t>
  </si>
  <si>
    <t>1971-01750</t>
  </si>
  <si>
    <t>1971-01751</t>
  </si>
  <si>
    <t>1971-01752</t>
  </si>
  <si>
    <t>1971-01753</t>
  </si>
  <si>
    <t>1971-01754</t>
  </si>
  <si>
    <t>RECAPTURE BANDED 7/1/05 ON PRINCE ISLAND</t>
  </si>
  <si>
    <t>1971-01755</t>
  </si>
  <si>
    <t>1971-01756</t>
  </si>
  <si>
    <t>1971-01757</t>
  </si>
  <si>
    <t>1971-01758</t>
  </si>
  <si>
    <t>1971-01759</t>
  </si>
  <si>
    <t>1971-01760</t>
  </si>
  <si>
    <t>1971-01761</t>
  </si>
  <si>
    <t>1971-01762</t>
  </si>
  <si>
    <t>1971-01763</t>
  </si>
  <si>
    <t>1971-01764</t>
  </si>
  <si>
    <t>1971-01765</t>
  </si>
  <si>
    <t>NO PINS</t>
  </si>
  <si>
    <t>1971-01766</t>
  </si>
  <si>
    <t>NO PINS, DARK DOWN</t>
  </si>
  <si>
    <t>1971-01767</t>
  </si>
  <si>
    <t>PUKED LOTS OF OIL</t>
  </si>
  <si>
    <t>1971-01768</t>
  </si>
  <si>
    <t>A</t>
  </si>
  <si>
    <t>1971-01769</t>
  </si>
  <si>
    <t>1971-01770</t>
  </si>
  <si>
    <t>NO PINS THINK SKIN</t>
  </si>
  <si>
    <t>1971-01771</t>
  </si>
  <si>
    <t>1971-01772</t>
  </si>
  <si>
    <t>1971-01773</t>
  </si>
  <si>
    <t>ALL DARK BP DOWN</t>
  </si>
  <si>
    <t>1971-01774</t>
  </si>
  <si>
    <t>BELLY FULL - PUKED CLEAR OIL</t>
  </si>
  <si>
    <t>1971-01775</t>
  </si>
  <si>
    <t>1971-01776</t>
  </si>
  <si>
    <t>1971-01777</t>
  </si>
  <si>
    <t>1971-01778</t>
  </si>
  <si>
    <t>THICK DARK BP DOWN</t>
  </si>
  <si>
    <t>1971-01779</t>
  </si>
  <si>
    <t>1971-01780</t>
  </si>
  <si>
    <t>1971-01781</t>
  </si>
  <si>
    <t>LOOKS LEACHY BUT IS ASSP, LONG TARSUS?</t>
  </si>
  <si>
    <t>1971-01782</t>
  </si>
  <si>
    <t>1971-01783</t>
  </si>
  <si>
    <t>1971-01784</t>
  </si>
  <si>
    <t>1971-01785</t>
  </si>
  <si>
    <t>1971-01786</t>
  </si>
  <si>
    <t>1971-01787</t>
  </si>
  <si>
    <t>1971-01788</t>
  </si>
  <si>
    <t>1971-01789</t>
  </si>
  <si>
    <t>1971-01790</t>
  </si>
  <si>
    <t>1971-01791</t>
  </si>
  <si>
    <t>1971-01792</t>
  </si>
  <si>
    <t>NO PINS, BUT IS 4</t>
  </si>
  <si>
    <t>1971-01793</t>
  </si>
  <si>
    <t>1971-01794</t>
  </si>
  <si>
    <t>RETS WORN</t>
  </si>
  <si>
    <t>1971-01795</t>
  </si>
  <si>
    <t>1971-01796</t>
  </si>
  <si>
    <t>1971-01797</t>
  </si>
  <si>
    <t>1971-01798</t>
  </si>
  <si>
    <t>1971-01799</t>
  </si>
  <si>
    <t>RECAPTURE BANDED 5/29/05 PRINCE</t>
  </si>
  <si>
    <t>1971-01800</t>
  </si>
  <si>
    <t>1971-01832</t>
  </si>
  <si>
    <t>1971-01833</t>
  </si>
  <si>
    <t>1971-01834</t>
  </si>
  <si>
    <t>1971-01835</t>
  </si>
  <si>
    <t>1971-01836</t>
  </si>
  <si>
    <t>1971-01837</t>
  </si>
  <si>
    <t>1971-01838</t>
  </si>
  <si>
    <t>1971-01839</t>
  </si>
  <si>
    <t>1971-01840</t>
  </si>
  <si>
    <t>1971-01841</t>
  </si>
  <si>
    <t>1971-01842</t>
  </si>
  <si>
    <t>1971-01843</t>
  </si>
  <si>
    <t>1971-01844</t>
  </si>
  <si>
    <t>1971-01845</t>
  </si>
  <si>
    <t>1971-01846</t>
  </si>
  <si>
    <t>1971-01847</t>
  </si>
  <si>
    <t>1971-01848</t>
  </si>
  <si>
    <t>1971-01849</t>
  </si>
  <si>
    <t>1971-01850</t>
  </si>
  <si>
    <t>1971-01851</t>
  </si>
  <si>
    <t>1971-01852</t>
  </si>
  <si>
    <t>1971-01853</t>
  </si>
  <si>
    <t>PUKED OIL - SLIGHTLY WORN RETS</t>
  </si>
  <si>
    <t>1971-01854</t>
  </si>
  <si>
    <t>BP IS BURGUNDY ROUGH AND REFEATHERING</t>
  </si>
  <si>
    <t>1971-01855</t>
  </si>
  <si>
    <t>PUKED OIL - BELLY LOOKS FULL</t>
  </si>
  <si>
    <t>RECAPTURE BANDED 7/8/05 SCORPION</t>
  </si>
  <si>
    <t>RECAPTURE BANDED 7/7/05 SCORPION</t>
  </si>
  <si>
    <t>1971-01856</t>
  </si>
  <si>
    <t>1971-01857</t>
  </si>
  <si>
    <t>1971-01858</t>
  </si>
  <si>
    <t>1971-01859</t>
  </si>
  <si>
    <t>1971-01860</t>
  </si>
  <si>
    <t>1971-01861</t>
  </si>
  <si>
    <t>1971-01862</t>
  </si>
  <si>
    <t>PRIMARIES RETS WORN SLTLY</t>
  </si>
  <si>
    <t>1971-01863</t>
  </si>
  <si>
    <t>PUKED - STRESS MARKS ON OUTER RETS</t>
  </si>
  <si>
    <t>1971-01864</t>
  </si>
  <si>
    <t>1971-01865</t>
  </si>
  <si>
    <t>1971-01866</t>
  </si>
  <si>
    <t>1971-01867</t>
  </si>
  <si>
    <t>1971-01868</t>
  </si>
  <si>
    <t>1971-01869</t>
  </si>
  <si>
    <t>1971-01870</t>
  </si>
  <si>
    <t>1971-01871</t>
  </si>
  <si>
    <t>1971-01872</t>
  </si>
  <si>
    <t>1971-01873</t>
  </si>
  <si>
    <t>1971-01874</t>
  </si>
  <si>
    <t>WT FLANKS ASSP</t>
  </si>
  <si>
    <t>1971-01875</t>
  </si>
  <si>
    <t>1971-01876</t>
  </si>
  <si>
    <t>1971-01877</t>
  </si>
  <si>
    <t>1971-01878</t>
  </si>
  <si>
    <t>1971-01879</t>
  </si>
  <si>
    <t>1971-01880</t>
  </si>
  <si>
    <t>1971-01881</t>
  </si>
  <si>
    <t>1971-01882</t>
  </si>
  <si>
    <t>1971-01883</t>
  </si>
  <si>
    <t>FULL BELLY RETS WORN</t>
  </si>
  <si>
    <t>RECAPTURE,  RADIO-MARKED 7/21/04 - SR, BELLY LOOKS FULL; RADIO = 4182</t>
  </si>
  <si>
    <t>RECAPTURE - BANDED 7/22/04 ON SR</t>
  </si>
  <si>
    <t>RECAPTURE, RADIO = 4281; RECAPTURED AFTER RADIOMARKING ON PI 7/3/05; RADIO LOOKS GREAT</t>
  </si>
  <si>
    <t>1971-01929</t>
  </si>
  <si>
    <t>1971-01930</t>
  </si>
  <si>
    <t>BAND NOT LOGGED ON DATA SHEET</t>
  </si>
  <si>
    <t>RECAPTURE - BANDED PRIOR TO 2004</t>
  </si>
  <si>
    <t>RECAPTURE BANDED 7/17/04 ARCH POINT SBI</t>
  </si>
  <si>
    <t>RECAPTURE BANDED 7/18/04 ARCH POINT SBI</t>
  </si>
  <si>
    <t>RECAPTURE BANDED 8/14/04 ARCH POINT SBI</t>
  </si>
  <si>
    <t>RECAPTURE BANDED 6/24/04 SCORPION</t>
  </si>
  <si>
    <t>RECAPTURE BANDED 7/19/04 ESEAL POINT SBI</t>
  </si>
  <si>
    <t>RECAPTURE BANDED 8/15/04 ESEAL POINT</t>
  </si>
  <si>
    <t>RECAPTURE? BANDED 7/21/04 SCORPION</t>
  </si>
  <si>
    <t>RECAPTURE BANDED PREVIOUS NIGHT PI</t>
  </si>
  <si>
    <t>RECAPTURE - BANDED 7/17/04 ARCH POINT SBI - APPLIED SECOND BAND = 1971-01919</t>
  </si>
  <si>
    <t>SECOND BAND - PRIMARY BAND IS WORN = 1901-38313</t>
  </si>
  <si>
    <t>RECAPTURE; PUKED OIL BANDED 5/31/05 SR</t>
  </si>
  <si>
    <t>100%OC, WINDS &lt;5KTS VARIABLE</t>
  </si>
  <si>
    <t>2 CAAU; WIND 5-7 NW CLEAR NO MOON, 0 WIND AT 22:30</t>
  </si>
  <si>
    <t>1 CAAU; CLEAR W WIND 10 KTS, 0 WIND AT 0:30</t>
  </si>
  <si>
    <t>1/8 MOON SETTING, W 7KTS, WIND 15 KTS AT 0:00, 0 WIND 1:40</t>
  </si>
  <si>
    <t>8-10 KTS, MARTHA BROWN AND PAIGE MARTIN</t>
  </si>
  <si>
    <t>MINUS 50 MIN VOCAL OFF; 4 BLSP</t>
  </si>
  <si>
    <t>1 BLSP</t>
  </si>
  <si>
    <t>4 BLSP; WIND 10-15 KTS, THEN CALM BY 0:00; 95% OC</t>
  </si>
  <si>
    <t>WIND VARIABLE 5 KTS, PARTLT CLDY</t>
  </si>
  <si>
    <t>100% OC, CALM</t>
  </si>
  <si>
    <t>MINUS 7 MIN TO CHANGE BATTS; 1/4 MOON SETTING, &lt;5KTS, 50% OC</t>
  </si>
  <si>
    <t>3/8 MOON BROKEN OC, NW 5KTS</t>
  </si>
  <si>
    <t>RECAPTURE: 59665 was banded on Lighthouse Hill SEFI on 7/24/03 with a fully developed brood patch (Russ Bradley pers com 8/29/05)</t>
  </si>
  <si>
    <t>F</t>
  </si>
  <si>
    <t>M</t>
  </si>
  <si>
    <t>CHECK RECORD IN BLOOD DB</t>
  </si>
  <si>
    <t>RADIO = 4504; FULL BELLY</t>
  </si>
  <si>
    <t>year</t>
  </si>
  <si>
    <t>not available for analysis</t>
  </si>
  <si>
    <t>RADIO = 4207, not available for sex analyses</t>
  </si>
  <si>
    <t>RADIO = 4770, DEEP FRONT SUTURE - BLEEDING, not available for sex analyses</t>
  </si>
  <si>
    <t>RADIO = 4319, not available for sexing</t>
  </si>
  <si>
    <t>RADIO = 4181; EXTREME FEATHER WEAR ON RETS, not available for sexing</t>
  </si>
  <si>
    <t>RADIO = 4707, not available for sexing</t>
  </si>
  <si>
    <t>RADIO = 4170, BP HAS THICK SKIN AND VASCULARIZED, not available for sexing</t>
  </si>
  <si>
    <t>RADIO = 4870, BELLY LOOKS FULL, not available for sexing</t>
  </si>
  <si>
    <t>RADIO = 4382; PUKED IN NET, not available for sexing</t>
  </si>
  <si>
    <t>RADIO = 4257, Not available for sexing</t>
  </si>
  <si>
    <t>RADIO = 4083, not available for sexing</t>
  </si>
  <si>
    <t>RADIO = 4344, not available for sexing</t>
  </si>
  <si>
    <t>RADIO = 4456, not available for sexing</t>
  </si>
  <si>
    <t>ANI</t>
  </si>
  <si>
    <t>Garbage Cove - HG, JY - 0 petrels seen/heard - heard BAOW</t>
  </si>
  <si>
    <t>GC</t>
  </si>
  <si>
    <t>STRESS MARKS ON OUTER RETS</t>
  </si>
  <si>
    <t>1971-02004</t>
  </si>
  <si>
    <t>1971-02005</t>
  </si>
  <si>
    <t>1971-02006</t>
  </si>
  <si>
    <t>LUXURIOUS BP</t>
  </si>
  <si>
    <t>1971-02007</t>
  </si>
  <si>
    <t>1971-02008</t>
  </si>
  <si>
    <t>1901-XXXXX</t>
  </si>
  <si>
    <t>REMOVED BAND - REPLACED WITH 1971-02009</t>
  </si>
  <si>
    <t>1971-02009</t>
  </si>
  <si>
    <t>NEW BAND APPLIED - REMOVED 1901-XXXXX</t>
  </si>
  <si>
    <t>1971-02010</t>
  </si>
  <si>
    <t>1971-02011</t>
  </si>
  <si>
    <t>1971-02012</t>
  </si>
  <si>
    <t>1971-02013</t>
  </si>
  <si>
    <t>1971-01895</t>
  </si>
  <si>
    <t>1313-46044</t>
  </si>
  <si>
    <t>EYE = 1, BD=11</t>
  </si>
  <si>
    <t>EYE=1, BD=10</t>
  </si>
  <si>
    <t>1971-02014</t>
  </si>
  <si>
    <t>FRESH LOOKING PLUMAGE</t>
  </si>
  <si>
    <t>1971-02015</t>
  </si>
  <si>
    <t>1971-02016</t>
  </si>
  <si>
    <t>1971-02017</t>
  </si>
  <si>
    <t>WORN PRIMARIES AND RETS</t>
  </si>
  <si>
    <t>FEATHERS LOOK NEW</t>
  </si>
  <si>
    <t>1971-02018</t>
  </si>
  <si>
    <t>1971-02019</t>
  </si>
  <si>
    <t>1971-02020</t>
  </si>
  <si>
    <t>1971-02021</t>
  </si>
  <si>
    <t>1971-02022</t>
  </si>
  <si>
    <t>1971-02023</t>
  </si>
  <si>
    <t>1971-02024</t>
  </si>
  <si>
    <t>1971-02025</t>
  </si>
  <si>
    <t>PIN FEATHERS OUTSIDE BP</t>
  </si>
  <si>
    <t>REMOVED BAND - REPLACED 1971-02026</t>
  </si>
  <si>
    <t>1971-02026</t>
  </si>
  <si>
    <t>NEW BAND APPLIED - REMOVED 4501-95519</t>
  </si>
  <si>
    <t>1971-02027</t>
  </si>
  <si>
    <t>1971-02028</t>
  </si>
  <si>
    <t>1971-02029</t>
  </si>
  <si>
    <t>PINS COMING IN ON BP</t>
  </si>
  <si>
    <t>1971-02030</t>
  </si>
  <si>
    <t>1971-02031</t>
  </si>
  <si>
    <t>1971-02032</t>
  </si>
  <si>
    <t>1971-02033</t>
  </si>
  <si>
    <t>1971-02034</t>
  </si>
  <si>
    <t>App_sunset</t>
  </si>
  <si>
    <t>Moon_rise</t>
  </si>
  <si>
    <t>Moon_Set</t>
  </si>
  <si>
    <t>Moon_fract</t>
  </si>
  <si>
    <t>WS_midnight</t>
  </si>
  <si>
    <t>moon_time</t>
  </si>
  <si>
    <t>moon_min</t>
  </si>
  <si>
    <t>moon_index</t>
  </si>
  <si>
    <t>sunset</t>
  </si>
  <si>
    <t>hrs_postSS</t>
  </si>
  <si>
    <t>std_min</t>
  </si>
  <si>
    <t>std_captured</t>
  </si>
  <si>
    <t>std_ending</t>
  </si>
  <si>
    <t>std_CPUE</t>
  </si>
  <si>
    <t>raw_CPUE</t>
  </si>
  <si>
    <t>RUMP = 1, RUMP COMPLETE WHITE - PHOTOS</t>
  </si>
  <si>
    <t>RUMP = 2, RUMP 90% WHITE - PHOTOS</t>
  </si>
  <si>
    <t>RUMP = 1, RUMP PATCH ALL WHITE PHOTO</t>
  </si>
  <si>
    <t>RUMP = 1, ALL WHITE RUMP - PHOTOS</t>
  </si>
  <si>
    <t>RUMP = 2, RUMP 90%WHITE</t>
  </si>
  <si>
    <t>RUMP = 2, 90% WHT RUMP, NO BAND APPLIED</t>
  </si>
  <si>
    <t>month</t>
  </si>
  <si>
    <t>3.5 rounded to 4</t>
  </si>
  <si>
    <t>BAND NOT LOGGED ON DATA SHEET, 3.5 rounded to 4</t>
  </si>
  <si>
    <t>RECAPTURE BANDED 7/8/2005 SCORPION</t>
  </si>
  <si>
    <t>RECAPTURE BANDED 4/29/2006 SR, WORN OUTER RETS</t>
  </si>
  <si>
    <t>RECAPTURE BANDED 6/28/2006 SR; NO PINS</t>
  </si>
  <si>
    <t>mo_period</t>
  </si>
  <si>
    <t>early</t>
  </si>
  <si>
    <t>late</t>
  </si>
  <si>
    <t>1971-02318</t>
  </si>
  <si>
    <t>1971-02319</t>
  </si>
  <si>
    <t>LUXURIOUS BROOD PATCH</t>
  </si>
  <si>
    <t>REGURG ORANGE OIL, FEATHER MITES</t>
  </si>
  <si>
    <t>1971-02320</t>
  </si>
  <si>
    <t>1971-02321</t>
  </si>
  <si>
    <t>1971-02322</t>
  </si>
  <si>
    <t>DARK LUXURIOUS BP</t>
  </si>
  <si>
    <t>MC</t>
  </si>
  <si>
    <t>EK</t>
  </si>
  <si>
    <t>1971-02323</t>
  </si>
  <si>
    <t>1971-02324</t>
  </si>
  <si>
    <t>FEATHER MITES</t>
  </si>
  <si>
    <t>1971-02327</t>
  </si>
  <si>
    <t>1971-02325</t>
  </si>
  <si>
    <t>1971-02326</t>
  </si>
  <si>
    <t>1971-02328</t>
  </si>
  <si>
    <t>1971-02329</t>
  </si>
  <si>
    <t>RUMP = 2, PHOTOS</t>
  </si>
  <si>
    <t>1971-02330</t>
  </si>
  <si>
    <t>1971-02331</t>
  </si>
  <si>
    <t>1971-02332</t>
  </si>
  <si>
    <t>1971-02333</t>
  </si>
  <si>
    <t>1971-02334</t>
  </si>
  <si>
    <t>1971-02209</t>
  </si>
  <si>
    <t>1971-02335</t>
  </si>
  <si>
    <t>1971-02336</t>
  </si>
  <si>
    <t>1971-02337</t>
  </si>
  <si>
    <t>1971-02338</t>
  </si>
  <si>
    <t>1971-02339</t>
  </si>
  <si>
    <t>1971-02340</t>
  </si>
  <si>
    <t>1971-02341</t>
  </si>
  <si>
    <t>1971-02342</t>
  </si>
  <si>
    <t>1971-02343</t>
  </si>
  <si>
    <t>1971-02344</t>
  </si>
  <si>
    <t>STRESS BARS IN RETS</t>
  </si>
  <si>
    <t>1971-02345</t>
  </si>
  <si>
    <t>1971-02346</t>
  </si>
  <si>
    <t>1971-02347</t>
  </si>
  <si>
    <t>1971-02348</t>
  </si>
  <si>
    <t>1971-02349</t>
  </si>
  <si>
    <t>1971-02350</t>
  </si>
  <si>
    <t>1971-02351</t>
  </si>
  <si>
    <t>1971-02352</t>
  </si>
  <si>
    <t>1971-02379</t>
  </si>
  <si>
    <t>BANDED OUT OF SERIES OK</t>
  </si>
  <si>
    <t>1971-02369</t>
  </si>
  <si>
    <t>RECAP</t>
  </si>
  <si>
    <t>1971-02353</t>
  </si>
  <si>
    <t>1971-02354</t>
  </si>
  <si>
    <t>1971-02355</t>
  </si>
  <si>
    <t>1971-02356</t>
  </si>
  <si>
    <t>1971-02357</t>
  </si>
  <si>
    <t>1971-02358</t>
  </si>
  <si>
    <t>1971-02359</t>
  </si>
  <si>
    <t>1971-02360</t>
  </si>
  <si>
    <t>1971-02361</t>
  </si>
  <si>
    <t>1971-02362</t>
  </si>
  <si>
    <t>1971-02363</t>
  </si>
  <si>
    <t>1971-02364</t>
  </si>
  <si>
    <t>1971-02365</t>
  </si>
  <si>
    <t>BARE PATCH ABOVE CULMEN</t>
  </si>
  <si>
    <t>1971-02366</t>
  </si>
  <si>
    <t>1971-02367</t>
  </si>
  <si>
    <t>1971-02368</t>
  </si>
  <si>
    <t>LOST BAND</t>
  </si>
  <si>
    <t>1971-02370</t>
  </si>
  <si>
    <t>1971-02371</t>
  </si>
  <si>
    <t>1971-02372</t>
  </si>
  <si>
    <t>1971-02373</t>
  </si>
  <si>
    <t>1971-02375</t>
  </si>
  <si>
    <t>1971-02374</t>
  </si>
  <si>
    <t>1971-02376</t>
  </si>
  <si>
    <t>1971-02377</t>
  </si>
  <si>
    <t>1971-02378</t>
  </si>
  <si>
    <t>1971-02381</t>
  </si>
  <si>
    <t>1971-02382</t>
  </si>
  <si>
    <t>1971-02383</t>
  </si>
  <si>
    <t>1971-02384</t>
  </si>
  <si>
    <t>1971-02385</t>
  </si>
  <si>
    <t>1971-02386</t>
  </si>
  <si>
    <t>1971-02387</t>
  </si>
  <si>
    <t>1971-02388</t>
  </si>
  <si>
    <t>1971-02389</t>
  </si>
  <si>
    <t>1971-02390</t>
  </si>
  <si>
    <t>1971-02391</t>
  </si>
  <si>
    <t>1971-02392</t>
  </si>
  <si>
    <t>1971-02393</t>
  </si>
  <si>
    <t>WING FEATHERS FRAYED</t>
  </si>
  <si>
    <t>1971-02394</t>
  </si>
  <si>
    <t>1971-02395</t>
  </si>
  <si>
    <t>1971-02396</t>
  </si>
  <si>
    <t>1971-02397</t>
  </si>
  <si>
    <t>1971-02398</t>
  </si>
  <si>
    <t>PUKED IN NET, VERY TANGLED</t>
  </si>
  <si>
    <t>PUKEN IN NET</t>
  </si>
  <si>
    <t>1971-02399</t>
  </si>
  <si>
    <t>1971-02400</t>
  </si>
  <si>
    <t>1971-02401</t>
  </si>
  <si>
    <t>1971-02402</t>
  </si>
  <si>
    <t>1971-02403</t>
  </si>
  <si>
    <t>1971-02404</t>
  </si>
  <si>
    <t>1971-02405</t>
  </si>
  <si>
    <t>1971-02406</t>
  </si>
  <si>
    <t>1971-02407</t>
  </si>
  <si>
    <t>1971-02408</t>
  </si>
  <si>
    <t>1971-02409</t>
  </si>
  <si>
    <t>1971-02410</t>
  </si>
  <si>
    <t>1971-02411</t>
  </si>
  <si>
    <t>1971-02412</t>
  </si>
  <si>
    <t>1971-02413</t>
  </si>
  <si>
    <t>1971-02414</t>
  </si>
  <si>
    <t>1971-02415</t>
  </si>
  <si>
    <t>1971-02416</t>
  </si>
  <si>
    <t>1971-02417</t>
  </si>
  <si>
    <t>1971-02418</t>
  </si>
  <si>
    <t>1971-02419</t>
  </si>
  <si>
    <t>1971-02420</t>
  </si>
  <si>
    <t>1971-02421</t>
  </si>
  <si>
    <t>1971-02422</t>
  </si>
  <si>
    <t>1971-02423</t>
  </si>
  <si>
    <t>1971-02424</t>
  </si>
  <si>
    <t>1971-02425</t>
  </si>
  <si>
    <t>1971-02426</t>
  </si>
  <si>
    <t>1971-02427</t>
  </si>
  <si>
    <t>1971-02428</t>
  </si>
  <si>
    <t>1971-02429</t>
  </si>
  <si>
    <t>1971-02430</t>
  </si>
  <si>
    <t>FOUND DEAD IN THE INTERTIDAL 7/14 P.M.</t>
  </si>
  <si>
    <t>PUKED IN NET, GOT VERY TANGLED</t>
  </si>
  <si>
    <t>VERY TANGLED IN NET</t>
  </si>
  <si>
    <t>100DB, obs: JA, EK, MC. winds= 10-15knots, clear sky, windier at sea than 6/17.  0015: clear sky, light winds</t>
  </si>
  <si>
    <t>100DB, obs: JA, EK, MC. clear sky, setting sliver moon, breezy, 25knots offshore NW wind, similar to 6/18.  2134- first petrel flyby</t>
  </si>
  <si>
    <t>100DB, obs: LH, EK. clouds=100%, winds=15knots, first fly-by: 2111</t>
  </si>
  <si>
    <t>100DB, obs: LH, EK. clouds=100%, winds=10knots, fist fly-by 2103</t>
  </si>
  <si>
    <t>1971-02431</t>
  </si>
  <si>
    <t>1971-02432</t>
  </si>
  <si>
    <t>1971-02433</t>
  </si>
  <si>
    <t>1971-02434</t>
  </si>
  <si>
    <t>1971-02435</t>
  </si>
  <si>
    <t>1971-02436</t>
  </si>
  <si>
    <t>1971-02437</t>
  </si>
  <si>
    <t>100DB, obs: RC, MC. winds=5knots</t>
  </si>
  <si>
    <t>1971-02440</t>
  </si>
  <si>
    <t>1971-02441</t>
  </si>
  <si>
    <t>1971-02442</t>
  </si>
  <si>
    <t>1971-02443</t>
  </si>
  <si>
    <t>1971-02444</t>
  </si>
  <si>
    <t>1971-02445</t>
  </si>
  <si>
    <t>1971-02446</t>
  </si>
  <si>
    <t>1971-02447</t>
  </si>
  <si>
    <t>1971-02448</t>
  </si>
  <si>
    <t>1971-02449</t>
  </si>
  <si>
    <t>1971-02450</t>
  </si>
  <si>
    <t>1971-02451</t>
  </si>
  <si>
    <t>1971-02452</t>
  </si>
  <si>
    <t>REDDISH BP</t>
  </si>
  <si>
    <t>ONLY BANDED. VERY LONG EXTRACTION. BARFED A LOT. SUPER STRESSED. GOT BARF OIL ON HEAD FEATHERS BUT DIDN'T LOOK TOO BAD. FLEW OFF IMMEDIATELY WHEN RELEASED.</t>
  </si>
  <si>
    <t>BP REDDISH BUT WITH A FEW PINS RE-GROWING. ~1-2% RE-GROWING.</t>
  </si>
  <si>
    <t>100DB, obs: RC, MC.</t>
  </si>
  <si>
    <t>1971-02453</t>
  </si>
  <si>
    <t>1971-02454</t>
  </si>
  <si>
    <t>1971-02455</t>
  </si>
  <si>
    <t>1971-02456</t>
  </si>
  <si>
    <t>1971-02457</t>
  </si>
  <si>
    <t>1971-02458</t>
  </si>
  <si>
    <t>1971-02459</t>
  </si>
  <si>
    <t>1971-02460</t>
  </si>
  <si>
    <t>1401-56228</t>
  </si>
  <si>
    <t>RAGGED PLUMAGE. PUKED. BAND OVERLAPPED - COULDN'T FIX.</t>
  </si>
  <si>
    <t>1971-02461</t>
  </si>
  <si>
    <t>1971-02462</t>
  </si>
  <si>
    <t>1971-02463</t>
  </si>
  <si>
    <t>1971-02464</t>
  </si>
  <si>
    <t>1971-02465</t>
  </si>
  <si>
    <t>PINS PRESENT ON BP</t>
  </si>
  <si>
    <t>1971-02439</t>
  </si>
  <si>
    <t>1971-02438</t>
  </si>
  <si>
    <t>1971-02466</t>
  </si>
  <si>
    <t>1971-02467</t>
  </si>
  <si>
    <t>1971-02468</t>
  </si>
  <si>
    <t>1971-02469</t>
  </si>
  <si>
    <t>100DB, obs: MC, EK. Clouds=0%, winds=3knots</t>
  </si>
  <si>
    <t>1971-02470</t>
  </si>
  <si>
    <t>1971-02471</t>
  </si>
  <si>
    <t>1971-02472</t>
  </si>
  <si>
    <t>1971-02473</t>
  </si>
  <si>
    <t>1971-12373</t>
  </si>
  <si>
    <t>BAND WAS MISREAD. 1971-12373 WAS ISSUED TO A PERMIT IN NEBRASKA AND HASN'T BEEN USED. COULD BE 1971-02373, A BIRD WE CAUGHT IN JUNE 2015.</t>
  </si>
  <si>
    <t>100DB, obs: MC, EK. Clouds=0%, winds=3knots. First fly-by 20:19 (bounce out)</t>
  </si>
  <si>
    <t>PUKED IN NET AND ON MAX</t>
  </si>
  <si>
    <t>100DB, obs: MC, EK. Clouds=10%, winds=3knots. First fly-by 21:07</t>
  </si>
  <si>
    <t>RUMP COLOR = 1, PUKED AFTER WEIGHING, WHITE (MITES?) AROUND EYE. Rump was entered as 10, but I double-checked with Emma (she flipped the Ainley scale)</t>
  </si>
  <si>
    <t>RUMP = 10. NOT SURE OF SP. ID, MAY HAVE BEEN ASSP. TOOK PHOTOS. FELT DIFFERENT. (JA examined photos and decided to be an ASSP)</t>
  </si>
  <si>
    <t>100DB, obs: MJ, EK. Clouds=25%, winds= 5 knots.</t>
  </si>
  <si>
    <t>100DB, obs: JF, EK. Clouds=1%, winds=&lt;5 knots.</t>
  </si>
  <si>
    <t>100DB, obs: JF, EK. Clouds=0%, winds=5 knots.</t>
  </si>
  <si>
    <t>1971-02474</t>
  </si>
  <si>
    <t>1971-02475</t>
  </si>
  <si>
    <t>1971-02476</t>
  </si>
  <si>
    <t>1971-02477</t>
  </si>
  <si>
    <t>1971-02478</t>
  </si>
  <si>
    <t>1971-02479</t>
  </si>
  <si>
    <t>1971-02480</t>
  </si>
  <si>
    <t>1971-02481</t>
  </si>
  <si>
    <t>1971-02482</t>
  </si>
  <si>
    <t>1971-02483</t>
  </si>
  <si>
    <t>1971-02484</t>
  </si>
  <si>
    <t>1971-02485</t>
  </si>
  <si>
    <t>1971-02486</t>
  </si>
  <si>
    <t>1971-02487</t>
  </si>
  <si>
    <t>1971-02488</t>
  </si>
  <si>
    <t>1971-02489</t>
  </si>
  <si>
    <t>1971-02490</t>
  </si>
  <si>
    <t>1971-02491</t>
  </si>
  <si>
    <t>1971-02492</t>
  </si>
  <si>
    <t>1971-02493</t>
  </si>
  <si>
    <t>1971-02494</t>
  </si>
  <si>
    <t>1971-02495</t>
  </si>
  <si>
    <t>1971-02496</t>
  </si>
  <si>
    <t>1971-02497</t>
  </si>
  <si>
    <t>1971-02498</t>
  </si>
  <si>
    <t>1971-02499</t>
  </si>
  <si>
    <t>1971-02500</t>
  </si>
  <si>
    <t>1971-02501</t>
  </si>
  <si>
    <t>1971-02502</t>
  </si>
  <si>
    <t>1971-02503</t>
  </si>
  <si>
    <t>1971-02504</t>
  </si>
  <si>
    <t>1971-02505</t>
  </si>
  <si>
    <t>1971-02506</t>
  </si>
  <si>
    <t>1971-02507</t>
  </si>
  <si>
    <t>1971-02508</t>
  </si>
  <si>
    <t>1971-02509</t>
  </si>
  <si>
    <t>1971-02510</t>
  </si>
  <si>
    <t>1971-02511</t>
  </si>
  <si>
    <t>1971-02512</t>
  </si>
  <si>
    <t>1971-02513</t>
  </si>
  <si>
    <t>1971-02514</t>
  </si>
  <si>
    <t>1971-02515</t>
  </si>
  <si>
    <t>1971-02516</t>
  </si>
  <si>
    <t>1971-02517</t>
  </si>
  <si>
    <t>1971-02518</t>
  </si>
  <si>
    <t>1971-02519</t>
  </si>
  <si>
    <t>1971-02520</t>
  </si>
  <si>
    <t>1971-02380</t>
  </si>
  <si>
    <t>loose band found in banding box</t>
  </si>
  <si>
    <t>measurements skipped due to too many birds in net</t>
  </si>
  <si>
    <t>REGURGED IN NET</t>
  </si>
  <si>
    <t>1401-60307</t>
  </si>
  <si>
    <t>white stuff around eyes, very stuck in net- &gt;20min to remove, measurements skipped due to too many birds in net</t>
  </si>
  <si>
    <t>RECAPTURED 1 MIN LATER, PUKED IN THE NET ON RECAP</t>
  </si>
  <si>
    <t>PUKED ON JON</t>
  </si>
  <si>
    <t>1971-02579</t>
  </si>
  <si>
    <t>1971-02521</t>
  </si>
  <si>
    <t>1971-02522</t>
  </si>
  <si>
    <t>1971-02523</t>
  </si>
  <si>
    <t>1971-02524</t>
  </si>
  <si>
    <t>1971-02525</t>
  </si>
  <si>
    <t>1971-02526</t>
  </si>
  <si>
    <t>1971-02527</t>
  </si>
  <si>
    <t>1971-02528</t>
  </si>
  <si>
    <t>1971-02529</t>
  </si>
  <si>
    <t>1971-02530</t>
  </si>
  <si>
    <t>1971-02531</t>
  </si>
  <si>
    <t>1971-02532</t>
  </si>
  <si>
    <t>1971-02533</t>
  </si>
  <si>
    <t>1971-02535</t>
  </si>
  <si>
    <t>1971-02536</t>
  </si>
  <si>
    <t>1971-02537</t>
  </si>
  <si>
    <t>1971-02538</t>
  </si>
  <si>
    <t>1971-02539</t>
  </si>
  <si>
    <t>1971-02540</t>
  </si>
  <si>
    <t>1971-02541</t>
  </si>
  <si>
    <t>1971-02542</t>
  </si>
  <si>
    <t>1971-02543</t>
  </si>
  <si>
    <t>1971-02544</t>
  </si>
  <si>
    <t>1971-02545</t>
  </si>
  <si>
    <t>1971-02546</t>
  </si>
  <si>
    <t>1971-02547</t>
  </si>
  <si>
    <t>1971-02548</t>
  </si>
  <si>
    <t>1971-02549</t>
  </si>
  <si>
    <t>1971-02550</t>
  </si>
  <si>
    <t>1971-02551</t>
  </si>
  <si>
    <t>1971-02552</t>
  </si>
  <si>
    <t>1971-02553</t>
  </si>
  <si>
    <t>1971-02554</t>
  </si>
  <si>
    <t>1971-02555</t>
  </si>
  <si>
    <t>1401-60666</t>
  </si>
  <si>
    <t>1971-02556</t>
  </si>
  <si>
    <t>1971-02557</t>
  </si>
  <si>
    <t>1971-02558</t>
  </si>
  <si>
    <t>1971-02559</t>
  </si>
  <si>
    <t>1971-02560</t>
  </si>
  <si>
    <t>1971-02561</t>
  </si>
  <si>
    <t>1971-02562</t>
  </si>
  <si>
    <t>1971-02563</t>
  </si>
  <si>
    <t>1971-02564</t>
  </si>
  <si>
    <t>1971-02565</t>
  </si>
  <si>
    <t>1971-02566</t>
  </si>
  <si>
    <t>1971-02567</t>
  </si>
  <si>
    <t>1971-02568</t>
  </si>
  <si>
    <t>1971-02569</t>
  </si>
  <si>
    <t>1971-02570</t>
  </si>
  <si>
    <t>1971-02571</t>
  </si>
  <si>
    <t>1971-02572</t>
  </si>
  <si>
    <t>1971-02573</t>
  </si>
  <si>
    <t>1971-02574</t>
  </si>
  <si>
    <t>1971-02575</t>
  </si>
  <si>
    <t>1971-02576</t>
  </si>
  <si>
    <t>1971-02577</t>
  </si>
  <si>
    <t>1971-02578</t>
  </si>
  <si>
    <t>1971-02580</t>
  </si>
  <si>
    <t>1971-02581</t>
  </si>
  <si>
    <t>1971-02582</t>
  </si>
  <si>
    <t>1971-02583</t>
  </si>
  <si>
    <t>1971-02584</t>
  </si>
  <si>
    <t>1971-02585</t>
  </si>
  <si>
    <t>flew into net again 20min later</t>
  </si>
  <si>
    <t>measurements skipped due to too many birds in net, got caught in net twice</t>
  </si>
  <si>
    <t>1971-02534</t>
  </si>
  <si>
    <t>puked</t>
  </si>
  <si>
    <t>1971-02586</t>
  </si>
  <si>
    <t>1971-02587</t>
  </si>
  <si>
    <t>1971-02588</t>
  </si>
  <si>
    <t>1971-02589</t>
  </si>
  <si>
    <t>1971-02590</t>
  </si>
  <si>
    <t>1971-02591</t>
  </si>
  <si>
    <t>1971-02592</t>
  </si>
  <si>
    <t>1971-02593</t>
  </si>
  <si>
    <t>1971-02594</t>
  </si>
  <si>
    <t>1971-02595</t>
  </si>
  <si>
    <t>Overcapped band - still slides. Captured unbanded CAAU @ 2142.</t>
  </si>
  <si>
    <t>1971-02596</t>
  </si>
  <si>
    <t>1971-02597</t>
  </si>
  <si>
    <t>1971-02598</t>
  </si>
  <si>
    <t>1971-02599</t>
  </si>
  <si>
    <t>1971-02600</t>
  </si>
  <si>
    <t>1971-02601</t>
  </si>
  <si>
    <t>1971-02602</t>
  </si>
  <si>
    <t>1971-02603</t>
  </si>
  <si>
    <t>1971-02604</t>
  </si>
  <si>
    <t>1971-02605</t>
  </si>
  <si>
    <t>1971-02606</t>
  </si>
  <si>
    <t>1971-02607</t>
  </si>
  <si>
    <t>1971-02608</t>
  </si>
  <si>
    <t>1971-02609</t>
  </si>
  <si>
    <t>1971-02610</t>
  </si>
  <si>
    <t>1971-02611</t>
  </si>
  <si>
    <t>1971-02612</t>
  </si>
  <si>
    <t>1971-02613</t>
  </si>
  <si>
    <t>1971-02614</t>
  </si>
  <si>
    <t>1971-02615</t>
  </si>
  <si>
    <t>Puked in net</t>
  </si>
  <si>
    <t>Many mites</t>
  </si>
  <si>
    <t>Wing longer than ruler by approx 2mm</t>
  </si>
  <si>
    <t>1971-02616</t>
  </si>
  <si>
    <t>1971-02617</t>
  </si>
  <si>
    <t>1971-02618</t>
  </si>
  <si>
    <t>1971-02619</t>
  </si>
  <si>
    <t>1971-02620</t>
  </si>
  <si>
    <t>1971-02621</t>
  </si>
  <si>
    <t>1971-02622</t>
  </si>
  <si>
    <t>1971-02623</t>
  </si>
  <si>
    <t>1971-02624</t>
  </si>
  <si>
    <t>This band and the one before out of order</t>
  </si>
  <si>
    <t>Many birds in net, no caliper measurements for some time</t>
  </si>
  <si>
    <t>1971-02625</t>
  </si>
  <si>
    <t>1971-02626</t>
  </si>
  <si>
    <t>1971-02627</t>
  </si>
  <si>
    <t>1971-02628</t>
  </si>
  <si>
    <t>1971-02629</t>
  </si>
  <si>
    <t>1971-02630</t>
  </si>
  <si>
    <t>1971-02631</t>
  </si>
  <si>
    <t>1971-02632</t>
  </si>
  <si>
    <t>1971-02633</t>
  </si>
  <si>
    <t>1971-02634</t>
  </si>
  <si>
    <t>1971-02635</t>
  </si>
  <si>
    <t>1971-02636</t>
  </si>
  <si>
    <t>1971-02637</t>
  </si>
  <si>
    <t>1971-02638</t>
  </si>
  <si>
    <t>1971-02639</t>
  </si>
  <si>
    <t>1971-02640</t>
  </si>
  <si>
    <t>1971-02641</t>
  </si>
  <si>
    <t>1971-02642</t>
  </si>
  <si>
    <t>1971-02643</t>
  </si>
  <si>
    <t>1971-02644</t>
  </si>
  <si>
    <t>1971-02645</t>
  </si>
  <si>
    <t>1971-02646</t>
  </si>
  <si>
    <t>1971-02647</t>
  </si>
  <si>
    <t>WC longer than ruler, ~151mm. 21:26 - CAAU caught/rel</t>
  </si>
  <si>
    <t>Puked in hand</t>
  </si>
  <si>
    <t>1971-02667</t>
  </si>
  <si>
    <t>1971-02668</t>
  </si>
  <si>
    <t>1971-02682</t>
  </si>
  <si>
    <t>1971-02669</t>
  </si>
  <si>
    <t>1971-02670</t>
  </si>
  <si>
    <t>1971-02671</t>
  </si>
  <si>
    <t>1971-02672</t>
  </si>
  <si>
    <t>1971-02673</t>
  </si>
  <si>
    <t>1971-02674</t>
  </si>
  <si>
    <t>1971-02675</t>
  </si>
  <si>
    <t>1971-02676</t>
  </si>
  <si>
    <t>1971-02677</t>
  </si>
  <si>
    <t>1971-02678</t>
  </si>
  <si>
    <t>1971-02679</t>
  </si>
  <si>
    <t>1971-02680</t>
  </si>
  <si>
    <t>1971-02681</t>
  </si>
  <si>
    <t>1971-02814</t>
  </si>
  <si>
    <t>1971-02184</t>
  </si>
  <si>
    <t>Leucistic plumage on chest and eye</t>
  </si>
  <si>
    <t>100DB, obs: JA, MC. Clouds=100%, winds=&lt;5 knots. First sighting 21:04</t>
  </si>
  <si>
    <t>100DB, obs: JA, MC. Clouds=100%, winds=&lt;5 knots. First sighting 21:10. High overcast, brighter night than 6/3. BNOW vocal at 01:00.</t>
  </si>
  <si>
    <t>100DB, obs: JA, MC. First sighting 21:09.</t>
  </si>
  <si>
    <t>SNR</t>
  </si>
  <si>
    <t>Recapture from previous night</t>
  </si>
  <si>
    <t>1971-02666</t>
  </si>
  <si>
    <t>1971-02665</t>
  </si>
  <si>
    <t>REGURG</t>
  </si>
  <si>
    <t>1971-02663</t>
  </si>
  <si>
    <t>1971-02664</t>
  </si>
  <si>
    <t>1971-02662</t>
  </si>
  <si>
    <t>1971-02661</t>
  </si>
  <si>
    <t>1971-02660</t>
  </si>
  <si>
    <t>1971-02659</t>
  </si>
  <si>
    <t>1971-02658</t>
  </si>
  <si>
    <t>RECAPTURED AT 01:15</t>
  </si>
  <si>
    <t>1971-02656</t>
  </si>
  <si>
    <t>1971-02654</t>
  </si>
  <si>
    <t>1971-02655</t>
  </si>
  <si>
    <t>1971-02653</t>
  </si>
  <si>
    <t>1971-02652</t>
  </si>
  <si>
    <t>1971-02651</t>
  </si>
  <si>
    <t xml:space="preserve">100DB, obs: MC, EK, clouds: 70%, wind: 5k, first sighting: 21:20, BAOW heard at 2113 (and possible BAOW predated WEGU chick found the following day), fishing boat with bright lights present to the SE all night btwn SRI and SMI </t>
  </si>
  <si>
    <t>100DB, obs: MC, EK, clouds: 90% (100% @ 00:00), wind: 5-10k, first sighting: 21:35, first call: 21:32, bright cloudy windy night, lots of avoidance</t>
  </si>
  <si>
    <t>ZS</t>
  </si>
  <si>
    <t>1971-02650</t>
  </si>
  <si>
    <t>1971-02649</t>
  </si>
  <si>
    <t>1971-02648</t>
  </si>
  <si>
    <t>1971-02683</t>
  </si>
  <si>
    <t>1971-02684</t>
  </si>
  <si>
    <t>1971-02685</t>
  </si>
  <si>
    <t>1971-02686</t>
  </si>
  <si>
    <t>1971-02687</t>
  </si>
  <si>
    <t>1971-02688</t>
  </si>
  <si>
    <t>1971-02689</t>
  </si>
  <si>
    <t>1971-02690</t>
  </si>
  <si>
    <t>1971-02691</t>
  </si>
  <si>
    <t>1971-02692</t>
  </si>
  <si>
    <t>1971-02693</t>
  </si>
  <si>
    <t>1971-02694</t>
  </si>
  <si>
    <t>1971-02695</t>
  </si>
  <si>
    <t>1971-02696</t>
  </si>
  <si>
    <t>1971-02697</t>
  </si>
  <si>
    <t>1971-02698</t>
  </si>
  <si>
    <t>1971-02699</t>
  </si>
  <si>
    <t>1971-02700</t>
  </si>
  <si>
    <t>2132: clouds started breaking. Wind 5-10 knots.</t>
  </si>
  <si>
    <t>Band seq shift.</t>
  </si>
  <si>
    <t>Large hole found in net. Very thick, lustrous BP</t>
  </si>
  <si>
    <t>1971-02901</t>
  </si>
  <si>
    <t>1971-02902</t>
  </si>
  <si>
    <t>1971-02903</t>
  </si>
  <si>
    <t>Band seq shift</t>
  </si>
  <si>
    <t>1971-12365</t>
  </si>
  <si>
    <t>1971-02905</t>
  </si>
  <si>
    <t>1971-02906</t>
  </si>
  <si>
    <t>Net open 20:52, clear sky, wind 5-10 kn</t>
  </si>
  <si>
    <t>1971-02907</t>
  </si>
  <si>
    <t>1971-02908</t>
  </si>
  <si>
    <t>1971-02909</t>
  </si>
  <si>
    <t>1971-02910</t>
  </si>
  <si>
    <t>VOMITED IN NET</t>
  </si>
  <si>
    <t>1971-02913</t>
  </si>
  <si>
    <t>1971-02915</t>
  </si>
  <si>
    <t>1971-02914</t>
  </si>
  <si>
    <t>1971-02926</t>
  </si>
  <si>
    <t>1971-02925</t>
  </si>
  <si>
    <t>1971-02924</t>
  </si>
  <si>
    <t>1971-02923</t>
  </si>
  <si>
    <t>1971-02922</t>
  </si>
  <si>
    <t>1971-02921</t>
  </si>
  <si>
    <t>1971-02919</t>
  </si>
  <si>
    <t>1971-02920</t>
  </si>
  <si>
    <t>1971-02918</t>
  </si>
  <si>
    <t>1971-02916</t>
  </si>
  <si>
    <t>1971-02927</t>
  </si>
  <si>
    <t>1971-02928</t>
  </si>
  <si>
    <t>TOO BUSY, DID NOT MEASURE CULMEN, SKULL, OR TARSUS</t>
  </si>
  <si>
    <t>1971-02929</t>
  </si>
  <si>
    <t>1971-02931</t>
  </si>
  <si>
    <t>1971-02933</t>
  </si>
  <si>
    <t>1971-02932</t>
  </si>
  <si>
    <t>1971-02934</t>
  </si>
  <si>
    <t>1971-02935</t>
  </si>
  <si>
    <t>1971-02936</t>
  </si>
  <si>
    <t>1971-02937</t>
  </si>
  <si>
    <t>1971-02938</t>
  </si>
  <si>
    <t>VOMITED DURING PROCESSING</t>
  </si>
  <si>
    <t>1971-02939</t>
  </si>
  <si>
    <t>NET CLOSED</t>
  </si>
  <si>
    <t>100DB, obs: PL, EK, clouds: 0%, wind: 5-10k, first sighting: 21:25, BAOW heard at 20:59</t>
  </si>
  <si>
    <t>90DB, obs: PL, EK, clouds: 0%, wind: 5-10k, first sighting: 21:15</t>
  </si>
  <si>
    <t>1971-02912</t>
  </si>
  <si>
    <t>1971-02940</t>
  </si>
  <si>
    <t>1971-02942</t>
  </si>
  <si>
    <t>1971-02917</t>
  </si>
  <si>
    <t>RECAPUTURE FROM LAST NIGHT</t>
  </si>
  <si>
    <t>1971-02941</t>
  </si>
  <si>
    <t>1971-02943</t>
  </si>
  <si>
    <t>1971-02945</t>
  </si>
  <si>
    <t>VOMITED DURING PROCESSING, BAND OVERLAPPED AND COULDN'T BE FIXED</t>
  </si>
  <si>
    <t>1971-02946</t>
  </si>
  <si>
    <t>1971-02944</t>
  </si>
  <si>
    <t>1971-02947</t>
  </si>
  <si>
    <t>1971-02948</t>
  </si>
  <si>
    <t>1971-02949</t>
  </si>
  <si>
    <t>VOMIT</t>
  </si>
  <si>
    <t>1971-02950</t>
  </si>
  <si>
    <t>1971-02904</t>
  </si>
  <si>
    <t>1971-02911</t>
  </si>
  <si>
    <t>100DB; obs: EK, JA; AO and JM from Audubon present; first fly-by at 21:19, cloud cover = 100%, wind = 5-10kn, 30mm net</t>
  </si>
  <si>
    <t>100DB; obs: EK, JA; AO and JM from Audubon present; first ASSP heard at 21:13; cloud cover = 100%, cleared at 22:15; wind = 5-10kn, 30mm net</t>
  </si>
  <si>
    <t>100DB; obs: EK, JA; AO and JM from Audubon present; first fly-by at 21:13, cloud cover = 100%, wind = 5-10kn, 30mm net</t>
  </si>
  <si>
    <t>1971-02951</t>
  </si>
  <si>
    <t>1971-02952</t>
  </si>
  <si>
    <t>1971-02953</t>
  </si>
  <si>
    <t>RUMP = 10, SEE PHOTOS</t>
  </si>
  <si>
    <t>LESP</t>
  </si>
  <si>
    <t>1971-02954</t>
  </si>
  <si>
    <t>1971-02955</t>
  </si>
  <si>
    <t>PUKING OIL</t>
  </si>
  <si>
    <t>1971-02956</t>
  </si>
  <si>
    <t>1971-02957</t>
  </si>
  <si>
    <t>1971-02958</t>
  </si>
  <si>
    <t>LEFT P1 IS BROKEN AT STRESS BARS OUT RETRICIES ON TAIL STRESS</t>
  </si>
  <si>
    <t>1971-02959</t>
  </si>
  <si>
    <t>1971-02960</t>
  </si>
  <si>
    <t>1971-02961</t>
  </si>
  <si>
    <t>1971-02962</t>
  </si>
  <si>
    <t>FIRST 2 PRIMARIES ARE BROKEN AT STRESS BARS (RIGHT)</t>
  </si>
  <si>
    <t>1971-02963</t>
  </si>
  <si>
    <t>1971-02964</t>
  </si>
  <si>
    <t>1971-02965</t>
  </si>
  <si>
    <t>1971-02966</t>
  </si>
  <si>
    <t>1971-02967</t>
  </si>
  <si>
    <t>SILVERY GRAY UNDERWINGS, TAIL LENGTH = 81, FORK LENGTH = 60, LOOKS LIKE ASSP BUT PARTIALLY WHITE FEATHERS UNDER RUMP LIKE LESP</t>
  </si>
  <si>
    <t>TAIL LENGTH = 80, FORK LENGTH = 60</t>
  </si>
  <si>
    <t>1971-02968</t>
  </si>
  <si>
    <t>1971-02969</t>
  </si>
  <si>
    <t>1971-02970</t>
  </si>
  <si>
    <t>1971-02971</t>
  </si>
  <si>
    <t>1971-02972</t>
  </si>
  <si>
    <t>1971-02973</t>
  </si>
  <si>
    <t>1971-02974</t>
  </si>
  <si>
    <t>1971-02975</t>
  </si>
  <si>
    <t>1971-02976</t>
  </si>
  <si>
    <t>1971-02977</t>
  </si>
  <si>
    <t>1971-02978</t>
  </si>
  <si>
    <t>1971-02979</t>
  </si>
  <si>
    <t>1971-02980</t>
  </si>
  <si>
    <t>1971-02981</t>
  </si>
  <si>
    <t>1971-02982</t>
  </si>
  <si>
    <t>1971-02983</t>
  </si>
  <si>
    <t>1971-02984</t>
  </si>
  <si>
    <t>1971-02985</t>
  </si>
  <si>
    <t>1971-02986</t>
  </si>
  <si>
    <t>1971-02987</t>
  </si>
  <si>
    <t>1971-02988</t>
  </si>
  <si>
    <t>1971-02989</t>
  </si>
  <si>
    <t>1971-02990</t>
  </si>
  <si>
    <t>1971-02991</t>
  </si>
  <si>
    <t>1971-02992</t>
  </si>
  <si>
    <t>1971-02993</t>
  </si>
  <si>
    <t>1971-02994</t>
  </si>
  <si>
    <t>1971-02995</t>
  </si>
  <si>
    <t>1971-02996</t>
  </si>
  <si>
    <t>1971-02997</t>
  </si>
  <si>
    <t>1971-02998</t>
  </si>
  <si>
    <t>1971-02999</t>
  </si>
  <si>
    <t>1971-03000</t>
  </si>
  <si>
    <t>1971-03003</t>
  </si>
  <si>
    <t>1971-03004</t>
  </si>
  <si>
    <t>1971-03005</t>
  </si>
  <si>
    <t>1971-03006</t>
  </si>
  <si>
    <t>1971-03007</t>
  </si>
  <si>
    <t>1971-03008</t>
  </si>
  <si>
    <t>1971-03009</t>
  </si>
  <si>
    <t>1971-03010</t>
  </si>
  <si>
    <t>1971-03011</t>
  </si>
  <si>
    <t>1971-03012</t>
  </si>
  <si>
    <t>1971-03013</t>
  </si>
  <si>
    <t>JIM PHOTO 5601</t>
  </si>
  <si>
    <t>1971-03014</t>
  </si>
  <si>
    <t>1971-03015</t>
  </si>
  <si>
    <t>1971-03016</t>
  </si>
  <si>
    <t>1971-03017</t>
  </si>
  <si>
    <t>1971-03018</t>
  </si>
  <si>
    <t>1971-03019</t>
  </si>
  <si>
    <t>1971-03020</t>
  </si>
  <si>
    <t>1971-03021</t>
  </si>
  <si>
    <t>1971-03022</t>
  </si>
  <si>
    <t>1971-03023</t>
  </si>
  <si>
    <t>1971-03024</t>
  </si>
  <si>
    <t>1971-03025</t>
  </si>
  <si>
    <t>1971-03026</t>
  </si>
  <si>
    <t>1971-03027</t>
  </si>
  <si>
    <t>1971-03028</t>
  </si>
  <si>
    <t>BOUNCE OUT, UNK SPP</t>
  </si>
  <si>
    <t>1971-03029</t>
  </si>
  <si>
    <t>1971-03030</t>
  </si>
  <si>
    <t>1971-03031</t>
  </si>
  <si>
    <t>1971-03032</t>
  </si>
  <si>
    <t>1971-03033</t>
  </si>
  <si>
    <t>1971-03034</t>
  </si>
  <si>
    <t>1971-03035</t>
  </si>
  <si>
    <t>1971-03036</t>
  </si>
  <si>
    <t>1971-03037</t>
  </si>
  <si>
    <t>1971-03038</t>
  </si>
  <si>
    <t>1971-03039</t>
  </si>
  <si>
    <t>1971-03040</t>
  </si>
  <si>
    <t>1971-03041</t>
  </si>
  <si>
    <t>BOUNCE OUT STORM-PETREL</t>
  </si>
  <si>
    <t>1701-18537</t>
  </si>
  <si>
    <t>1971-03042</t>
  </si>
  <si>
    <t>1971-03043</t>
  </si>
  <si>
    <t>1971-03044</t>
  </si>
  <si>
    <t>100g pesola tared to bag weight</t>
  </si>
  <si>
    <t>100g pesola tared to bag weight, net is wet from mist</t>
  </si>
  <si>
    <t>obs: AJD, PTL;  Clouds=15%; temp=65F; wind=5-10kts; moon=7% waning; wind blow from south 2330</t>
  </si>
  <si>
    <t>obs: AJD, PTL;  Clouds=85%, wind=7-12kn; temp=low60s-high50s; moon=2% waning; slight mist 21:46; flashlight check resulted in net avoidance unk spp 22:06</t>
  </si>
  <si>
    <t>obs: AJD, PTL; clouds=10%; wind=0-3kts NW, up to 5-8kts by 2100; temp=70F; moon=3% waning; BNOW vocalization throughout night</t>
  </si>
  <si>
    <t>1971-03045</t>
  </si>
  <si>
    <t>1971-03046</t>
  </si>
  <si>
    <t>1971-03047</t>
  </si>
  <si>
    <t>1971-03048</t>
  </si>
  <si>
    <t>1971-03049</t>
  </si>
  <si>
    <t>1971-03050</t>
  </si>
  <si>
    <t>1971-03051</t>
  </si>
  <si>
    <t>1971-03052</t>
  </si>
  <si>
    <t>1971-03053</t>
  </si>
  <si>
    <t>1971-03054</t>
  </si>
  <si>
    <t>1971-03055</t>
  </si>
  <si>
    <t>BOUNCE OUT</t>
  </si>
  <si>
    <t>obs: AJD, PTL; clouds=0%; wind=0-3kts NW, ; moon=0% waning; BNOW vocalization ~2100; 1 squid and 2 fishing boats motored by</t>
  </si>
  <si>
    <t>obs: AJD, PTL; clouds=0%; wind=0-3kts NW, ; moon phase = new moon; BNOW vocalization ~0000</t>
  </si>
  <si>
    <t>obs: MC, Zeke; clouds = 100%; wind = &gt;5knts; first ASSP seen 20:57</t>
  </si>
  <si>
    <t>obs: MC, Zeke; clouds = 100%; wind = 5-10 knts; first ASSP seen 20:44</t>
  </si>
  <si>
    <t>1971-03101</t>
  </si>
  <si>
    <t>1971-03102</t>
  </si>
  <si>
    <t>1971-03103</t>
  </si>
  <si>
    <t>1971-03104</t>
  </si>
  <si>
    <t>1971-03105</t>
  </si>
  <si>
    <t>1971-03106</t>
  </si>
  <si>
    <t>1971-03107</t>
  </si>
  <si>
    <t>1971-03108</t>
  </si>
  <si>
    <t>1971-03109</t>
  </si>
  <si>
    <t>1971-03110</t>
  </si>
  <si>
    <t>1971-03111</t>
  </si>
  <si>
    <t>1971-03112</t>
  </si>
  <si>
    <t>1971-03113</t>
  </si>
  <si>
    <t>1971-03114</t>
  </si>
  <si>
    <t>1971-03115</t>
  </si>
  <si>
    <t>1971-03116</t>
  </si>
  <si>
    <t>1971-03117</t>
  </si>
  <si>
    <t>1971-03118</t>
  </si>
  <si>
    <t>1971-03119</t>
  </si>
  <si>
    <t>1971-03120</t>
  </si>
  <si>
    <t>1971-03121</t>
  </si>
  <si>
    <t>1971-03122</t>
  </si>
  <si>
    <t>1971-03123</t>
  </si>
  <si>
    <t>1971-03124</t>
  </si>
  <si>
    <t>1971-03125</t>
  </si>
  <si>
    <t>1971-03126</t>
  </si>
  <si>
    <t>bounce out</t>
  </si>
  <si>
    <t>1971-03127</t>
  </si>
  <si>
    <t>1971-03128</t>
  </si>
  <si>
    <t>1971-03129</t>
  </si>
  <si>
    <t>1971-03130</t>
  </si>
  <si>
    <t>1971-03131</t>
  </si>
  <si>
    <t>1971-03132</t>
  </si>
  <si>
    <t>1971-03133</t>
  </si>
  <si>
    <t>1971-03134</t>
  </si>
  <si>
    <t>1971-03135</t>
  </si>
  <si>
    <t>1971-03136</t>
  </si>
  <si>
    <t>1971-03137</t>
  </si>
  <si>
    <t>1971-03138</t>
  </si>
  <si>
    <t>1971-03139</t>
  </si>
  <si>
    <t>1971-03140</t>
  </si>
  <si>
    <t>1971-03141</t>
  </si>
  <si>
    <t>1971-03142</t>
  </si>
  <si>
    <t>1971-03143</t>
  </si>
  <si>
    <t>1971-03144</t>
  </si>
  <si>
    <t>1971-03145</t>
  </si>
  <si>
    <t>1971-03146</t>
  </si>
  <si>
    <t>1971-03147</t>
  </si>
  <si>
    <t>1971-03148</t>
  </si>
  <si>
    <t>1971-03149</t>
  </si>
  <si>
    <t>1971-03150</t>
  </si>
  <si>
    <t>1971-03151</t>
  </si>
  <si>
    <t>1971-03152</t>
  </si>
  <si>
    <t>1971-03153</t>
  </si>
  <si>
    <t>1971-03154</t>
  </si>
  <si>
    <t>1971-03155</t>
  </si>
  <si>
    <t>1971-03156</t>
  </si>
  <si>
    <t>1971-03157</t>
  </si>
  <si>
    <t>1971-03158</t>
  </si>
  <si>
    <t>BAND NUMBER ALREADY USED.  POSSIBLE RECAPTURE BUT IMPOSSIBLE TO TELL FROM DATA SHEET. TOO BUSY, DID NOT MEASURE CULMEN, SKULL, OR TARSUS</t>
  </si>
  <si>
    <t>1971-02930</t>
  </si>
  <si>
    <t>100DB, obs: LH, EK. clouds=0%, wind=10knots, vocalizations off 2153-2220 due to large amount of birds in net</t>
  </si>
  <si>
    <t>no_captured</t>
  </si>
  <si>
    <t>obs: MC, Zeke; clouds = 95%; wind 5-10knts; first ASSP seen 20:44; BNOW hear at 2152 (not heard nights 1 &amp; 2)</t>
  </si>
  <si>
    <t>BAND NUMBER HAS NEVER BEEN USED, RECAPTURED BAND WAS RECORDED INCORRECTLY</t>
  </si>
  <si>
    <t>UNK</t>
  </si>
  <si>
    <t>1401-55702</t>
  </si>
  <si>
    <t>Length 175</t>
  </si>
  <si>
    <t>JF, DB</t>
  </si>
  <si>
    <t>1401-55703</t>
  </si>
  <si>
    <t>1401-55704</t>
  </si>
  <si>
    <t>Length 178</t>
  </si>
  <si>
    <t>1401-55705</t>
  </si>
  <si>
    <t>Length 176</t>
  </si>
  <si>
    <t>1401-55706</t>
  </si>
  <si>
    <t>Length 180</t>
  </si>
  <si>
    <t>1401-55707</t>
  </si>
  <si>
    <t>Length 172</t>
  </si>
  <si>
    <t>1401-55708</t>
  </si>
  <si>
    <t>JF, PM</t>
  </si>
  <si>
    <t>1401-55709</t>
  </si>
  <si>
    <t>1401-55710</t>
  </si>
  <si>
    <t>1401-55711</t>
  </si>
  <si>
    <t>1401-55712</t>
  </si>
  <si>
    <t>Length 188. Larger than other ASSP. Uniform brown below and above, no hint of any white in rump, feathers in good shape-esp tail in good cond. Dark phase LESP.</t>
  </si>
  <si>
    <t>1401-55714</t>
  </si>
  <si>
    <t>Feathers extremely worn, tail ratty, primaries worn a lot too.</t>
  </si>
  <si>
    <t>1401-55715</t>
  </si>
  <si>
    <t>1401-55716</t>
  </si>
  <si>
    <t>1401-55717</t>
  </si>
  <si>
    <t>Small white patches on outer rump, barely noticeable</t>
  </si>
  <si>
    <t>1401-55718</t>
  </si>
  <si>
    <t>1401-55719</t>
  </si>
  <si>
    <t>Small amount of white, but underside of wing appeared to have "light" to it, not uniformly dark-almost white tips to coverts under wing</t>
  </si>
  <si>
    <t>1401-55720</t>
  </si>
  <si>
    <t>BP bare and vasc, also slightly "distended" or "swollen." Female?</t>
  </si>
  <si>
    <t>1401-55721</t>
  </si>
  <si>
    <t>1401-55722</t>
  </si>
  <si>
    <t>1401-55723</t>
  </si>
  <si>
    <t>1401-55724</t>
  </si>
  <si>
    <t>1401-55726</t>
  </si>
  <si>
    <t>1401-55727</t>
  </si>
  <si>
    <t>1401-55728</t>
  </si>
  <si>
    <t>1401-55729</t>
  </si>
  <si>
    <t>1401-55730</t>
  </si>
  <si>
    <t>1401-55731</t>
  </si>
  <si>
    <t>Uniformly brown under wings. No white on rump. Dark phase Leach's?</t>
  </si>
  <si>
    <t>1401-55732</t>
  </si>
  <si>
    <t>1401-55733</t>
  </si>
  <si>
    <t>1401-55734</t>
  </si>
  <si>
    <t>1401-55735</t>
  </si>
  <si>
    <t>1401-55736</t>
  </si>
  <si>
    <t>1401-55737</t>
  </si>
  <si>
    <t>1401-55738</t>
  </si>
  <si>
    <t>1401-55739</t>
  </si>
  <si>
    <t>1401-55740</t>
  </si>
  <si>
    <t>1401-55741</t>
  </si>
  <si>
    <t>1401-55742</t>
  </si>
  <si>
    <t>1401-55743</t>
  </si>
  <si>
    <t>1401-55744</t>
  </si>
  <si>
    <t>West Cliffs</t>
  </si>
  <si>
    <t>JF</t>
  </si>
  <si>
    <t>1401-55745</t>
  </si>
  <si>
    <t>1401-55746</t>
  </si>
  <si>
    <t>no white band under wing, no white above tail - dark phase</t>
  </si>
  <si>
    <t>1401-55747</t>
  </si>
  <si>
    <t>1401-55748</t>
  </si>
  <si>
    <t>1401-55749</t>
  </si>
  <si>
    <t>111-112701</t>
  </si>
  <si>
    <t>111-112702</t>
  </si>
  <si>
    <t>111-112703</t>
  </si>
  <si>
    <t>111-112704</t>
  </si>
  <si>
    <t>111-112705</t>
  </si>
  <si>
    <t>111-112706</t>
  </si>
  <si>
    <t>111-112707</t>
  </si>
  <si>
    <t>111-112708</t>
  </si>
  <si>
    <t>111-112709</t>
  </si>
  <si>
    <t>111-112710</t>
  </si>
  <si>
    <t>111-112711</t>
  </si>
  <si>
    <t>111-112713</t>
  </si>
  <si>
    <t>111-112714</t>
  </si>
  <si>
    <t>111-112715</t>
  </si>
  <si>
    <t>111-112716</t>
  </si>
  <si>
    <t>111-112717</t>
  </si>
  <si>
    <t>111-112718</t>
  </si>
  <si>
    <t>111-112719</t>
  </si>
  <si>
    <t>MS</t>
  </si>
  <si>
    <t>111-112720</t>
  </si>
  <si>
    <t>111-112721</t>
  </si>
  <si>
    <t>111-112722</t>
  </si>
  <si>
    <t>111-112723</t>
  </si>
  <si>
    <t>111-112724</t>
  </si>
  <si>
    <t>111-112725</t>
  </si>
  <si>
    <t>111-112726</t>
  </si>
  <si>
    <t>111-112727</t>
  </si>
  <si>
    <t>111-112728</t>
  </si>
  <si>
    <t>111-112729</t>
  </si>
  <si>
    <t>111-112730</t>
  </si>
  <si>
    <t>111-112731</t>
  </si>
  <si>
    <t>1401-60882</t>
  </si>
  <si>
    <t>111-112734</t>
  </si>
  <si>
    <t>111-112735</t>
  </si>
  <si>
    <t>111-112732</t>
  </si>
  <si>
    <t>111-112737</t>
  </si>
  <si>
    <t>111-112738</t>
  </si>
  <si>
    <t>111-112736</t>
  </si>
  <si>
    <t>111-112739</t>
  </si>
  <si>
    <t>111-112740</t>
  </si>
  <si>
    <t>111-112741</t>
  </si>
  <si>
    <t>111-112742</t>
  </si>
  <si>
    <t>111-112743</t>
  </si>
  <si>
    <t>111-112744</t>
  </si>
  <si>
    <t>111-112745</t>
  </si>
  <si>
    <t>111-112746</t>
  </si>
  <si>
    <t>111-112747</t>
  </si>
  <si>
    <t>111-112748</t>
  </si>
  <si>
    <t>111-112749</t>
  </si>
  <si>
    <t>111-112750</t>
  </si>
  <si>
    <t>111-112751</t>
  </si>
  <si>
    <t>111-112752</t>
  </si>
  <si>
    <t>111-112753</t>
  </si>
  <si>
    <t>111-112754</t>
  </si>
  <si>
    <t>111-112755</t>
  </si>
  <si>
    <t>111-112756</t>
  </si>
  <si>
    <t>111-112757</t>
  </si>
  <si>
    <t>111-112758</t>
  </si>
  <si>
    <t>111-112759</t>
  </si>
  <si>
    <t>111-112760</t>
  </si>
  <si>
    <t>111-112761</t>
  </si>
  <si>
    <t>111-112762</t>
  </si>
  <si>
    <t>111-112763</t>
  </si>
  <si>
    <t>111-112765</t>
  </si>
  <si>
    <t>111-112764</t>
  </si>
  <si>
    <t>111-112766</t>
  </si>
  <si>
    <t>111-112767</t>
  </si>
  <si>
    <t>111-112768</t>
  </si>
  <si>
    <t>111-112769</t>
  </si>
  <si>
    <t>111-112770</t>
  </si>
  <si>
    <t>111-112771</t>
  </si>
  <si>
    <t>1313-35359</t>
  </si>
  <si>
    <t>111-112772</t>
  </si>
  <si>
    <t>111-112774</t>
  </si>
  <si>
    <t>111-112775</t>
  </si>
  <si>
    <t>111-112773</t>
  </si>
  <si>
    <t>111-112776</t>
  </si>
  <si>
    <t>111-112777</t>
  </si>
  <si>
    <t>111-112778</t>
  </si>
  <si>
    <t>111-112779</t>
  </si>
  <si>
    <t>111-112780</t>
  </si>
  <si>
    <t>111-112781</t>
  </si>
  <si>
    <t>111-112782</t>
  </si>
  <si>
    <t>111-112783</t>
  </si>
  <si>
    <t>111-112784</t>
  </si>
  <si>
    <t>111-112786</t>
  </si>
  <si>
    <t>111-112787</t>
  </si>
  <si>
    <t>1401-50742</t>
  </si>
  <si>
    <t>111-112788</t>
  </si>
  <si>
    <t>111-112789</t>
  </si>
  <si>
    <t>111-112790</t>
  </si>
  <si>
    <t>111-112791</t>
  </si>
  <si>
    <t>111-112792</t>
  </si>
  <si>
    <t>111-112793</t>
  </si>
  <si>
    <t>111-112794</t>
  </si>
  <si>
    <t>111-112795</t>
  </si>
  <si>
    <t>111-112796</t>
  </si>
  <si>
    <t>111-112797</t>
  </si>
  <si>
    <t>111-112798</t>
  </si>
  <si>
    <t>111-112799</t>
  </si>
  <si>
    <t>111-112800</t>
  </si>
  <si>
    <t>111-112801</t>
  </si>
  <si>
    <t>111-112802</t>
  </si>
  <si>
    <t>Webster Point Draw</t>
  </si>
  <si>
    <t>111-112804</t>
  </si>
  <si>
    <t>111-112805</t>
  </si>
  <si>
    <t>111-112807</t>
  </si>
  <si>
    <t>111-112806</t>
  </si>
  <si>
    <t>111-112808</t>
  </si>
  <si>
    <t>111-112809</t>
  </si>
  <si>
    <t>111-112810</t>
  </si>
  <si>
    <t>111-112811</t>
  </si>
  <si>
    <t>111-112812</t>
  </si>
  <si>
    <t>111-112813</t>
  </si>
  <si>
    <t>111-112814</t>
  </si>
  <si>
    <t>111-112815</t>
  </si>
  <si>
    <t>111-112816</t>
  </si>
  <si>
    <t>111-112817</t>
  </si>
  <si>
    <t>111-112818</t>
  </si>
  <si>
    <t>111-112819</t>
  </si>
  <si>
    <t>111-112820</t>
  </si>
  <si>
    <t>111-112821</t>
  </si>
  <si>
    <t>111-112822</t>
  </si>
  <si>
    <t>111-112823</t>
  </si>
  <si>
    <t>111-112824</t>
  </si>
  <si>
    <t>111-112825</t>
  </si>
  <si>
    <t>111-112826</t>
  </si>
  <si>
    <t>111-112827</t>
  </si>
  <si>
    <t>111-112828</t>
  </si>
  <si>
    <t>111-112830</t>
  </si>
  <si>
    <t>111-112829</t>
  </si>
  <si>
    <t>111-112831</t>
  </si>
  <si>
    <t>111-112832</t>
  </si>
  <si>
    <t>111-112833</t>
  </si>
  <si>
    <t>111-112834</t>
  </si>
  <si>
    <t>111-112835</t>
  </si>
  <si>
    <t>111-112836</t>
  </si>
  <si>
    <t>111-112837</t>
  </si>
  <si>
    <t>111-112838</t>
  </si>
  <si>
    <t>111-112839</t>
  </si>
  <si>
    <t>111-112840</t>
  </si>
  <si>
    <t>111-112841</t>
  </si>
  <si>
    <t>111-112842</t>
  </si>
  <si>
    <t>JR</t>
  </si>
  <si>
    <t>111-112843</t>
  </si>
  <si>
    <t>D</t>
  </si>
  <si>
    <t>111-112844</t>
  </si>
  <si>
    <t>PD</t>
  </si>
  <si>
    <t>111-112845</t>
  </si>
  <si>
    <t>B</t>
  </si>
  <si>
    <t>111-112847</t>
  </si>
  <si>
    <t>111-112848</t>
  </si>
  <si>
    <t>111-112849</t>
  </si>
  <si>
    <t>111-112850</t>
  </si>
  <si>
    <t>111-112851</t>
  </si>
  <si>
    <t>111-112852</t>
  </si>
  <si>
    <t>111-112853</t>
  </si>
  <si>
    <t>111-112854</t>
  </si>
  <si>
    <t>111-112855</t>
  </si>
  <si>
    <t>111-112856</t>
  </si>
  <si>
    <t>111-112857</t>
  </si>
  <si>
    <t>111-112858</t>
  </si>
  <si>
    <t>111-112859</t>
  </si>
  <si>
    <t>1401-61183</t>
  </si>
  <si>
    <t>111-112860</t>
  </si>
  <si>
    <t>111-112861</t>
  </si>
  <si>
    <t>111-112862</t>
  </si>
  <si>
    <t>111-112863</t>
  </si>
  <si>
    <t>111-112864</t>
  </si>
  <si>
    <t>111-112865</t>
  </si>
  <si>
    <t>111-112866</t>
  </si>
  <si>
    <t>111-112867</t>
  </si>
  <si>
    <t>111-112868</t>
  </si>
  <si>
    <t>111-112869</t>
  </si>
  <si>
    <t>111-112870</t>
  </si>
  <si>
    <t>1401-50740</t>
  </si>
  <si>
    <t>111-112871</t>
  </si>
  <si>
    <t>111-112872</t>
  </si>
  <si>
    <t>111-112846</t>
  </si>
  <si>
    <t>111-112873</t>
  </si>
  <si>
    <t>111-112874</t>
  </si>
  <si>
    <t>111-112875</t>
  </si>
  <si>
    <t>111-112876</t>
  </si>
  <si>
    <t>111-112877</t>
  </si>
  <si>
    <t>111-112878</t>
  </si>
  <si>
    <t>111-112879</t>
  </si>
  <si>
    <t>111-112880</t>
  </si>
  <si>
    <t>111-112881</t>
  </si>
  <si>
    <t>111-112882</t>
  </si>
  <si>
    <t>111-112883</t>
  </si>
  <si>
    <t>111-112884</t>
  </si>
  <si>
    <t>111-112886</t>
  </si>
  <si>
    <t>1401-61029</t>
  </si>
  <si>
    <t>111-112887</t>
  </si>
  <si>
    <t>111-112888</t>
  </si>
  <si>
    <t>111-112889</t>
  </si>
  <si>
    <t>111-112890</t>
  </si>
  <si>
    <t>111-112891</t>
  </si>
  <si>
    <t>111-112892</t>
  </si>
  <si>
    <t>111-112893</t>
  </si>
  <si>
    <t>111-112894</t>
  </si>
  <si>
    <t>111-112895</t>
  </si>
  <si>
    <t>111-112896</t>
  </si>
  <si>
    <t>111-112897</t>
  </si>
  <si>
    <t>111-112898</t>
  </si>
  <si>
    <t>111-112899</t>
  </si>
  <si>
    <t>111-112900</t>
  </si>
  <si>
    <t>1401-60460</t>
  </si>
  <si>
    <t>1401-57401</t>
  </si>
  <si>
    <t>1401-57402</t>
  </si>
  <si>
    <t>1401-57403</t>
  </si>
  <si>
    <t>1401-57404</t>
  </si>
  <si>
    <t>1401-57405</t>
  </si>
  <si>
    <t>1401-57406</t>
  </si>
  <si>
    <t>1401-57407</t>
  </si>
  <si>
    <t>1401-57408</t>
  </si>
  <si>
    <t>1401-57409</t>
  </si>
  <si>
    <t>1401-57410</t>
  </si>
  <si>
    <t>1401-57411</t>
  </si>
  <si>
    <t>1401-57412</t>
  </si>
  <si>
    <t>1401-57413</t>
  </si>
  <si>
    <t>1401-61795</t>
  </si>
  <si>
    <t>1401-57414</t>
  </si>
  <si>
    <t>1401-57415</t>
  </si>
  <si>
    <t>1401-57416</t>
  </si>
  <si>
    <t>1401-57417</t>
  </si>
  <si>
    <t>1401-57418</t>
  </si>
  <si>
    <t>1401-57419</t>
  </si>
  <si>
    <t>1401-57420</t>
  </si>
  <si>
    <t>1401-57421</t>
  </si>
  <si>
    <t>North Peak Cliffs</t>
  </si>
  <si>
    <t>1401-57422</t>
  </si>
  <si>
    <t>1401-57423</t>
  </si>
  <si>
    <t>1401-57424</t>
  </si>
  <si>
    <t>1401-57425</t>
  </si>
  <si>
    <t>1401-57426</t>
  </si>
  <si>
    <t>1401-57427</t>
  </si>
  <si>
    <t>1401-57428</t>
  </si>
  <si>
    <t>1401-57429</t>
  </si>
  <si>
    <t>1401-57430</t>
  </si>
  <si>
    <t>1401-57431</t>
  </si>
  <si>
    <t>1401-57432</t>
  </si>
  <si>
    <t>1401-57433</t>
  </si>
  <si>
    <t>1401-57434</t>
  </si>
  <si>
    <t>1401-57435</t>
  </si>
  <si>
    <t>1401-57436</t>
  </si>
  <si>
    <t>1401-57437</t>
  </si>
  <si>
    <t>1401-57438</t>
  </si>
  <si>
    <t>1401-57439</t>
  </si>
  <si>
    <t>1401-57440</t>
  </si>
  <si>
    <t>1401-57441</t>
  </si>
  <si>
    <t>1401-61781</t>
  </si>
  <si>
    <t>1401-57442</t>
  </si>
  <si>
    <t>1401-57443</t>
  </si>
  <si>
    <t>1401-57444</t>
  </si>
  <si>
    <t>1401-57445</t>
  </si>
  <si>
    <t>1401-57446</t>
  </si>
  <si>
    <t>1401-57447</t>
  </si>
  <si>
    <t>1401-57448</t>
  </si>
  <si>
    <t>1401-57449</t>
  </si>
  <si>
    <t>1401-57450</t>
  </si>
  <si>
    <t>1401-57451</t>
  </si>
  <si>
    <t>1401-57452</t>
  </si>
  <si>
    <t>1401-57453</t>
  </si>
  <si>
    <t>1401-57454</t>
  </si>
  <si>
    <t>1401-57455</t>
  </si>
  <si>
    <t>1401-57456</t>
  </si>
  <si>
    <t>1401-57457</t>
  </si>
  <si>
    <t>1401-57458</t>
  </si>
  <si>
    <t>1401-57459</t>
  </si>
  <si>
    <t>1401-57460</t>
  </si>
  <si>
    <t>1401-57461</t>
  </si>
  <si>
    <t>1401-57462</t>
  </si>
  <si>
    <t>1401-57463</t>
  </si>
  <si>
    <t>1401-57464</t>
  </si>
  <si>
    <t>1401-57465</t>
  </si>
  <si>
    <t>1401-57466</t>
  </si>
  <si>
    <t>1401-57467</t>
  </si>
  <si>
    <t>1401-61901</t>
  </si>
  <si>
    <t>1401-61902</t>
  </si>
  <si>
    <t>1401-61903</t>
  </si>
  <si>
    <t>1401-61904</t>
  </si>
  <si>
    <t>1401-61905</t>
  </si>
  <si>
    <t>1401-61906</t>
  </si>
  <si>
    <t>JR, SW</t>
  </si>
  <si>
    <t>1401-57468</t>
  </si>
  <si>
    <t>b</t>
  </si>
  <si>
    <t>1401-57469</t>
  </si>
  <si>
    <t>1401-57470</t>
  </si>
  <si>
    <t>pd</t>
  </si>
  <si>
    <t>1401-57471</t>
  </si>
  <si>
    <t>d</t>
  </si>
  <si>
    <t>1401-57472</t>
  </si>
  <si>
    <t>1401-57473</t>
  </si>
  <si>
    <t>1401-57474</t>
  </si>
  <si>
    <t>1401-57475</t>
  </si>
  <si>
    <t>1401-57476</t>
  </si>
  <si>
    <t>1401-57477</t>
  </si>
  <si>
    <t>1401-57478</t>
  </si>
  <si>
    <t>1401-57479</t>
  </si>
  <si>
    <t>1401-57480</t>
  </si>
  <si>
    <t>1401-57481</t>
  </si>
  <si>
    <t>1401-57482</t>
  </si>
  <si>
    <t>1401-57483</t>
  </si>
  <si>
    <t>1401-57484</t>
  </si>
  <si>
    <t>1401-57485</t>
  </si>
  <si>
    <t>1401-57486</t>
  </si>
  <si>
    <t>1401-57487</t>
  </si>
  <si>
    <t>1401-57488</t>
  </si>
  <si>
    <t>1401-57489</t>
  </si>
  <si>
    <t>1401-57490</t>
  </si>
  <si>
    <t>1401-57491</t>
  </si>
  <si>
    <t>1401-57492</t>
  </si>
  <si>
    <t>1401-57493</t>
  </si>
  <si>
    <t>1401-57494</t>
  </si>
  <si>
    <t>1401-57495</t>
  </si>
  <si>
    <t>1401-57496</t>
  </si>
  <si>
    <t>1401-57497</t>
  </si>
  <si>
    <t>1401-57498</t>
  </si>
  <si>
    <t>1401-57499</t>
  </si>
  <si>
    <t>1401-57500</t>
  </si>
  <si>
    <t>1401-56151</t>
  </si>
  <si>
    <t>1401-56152</t>
  </si>
  <si>
    <t>1401-56153</t>
  </si>
  <si>
    <t>1401-56154</t>
  </si>
  <si>
    <t>1401-56155</t>
  </si>
  <si>
    <t>1401-56156</t>
  </si>
  <si>
    <t>1401-56157</t>
  </si>
  <si>
    <t>1401-56158</t>
  </si>
  <si>
    <t>SW</t>
  </si>
  <si>
    <t>1401-55751</t>
  </si>
  <si>
    <t>1401-55752</t>
  </si>
  <si>
    <t>1401-55753</t>
  </si>
  <si>
    <t>1401-55754</t>
  </si>
  <si>
    <t>1401-55755</t>
  </si>
  <si>
    <t>1401-55756</t>
  </si>
  <si>
    <t>1401-55757</t>
  </si>
  <si>
    <t>1401-55758</t>
  </si>
  <si>
    <t>1401-55759</t>
  </si>
  <si>
    <t>1401-55760</t>
  </si>
  <si>
    <t>1401-55761</t>
  </si>
  <si>
    <t>1401-55762</t>
  </si>
  <si>
    <t>1401-55763</t>
  </si>
  <si>
    <t>1401-55764</t>
  </si>
  <si>
    <t>1401-55765</t>
  </si>
  <si>
    <t>1401-55766</t>
  </si>
  <si>
    <t>1401-55767</t>
  </si>
  <si>
    <t>1401-55768</t>
  </si>
  <si>
    <t>1401-55769</t>
  </si>
  <si>
    <t>1401-55770</t>
  </si>
  <si>
    <t>1401-55771</t>
  </si>
  <si>
    <t>1401-55772</t>
  </si>
  <si>
    <t>1401-55773</t>
  </si>
  <si>
    <t>1401-55774</t>
  </si>
  <si>
    <t>1401-55775</t>
  </si>
  <si>
    <t>1401-55776</t>
  </si>
  <si>
    <t>1401-55777</t>
  </si>
  <si>
    <t>1401-55778</t>
  </si>
  <si>
    <t>1401-55779</t>
  </si>
  <si>
    <t>1401-55780</t>
  </si>
  <si>
    <t>prominent white patches</t>
  </si>
  <si>
    <t>1401-55781</t>
  </si>
  <si>
    <t>1401-55782</t>
  </si>
  <si>
    <t>1401-55783</t>
  </si>
  <si>
    <t>1401-55784</t>
  </si>
  <si>
    <t>1401-55785</t>
  </si>
  <si>
    <t>1401-55786</t>
  </si>
  <si>
    <t>1401-55787</t>
  </si>
  <si>
    <t>1401-55788</t>
  </si>
  <si>
    <t>1401-55789</t>
  </si>
  <si>
    <t>1401-55790</t>
  </si>
  <si>
    <t>1401-55791</t>
  </si>
  <si>
    <t>1401-55792</t>
  </si>
  <si>
    <t>1401-55793</t>
  </si>
  <si>
    <t>1401-55794</t>
  </si>
  <si>
    <t>XAMU</t>
  </si>
  <si>
    <t>1401-55795</t>
  </si>
  <si>
    <t>1401-55796</t>
  </si>
  <si>
    <t>1401-55797</t>
  </si>
  <si>
    <t>1401-55798</t>
  </si>
  <si>
    <t>1401-51901</t>
  </si>
  <si>
    <t>1401-55799</t>
  </si>
  <si>
    <t>1401-55800</t>
  </si>
  <si>
    <t>1401-56162</t>
  </si>
  <si>
    <t>faint white edging on rump</t>
  </si>
  <si>
    <t>1401-56163</t>
  </si>
  <si>
    <t>1401-56164</t>
  </si>
  <si>
    <t>1401-56165</t>
  </si>
  <si>
    <t>1401-56166</t>
  </si>
  <si>
    <t>1401-56167</t>
  </si>
  <si>
    <t>1401-56168</t>
  </si>
  <si>
    <t>1401-56169</t>
  </si>
  <si>
    <t>1401-56170</t>
  </si>
  <si>
    <t>1401-56171</t>
  </si>
  <si>
    <t>1401-56172</t>
  </si>
  <si>
    <t>1401-56173</t>
  </si>
  <si>
    <t>1401-56174</t>
  </si>
  <si>
    <t>1401-56175</t>
  </si>
  <si>
    <t>1401-56176</t>
  </si>
  <si>
    <t>prominent white rump patch</t>
  </si>
  <si>
    <t>1401-56177</t>
  </si>
  <si>
    <t>1401-56178</t>
  </si>
  <si>
    <t>1401-56179</t>
  </si>
  <si>
    <t>1401-56180</t>
  </si>
  <si>
    <t>worn primaries and retrices</t>
  </si>
  <si>
    <t>1401-56181</t>
  </si>
  <si>
    <t>1401-56182</t>
  </si>
  <si>
    <t>1401-56185</t>
  </si>
  <si>
    <t>1401-56186</t>
  </si>
  <si>
    <t>1401-56187</t>
  </si>
  <si>
    <t>1401-56188</t>
  </si>
  <si>
    <t>1401-56189</t>
  </si>
  <si>
    <t>1401-56190</t>
  </si>
  <si>
    <t>1401-56191</t>
  </si>
  <si>
    <t>1401-56192</t>
  </si>
  <si>
    <t>1401-56193</t>
  </si>
  <si>
    <t>1401-56194</t>
  </si>
  <si>
    <t>1401-56195</t>
  </si>
  <si>
    <t>1401-56196</t>
  </si>
  <si>
    <t>1401-56197</t>
  </si>
  <si>
    <t>1401-56198</t>
  </si>
  <si>
    <t>1401-56199</t>
  </si>
  <si>
    <t>1401-56200</t>
  </si>
  <si>
    <t>Refeathering, regurgitated oil</t>
  </si>
  <si>
    <t>1401-56251</t>
  </si>
  <si>
    <t>Refeathering</t>
  </si>
  <si>
    <t>1401-56252</t>
  </si>
  <si>
    <t>1401-56253</t>
  </si>
  <si>
    <t>1401-56290</t>
  </si>
  <si>
    <t>1401-56254</t>
  </si>
  <si>
    <t>1401-56255</t>
  </si>
  <si>
    <t>1401-56256</t>
  </si>
  <si>
    <t>1401-56257</t>
  </si>
  <si>
    <t>1401-56258</t>
  </si>
  <si>
    <t>1401-56259</t>
  </si>
  <si>
    <t>1401-56260</t>
  </si>
  <si>
    <t>1401-56261</t>
  </si>
  <si>
    <t>1401-56262</t>
  </si>
  <si>
    <t>Sutil Island</t>
  </si>
  <si>
    <t>DLW, SKT, EP</t>
  </si>
  <si>
    <t>1313-35316</t>
  </si>
  <si>
    <t>4.5 to 5</t>
  </si>
  <si>
    <t>Unknown if same night recapture.</t>
  </si>
  <si>
    <t>1313-35317</t>
  </si>
  <si>
    <t>1313-35318</t>
  </si>
  <si>
    <t>1313-35319</t>
  </si>
  <si>
    <t>1313-35320</t>
  </si>
  <si>
    <t>1313-35321</t>
  </si>
  <si>
    <t>1313-35322</t>
  </si>
  <si>
    <t>1313-35323</t>
  </si>
  <si>
    <t>ALH, HRC, BC</t>
  </si>
  <si>
    <t>2461-03501</t>
  </si>
  <si>
    <t>2461-03502</t>
  </si>
  <si>
    <t>2461-03503</t>
  </si>
  <si>
    <t>1313-46102</t>
  </si>
  <si>
    <t>Eye 1</t>
  </si>
  <si>
    <t>1313-46106</t>
  </si>
  <si>
    <t>1313-46107</t>
  </si>
  <si>
    <t>Eye 3</t>
  </si>
  <si>
    <t>2461-03504</t>
  </si>
  <si>
    <t>1001-21551</t>
  </si>
  <si>
    <t>1313-46109</t>
  </si>
  <si>
    <t>HRC, CEH</t>
  </si>
  <si>
    <t>4501-41206</t>
  </si>
  <si>
    <t>4501-41207</t>
  </si>
  <si>
    <t>4501-41208</t>
  </si>
  <si>
    <t>4501-41209</t>
  </si>
  <si>
    <t>4501-41210</t>
  </si>
  <si>
    <t>4501-41211</t>
  </si>
  <si>
    <t>4501-41212</t>
  </si>
  <si>
    <t>4501-41213</t>
  </si>
  <si>
    <t>4501-41214</t>
  </si>
  <si>
    <t>4501-41215</t>
  </si>
  <si>
    <t>4501-41216</t>
  </si>
  <si>
    <t>4501-41217</t>
  </si>
  <si>
    <t>4501-41218</t>
  </si>
  <si>
    <t>4501-41219</t>
  </si>
  <si>
    <t>4501-41220</t>
  </si>
  <si>
    <t>4501-41221</t>
  </si>
  <si>
    <t>Tarsus was measured incorrectly</t>
  </si>
  <si>
    <t>4501-41222</t>
  </si>
  <si>
    <t>CEH, HRC</t>
  </si>
  <si>
    <t>4501-41201</t>
  </si>
  <si>
    <t>Puked orange oil in bag (still 27g)</t>
  </si>
  <si>
    <t>4501-41202</t>
  </si>
  <si>
    <t>puked oil bits</t>
  </si>
  <si>
    <t>4501-41203</t>
  </si>
  <si>
    <t>4501-41204</t>
  </si>
  <si>
    <t>4501-41205</t>
  </si>
  <si>
    <t>4501-41223</t>
  </si>
  <si>
    <t>4501-41224</t>
  </si>
  <si>
    <t>4501-41225</t>
  </si>
  <si>
    <t>4501-41226</t>
  </si>
  <si>
    <t>4501-41227</t>
  </si>
  <si>
    <t>4501-41228</t>
  </si>
  <si>
    <t>Removed old unreadable band to send to banding lab. Band was thin was well closed, probably aluminum.</t>
  </si>
  <si>
    <t>4501-41229</t>
  </si>
  <si>
    <t>4501-41230</t>
  </si>
  <si>
    <t>4501-41231</t>
  </si>
  <si>
    <t>4501-41232</t>
  </si>
  <si>
    <t>4501-41233</t>
  </si>
  <si>
    <t>Cloacal protuberance</t>
  </si>
  <si>
    <t>4501-41234</t>
  </si>
  <si>
    <t>Brown upperwing coverts, probably a subadult. No white on rump.</t>
  </si>
  <si>
    <t>1001-21552</t>
  </si>
  <si>
    <t>4501-41235</t>
  </si>
  <si>
    <t>4501-41236</t>
  </si>
  <si>
    <t>ALH, CEH, SAA</t>
  </si>
  <si>
    <t>4501-41238</t>
  </si>
  <si>
    <t>4501-41239</t>
  </si>
  <si>
    <t>Recap, SS band?</t>
  </si>
  <si>
    <t>4501-41240</t>
  </si>
  <si>
    <t>4501-41241</t>
  </si>
  <si>
    <t>4501-41242</t>
  </si>
  <si>
    <t>4501-41243</t>
  </si>
  <si>
    <t>4501-41244</t>
  </si>
  <si>
    <t>Hand caught by Laurie</t>
  </si>
  <si>
    <t>4501-41245</t>
  </si>
  <si>
    <t>4501-41246</t>
  </si>
  <si>
    <t>4501-41247</t>
  </si>
  <si>
    <t>4501-41248</t>
  </si>
  <si>
    <t>4501-41249</t>
  </si>
  <si>
    <t>4501-41250</t>
  </si>
  <si>
    <t>4501-41252</t>
  </si>
  <si>
    <t>4501-41251</t>
  </si>
  <si>
    <t>4501-41253</t>
  </si>
  <si>
    <t>4501-41254</t>
  </si>
  <si>
    <t>4501-41255</t>
  </si>
  <si>
    <t>Shag Rock Overlook</t>
  </si>
  <si>
    <t>CEH, SAA</t>
  </si>
  <si>
    <t>4501-41256</t>
  </si>
  <si>
    <t>4501-41257</t>
  </si>
  <si>
    <t>4501-41258</t>
  </si>
  <si>
    <t>4501-41259</t>
  </si>
  <si>
    <t>4501-41260</t>
  </si>
  <si>
    <t>4501-41261</t>
  </si>
  <si>
    <t>4501-41262</t>
  </si>
  <si>
    <t>4501-41263</t>
  </si>
  <si>
    <t>4501-41264</t>
  </si>
  <si>
    <t>4501-41265</t>
  </si>
  <si>
    <t>4501-41266</t>
  </si>
  <si>
    <t>4501-41267</t>
  </si>
  <si>
    <t>4501-41268</t>
  </si>
  <si>
    <t>4501-41269</t>
  </si>
  <si>
    <t>North Cliffs</t>
  </si>
  <si>
    <t>4501-41270</t>
  </si>
  <si>
    <t>4501-41271</t>
  </si>
  <si>
    <t>4501-41272</t>
  </si>
  <si>
    <t>Signal Peak</t>
  </si>
  <si>
    <t>4501-41273</t>
  </si>
  <si>
    <t>4501-41274</t>
  </si>
  <si>
    <t>4501-41275</t>
  </si>
  <si>
    <t>4501-41276</t>
  </si>
  <si>
    <t>1001-21554</t>
  </si>
  <si>
    <t>4501-41278</t>
  </si>
  <si>
    <t>4501-41277</t>
  </si>
  <si>
    <t>4501-41279</t>
  </si>
  <si>
    <t>1001-21555</t>
  </si>
  <si>
    <t>4501-41280</t>
  </si>
  <si>
    <t>4501-41281</t>
  </si>
  <si>
    <t>4501-41282</t>
  </si>
  <si>
    <t>ALH, NAG, DEM</t>
  </si>
  <si>
    <t>4501-41301</t>
  </si>
  <si>
    <t>4501-41302</t>
  </si>
  <si>
    <t>4501-41303</t>
  </si>
  <si>
    <t>4501-41304</t>
  </si>
  <si>
    <t>4501-41305</t>
  </si>
  <si>
    <t>4501-41306</t>
  </si>
  <si>
    <t>4501-41307</t>
  </si>
  <si>
    <t>4501-41308</t>
  </si>
  <si>
    <t>4501-41309</t>
  </si>
  <si>
    <t>4501-41283</t>
  </si>
  <si>
    <t>4501-41284</t>
  </si>
  <si>
    <t>4501-41285</t>
  </si>
  <si>
    <t>4501-41286</t>
  </si>
  <si>
    <t>4501-41287</t>
  </si>
  <si>
    <t>4501-41288</t>
  </si>
  <si>
    <t>ALH, SAA, KAB, SAE, JJF</t>
  </si>
  <si>
    <t>4501-41289</t>
  </si>
  <si>
    <t>ALH, KAB</t>
  </si>
  <si>
    <t>4501-41290</t>
  </si>
  <si>
    <t>SCI</t>
  </si>
  <si>
    <t>Diablo Rock</t>
  </si>
  <si>
    <t>HRC, WRM, ALH</t>
  </si>
  <si>
    <t>4501-41291</t>
  </si>
  <si>
    <t>4501-41292</t>
  </si>
  <si>
    <t>4501-41293</t>
  </si>
  <si>
    <t>4501-41294</t>
  </si>
  <si>
    <t>4501-41295</t>
  </si>
  <si>
    <t>4501-41296</t>
  </si>
  <si>
    <t>4501-41297</t>
  </si>
  <si>
    <t>ALH, SKT, SLA</t>
  </si>
  <si>
    <t>4501-41298</t>
  </si>
  <si>
    <t>4501-41299</t>
  </si>
  <si>
    <t>4501-41300</t>
  </si>
  <si>
    <t>4501-41310</t>
  </si>
  <si>
    <t>4501-41311</t>
  </si>
  <si>
    <t>KWB, SAA, SKA</t>
  </si>
  <si>
    <t>4501-41312</t>
  </si>
  <si>
    <t>4501-41313</t>
  </si>
  <si>
    <t>4501-41314</t>
  </si>
  <si>
    <t>4501-41315</t>
  </si>
  <si>
    <t>SAA, KWB</t>
  </si>
  <si>
    <t>4501-41316</t>
  </si>
  <si>
    <t>4501-41317</t>
  </si>
  <si>
    <t>4501-41318</t>
  </si>
  <si>
    <t>4501-41319</t>
  </si>
  <si>
    <t>Puked</t>
  </si>
  <si>
    <t>4501-41320</t>
  </si>
  <si>
    <t>4501-41321</t>
  </si>
  <si>
    <t>4501-41322</t>
  </si>
  <si>
    <t>SKT, MEJ, LAH</t>
  </si>
  <si>
    <t>4501-41336</t>
  </si>
  <si>
    <t>4501-41367</t>
  </si>
  <si>
    <t>4501-41368</t>
  </si>
  <si>
    <t>Puked. SKT removed regurgitate from feathers w/ paper towel. Fiesty.</t>
  </si>
  <si>
    <t>4501-41370</t>
  </si>
  <si>
    <t>4501-41369</t>
  </si>
  <si>
    <t xml:space="preserve">Puked. Very tangled. </t>
  </si>
  <si>
    <t>4501-41371</t>
  </si>
  <si>
    <t>Feather louse? Something small, black in feather.</t>
  </si>
  <si>
    <t>4501-41372</t>
  </si>
  <si>
    <t>Frenchy's Cove</t>
  </si>
  <si>
    <t>4501-41601</t>
  </si>
  <si>
    <t>4501-41602</t>
  </si>
  <si>
    <t>4501-41603</t>
  </si>
  <si>
    <t>4501-41604</t>
  </si>
  <si>
    <t>4501-41605</t>
  </si>
  <si>
    <t>4501-41606</t>
  </si>
  <si>
    <t>4501-41607</t>
  </si>
  <si>
    <t>ALH, DMM</t>
  </si>
  <si>
    <t>4501-41701</t>
  </si>
  <si>
    <t>4501-41702</t>
  </si>
  <si>
    <t>4501-41703</t>
  </si>
  <si>
    <t>4501-41704</t>
  </si>
  <si>
    <t>Tough to get out of net and puked so no weight, etc.</t>
  </si>
  <si>
    <t>Cathedral Cove</t>
  </si>
  <si>
    <t>KWB, SAA</t>
  </si>
  <si>
    <t>4501-41705</t>
  </si>
  <si>
    <t>4501-41706</t>
  </si>
  <si>
    <t>4501-41707</t>
  </si>
  <si>
    <t>4501-41373</t>
  </si>
  <si>
    <t>4501-41374</t>
  </si>
  <si>
    <t>4501-41375</t>
  </si>
  <si>
    <t>4501-41376</t>
  </si>
  <si>
    <t>4501-41377</t>
  </si>
  <si>
    <t>4501-41378</t>
  </si>
  <si>
    <t>4501-41379</t>
  </si>
  <si>
    <t>4501-41380</t>
  </si>
  <si>
    <t>4501-41381</t>
  </si>
  <si>
    <t>4501-41382</t>
  </si>
  <si>
    <t>4501-41383</t>
  </si>
  <si>
    <t>4501-41384</t>
  </si>
  <si>
    <t>4501-41385</t>
  </si>
  <si>
    <t>4501-41386</t>
  </si>
  <si>
    <t>Release delayed due to BNOW. Processing end 22:58.</t>
  </si>
  <si>
    <t>4501-41387</t>
  </si>
  <si>
    <t>Band got crimped and then leg pinched a little taking it off. Threw band out and let bird go without band.</t>
  </si>
  <si>
    <t>4501-41388</t>
  </si>
  <si>
    <t>Bird came back to net after release and sat on ground--may have bounced off net.</t>
  </si>
  <si>
    <t>4501-41391</t>
  </si>
  <si>
    <t>Puked in bag.</t>
  </si>
  <si>
    <t>4501-41392</t>
  </si>
  <si>
    <t>4501-41393</t>
  </si>
  <si>
    <t>4501-41394</t>
  </si>
  <si>
    <t>4501-41395</t>
  </si>
  <si>
    <t>4501-41396</t>
  </si>
  <si>
    <t>4501-41397</t>
  </si>
  <si>
    <t xml:space="preserve">Threw up when being taken out of net. Bare with few tiny pins. </t>
  </si>
  <si>
    <t>4501-41398</t>
  </si>
  <si>
    <t>Hand capture by KWB and SKT with the assist.</t>
  </si>
  <si>
    <t>4501-41399</t>
  </si>
  <si>
    <t>4501-41400</t>
  </si>
  <si>
    <t>4501-41401</t>
  </si>
  <si>
    <t>4501-41402</t>
  </si>
  <si>
    <t>4501-41403</t>
  </si>
  <si>
    <t>1001-21558</t>
  </si>
  <si>
    <t>4501-41404</t>
  </si>
  <si>
    <t>No white rump. ASSP? Could be dark morph. WC is long. Leach's?</t>
  </si>
  <si>
    <t>1001-21561</t>
  </si>
  <si>
    <t>Had some fishing line around rt leg-took off. Bounced off net--we picked up from ground.</t>
  </si>
  <si>
    <t>Band crimped, took off and let bird go-pinched leg a little.</t>
  </si>
  <si>
    <t>4501-41405</t>
  </si>
  <si>
    <t>ASSP as far as we can tell, maybe Leach's?</t>
  </si>
  <si>
    <t>1001-21562</t>
  </si>
  <si>
    <t>4501-41406</t>
  </si>
  <si>
    <t>4501-41408</t>
  </si>
  <si>
    <t>4501-41409</t>
  </si>
  <si>
    <t>Caught in net for 10 min</t>
  </si>
  <si>
    <t>1001-21563</t>
  </si>
  <si>
    <t>4501-41407</t>
  </si>
  <si>
    <t>4501-41410</t>
  </si>
  <si>
    <t>4501-41411</t>
  </si>
  <si>
    <t>4501-41412</t>
  </si>
  <si>
    <t>4501-41413</t>
  </si>
  <si>
    <t>Did not put band on bird. Puked.</t>
  </si>
  <si>
    <t>4501-41414</t>
  </si>
  <si>
    <t>4501-41415</t>
  </si>
  <si>
    <t>4501-41416</t>
  </si>
  <si>
    <t>4501-41417</t>
  </si>
  <si>
    <t>4501-41418</t>
  </si>
  <si>
    <t>4501-41419</t>
  </si>
  <si>
    <t>4501-41420</t>
  </si>
  <si>
    <t>white gunk around eyes, took pics</t>
  </si>
  <si>
    <t>4501-41421</t>
  </si>
  <si>
    <t>Rat Rock</t>
  </si>
  <si>
    <t>ALH, DMM, REW, MWP</t>
  </si>
  <si>
    <t>4501-41708</t>
  </si>
  <si>
    <t>4501-41787</t>
  </si>
  <si>
    <t xml:space="preserve">ASSP got stuck in net &amp; terribly entangled. Vomitted in net. Stuck in net for very long time. A lot of brown plummage, very worn plummage. Brood patch inconclusive. </t>
  </si>
  <si>
    <t>4501-41719</t>
  </si>
  <si>
    <t>Plummage not as worn as last catch. All flight feathers worn.</t>
  </si>
  <si>
    <t>4501-41709</t>
  </si>
  <si>
    <t>Feathers worn</t>
  </si>
  <si>
    <t>4501-41710</t>
  </si>
  <si>
    <t xml:space="preserve">Plummage not as worn as others seen. </t>
  </si>
  <si>
    <t>4501-41711</t>
  </si>
  <si>
    <t xml:space="preserve">Plummage very worn &amp; brown, primaries and covert. ALH accidently nicked bird with spreaders. Tarsus bleeding. Held bird until wound clotted. </t>
  </si>
  <si>
    <t>SAA, KWB, AAY, MEJ</t>
  </si>
  <si>
    <t>4501-41422</t>
  </si>
  <si>
    <t>4501-41423</t>
  </si>
  <si>
    <t>4501-41424</t>
  </si>
  <si>
    <t>4501-41425</t>
  </si>
  <si>
    <t>4501-41426</t>
  </si>
  <si>
    <t>4501-41427</t>
  </si>
  <si>
    <t>4501-41428</t>
  </si>
  <si>
    <t>4501-41429</t>
  </si>
  <si>
    <t>4501-41430</t>
  </si>
  <si>
    <t>4501-41431</t>
  </si>
  <si>
    <t>in net until 23:43</t>
  </si>
  <si>
    <t>4501-41432</t>
  </si>
  <si>
    <t>4501-41433</t>
  </si>
  <si>
    <t>4501-41434</t>
  </si>
  <si>
    <t>4501-41435</t>
  </si>
  <si>
    <t>Small amount of regurg upon release</t>
  </si>
  <si>
    <t>KWB, AAY, MEJ</t>
  </si>
  <si>
    <t>4501-41436</t>
  </si>
  <si>
    <t>4501-41437</t>
  </si>
  <si>
    <t>4501-41438</t>
  </si>
  <si>
    <t>4501-41439</t>
  </si>
  <si>
    <t>4501-41440</t>
  </si>
  <si>
    <t>4501-41441</t>
  </si>
  <si>
    <t>4501-41442</t>
  </si>
  <si>
    <t>4501-41443</t>
  </si>
  <si>
    <t>MEJ, AAY, KWB, SAA</t>
  </si>
  <si>
    <t>4501-41444</t>
  </si>
  <si>
    <t>4501-41446</t>
  </si>
  <si>
    <t>4501-41445</t>
  </si>
  <si>
    <t>4501-41447</t>
  </si>
  <si>
    <t>SKT, AAY, MEJ, LAH</t>
  </si>
  <si>
    <t>4501-41448</t>
  </si>
  <si>
    <t>4501-41449</t>
  </si>
  <si>
    <t>1401-56207</t>
  </si>
  <si>
    <t>1401-56208</t>
  </si>
  <si>
    <t>1401-56209</t>
  </si>
  <si>
    <t>1401-56210</t>
  </si>
  <si>
    <t>1401-56211</t>
  </si>
  <si>
    <t>1401-56212</t>
  </si>
  <si>
    <t>1401-56213</t>
  </si>
  <si>
    <t>1401-56214</t>
  </si>
  <si>
    <t>1401-56215</t>
  </si>
  <si>
    <t>JAH, MGB</t>
  </si>
  <si>
    <t>4501-41625</t>
  </si>
  <si>
    <t>4501-41626</t>
  </si>
  <si>
    <t>4501-41627</t>
  </si>
  <si>
    <t>4501-41628</t>
  </si>
  <si>
    <t>4501-41629</t>
  </si>
  <si>
    <t>4501-41630</t>
  </si>
  <si>
    <t>1001-21567</t>
  </si>
  <si>
    <t>1001-21565</t>
  </si>
  <si>
    <t>4501-41631</t>
  </si>
  <si>
    <t>4501-41632</t>
  </si>
  <si>
    <t>4501-41633</t>
  </si>
  <si>
    <t>1001-21566</t>
  </si>
  <si>
    <t>4501-41634</t>
  </si>
  <si>
    <t>1001-21568</t>
  </si>
  <si>
    <t>4501-41635</t>
  </si>
  <si>
    <t>4501-41636</t>
  </si>
  <si>
    <t>4501-41637</t>
  </si>
  <si>
    <t>4501-41638</t>
  </si>
  <si>
    <t>4501-41639</t>
  </si>
  <si>
    <t>4501-41640</t>
  </si>
  <si>
    <t>4501-41641</t>
  </si>
  <si>
    <t>4501-41642</t>
  </si>
  <si>
    <t>4501-41643</t>
  </si>
  <si>
    <t>4501-41644</t>
  </si>
  <si>
    <t>4501-41645</t>
  </si>
  <si>
    <t>4501-41646</t>
  </si>
  <si>
    <t>4501-41647</t>
  </si>
  <si>
    <t>4501-41648</t>
  </si>
  <si>
    <t>4501-41649</t>
  </si>
  <si>
    <t>4501-41650</t>
  </si>
  <si>
    <t>4501-41651</t>
  </si>
  <si>
    <t>4501-41652</t>
  </si>
  <si>
    <t>4501-41653</t>
  </si>
  <si>
    <t>1001-21569</t>
  </si>
  <si>
    <t>4501-41654</t>
  </si>
  <si>
    <t>4501-41655</t>
  </si>
  <si>
    <t>4501-41656</t>
  </si>
  <si>
    <t>4501-41657</t>
  </si>
  <si>
    <t>4501-41658</t>
  </si>
  <si>
    <t>4501-41659</t>
  </si>
  <si>
    <t>4501-41660</t>
  </si>
  <si>
    <t>4501-41661</t>
  </si>
  <si>
    <t>4501-41662</t>
  </si>
  <si>
    <t>4501-41663</t>
  </si>
  <si>
    <t>4501-41664</t>
  </si>
  <si>
    <t>4501-41665</t>
  </si>
  <si>
    <t>4501-41666</t>
  </si>
  <si>
    <t>4501-41667</t>
  </si>
  <si>
    <t>4501-41668</t>
  </si>
  <si>
    <t>4501-41669</t>
  </si>
  <si>
    <t>4501-41670</t>
  </si>
  <si>
    <t>4501-41671</t>
  </si>
  <si>
    <t>4501-41672</t>
  </si>
  <si>
    <t>4501-41673</t>
  </si>
  <si>
    <t>4501-41674</t>
  </si>
  <si>
    <t>1001-21570</t>
  </si>
  <si>
    <t>4501-41675</t>
  </si>
  <si>
    <t>4501-41676</t>
  </si>
  <si>
    <t>4501-41677</t>
  </si>
  <si>
    <t>WEGU</t>
  </si>
  <si>
    <t>4501-41678</t>
  </si>
  <si>
    <t>4501-41679</t>
  </si>
  <si>
    <t>4501-41680</t>
  </si>
  <si>
    <t>4501-41681</t>
  </si>
  <si>
    <t>4501-41682</t>
  </si>
  <si>
    <t>4501-41683</t>
  </si>
  <si>
    <t>4501-41684</t>
  </si>
  <si>
    <t>4501-41685</t>
  </si>
  <si>
    <t>4501-41686</t>
  </si>
  <si>
    <t>4501-41687</t>
  </si>
  <si>
    <t>4501-41688</t>
  </si>
  <si>
    <t>4501-41689</t>
  </si>
  <si>
    <t>4501-41690</t>
  </si>
  <si>
    <t>4501-41691</t>
  </si>
  <si>
    <t>4501-41692</t>
  </si>
  <si>
    <t>4501-41693</t>
  </si>
  <si>
    <t>4501-41696</t>
  </si>
  <si>
    <t>Ran out of bands</t>
  </si>
  <si>
    <t>No bands</t>
  </si>
  <si>
    <t>1001-21571</t>
  </si>
  <si>
    <t>Little Scorpion Headland</t>
  </si>
  <si>
    <t>JAH, EWW, NBH, GRK</t>
  </si>
  <si>
    <t>4501-41451</t>
  </si>
  <si>
    <t>4501-41452</t>
  </si>
  <si>
    <t>4501-41453</t>
  </si>
  <si>
    <t>4501-41454</t>
  </si>
  <si>
    <t>4501-41455</t>
  </si>
  <si>
    <t>4501-41456</t>
  </si>
  <si>
    <t>4501-41457</t>
  </si>
  <si>
    <t>4501-41458</t>
  </si>
  <si>
    <t>4501-41459</t>
  </si>
  <si>
    <t>4501-41461</t>
  </si>
  <si>
    <t>4501-41460</t>
  </si>
  <si>
    <t>4501-41462</t>
  </si>
  <si>
    <t>4501-41463</t>
  </si>
  <si>
    <t>4501-41464</t>
  </si>
  <si>
    <t>4501-41465</t>
  </si>
  <si>
    <t>4501-41466</t>
  </si>
  <si>
    <t>4501-41467</t>
  </si>
  <si>
    <t>SR High Terrace-East</t>
  </si>
  <si>
    <t>GRK, JAH, EWW</t>
  </si>
  <si>
    <t>4501-41468</t>
  </si>
  <si>
    <t>4501-41469</t>
  </si>
  <si>
    <t>4501-41470</t>
  </si>
  <si>
    <t>4501-41471</t>
  </si>
  <si>
    <t>4501-41472</t>
  </si>
  <si>
    <t>4501-41473</t>
  </si>
  <si>
    <t>4501-41474</t>
  </si>
  <si>
    <t>4501-41475</t>
  </si>
  <si>
    <t>4501-41476</t>
  </si>
  <si>
    <t>4501-41477</t>
  </si>
  <si>
    <t>EWW, NBH, CAC, JAH, MGB</t>
  </si>
  <si>
    <t>4501-41478</t>
  </si>
  <si>
    <t>4501-41479</t>
  </si>
  <si>
    <t>4501-41480</t>
  </si>
  <si>
    <t>1001-21572</t>
  </si>
  <si>
    <t>4501-41481</t>
  </si>
  <si>
    <t>4501-41482</t>
  </si>
  <si>
    <t>4501-41483</t>
  </si>
  <si>
    <t>4501-41484</t>
  </si>
  <si>
    <t>4501-41485</t>
  </si>
  <si>
    <t>4501-41486</t>
  </si>
  <si>
    <t>4501-41487</t>
  </si>
  <si>
    <t>4501-41488</t>
  </si>
  <si>
    <t>4501-41489</t>
  </si>
  <si>
    <t>JAH, EWW</t>
  </si>
  <si>
    <t>4501-41490</t>
  </si>
  <si>
    <t>4501-41491</t>
  </si>
  <si>
    <t>4501-41492</t>
  </si>
  <si>
    <t>4501-41493</t>
  </si>
  <si>
    <t>4501-41494</t>
  </si>
  <si>
    <t>4501-41495</t>
  </si>
  <si>
    <t>4501-41496</t>
  </si>
  <si>
    <t>4501-41497</t>
  </si>
  <si>
    <t>4501-41498</t>
  </si>
  <si>
    <t>4501-41499</t>
  </si>
  <si>
    <t>4501-41500</t>
  </si>
  <si>
    <t>4501-41102</t>
  </si>
  <si>
    <t>4501-41101</t>
  </si>
  <si>
    <t>4501-41103</t>
  </si>
  <si>
    <t>1001-21573</t>
  </si>
  <si>
    <t>4501-41104</t>
  </si>
  <si>
    <t>4501-41105</t>
  </si>
  <si>
    <t>4501-41106</t>
  </si>
  <si>
    <t>4501-41107</t>
  </si>
  <si>
    <t>4501-41108</t>
  </si>
  <si>
    <t>4501-41109</t>
  </si>
  <si>
    <t>4501-41110</t>
  </si>
  <si>
    <t>4501-41111</t>
  </si>
  <si>
    <t>4501-41112</t>
  </si>
  <si>
    <t>4501-41113</t>
  </si>
  <si>
    <t>4501-41114</t>
  </si>
  <si>
    <t>4501-41115</t>
  </si>
  <si>
    <t>4501-41116</t>
  </si>
  <si>
    <t>4501-41117</t>
  </si>
  <si>
    <t>4501-41118</t>
  </si>
  <si>
    <t>4501-41119</t>
  </si>
  <si>
    <t>Nature Trail Plot</t>
  </si>
  <si>
    <t>EWW, GRK, CG</t>
  </si>
  <si>
    <t>4501-41120</t>
  </si>
  <si>
    <t>4501-41121</t>
  </si>
  <si>
    <t>4501-41122</t>
  </si>
  <si>
    <t>4501-41123</t>
  </si>
  <si>
    <t>4501-41124</t>
  </si>
  <si>
    <t>4501-41125</t>
  </si>
  <si>
    <t>4501-41126</t>
  </si>
  <si>
    <t>4501-41127</t>
  </si>
  <si>
    <t>4501-41128</t>
  </si>
  <si>
    <t>EWW, GRK</t>
  </si>
  <si>
    <t>4501-41129</t>
  </si>
  <si>
    <t>4501-41130</t>
  </si>
  <si>
    <t>4501-41131</t>
  </si>
  <si>
    <t>4501-41132</t>
  </si>
  <si>
    <t>4501-41133</t>
  </si>
  <si>
    <t>4501-41134</t>
  </si>
  <si>
    <t>4501-41135</t>
  </si>
  <si>
    <t>4501-41136</t>
  </si>
  <si>
    <t>4501-41137</t>
  </si>
  <si>
    <t>4501-41138</t>
  </si>
  <si>
    <t>4501-41139</t>
  </si>
  <si>
    <t>4501-41140</t>
  </si>
  <si>
    <t>4501-41141</t>
  </si>
  <si>
    <t>4501-41142</t>
  </si>
  <si>
    <t>4501-41143</t>
  </si>
  <si>
    <t>4501-41144</t>
  </si>
  <si>
    <t>4501-41145</t>
  </si>
  <si>
    <t>4501-41146</t>
  </si>
  <si>
    <t>4501-41147</t>
  </si>
  <si>
    <t>4501-41148</t>
  </si>
  <si>
    <t>4501-41149</t>
  </si>
  <si>
    <t>4501-41150</t>
  </si>
  <si>
    <t>Band "177/477"-illegible. Rebanded.</t>
  </si>
  <si>
    <t>4501-41151</t>
  </si>
  <si>
    <t>4501-41152</t>
  </si>
  <si>
    <t>1111-12869</t>
  </si>
  <si>
    <t>Vomit</t>
  </si>
  <si>
    <t>4501-41153</t>
  </si>
  <si>
    <t>4501-41154</t>
  </si>
  <si>
    <t>4501-41155</t>
  </si>
  <si>
    <t>No call back</t>
  </si>
  <si>
    <t>4501-41156</t>
  </si>
  <si>
    <t>4501-41157</t>
  </si>
  <si>
    <t>4501-41158</t>
  </si>
  <si>
    <t>4501-41159</t>
  </si>
  <si>
    <t>4501-41160</t>
  </si>
  <si>
    <t>4501-41161</t>
  </si>
  <si>
    <t>4501-41162</t>
  </si>
  <si>
    <t>4501-41163</t>
  </si>
  <si>
    <t>4501-41164</t>
  </si>
  <si>
    <t>4501-41165</t>
  </si>
  <si>
    <t>4501-41166</t>
  </si>
  <si>
    <t>4501-41167</t>
  </si>
  <si>
    <t>4501-41168</t>
  </si>
  <si>
    <t>4501-41169</t>
  </si>
  <si>
    <t>4501-41170</t>
  </si>
  <si>
    <t>Scorpion Bluff</t>
  </si>
  <si>
    <t>DMM, JAH, EWW</t>
  </si>
  <si>
    <t>4501-37824</t>
  </si>
  <si>
    <t>Took awhile to fly away</t>
  </si>
  <si>
    <t>4501-37825</t>
  </si>
  <si>
    <t>4501-37826</t>
  </si>
  <si>
    <t>4501-37827</t>
  </si>
  <si>
    <t>4501-37828</t>
  </si>
  <si>
    <t>4501-37829</t>
  </si>
  <si>
    <t>4501-37830</t>
  </si>
  <si>
    <t>4501-37831</t>
  </si>
  <si>
    <t>4501-37832</t>
  </si>
  <si>
    <t>4501-37833</t>
  </si>
  <si>
    <t>4501-37834</t>
  </si>
  <si>
    <t>SMC, CAC</t>
  </si>
  <si>
    <t>4501-37835</t>
  </si>
  <si>
    <t>4501-37836</t>
  </si>
  <si>
    <t>EWW, SMC, CAC</t>
  </si>
  <si>
    <t>4501-37837</t>
  </si>
  <si>
    <t>4501-37838</t>
  </si>
  <si>
    <t>4501-37839</t>
  </si>
  <si>
    <t>Primary coverts shed</t>
  </si>
  <si>
    <t>4501-37841</t>
  </si>
  <si>
    <t>4501-37842</t>
  </si>
  <si>
    <t>4501-37843</t>
  </si>
  <si>
    <t>1001-21589</t>
  </si>
  <si>
    <t>4501-37844</t>
  </si>
  <si>
    <t>4501-37845</t>
  </si>
  <si>
    <t>4501-37846</t>
  </si>
  <si>
    <t>EWW, CAC, SMC</t>
  </si>
  <si>
    <t>4501-37847</t>
  </si>
  <si>
    <t>4501-37848</t>
  </si>
  <si>
    <t>4501-37849</t>
  </si>
  <si>
    <t>AAY, DMM, GRK</t>
  </si>
  <si>
    <t>4501-41735</t>
  </si>
  <si>
    <t>4501-41736</t>
  </si>
  <si>
    <t>4501-41737</t>
  </si>
  <si>
    <t>4501-41741</t>
  </si>
  <si>
    <t>4501-41743</t>
  </si>
  <si>
    <t>4501-41752</t>
  </si>
  <si>
    <t>4501-41748</t>
  </si>
  <si>
    <t>4501-41749</t>
  </si>
  <si>
    <t>4501-41750</t>
  </si>
  <si>
    <t>4501-41190</t>
  </si>
  <si>
    <t>4501-41191</t>
  </si>
  <si>
    <t>4501-41192</t>
  </si>
  <si>
    <t>Band illegible, rebanded.</t>
  </si>
  <si>
    <t>4501-41193</t>
  </si>
  <si>
    <t>4501-41194</t>
  </si>
  <si>
    <t>4501-41195</t>
  </si>
  <si>
    <t>4501-41196</t>
  </si>
  <si>
    <t>Same  night recapture</t>
  </si>
  <si>
    <t>4501-41197</t>
  </si>
  <si>
    <t>4501-41795</t>
  </si>
  <si>
    <t>4501-41198</t>
  </si>
  <si>
    <t>4501-41199</t>
  </si>
  <si>
    <t>4501-41200</t>
  </si>
  <si>
    <t>AAY, GRK</t>
  </si>
  <si>
    <t>4501-41796</t>
  </si>
  <si>
    <t>4501-41797</t>
  </si>
  <si>
    <t>4501-41798</t>
  </si>
  <si>
    <t>4501-41799</t>
  </si>
  <si>
    <t>4501-41800</t>
  </si>
  <si>
    <t>4501-37855</t>
  </si>
  <si>
    <t>4501-37856</t>
  </si>
  <si>
    <t>JAH, PTL</t>
  </si>
  <si>
    <t>1401-56293</t>
  </si>
  <si>
    <t>1401-56294</t>
  </si>
  <si>
    <t>1401-56295</t>
  </si>
  <si>
    <t>1401-56296</t>
  </si>
  <si>
    <t>1401-56297</t>
  </si>
  <si>
    <t>1401-56298</t>
  </si>
  <si>
    <t>1401-56292</t>
  </si>
  <si>
    <t>1401-56299</t>
  </si>
  <si>
    <t>1401-56300</t>
  </si>
  <si>
    <t>1401-56216</t>
  </si>
  <si>
    <t>1401-56217</t>
  </si>
  <si>
    <t>1401-56218</t>
  </si>
  <si>
    <t>JAH, PTL, DMM, MGB, CAC</t>
  </si>
  <si>
    <t>1401-56219</t>
  </si>
  <si>
    <t>1401-56220</t>
  </si>
  <si>
    <t>1401-56221</t>
  </si>
  <si>
    <t>1401-56222</t>
  </si>
  <si>
    <t>1401-56223</t>
  </si>
  <si>
    <t>1401-56224</t>
  </si>
  <si>
    <t>1401-56225</t>
  </si>
  <si>
    <t>1401-56226</t>
  </si>
  <si>
    <t>1401-56227</t>
  </si>
  <si>
    <t>1401-56229</t>
  </si>
  <si>
    <t>1401-56230</t>
  </si>
  <si>
    <t>1401-56231</t>
  </si>
  <si>
    <t>1401-56232</t>
  </si>
  <si>
    <t>GRK, AAY, PTL, SMC</t>
  </si>
  <si>
    <t>4501-37857</t>
  </si>
  <si>
    <t>4501-37858</t>
  </si>
  <si>
    <t>4501-37859</t>
  </si>
  <si>
    <t>4501-37860</t>
  </si>
  <si>
    <t>4501-37861</t>
  </si>
  <si>
    <t>No band</t>
  </si>
  <si>
    <t>4501-37862</t>
  </si>
  <si>
    <t>4501-37863</t>
  </si>
  <si>
    <t>4501-37864</t>
  </si>
  <si>
    <t>4501-37865</t>
  </si>
  <si>
    <t>4501-37866</t>
  </si>
  <si>
    <t>4501-37867</t>
  </si>
  <si>
    <t>DMM, JAH, MGB, CAC</t>
  </si>
  <si>
    <t>4501-41901</t>
  </si>
  <si>
    <t>4501-41902</t>
  </si>
  <si>
    <t>4501-41903</t>
  </si>
  <si>
    <t>4501-41904</t>
  </si>
  <si>
    <t>4501-41905</t>
  </si>
  <si>
    <t>4501-41906</t>
  </si>
  <si>
    <t>4501-41907</t>
  </si>
  <si>
    <t>4501-41908</t>
  </si>
  <si>
    <t>4501-41909</t>
  </si>
  <si>
    <t>4501-41910</t>
  </si>
  <si>
    <t>4501-41911</t>
  </si>
  <si>
    <t>4501-41912</t>
  </si>
  <si>
    <t>4501-41913</t>
  </si>
  <si>
    <t>4501-41914</t>
  </si>
  <si>
    <t>4501-41915</t>
  </si>
  <si>
    <t>4501-41916</t>
  </si>
  <si>
    <t>4501-41917</t>
  </si>
  <si>
    <t>4501-41918</t>
  </si>
  <si>
    <t>4501-41919</t>
  </si>
  <si>
    <t>4501-41920</t>
  </si>
  <si>
    <t>4501-41921</t>
  </si>
  <si>
    <t>4501-41922</t>
  </si>
  <si>
    <t>4501-41923</t>
  </si>
  <si>
    <t>4501-37868</t>
  </si>
  <si>
    <t>4501-37869</t>
  </si>
  <si>
    <t>4501-37870</t>
  </si>
  <si>
    <t>4501-37871</t>
  </si>
  <si>
    <t>4501-37872</t>
  </si>
  <si>
    <t>4501-37873</t>
  </si>
  <si>
    <t>4501-37874</t>
  </si>
  <si>
    <t>4501-37875</t>
  </si>
  <si>
    <t>4501-37876</t>
  </si>
  <si>
    <t>4501-37877</t>
  </si>
  <si>
    <t>4501-37878</t>
  </si>
  <si>
    <t>4501-37879</t>
  </si>
  <si>
    <t>4501-37880</t>
  </si>
  <si>
    <t>4501-37881</t>
  </si>
  <si>
    <t>4501-37882</t>
  </si>
  <si>
    <t>4501-37883</t>
  </si>
  <si>
    <t>4501-37884</t>
  </si>
  <si>
    <t>4501-37885</t>
  </si>
  <si>
    <t>4501-37886</t>
  </si>
  <si>
    <t>4501-37887</t>
  </si>
  <si>
    <t>4501-37888</t>
  </si>
  <si>
    <t>4501-37889</t>
  </si>
  <si>
    <t>4501-37890</t>
  </si>
  <si>
    <t>4501-37891</t>
  </si>
  <si>
    <t>4501-37892</t>
  </si>
  <si>
    <t>4501-37893</t>
  </si>
  <si>
    <t>4501-37894</t>
  </si>
  <si>
    <t>4501-37895</t>
  </si>
  <si>
    <t>4501-37896</t>
  </si>
  <si>
    <t>Could be same night recapture?</t>
  </si>
  <si>
    <t>4501-37897</t>
  </si>
  <si>
    <t>4501-37898</t>
  </si>
  <si>
    <t>4501-37899</t>
  </si>
  <si>
    <t>4501-37900</t>
  </si>
  <si>
    <t>1971-02701</t>
  </si>
  <si>
    <t>1971-02702</t>
  </si>
  <si>
    <t>1971-02703</t>
  </si>
  <si>
    <t>1971-02704</t>
  </si>
  <si>
    <t>1971-02705</t>
  </si>
  <si>
    <t>1971-02706</t>
  </si>
  <si>
    <t>1971-02707</t>
  </si>
  <si>
    <t>1971-02708</t>
  </si>
  <si>
    <t>1971-02709</t>
  </si>
  <si>
    <t>1971-02710</t>
  </si>
  <si>
    <t>1971-02711</t>
  </si>
  <si>
    <t>1971-02712</t>
  </si>
  <si>
    <t>1971-02713</t>
  </si>
  <si>
    <t>1971-02714</t>
  </si>
  <si>
    <t>1971-02715</t>
  </si>
  <si>
    <t>1971-02716</t>
  </si>
  <si>
    <t>1971-02717</t>
  </si>
  <si>
    <t>1971-02718</t>
  </si>
  <si>
    <t>1971-02719</t>
  </si>
  <si>
    <t>1971-02720</t>
  </si>
  <si>
    <t>1971-02721</t>
  </si>
  <si>
    <t>1971-02722</t>
  </si>
  <si>
    <t>1971-02723</t>
  </si>
  <si>
    <t>1971-02724</t>
  </si>
  <si>
    <t>1971-02741</t>
  </si>
  <si>
    <t>JAH, CAC, AJB</t>
  </si>
  <si>
    <t>1971-02801</t>
  </si>
  <si>
    <t>1971-02802</t>
  </si>
  <si>
    <t>1971-02803</t>
  </si>
  <si>
    <t>1971-02804</t>
  </si>
  <si>
    <t>1971-02805</t>
  </si>
  <si>
    <t>1971-02806</t>
  </si>
  <si>
    <t>1971-02807</t>
  </si>
  <si>
    <t>1971-02808</t>
  </si>
  <si>
    <t>Same night recapture</t>
  </si>
  <si>
    <t>1971-02809</t>
  </si>
  <si>
    <t>1971-02810</t>
  </si>
  <si>
    <t>1971-02811</t>
  </si>
  <si>
    <t>1971-02812</t>
  </si>
  <si>
    <t>1971-02813</t>
  </si>
  <si>
    <t>1971-02815</t>
  </si>
  <si>
    <t>1971-02816</t>
  </si>
  <si>
    <t>1971-02817</t>
  </si>
  <si>
    <t>1971-02818</t>
  </si>
  <si>
    <t>1971-02819</t>
  </si>
  <si>
    <t>1971-02820</t>
  </si>
  <si>
    <t>1971-02821</t>
  </si>
  <si>
    <t>JAH, AJB</t>
  </si>
  <si>
    <t>1971-02822</t>
  </si>
  <si>
    <t>1971-02823</t>
  </si>
  <si>
    <t>1971-02824</t>
  </si>
  <si>
    <t>1971-02825</t>
  </si>
  <si>
    <t>1971-02826</t>
  </si>
  <si>
    <t>1971-02827</t>
  </si>
  <si>
    <t>1971-02828</t>
  </si>
  <si>
    <t>1971-02829</t>
  </si>
  <si>
    <t>1971-02830</t>
  </si>
  <si>
    <t>1971-02832</t>
  </si>
  <si>
    <t>1743-02224</t>
  </si>
  <si>
    <t>PTL, AAY</t>
  </si>
  <si>
    <t>4501-41941</t>
  </si>
  <si>
    <t>4501-41942</t>
  </si>
  <si>
    <t>No recorded mass/BP</t>
  </si>
  <si>
    <t>4501-41943</t>
  </si>
  <si>
    <t>4501-41944</t>
  </si>
  <si>
    <t>4501-41945</t>
  </si>
  <si>
    <t>4501-41946</t>
  </si>
  <si>
    <t>4501-41947</t>
  </si>
  <si>
    <t>4501-41950</t>
  </si>
  <si>
    <t>4501-41949</t>
  </si>
  <si>
    <t>4501-41951</t>
  </si>
  <si>
    <t>4501-41952</t>
  </si>
  <si>
    <t>4501-41953</t>
  </si>
  <si>
    <t>4501-41954</t>
  </si>
  <si>
    <t>4501-41955</t>
  </si>
  <si>
    <t>4501-41956</t>
  </si>
  <si>
    <t>4501-41957</t>
  </si>
  <si>
    <t>4501-42000</t>
  </si>
  <si>
    <t>4501-41958</t>
  </si>
  <si>
    <t>4501-41959</t>
  </si>
  <si>
    <t>4501-41960</t>
  </si>
  <si>
    <t>4501-41961</t>
  </si>
  <si>
    <t>4501-41962</t>
  </si>
  <si>
    <t>4501-41963</t>
  </si>
  <si>
    <t>4501-41964</t>
  </si>
  <si>
    <t>4501-41965</t>
  </si>
  <si>
    <t>4501-41966</t>
  </si>
  <si>
    <t>4501-41967</t>
  </si>
  <si>
    <t>Not banded, no recorded mass/BP. Assumed escaped.</t>
  </si>
  <si>
    <t>4501-41968</t>
  </si>
  <si>
    <t>4501-41969</t>
  </si>
  <si>
    <t>4501-41970</t>
  </si>
  <si>
    <t>4501-41971</t>
  </si>
  <si>
    <t>Blue eye, not banded or measured</t>
  </si>
  <si>
    <t>4501-41972</t>
  </si>
  <si>
    <t>1001-21587</t>
  </si>
  <si>
    <t>4501-41973</t>
  </si>
  <si>
    <t>4501-41974</t>
  </si>
  <si>
    <t>4501-41975</t>
  </si>
  <si>
    <t>4501-41976</t>
  </si>
  <si>
    <t>1001-21588</t>
  </si>
  <si>
    <t>4501-41977</t>
  </si>
  <si>
    <t>4501-41978</t>
  </si>
  <si>
    <t>4501-41979</t>
  </si>
  <si>
    <t>4501-41980</t>
  </si>
  <si>
    <t>4501-41981</t>
  </si>
  <si>
    <t>4501-41982</t>
  </si>
  <si>
    <t>4501-41983</t>
  </si>
  <si>
    <t>4501-41984</t>
  </si>
  <si>
    <t>4501-41985</t>
  </si>
  <si>
    <t>4501-41986</t>
  </si>
  <si>
    <t>CAC, PTL</t>
  </si>
  <si>
    <t>2461-03702</t>
  </si>
  <si>
    <t>2461-03701</t>
  </si>
  <si>
    <t>2461-03703</t>
  </si>
  <si>
    <t>2461-03704</t>
  </si>
  <si>
    <t>2461-03705</t>
  </si>
  <si>
    <t>2461-03706</t>
  </si>
  <si>
    <t>2461-03707</t>
  </si>
  <si>
    <t>2461-03708</t>
  </si>
  <si>
    <t>2461-03709</t>
  </si>
  <si>
    <t>2461-03710</t>
  </si>
  <si>
    <t>2461-03711</t>
  </si>
  <si>
    <t>2461-03712</t>
  </si>
  <si>
    <t>2461-03713</t>
  </si>
  <si>
    <t>2461-03715</t>
  </si>
  <si>
    <t>2461-03714</t>
  </si>
  <si>
    <t>2461-03716</t>
  </si>
  <si>
    <t>4501-41988</t>
  </si>
  <si>
    <t>4501-41989</t>
  </si>
  <si>
    <t>4501-41990</t>
  </si>
  <si>
    <t>4501-41991</t>
  </si>
  <si>
    <t>4501-41999</t>
  </si>
  <si>
    <t>4501-41992</t>
  </si>
  <si>
    <t>4501-41993</t>
  </si>
  <si>
    <t>4501-41994</t>
  </si>
  <si>
    <t>4501-41995</t>
  </si>
  <si>
    <t>4501-41996</t>
  </si>
  <si>
    <t>4501-41997</t>
  </si>
  <si>
    <t>4501-41998</t>
  </si>
  <si>
    <t>7901-17001</t>
  </si>
  <si>
    <t>7901-17002</t>
  </si>
  <si>
    <t>7901-17003</t>
  </si>
  <si>
    <t>7901-17004</t>
  </si>
  <si>
    <t>7901-17005</t>
  </si>
  <si>
    <t>7901-17100</t>
  </si>
  <si>
    <t>7901-17006</t>
  </si>
  <si>
    <t>CAC, DMM, PTL</t>
  </si>
  <si>
    <t>2461-03717</t>
  </si>
  <si>
    <t>2501-41901</t>
  </si>
  <si>
    <t>2461-03718</t>
  </si>
  <si>
    <t>7901-17101</t>
  </si>
  <si>
    <t>7901-17102</t>
  </si>
  <si>
    <t>7901-17103</t>
  </si>
  <si>
    <t>4501-41930</t>
  </si>
  <si>
    <t>7901-17105</t>
  </si>
  <si>
    <t>7901-17104</t>
  </si>
  <si>
    <t>7901-17106</t>
  </si>
  <si>
    <t>7901-17107</t>
  </si>
  <si>
    <t>7901-17108</t>
  </si>
  <si>
    <t>7901-17109</t>
  </si>
  <si>
    <t>7901-17110</t>
  </si>
  <si>
    <t>7901-17111</t>
  </si>
  <si>
    <t>7901-17113</t>
  </si>
  <si>
    <t>7901-17112</t>
  </si>
  <si>
    <t>7901-17114</t>
  </si>
  <si>
    <t>7901-17115</t>
  </si>
  <si>
    <t>7901-17007</t>
  </si>
  <si>
    <t>7901-17009</t>
  </si>
  <si>
    <t>7901-17008</t>
  </si>
  <si>
    <t>7901-17011</t>
  </si>
  <si>
    <t>7901-17010</t>
  </si>
  <si>
    <t>7901-17012</t>
  </si>
  <si>
    <t>7901-17013</t>
  </si>
  <si>
    <t>7901-17014</t>
  </si>
  <si>
    <t>7901-17015</t>
  </si>
  <si>
    <t>7901-17016</t>
  </si>
  <si>
    <t>7901-17018</t>
  </si>
  <si>
    <t>7901-17017</t>
  </si>
  <si>
    <t>7901-17019</t>
  </si>
  <si>
    <t>7901-17020</t>
  </si>
  <si>
    <t>7901-17021</t>
  </si>
  <si>
    <t>7901-17022</t>
  </si>
  <si>
    <t>7901-17023</t>
  </si>
  <si>
    <t>7901-17024</t>
  </si>
  <si>
    <t>7901-17026</t>
  </si>
  <si>
    <t>7901-17027</t>
  </si>
  <si>
    <t>7901-17028</t>
  </si>
  <si>
    <t>7901-17025</t>
  </si>
  <si>
    <t>7901-17029</t>
  </si>
  <si>
    <t>7901-17030</t>
  </si>
  <si>
    <t>CAC, DMM</t>
  </si>
  <si>
    <t>7901-17116</t>
  </si>
  <si>
    <t>7901-17117</t>
  </si>
  <si>
    <t>7901-17118</t>
  </si>
  <si>
    <t>7901-17119</t>
  </si>
  <si>
    <t>7901-17120</t>
  </si>
  <si>
    <t>7901-17121</t>
  </si>
  <si>
    <t>7901-17122</t>
  </si>
  <si>
    <t>7901-17123</t>
  </si>
  <si>
    <t>7901-17124</t>
  </si>
  <si>
    <t>7901-17125</t>
  </si>
  <si>
    <t>7901-17126</t>
  </si>
  <si>
    <t>7901-17127</t>
  </si>
  <si>
    <t>7901-17200</t>
  </si>
  <si>
    <t>7901-17128</t>
  </si>
  <si>
    <t>7901-17031</t>
  </si>
  <si>
    <t>7901-17032</t>
  </si>
  <si>
    <t>7901-17033</t>
  </si>
  <si>
    <t>4501-49165</t>
  </si>
  <si>
    <t>7901-17034</t>
  </si>
  <si>
    <t>7901-17035</t>
  </si>
  <si>
    <t>7901-17036</t>
  </si>
  <si>
    <t>7901-17037</t>
  </si>
  <si>
    <t>Really tangled</t>
  </si>
  <si>
    <t>7901-17038</t>
  </si>
  <si>
    <t>7901-17039</t>
  </si>
  <si>
    <t>7901-17040</t>
  </si>
  <si>
    <t>7901-17041</t>
  </si>
  <si>
    <t>JAH, AJD</t>
  </si>
  <si>
    <t>4501-41987</t>
  </si>
  <si>
    <t>1001-21591</t>
  </si>
  <si>
    <t>7901-17042</t>
  </si>
  <si>
    <t>7901-17043</t>
  </si>
  <si>
    <t>7901-17044</t>
  </si>
  <si>
    <t>7901-17045</t>
  </si>
  <si>
    <t>7901-17046</t>
  </si>
  <si>
    <t>7901-17048</t>
  </si>
  <si>
    <t>7901-17050</t>
  </si>
  <si>
    <t>7901-17052</t>
  </si>
  <si>
    <t>LTSP</t>
  </si>
  <si>
    <t>7901-17049</t>
  </si>
  <si>
    <t>7901-17051</t>
  </si>
  <si>
    <t>7901-17053</t>
  </si>
  <si>
    <t>7901-17054</t>
  </si>
  <si>
    <t>7901-17055</t>
  </si>
  <si>
    <t>7901-17056</t>
  </si>
  <si>
    <t>7901-17099</t>
  </si>
  <si>
    <t>7901-17057</t>
  </si>
  <si>
    <t>7901-17058</t>
  </si>
  <si>
    <t>7901-17059</t>
  </si>
  <si>
    <t>7901-17047</t>
  </si>
  <si>
    <t>7901-17060</t>
  </si>
  <si>
    <t>7901-17061</t>
  </si>
  <si>
    <t>7901-17062</t>
  </si>
  <si>
    <t>1001-21590</t>
  </si>
  <si>
    <t>7901-17063</t>
  </si>
  <si>
    <t>7901-17065</t>
  </si>
  <si>
    <t>7901-17066</t>
  </si>
  <si>
    <t>7901-17067</t>
  </si>
  <si>
    <t>7901-17068</t>
  </si>
  <si>
    <t>7901-17069</t>
  </si>
  <si>
    <t>7901-17070</t>
  </si>
  <si>
    <t>7901-17071</t>
  </si>
  <si>
    <t>7901-17072</t>
  </si>
  <si>
    <t>7901-17073</t>
  </si>
  <si>
    <t>7901-17074</t>
  </si>
  <si>
    <t>7901-17129</t>
  </si>
  <si>
    <t>7901-17130</t>
  </si>
  <si>
    <t>4501-41933</t>
  </si>
  <si>
    <t>7901-17131</t>
  </si>
  <si>
    <t>7901-17132</t>
  </si>
  <si>
    <t>7901-17133</t>
  </si>
  <si>
    <t>7901-17134</t>
  </si>
  <si>
    <t>7901-17136</t>
  </si>
  <si>
    <t>7901-17137</t>
  </si>
  <si>
    <t>7901-17138</t>
  </si>
  <si>
    <t>7901-17139</t>
  </si>
  <si>
    <t>7901-17140</t>
  </si>
  <si>
    <t>7901-17141</t>
  </si>
  <si>
    <t>7901-17142</t>
  </si>
  <si>
    <t>7901-17143</t>
  </si>
  <si>
    <t>7901-17144</t>
  </si>
  <si>
    <t>1401-60768</t>
  </si>
  <si>
    <t>7901-17145</t>
  </si>
  <si>
    <t>AJD, JAH</t>
  </si>
  <si>
    <t>7901-17075</t>
  </si>
  <si>
    <t>7901-17076</t>
  </si>
  <si>
    <t>7901-17077</t>
  </si>
  <si>
    <t>7901-17078</t>
  </si>
  <si>
    <t>7901-17079</t>
  </si>
  <si>
    <t>7901-17080</t>
  </si>
  <si>
    <t>7901-17081</t>
  </si>
  <si>
    <t>7901-17083</t>
  </si>
  <si>
    <t>7901-17084</t>
  </si>
  <si>
    <t>7901-17082</t>
  </si>
  <si>
    <t>7901-17085</t>
  </si>
  <si>
    <t>7901-17087</t>
  </si>
  <si>
    <t>7901-17086</t>
  </si>
  <si>
    <t>7901-17088</t>
  </si>
  <si>
    <t>7901-17089</t>
  </si>
  <si>
    <t>7901-17090</t>
  </si>
  <si>
    <t>7901-17091</t>
  </si>
  <si>
    <t>7901-17092</t>
  </si>
  <si>
    <t>7901-17093</t>
  </si>
  <si>
    <t>7901-17094</t>
  </si>
  <si>
    <t>7901-17095</t>
  </si>
  <si>
    <t>7901-17096</t>
  </si>
  <si>
    <t>7901-17097</t>
  </si>
  <si>
    <t>7901-17098</t>
  </si>
  <si>
    <t>7901-17201</t>
  </si>
  <si>
    <t>7901-17202</t>
  </si>
  <si>
    <t>7901-17203</t>
  </si>
  <si>
    <t>7901-17204</t>
  </si>
  <si>
    <t>CAC, PTL, DMM</t>
  </si>
  <si>
    <t>7901-17146</t>
  </si>
  <si>
    <t>7901-17147</t>
  </si>
  <si>
    <t>7901-17148</t>
  </si>
  <si>
    <t>7901-17149</t>
  </si>
  <si>
    <t>7901-17150</t>
  </si>
  <si>
    <t>7901-17151</t>
  </si>
  <si>
    <t>7901-17152</t>
  </si>
  <si>
    <t>7901-17153</t>
  </si>
  <si>
    <t>7901-17154</t>
  </si>
  <si>
    <t>7901-17155</t>
  </si>
  <si>
    <t>7901-17156</t>
  </si>
  <si>
    <t>JAH</t>
  </si>
  <si>
    <t>7901-17205</t>
  </si>
  <si>
    <t>AJD</t>
  </si>
  <si>
    <t>7901-17206</t>
  </si>
  <si>
    <t>7901-17207</t>
  </si>
  <si>
    <t>1001-21592</t>
  </si>
  <si>
    <t>7901-17208</t>
  </si>
  <si>
    <t>7901-17209</t>
  </si>
  <si>
    <t>7901-17210</t>
  </si>
  <si>
    <t>7901-17211</t>
  </si>
  <si>
    <t>7901-17212</t>
  </si>
  <si>
    <t>7901-17213</t>
  </si>
  <si>
    <t>7901-17214</t>
  </si>
  <si>
    <t>7901-17215</t>
  </si>
  <si>
    <t>7901-17216</t>
  </si>
  <si>
    <t>7901-17217</t>
  </si>
  <si>
    <t>7901-17218</t>
  </si>
  <si>
    <t>7901-17219</t>
  </si>
  <si>
    <t>7901-17220</t>
  </si>
  <si>
    <t>7901-17221</t>
  </si>
  <si>
    <t>7901-17222</t>
  </si>
  <si>
    <t>7901-17223</t>
  </si>
  <si>
    <t>7901-17224</t>
  </si>
  <si>
    <t>7901-17225</t>
  </si>
  <si>
    <t>7901-17226</t>
  </si>
  <si>
    <t>7901-17227</t>
  </si>
  <si>
    <t>7901-17228</t>
  </si>
  <si>
    <t>7901-17229</t>
  </si>
  <si>
    <t>7901-17230</t>
  </si>
  <si>
    <t>1001-21593</t>
  </si>
  <si>
    <t>7901-17231</t>
  </si>
  <si>
    <t>7901-17157</t>
  </si>
  <si>
    <t>7901-17158</t>
  </si>
  <si>
    <t>7901-17159</t>
  </si>
  <si>
    <t>7901-17160</t>
  </si>
  <si>
    <t>7901-17161</t>
  </si>
  <si>
    <t>7901-17162</t>
  </si>
  <si>
    <t>7901-17163</t>
  </si>
  <si>
    <t>7901-17164</t>
  </si>
  <si>
    <t>7901-17165</t>
  </si>
  <si>
    <t>7901-17166</t>
  </si>
  <si>
    <t>7901-17167</t>
  </si>
  <si>
    <t>7901-17168</t>
  </si>
  <si>
    <t>7901-17169</t>
  </si>
  <si>
    <t>7901-17170</t>
  </si>
  <si>
    <t>7901-17171</t>
  </si>
  <si>
    <t>7901-17172</t>
  </si>
  <si>
    <t>7901-17173</t>
  </si>
  <si>
    <t>7901-17174</t>
  </si>
  <si>
    <t>7901-17175</t>
  </si>
  <si>
    <t>7901-17176</t>
  </si>
  <si>
    <t>7901-17177</t>
  </si>
  <si>
    <t>7901-17178</t>
  </si>
  <si>
    <t>7901-17179</t>
  </si>
  <si>
    <t>7901-17180</t>
  </si>
  <si>
    <t>7901-17181</t>
  </si>
  <si>
    <t>7901-17182</t>
  </si>
  <si>
    <t>7901-17183</t>
  </si>
  <si>
    <t>7901-17184</t>
  </si>
  <si>
    <t>AJD, JAH, PTL</t>
  </si>
  <si>
    <t>7901-17185</t>
  </si>
  <si>
    <t>7901-17186</t>
  </si>
  <si>
    <t>7901-17187</t>
  </si>
  <si>
    <t>7901-17188</t>
  </si>
  <si>
    <t>7901-17189</t>
  </si>
  <si>
    <t>7901-17190</t>
  </si>
  <si>
    <t>7901-17191</t>
  </si>
  <si>
    <t>7901-17192</t>
  </si>
  <si>
    <t>7901-17193</t>
  </si>
  <si>
    <t>7901-17194</t>
  </si>
  <si>
    <t>7901-17195</t>
  </si>
  <si>
    <t>7901-17196</t>
  </si>
  <si>
    <t>7901-17197</t>
  </si>
  <si>
    <t>7901-17198</t>
  </si>
  <si>
    <t>7901-17199</t>
  </si>
  <si>
    <t>2461-03719</t>
  </si>
  <si>
    <t>2461-03720</t>
  </si>
  <si>
    <t>2461-03721</t>
  </si>
  <si>
    <t>2461-03722</t>
  </si>
  <si>
    <t>2461-03723</t>
  </si>
  <si>
    <t>2461-03724</t>
  </si>
  <si>
    <t>2461-03725</t>
  </si>
  <si>
    <t>2461-03726</t>
  </si>
  <si>
    <t>2461-03727</t>
  </si>
  <si>
    <t>2461-03728</t>
  </si>
  <si>
    <t>2461-03729</t>
  </si>
  <si>
    <t>2461-03730</t>
  </si>
  <si>
    <t>2461-03731</t>
  </si>
  <si>
    <t>2461-03732</t>
  </si>
  <si>
    <t>2461-03733</t>
  </si>
  <si>
    <t>2461-03734</t>
  </si>
  <si>
    <t>2461-03735</t>
  </si>
  <si>
    <t>2461-03736</t>
  </si>
  <si>
    <t>2461-03737</t>
  </si>
  <si>
    <t>2461-03738</t>
  </si>
  <si>
    <t>2461-03739</t>
  </si>
  <si>
    <t>AAY, PTL</t>
  </si>
  <si>
    <t>2461-05601</t>
  </si>
  <si>
    <t>1001-21594</t>
  </si>
  <si>
    <t>2461-05602</t>
  </si>
  <si>
    <t>2461-05603</t>
  </si>
  <si>
    <t>7901-17232</t>
  </si>
  <si>
    <t>7901-17233</t>
  </si>
  <si>
    <t>7901-17234</t>
  </si>
  <si>
    <t>7901-17235</t>
  </si>
  <si>
    <t>7901-17236</t>
  </si>
  <si>
    <t>7901-17237</t>
  </si>
  <si>
    <t>7901-17238</t>
  </si>
  <si>
    <t>7901-17239</t>
  </si>
  <si>
    <t>7901-17240</t>
  </si>
  <si>
    <t>7901-17241</t>
  </si>
  <si>
    <t>7901-17242</t>
  </si>
  <si>
    <t>7901-17243</t>
  </si>
  <si>
    <t>7901-17244</t>
  </si>
  <si>
    <t>7901-17245</t>
  </si>
  <si>
    <t>7901-17246</t>
  </si>
  <si>
    <t>7901-17247</t>
  </si>
  <si>
    <t>7901-17248</t>
  </si>
  <si>
    <t>7901-17249</t>
  </si>
  <si>
    <t>7901-17250</t>
  </si>
  <si>
    <t>7901-17251</t>
  </si>
  <si>
    <t>7901-17252</t>
  </si>
  <si>
    <t>7901-17253</t>
  </si>
  <si>
    <t>7901-17254</t>
  </si>
  <si>
    <t>7901-17255</t>
  </si>
  <si>
    <t>7901-17256</t>
  </si>
  <si>
    <t>7901-17257</t>
  </si>
  <si>
    <t>7901-17258</t>
  </si>
  <si>
    <t>7901-17259</t>
  </si>
  <si>
    <t>7901-17260</t>
  </si>
  <si>
    <t>7901-17261</t>
  </si>
  <si>
    <t>7901-17262</t>
  </si>
  <si>
    <t>JAH, CAC</t>
  </si>
  <si>
    <t>4501-41837</t>
  </si>
  <si>
    <t>4501-41838</t>
  </si>
  <si>
    <t>4501-41839</t>
  </si>
  <si>
    <t>4501-41840</t>
  </si>
  <si>
    <t>4501-41841</t>
  </si>
  <si>
    <t>4501-41842</t>
  </si>
  <si>
    <t>4501-41843</t>
  </si>
  <si>
    <t>4501-41844</t>
  </si>
  <si>
    <t>4501-41845</t>
  </si>
  <si>
    <t>4501-41846</t>
  </si>
  <si>
    <t>4501-41847</t>
  </si>
  <si>
    <t>4501-41848</t>
  </si>
  <si>
    <t>4501-41849</t>
  </si>
  <si>
    <t>4501-41850</t>
  </si>
  <si>
    <t>4501-41851</t>
  </si>
  <si>
    <t>4501-41853</t>
  </si>
  <si>
    <t>4501-41852</t>
  </si>
  <si>
    <t>4501-41854</t>
  </si>
  <si>
    <t>4501-41855</t>
  </si>
  <si>
    <t>1001-21595</t>
  </si>
  <si>
    <t>4501-41856</t>
  </si>
  <si>
    <t>4501-41857</t>
  </si>
  <si>
    <t>4501-41860</t>
  </si>
  <si>
    <t>4501-41863</t>
  </si>
  <si>
    <t>4501-41864</t>
  </si>
  <si>
    <t>4501-41865</t>
  </si>
  <si>
    <t>4501-41866</t>
  </si>
  <si>
    <t>4501-41867</t>
  </si>
  <si>
    <t>4501-41868</t>
  </si>
  <si>
    <t>4501-41869</t>
  </si>
  <si>
    <t>4501-41870</t>
  </si>
  <si>
    <t>4501-41871</t>
  </si>
  <si>
    <t>4501-41872</t>
  </si>
  <si>
    <t>4501-41873</t>
  </si>
  <si>
    <t>4501-41874</t>
  </si>
  <si>
    <t>4501-41875</t>
  </si>
  <si>
    <t>4501-41876</t>
  </si>
  <si>
    <t>4501-41877</t>
  </si>
  <si>
    <t>4501-41878</t>
  </si>
  <si>
    <t>4501-41879</t>
  </si>
  <si>
    <t>4501-41880</t>
  </si>
  <si>
    <t>4501-41881</t>
  </si>
  <si>
    <t>AJD, CAC, AAY</t>
  </si>
  <si>
    <t>1401-56233</t>
  </si>
  <si>
    <t>1401-56234</t>
  </si>
  <si>
    <t>1401-56235</t>
  </si>
  <si>
    <t>1401-56236</t>
  </si>
  <si>
    <t>1401-56237</t>
  </si>
  <si>
    <t>1401-56238</t>
  </si>
  <si>
    <t>1401-56239</t>
  </si>
  <si>
    <t>1401-56240</t>
  </si>
  <si>
    <t>1401-56241</t>
  </si>
  <si>
    <t>1401-56242</t>
  </si>
  <si>
    <t>1401-56243</t>
  </si>
  <si>
    <t>1401-56244</t>
  </si>
  <si>
    <t>1401-56246</t>
  </si>
  <si>
    <t>1401-56247</t>
  </si>
  <si>
    <t>1401-56248</t>
  </si>
  <si>
    <t>1401-56249</t>
  </si>
  <si>
    <t>1401-56250</t>
  </si>
  <si>
    <t>1401-56319</t>
  </si>
  <si>
    <t>1401-56320</t>
  </si>
  <si>
    <t>1401-56321</t>
  </si>
  <si>
    <t>1401-56322</t>
  </si>
  <si>
    <t>1401-56323</t>
  </si>
  <si>
    <t>1401-56324</t>
  </si>
  <si>
    <t>1401-56325</t>
  </si>
  <si>
    <t>1401-56326</t>
  </si>
  <si>
    <t>1401-56327</t>
  </si>
  <si>
    <t>1643-10213</t>
  </si>
  <si>
    <t>1401-56328</t>
  </si>
  <si>
    <t>1401-56329</t>
  </si>
  <si>
    <t>1401-56330</t>
  </si>
  <si>
    <t>1401-56331</t>
  </si>
  <si>
    <t>1401-56332</t>
  </si>
  <si>
    <t>1401-56333</t>
  </si>
  <si>
    <t>1401-56334</t>
  </si>
  <si>
    <t>1401-56335</t>
  </si>
  <si>
    <t>JAH, SSK</t>
  </si>
  <si>
    <t>4501-41882</t>
  </si>
  <si>
    <t>4501-41884</t>
  </si>
  <si>
    <t>4501-41888</t>
  </si>
  <si>
    <t>4501-41889</t>
  </si>
  <si>
    <t>4501-41890</t>
  </si>
  <si>
    <t>4501-41891</t>
  </si>
  <si>
    <t>4501-41892</t>
  </si>
  <si>
    <t>1001-21596</t>
  </si>
  <si>
    <t>4501-41893</t>
  </si>
  <si>
    <t>4501-41894</t>
  </si>
  <si>
    <t>4501-41895</t>
  </si>
  <si>
    <t>4501-41896</t>
  </si>
  <si>
    <t>4501-41897</t>
  </si>
  <si>
    <t>4501-41898</t>
  </si>
  <si>
    <t>4501-41899</t>
  </si>
  <si>
    <t>4501-41900</t>
  </si>
  <si>
    <t>2461-05604</t>
  </si>
  <si>
    <t>2461-05605</t>
  </si>
  <si>
    <t>2461-05606</t>
  </si>
  <si>
    <t>2461-05607</t>
  </si>
  <si>
    <t>2461-05608</t>
  </si>
  <si>
    <t>2461-05609</t>
  </si>
  <si>
    <t>2461-05610</t>
  </si>
  <si>
    <t>2461-05611</t>
  </si>
  <si>
    <t>2461-05612</t>
  </si>
  <si>
    <t>2461-05613</t>
  </si>
  <si>
    <t>AJD, CAC, PTL</t>
  </si>
  <si>
    <t>7901-17263</t>
  </si>
  <si>
    <t>7901-17264</t>
  </si>
  <si>
    <t>7901-17265</t>
  </si>
  <si>
    <t>7901-17266</t>
  </si>
  <si>
    <t>7901-17267</t>
  </si>
  <si>
    <t>7901-17268</t>
  </si>
  <si>
    <t>JAH, JOV</t>
  </si>
  <si>
    <t>2451-41901</t>
  </si>
  <si>
    <t>1971-02869</t>
  </si>
  <si>
    <t>1971-02870</t>
  </si>
  <si>
    <t>1971-02871</t>
  </si>
  <si>
    <t>1971-02872</t>
  </si>
  <si>
    <t>1971-02873</t>
  </si>
  <si>
    <t>1971-02874</t>
  </si>
  <si>
    <t>1971-02875</t>
  </si>
  <si>
    <t>1971-02876</t>
  </si>
  <si>
    <t>1971-02877</t>
  </si>
  <si>
    <t>1971-02878</t>
  </si>
  <si>
    <t>1971-02879</t>
  </si>
  <si>
    <t>1971-02880</t>
  </si>
  <si>
    <t>1971-02881</t>
  </si>
  <si>
    <t>1971-02882</t>
  </si>
  <si>
    <t>1971-02883</t>
  </si>
  <si>
    <t>1971-02884</t>
  </si>
  <si>
    <t>1971-02885</t>
  </si>
  <si>
    <t>1971-02886</t>
  </si>
  <si>
    <t>1971-02887</t>
  </si>
  <si>
    <t>1971-02888</t>
  </si>
  <si>
    <t>2451-41902</t>
  </si>
  <si>
    <t>1971-02889</t>
  </si>
  <si>
    <t>1971-02890</t>
  </si>
  <si>
    <t>1971-02891</t>
  </si>
  <si>
    <t>2451-41903</t>
  </si>
  <si>
    <t>1971-02892</t>
  </si>
  <si>
    <t>1971-02893</t>
  </si>
  <si>
    <t>1971-02894</t>
  </si>
  <si>
    <t>1971-02895</t>
  </si>
  <si>
    <t>1971-02896</t>
  </si>
  <si>
    <t>1971-02897</t>
  </si>
  <si>
    <t>1971-02898</t>
  </si>
  <si>
    <t>1971-02899</t>
  </si>
  <si>
    <t>1971-02900</t>
  </si>
  <si>
    <t>2461-05709</t>
  </si>
  <si>
    <t>2461-05710</t>
  </si>
  <si>
    <t>2461-05711</t>
  </si>
  <si>
    <t>2461-05712</t>
  </si>
  <si>
    <t>2461-05713</t>
  </si>
  <si>
    <t>2461-05714</t>
  </si>
  <si>
    <t>2461-05715</t>
  </si>
  <si>
    <t>2461-05716</t>
  </si>
  <si>
    <t>2461-05717</t>
  </si>
  <si>
    <t>2461-05718</t>
  </si>
  <si>
    <t>2461-05719</t>
  </si>
  <si>
    <t>2461-05720</t>
  </si>
  <si>
    <t>2461-05721</t>
  </si>
  <si>
    <t>1313-46130</t>
  </si>
  <si>
    <t>2461-05722</t>
  </si>
  <si>
    <t>2461-05723</t>
  </si>
  <si>
    <t>2461-05725</t>
  </si>
  <si>
    <t>2461-05726</t>
  </si>
  <si>
    <t>2461-05727</t>
  </si>
  <si>
    <t>2461-05728</t>
  </si>
  <si>
    <t>2461-05729</t>
  </si>
  <si>
    <t>2451-41904</t>
  </si>
  <si>
    <t>2461-05730</t>
  </si>
  <si>
    <t>2461-05731</t>
  </si>
  <si>
    <t>2461-05732</t>
  </si>
  <si>
    <t>2461-05733</t>
  </si>
  <si>
    <t>2461-05734</t>
  </si>
  <si>
    <t>2451-41905</t>
  </si>
  <si>
    <t>2461-05735</t>
  </si>
  <si>
    <t>2461-05724</t>
  </si>
  <si>
    <t>2461-05736</t>
  </si>
  <si>
    <t>2461-05737</t>
  </si>
  <si>
    <t>2461-05738</t>
  </si>
  <si>
    <t>2461-05739</t>
  </si>
  <si>
    <t>2461-05740</t>
  </si>
  <si>
    <t>JAH, CMB</t>
  </si>
  <si>
    <t>2461-05741</t>
  </si>
  <si>
    <t>2461-05742</t>
  </si>
  <si>
    <t>2461-05743</t>
  </si>
  <si>
    <t>2461-05744</t>
  </si>
  <si>
    <t>2461-05745</t>
  </si>
  <si>
    <t>2461-05746</t>
  </si>
  <si>
    <t>2461-05747</t>
  </si>
  <si>
    <t>1901-02899</t>
  </si>
  <si>
    <t>2461-05748</t>
  </si>
  <si>
    <t>2461-05749</t>
  </si>
  <si>
    <t>2461-05750</t>
  </si>
  <si>
    <t>2461-05751</t>
  </si>
  <si>
    <t>2461-05752</t>
  </si>
  <si>
    <t>2461-05753</t>
  </si>
  <si>
    <t>2461-05754</t>
  </si>
  <si>
    <t>2461-05755</t>
  </si>
  <si>
    <t>2461-05756</t>
  </si>
  <si>
    <t>2461-05757</t>
  </si>
  <si>
    <t>2461-05758</t>
  </si>
  <si>
    <t>2461-05759</t>
  </si>
  <si>
    <t>2461-05760</t>
  </si>
  <si>
    <t>2461-05761</t>
  </si>
  <si>
    <t>2461-05762</t>
  </si>
  <si>
    <t>2461-05763</t>
  </si>
  <si>
    <t>2461-05764</t>
  </si>
  <si>
    <t>2461-05765</t>
  </si>
  <si>
    <t>2461-05766</t>
  </si>
  <si>
    <t>2461-05767</t>
  </si>
  <si>
    <t>2461-05768</t>
  </si>
  <si>
    <t>2461-05769</t>
  </si>
  <si>
    <t>2461-05770</t>
  </si>
  <si>
    <t>2461-05771</t>
  </si>
  <si>
    <t>2461-05772</t>
  </si>
  <si>
    <t>2461-05773</t>
  </si>
  <si>
    <t>JOV, PTL, AJD</t>
  </si>
  <si>
    <t>7901-17269</t>
  </si>
  <si>
    <t>7901-17270</t>
  </si>
  <si>
    <t>7901-17274</t>
  </si>
  <si>
    <t>7901-17272</t>
  </si>
  <si>
    <t>7901-17275</t>
  </si>
  <si>
    <t>7901-17277</t>
  </si>
  <si>
    <t>7901-17278</t>
  </si>
  <si>
    <t>7901-17276</t>
  </si>
  <si>
    <t>7901-17280</t>
  </si>
  <si>
    <t>7901-17279</t>
  </si>
  <si>
    <t>7901-17281</t>
  </si>
  <si>
    <t>7901-17282</t>
  </si>
  <si>
    <t>7901-17284</t>
  </si>
  <si>
    <t>7901-17283</t>
  </si>
  <si>
    <t>7901-17285</t>
  </si>
  <si>
    <t>7901-17286</t>
  </si>
  <si>
    <t>7901-17287</t>
  </si>
  <si>
    <t>7901-17288</t>
  </si>
  <si>
    <t>7901-17289</t>
  </si>
  <si>
    <t>7901-17290</t>
  </si>
  <si>
    <t>7901-17291</t>
  </si>
  <si>
    <t>7901-17293</t>
  </si>
  <si>
    <t>7901-17292</t>
  </si>
  <si>
    <t>7901-17294</t>
  </si>
  <si>
    <t>7901-17295</t>
  </si>
  <si>
    <t>7901-17296</t>
  </si>
  <si>
    <t>7901-17298</t>
  </si>
  <si>
    <t>7901-17299</t>
  </si>
  <si>
    <t>7901-17300</t>
  </si>
  <si>
    <t>1401-56336</t>
  </si>
  <si>
    <t>1401-56337</t>
  </si>
  <si>
    <t>1401-56339</t>
  </si>
  <si>
    <t>2461-05774</t>
  </si>
  <si>
    <t>2461-05775</t>
  </si>
  <si>
    <t>2461-05776</t>
  </si>
  <si>
    <t>2461-05777</t>
  </si>
  <si>
    <t>2461-05778</t>
  </si>
  <si>
    <t>2461-05779</t>
  </si>
  <si>
    <t>2461-05780</t>
  </si>
  <si>
    <t>2461-05781</t>
  </si>
  <si>
    <t>2461-05782</t>
  </si>
  <si>
    <t>2461-05783</t>
  </si>
  <si>
    <t>2461-05784</t>
  </si>
  <si>
    <t>2461-05785</t>
  </si>
  <si>
    <t>2461-05786</t>
  </si>
  <si>
    <t>2461-05788</t>
  </si>
  <si>
    <t>2461-05787</t>
  </si>
  <si>
    <t>2461-05789</t>
  </si>
  <si>
    <t>2461-05790</t>
  </si>
  <si>
    <t>2461-05791</t>
  </si>
  <si>
    <t>2461-05792</t>
  </si>
  <si>
    <t>2461-05793</t>
  </si>
  <si>
    <t>2461-05794</t>
  </si>
  <si>
    <t>2461-05795</t>
  </si>
  <si>
    <t>2461-05796</t>
  </si>
  <si>
    <t>2461-05797</t>
  </si>
  <si>
    <t>2461-05798</t>
  </si>
  <si>
    <t>2461-05799</t>
  </si>
  <si>
    <t>2461-03801</t>
  </si>
  <si>
    <t>2461-03802</t>
  </si>
  <si>
    <t>2461-03803</t>
  </si>
  <si>
    <t>2461-03804</t>
  </si>
  <si>
    <t>2461-03805</t>
  </si>
  <si>
    <t>2461-03806</t>
  </si>
  <si>
    <t>2461-03807</t>
  </si>
  <si>
    <t>2461-03808</t>
  </si>
  <si>
    <t>2461-03809</t>
  </si>
  <si>
    <t>2461-03810</t>
  </si>
  <si>
    <t>2461-03811</t>
  </si>
  <si>
    <t>2461-03812</t>
  </si>
  <si>
    <t>2461-03813</t>
  </si>
  <si>
    <t>2461-03814</t>
  </si>
  <si>
    <t>JOV, AJD</t>
  </si>
  <si>
    <t>1743-02251</t>
  </si>
  <si>
    <t>1401-56341</t>
  </si>
  <si>
    <t>1401-56342</t>
  </si>
  <si>
    <t>1401-56343</t>
  </si>
  <si>
    <t>1401-56344</t>
  </si>
  <si>
    <t>1401-56345</t>
  </si>
  <si>
    <t>1401-56346</t>
  </si>
  <si>
    <t>1401-56347</t>
  </si>
  <si>
    <t>1401-56348</t>
  </si>
  <si>
    <t>1401-56349</t>
  </si>
  <si>
    <t>1971-02856</t>
  </si>
  <si>
    <t>2461-05619</t>
  </si>
  <si>
    <t>2461-05620</t>
  </si>
  <si>
    <t>2461-05621</t>
  </si>
  <si>
    <t>2461-05622</t>
  </si>
  <si>
    <t>2461-05623</t>
  </si>
  <si>
    <t>2461-05624</t>
  </si>
  <si>
    <t>2461-05625</t>
  </si>
  <si>
    <t>2461-05626</t>
  </si>
  <si>
    <t>2461-05627</t>
  </si>
  <si>
    <t>2461-05628</t>
  </si>
  <si>
    <t>2461-05629</t>
  </si>
  <si>
    <t>2461-05630</t>
  </si>
  <si>
    <t>1743-02258</t>
  </si>
  <si>
    <t>2461-05631</t>
  </si>
  <si>
    <t>2461-05632</t>
  </si>
  <si>
    <t>2461-05633</t>
  </si>
  <si>
    <t>2461-05634</t>
  </si>
  <si>
    <t>2461-05635</t>
  </si>
  <si>
    <t>AJD, JOV</t>
  </si>
  <si>
    <t>1743-02262</t>
  </si>
  <si>
    <t>2461-05636</t>
  </si>
  <si>
    <t>2461-05637</t>
  </si>
  <si>
    <t>2461-05638</t>
  </si>
  <si>
    <t>2461-05639</t>
  </si>
  <si>
    <t>2461-05640</t>
  </si>
  <si>
    <t>2461-05641</t>
  </si>
  <si>
    <t>2461-05642</t>
  </si>
  <si>
    <t>2461-05643</t>
  </si>
  <si>
    <t>2461-05644</t>
  </si>
  <si>
    <t>2461-05645</t>
  </si>
  <si>
    <t>2461-05646</t>
  </si>
  <si>
    <t>2461-05647</t>
  </si>
  <si>
    <t>1743-02263</t>
  </si>
  <si>
    <t>1743-02264</t>
  </si>
  <si>
    <t>2461-05648</t>
  </si>
  <si>
    <t>JOV, JAH</t>
  </si>
  <si>
    <t>2461-03815</t>
  </si>
  <si>
    <t>2461-03816</t>
  </si>
  <si>
    <t>2461-03817</t>
  </si>
  <si>
    <t>2451-41906</t>
  </si>
  <si>
    <t>2461-03818</t>
  </si>
  <si>
    <t>2451-41907</t>
  </si>
  <si>
    <t>2461-03820</t>
  </si>
  <si>
    <t>2461-03819</t>
  </si>
  <si>
    <t>2461-03821</t>
  </si>
  <si>
    <t>2461-03822</t>
  </si>
  <si>
    <t>2461-03823</t>
  </si>
  <si>
    <t>2461-03824</t>
  </si>
  <si>
    <t>2461-03825</t>
  </si>
  <si>
    <t>2461-03829</t>
  </si>
  <si>
    <t>2461-03826</t>
  </si>
  <si>
    <t>2461-03827</t>
  </si>
  <si>
    <t>2461-03828</t>
  </si>
  <si>
    <t>2461-03830</t>
  </si>
  <si>
    <t>2461-03831</t>
  </si>
  <si>
    <t>2461-03832</t>
  </si>
  <si>
    <t>2461-03834</t>
  </si>
  <si>
    <t>MX07837</t>
  </si>
  <si>
    <t>2461-03833</t>
  </si>
  <si>
    <t>2461-03835</t>
  </si>
  <si>
    <t>2461-03836</t>
  </si>
  <si>
    <t>2461-03837</t>
  </si>
  <si>
    <t>2451-41908</t>
  </si>
  <si>
    <t>2451-41909</t>
  </si>
  <si>
    <t>2461-03838</t>
  </si>
  <si>
    <t>2461-03839</t>
  </si>
  <si>
    <t>2451-41910</t>
  </si>
  <si>
    <t>2461-03840</t>
  </si>
  <si>
    <t>2461-03841</t>
  </si>
  <si>
    <t>2451-41911</t>
  </si>
  <si>
    <t>2461-03842</t>
  </si>
  <si>
    <t>2461-03843</t>
  </si>
  <si>
    <t>2461-03844</t>
  </si>
  <si>
    <t>2461-03845</t>
  </si>
  <si>
    <t>2461-03847</t>
  </si>
  <si>
    <t>2461-03846</t>
  </si>
  <si>
    <t>2461-03848</t>
  </si>
  <si>
    <t>2451-41912</t>
  </si>
  <si>
    <t>2461-03849</t>
  </si>
  <si>
    <t>2461-03850</t>
  </si>
  <si>
    <t>2461-03851</t>
  </si>
  <si>
    <t>2461-03853</t>
  </si>
  <si>
    <t>2461-03852</t>
  </si>
  <si>
    <t>2461-03854</t>
  </si>
  <si>
    <t>2461-03855</t>
  </si>
  <si>
    <t>2461-03856</t>
  </si>
  <si>
    <t>2461-03857</t>
  </si>
  <si>
    <t>2461-03858</t>
  </si>
  <si>
    <t>2461-03859</t>
  </si>
  <si>
    <t>Hand capture</t>
  </si>
  <si>
    <t>2461-03860</t>
  </si>
  <si>
    <t>2461-03861</t>
  </si>
  <si>
    <t>2461-03862</t>
  </si>
  <si>
    <t>2461-03863</t>
  </si>
  <si>
    <t>2461-03864</t>
  </si>
  <si>
    <t>2451-41913</t>
  </si>
  <si>
    <t>2461-03865</t>
  </si>
  <si>
    <t>2461-03866</t>
  </si>
  <si>
    <t>2461-03867</t>
  </si>
  <si>
    <t>2461-03868</t>
  </si>
  <si>
    <t>2461-03869</t>
  </si>
  <si>
    <t>Tiny</t>
  </si>
  <si>
    <t>2461-03870</t>
  </si>
  <si>
    <t>2461-03871</t>
  </si>
  <si>
    <t>2461-03872</t>
  </si>
  <si>
    <t>2461-03873</t>
  </si>
  <si>
    <t>2461-03874</t>
  </si>
  <si>
    <t>2461-03875</t>
  </si>
  <si>
    <t>2461-03876</t>
  </si>
  <si>
    <t>2461-03877</t>
  </si>
  <si>
    <t>2461-03878</t>
  </si>
  <si>
    <t>2461-03879</t>
  </si>
  <si>
    <t>2461-05649</t>
  </si>
  <si>
    <t>2461-05650</t>
  </si>
  <si>
    <t>2461-05651</t>
  </si>
  <si>
    <t>2461-05652</t>
  </si>
  <si>
    <t>2461-05654</t>
  </si>
  <si>
    <t>2461-05653</t>
  </si>
  <si>
    <t>2461-05655</t>
  </si>
  <si>
    <t>2461-05656</t>
  </si>
  <si>
    <t>2461-05657</t>
  </si>
  <si>
    <t>2461-05658</t>
  </si>
  <si>
    <t>2461-05659</t>
  </si>
  <si>
    <t>2461-05660</t>
  </si>
  <si>
    <t>2461-05661</t>
  </si>
  <si>
    <t>2461-05662</t>
  </si>
  <si>
    <t>2461-05663</t>
  </si>
  <si>
    <t>2461-05664</t>
  </si>
  <si>
    <t>2461-05665</t>
  </si>
  <si>
    <t>2461-05666</t>
  </si>
  <si>
    <t>2461-05667</t>
  </si>
  <si>
    <t>2461-05668</t>
  </si>
  <si>
    <t>2461-05669</t>
  </si>
  <si>
    <t>2461-05670</t>
  </si>
  <si>
    <t>2461-05671</t>
  </si>
  <si>
    <t>2461-05672</t>
  </si>
  <si>
    <t>2461-05673</t>
  </si>
  <si>
    <t>2461-05674</t>
  </si>
  <si>
    <t>2461-05675</t>
  </si>
  <si>
    <t>2461-05676</t>
  </si>
  <si>
    <t>2461-05677</t>
  </si>
  <si>
    <t>2461-05678</t>
  </si>
  <si>
    <t>2461-05679</t>
  </si>
  <si>
    <t>2461-05680</t>
  </si>
  <si>
    <t>2461-05681</t>
  </si>
  <si>
    <t>2461-05682</t>
  </si>
  <si>
    <t>2461-05683</t>
  </si>
  <si>
    <t>2461-05684</t>
  </si>
  <si>
    <t>2461-05687</t>
  </si>
  <si>
    <t>2461-05686</t>
  </si>
  <si>
    <t>2461-05689</t>
  </si>
  <si>
    <t>2461-05690</t>
  </si>
  <si>
    <t>2461-05685</t>
  </si>
  <si>
    <t>2461-05688</t>
  </si>
  <si>
    <t>2461-05691</t>
  </si>
  <si>
    <t>2461-05692</t>
  </si>
  <si>
    <t>2461-05693</t>
  </si>
  <si>
    <t>AJD, DMM, CAC, JAH</t>
  </si>
  <si>
    <t>2461-03763</t>
  </si>
  <si>
    <t>2461-03762</t>
  </si>
  <si>
    <t>2461-03761</t>
  </si>
  <si>
    <t>2461-03760</t>
  </si>
  <si>
    <t>2461-03759</t>
  </si>
  <si>
    <t>2461-03758</t>
  </si>
  <si>
    <t>JOV, DMM</t>
  </si>
  <si>
    <t>2461-03757</t>
  </si>
  <si>
    <t>2461-03756</t>
  </si>
  <si>
    <t>2461-03755</t>
  </si>
  <si>
    <t>2461-03754</t>
  </si>
  <si>
    <t>2461-03753</t>
  </si>
  <si>
    <t>2461-03752</t>
  </si>
  <si>
    <t>2461-03751</t>
  </si>
  <si>
    <t>2461-05618</t>
  </si>
  <si>
    <t>2461-05694</t>
  </si>
  <si>
    <t>2461-05695</t>
  </si>
  <si>
    <t>2461-03882</t>
  </si>
  <si>
    <t>2461-03883</t>
  </si>
  <si>
    <t>2461-03881</t>
  </si>
  <si>
    <t>2461-03880</t>
  </si>
  <si>
    <t>2461-03884</t>
  </si>
  <si>
    <t>2461-03885</t>
  </si>
  <si>
    <t>Band was illegible. 4501-41X12.</t>
  </si>
  <si>
    <t>2461-03886</t>
  </si>
  <si>
    <t>2461-03887</t>
  </si>
  <si>
    <t>2461-03888</t>
  </si>
  <si>
    <t>2461-03889</t>
  </si>
  <si>
    <t>2461-03890</t>
  </si>
  <si>
    <t>2451-41914</t>
  </si>
  <si>
    <t>2461-03891</t>
  </si>
  <si>
    <t>2461-03892</t>
  </si>
  <si>
    <t>2461-03893</t>
  </si>
  <si>
    <t>2451-41915</t>
  </si>
  <si>
    <t>2461-03895</t>
  </si>
  <si>
    <t>2461-03894</t>
  </si>
  <si>
    <t>2461-03896</t>
  </si>
  <si>
    <t>2451-41916</t>
  </si>
  <si>
    <t>2451-41917</t>
  </si>
  <si>
    <t>2461-03897</t>
  </si>
  <si>
    <t>2461-03898</t>
  </si>
  <si>
    <t>2451-41918</t>
  </si>
  <si>
    <t>2461-03899</t>
  </si>
  <si>
    <t>2461-03900</t>
  </si>
  <si>
    <t>2461-03764</t>
  </si>
  <si>
    <t>2461-03765</t>
  </si>
  <si>
    <t>2461-03766</t>
  </si>
  <si>
    <t>2461-03767</t>
  </si>
  <si>
    <t>2451-41919</t>
  </si>
  <si>
    <t>2461-03768</t>
  </si>
  <si>
    <t>2461-03769</t>
  </si>
  <si>
    <t>2461-03771</t>
  </si>
  <si>
    <t>2461-03772</t>
  </si>
  <si>
    <t>2461-03770</t>
  </si>
  <si>
    <t>2461-03774</t>
  </si>
  <si>
    <t>2461-03773</t>
  </si>
  <si>
    <t>2461-03775</t>
  </si>
  <si>
    <t>2461-03776</t>
  </si>
  <si>
    <t>2451-41920</t>
  </si>
  <si>
    <t>2461-03777</t>
  </si>
  <si>
    <t>Net_mesh</t>
  </si>
  <si>
    <t>Net_dim</t>
  </si>
  <si>
    <t>Audio_file</t>
  </si>
  <si>
    <t>dB_level</t>
  </si>
  <si>
    <t>Speaker_system</t>
  </si>
  <si>
    <t>Data_repository</t>
  </si>
  <si>
    <t>Tape recorder</t>
  </si>
  <si>
    <t>Pt Blue</t>
  </si>
  <si>
    <t>Several large petrels fluttered over tape recorder around 02:00, one bounced out of net (probably BLSP)</t>
  </si>
  <si>
    <t>4 bounce-outs, 1 unknown if ASSP or LESP (not included in no. captured)</t>
  </si>
  <si>
    <t>Most of the brood patches were refeathering</t>
  </si>
  <si>
    <t>CIES field notebooks</t>
  </si>
  <si>
    <t>Mist-netting in potential CAAU habitat. Did not appear to use vocalizations. Did not band ASSP; therefore, same night recaps UNK. "Mist-net is too long and too wide; see about 3-tier nets."</t>
  </si>
  <si>
    <t>Net in front of large crevice where netted in 1991. Netted from 20:30 to 21:44 without ASSP calls.</t>
  </si>
  <si>
    <t>Switched to BLSP calls. BNOW calling 0:45.</t>
  </si>
  <si>
    <t>CD player</t>
  </si>
  <si>
    <t>Playing ASSP CD. 25 bounce-outs.Unknown band prefix.</t>
  </si>
  <si>
    <t xml:space="preserve">2 bounce-outs at 21:08. Switched to BLSP CD at 0:02, switched back to ASSP 0:45. </t>
  </si>
  <si>
    <t>Relaxed wing measurement, ASSP CD on.</t>
  </si>
  <si>
    <t>ASSP CD on, netting at SR Bench in bowl</t>
  </si>
  <si>
    <t>CD off</t>
  </si>
  <si>
    <t>ASSP CD on</t>
  </si>
  <si>
    <t>BLSP CD on</t>
  </si>
  <si>
    <t>Unknown audio playback.</t>
  </si>
  <si>
    <t>Netting at AP (Cliffs north of weather station); ended early due to wind. Used ASSP CD.</t>
  </si>
  <si>
    <t>ASSP CD on; BNOW circled 23:40.</t>
  </si>
  <si>
    <t>LESP CD on</t>
  </si>
  <si>
    <t>Band prefix unknown. BNOW vocalized 23:59. CD used, but vocalization unknown. 100g scale was sticky but ok compared to 300g.</t>
  </si>
  <si>
    <t>ASSP vocals on</t>
  </si>
  <si>
    <t>BLSP vocals on</t>
  </si>
  <si>
    <t>Unknown CD on (likely ASSP)</t>
  </si>
  <si>
    <t>BLSP CD on.</t>
  </si>
  <si>
    <t>Unknown CD on (likely ASSP).</t>
  </si>
  <si>
    <t>Bill McIver has rest of data for 2010 (?)</t>
  </si>
  <si>
    <t xml:space="preserve">Used CD player, unknown audio file, likely ASSP. Tried to switch to BLSP CD at 01:00 but both (2) CD players not working. 8-9  "misses" at 22:45. </t>
  </si>
  <si>
    <t>Unknown CD used (likely ASSP)</t>
  </si>
  <si>
    <t>BLSP CD used.</t>
  </si>
  <si>
    <t>LESP CD used.</t>
  </si>
  <si>
    <t>ASSP CD on. Short net used. At Marker #7.</t>
  </si>
  <si>
    <t>BLSP CD used. Short net used. At Marker #7.</t>
  </si>
  <si>
    <t xml:space="preserve">Unknown CD on, likely ASSP. 3 poles used. Closed net briefly 23:26 due to wind. </t>
  </si>
  <si>
    <t xml:space="preserve">Unknown CD on, likely ASSP. 3 poles used. </t>
  </si>
  <si>
    <t>BLSP vocals on. 3 poles used.</t>
  </si>
  <si>
    <t>Unknown CD on, likely ASSP. 3 poles used. BNOW flying around and calling.</t>
  </si>
  <si>
    <t xml:space="preserve">Leach's CD on. 3 poles used. </t>
  </si>
  <si>
    <t>Heard BLSP and pissed off BNOW west, down to lower NPK.</t>
  </si>
  <si>
    <t>38 mm</t>
  </si>
  <si>
    <t>Speakers ran out of batteries 01:10. Vocals unknown.</t>
  </si>
  <si>
    <t>Switched to CD player at 01:13. Vocals unknown.</t>
  </si>
  <si>
    <t>MP3</t>
  </si>
  <si>
    <t>ASSP broadcast with MP3. Speakers quit 0:28.</t>
  </si>
  <si>
    <t>Switched to CD.</t>
  </si>
  <si>
    <t>BLSP vocals on.</t>
  </si>
  <si>
    <t>Landing Cove Overlook</t>
  </si>
  <si>
    <t>Unknown vocals, likely ASSP. Can see light from ranger house and Lighthouse. Mucho viento, ~15-20 kts and chilly. Sound stopped 0:33, CD player also not working.</t>
  </si>
  <si>
    <t>Net site #6 in Harry Carter's map. Start with mp3, speakers died 0:42. BNOW flying around.</t>
  </si>
  <si>
    <t>Switched to stereo, CD briefly stopped 0:46.</t>
  </si>
  <si>
    <t>BNOW seen/heard frequently in area.</t>
  </si>
  <si>
    <t>Re-tared pesola at 1:26, it was wet &amp; had gained 3 grams.</t>
  </si>
  <si>
    <t>Netting at cliffs below weather station.</t>
  </si>
  <si>
    <t>A lot of BNOWs in the area.</t>
  </si>
  <si>
    <t>Rockfall Cove</t>
  </si>
  <si>
    <t>MP3, CD player</t>
  </si>
  <si>
    <t xml:space="preserve">Will run mp3 @ net and CD player a bit farther S. facing out to sea. Using standard net 38mm, 2.6 x 9 m, 4 shelves (all netting so far this year unless otherwise noted). </t>
  </si>
  <si>
    <t xml:space="preserve">Net open approximation. Netting on east side of Rat Rock, on top of Rat Rock, flat(ish) spot on just west of saddle. Standard net 38mm, 2.6 x 9 m, 4 shelves. Using just CD player to start. Net shut down at 23:55 because mesh too wide causing birds too much stress. </t>
  </si>
  <si>
    <t>iPod</t>
  </si>
  <si>
    <t>Netting below and east of weather station near XAMU nest 1301.</t>
  </si>
  <si>
    <t>EAI South Ridge</t>
  </si>
  <si>
    <t>Netting 60m west of water catchment. Much ambient light, stars, mainland, light house. Several petrels flew around.</t>
  </si>
  <si>
    <t>BNOW around.</t>
  </si>
  <si>
    <t>30 mm</t>
  </si>
  <si>
    <t>9 x 2.6 m</t>
  </si>
  <si>
    <t>Speakers standardized to HRC CD player</t>
  </si>
  <si>
    <t>Net at lower terrace of SE side of Scorpion Rock. Many ASSP seen flying just above net, several bounced out [no # specified]. Used vocalization start/end for net open/closed.</t>
  </si>
  <si>
    <t>Net on terrace of westside of Eseal Cove. Used 2 nets. Used vocalization start/end for net open/closed.</t>
  </si>
  <si>
    <t>Net on terrace west side of Eseal Cove. 1 net used. Used vocalization start/end for net open/closed.</t>
  </si>
  <si>
    <t>On arch, 1 net. Used vocalization start/end for net open/closed. Ran out of bands at end of night, same night recaps UNK.</t>
  </si>
  <si>
    <t>2 nets used. Used vocalization start/end for net open/closed. No net close time recorded, only capture at 00:29, used as end time.</t>
  </si>
  <si>
    <t>2 nets used. Did not band any ASSP; therefore, same night recaps UNK.</t>
  </si>
  <si>
    <t>Assumed 0 bounce-outs, none mentioned.</t>
  </si>
  <si>
    <t>Assumed 0 bounce-outs , none mentioned.</t>
  </si>
  <si>
    <t>2 nets, 2 speakers. Assumed 0 bounce-outs , none mentioned.</t>
  </si>
  <si>
    <t>2 nets, 1 call back CD player in middle. Assumed 0 bounce-outs, none mentioned.</t>
  </si>
  <si>
    <t>Single net, single speaker in center. Switched to iPod at 22:04, changed batteries, start CD player 22:20, at 22:43 used iPod. At 23:43 used CD player. Assumed 0 bounce-outs.</t>
  </si>
  <si>
    <t>1 net, middle Arch, speaker to south. Call back off 02:10-02:30.</t>
  </si>
  <si>
    <t>Did not include end time, used last release time as end time. Repositioned net to "with wind", more NW to match prevailing wind at 23:00.</t>
  </si>
  <si>
    <t>1 net, too much light in the sky for ASSP it seems.</t>
  </si>
  <si>
    <t>1 net speaker east on Arch. Paused callback 00:16-00:26 due to BNOW.</t>
  </si>
  <si>
    <t>1 net at Shag Rock Overlook Bench, Josh Adams CD player. Move to Peninsula N of Shag Overlook at ~-1:00.</t>
  </si>
  <si>
    <t>Speaker dB max at 99.7dB, change speaker at 23:50</t>
  </si>
  <si>
    <t>Only one speaker on.</t>
  </si>
  <si>
    <t>Closed net early due to wind.</t>
  </si>
  <si>
    <t>Completely socked in 00:08.</t>
  </si>
  <si>
    <t>No end time recorded, used last capture time for end time. Poss BNOW heard at 22:10.</t>
  </si>
  <si>
    <t>8 bounce-outs between 21:49-22:12. No end time recorded, used last capture time as end time. 1st petrels flying over 21:30.</t>
  </si>
  <si>
    <t>2nd BLSP captured could be same night recapture (not banded)</t>
  </si>
  <si>
    <t>2nd and 3rd BLSP captured could be same night recaptures? 16 boats with lights on in Landing Cove</t>
  </si>
  <si>
    <t>No end time recorded, used last capture time for end time. BLSPs could be same night recaptures.</t>
  </si>
  <si>
    <t>Loud south swell</t>
  </si>
  <si>
    <t>4 boats anchored near Shag Rock</t>
  </si>
  <si>
    <t>~0900 fog and mist set in</t>
  </si>
  <si>
    <t>No end time listed, used last capture time</t>
  </si>
  <si>
    <t>1 bounce-out at 21:40.</t>
  </si>
  <si>
    <t>Ended early due to wind.</t>
  </si>
  <si>
    <t>Webster's Point</t>
  </si>
  <si>
    <t>No end time listed, used last capture time. Speakers were very quiet and batteries died.</t>
  </si>
  <si>
    <t xml:space="preserve">13 bounce-outs. Heard BNOW at 22:30. Misting 22:30. 00:30 seems easier for birds to get out of net. </t>
  </si>
  <si>
    <t>Captured Jouanin's petrel</t>
  </si>
  <si>
    <t xml:space="preserve">2 bounce-outs. </t>
  </si>
  <si>
    <t>2 bounce-outs</t>
  </si>
  <si>
    <t>No end time recorded, used last capture time.</t>
  </si>
  <si>
    <t>Ended early due to wind. 1 ASSP bounce-out 23:06. Vision dive boat in cove.</t>
  </si>
  <si>
    <t>speaker power off 01:23, back on 01:25</t>
  </si>
  <si>
    <t>Wind came up around 23:00 steady 10kt gusts to 15kt, end early due to wind. 1 bouce-out.</t>
  </si>
  <si>
    <t>Did not open net, too windy</t>
  </si>
  <si>
    <t>10 bounce-outs</t>
  </si>
  <si>
    <t>1 bounce-out.</t>
  </si>
  <si>
    <t>10+ boats anchored nearby</t>
  </si>
  <si>
    <t>Boat with bright spotlight 21:09. 5 bounce-outs.</t>
  </si>
  <si>
    <t>5 bounce-outs</t>
  </si>
  <si>
    <t>Light boat just outside Landing Cove, lighting up area, turned on ~12:30.</t>
  </si>
  <si>
    <t>7 bounce-outs ~21:30</t>
  </si>
  <si>
    <t>7 bounce-outs. Ended early due to wind.</t>
  </si>
  <si>
    <t>3 boats in Landing Cove</t>
  </si>
  <si>
    <t>2 bounce-outs. Heard BNOW vocalize ~12:00.</t>
  </si>
  <si>
    <t>2  bounce-outs</t>
  </si>
  <si>
    <t>2 bands overcrimped, took awhile to fix. 10min break for BNOW presence, net closed &amp; audio off, 0:00-0:10</t>
  </si>
  <si>
    <t>1 bounce-out. Speaker cutting out ~01:30. Died 01:40. Kept on until 02:00.</t>
  </si>
  <si>
    <t>9 bounce-outs</t>
  </si>
  <si>
    <t xml:space="preserve">Ended early due to wind. 3 bounce outs. </t>
  </si>
  <si>
    <t>Closed net 22:45-23:45 due to wind. 4 bounce-outs (unk when?).</t>
  </si>
  <si>
    <t xml:space="preserve">6 bounce-outs. 0:35 speaker out of batteries, connected to external battery and charged for ten minutes. Light boat in Landing Cove at start. </t>
  </si>
  <si>
    <t>3 bounce-outs. No start time nor end time recorded. Used last capture for end time.</t>
  </si>
  <si>
    <t>12 bounce-outs</t>
  </si>
  <si>
    <t>4 bounce-outs</t>
  </si>
  <si>
    <t>No end time listed, used last capture time. 2 bounce-outs.</t>
  </si>
  <si>
    <t>No end time listed, used last capture time. 3 bounce-outs.</t>
  </si>
  <si>
    <t xml:space="preserve">1 bounce-out.   </t>
  </si>
  <si>
    <t>Duration 2 hours re 1999 PRBO report</t>
  </si>
  <si>
    <t>Duration 3 hours re 1999 PRBO report. Squid boat with bright lights arrived offshore ~1/2 mile 00:45 until 1:30</t>
  </si>
  <si>
    <t>Duration 3 hours re 1999 PRBO report. D=downy, PD=partly downy, B=bare</t>
  </si>
  <si>
    <t>Duration 3 hours re 1999 PRBO report</t>
  </si>
  <si>
    <t>19 BLSP! Duration 3 hours re 1999 PRBO report</t>
  </si>
  <si>
    <t>12 x 2.6 m</t>
  </si>
  <si>
    <t>~100</t>
  </si>
  <si>
    <t>JBL charge speaker</t>
  </si>
  <si>
    <t>JBL charge3 speaker</t>
  </si>
  <si>
    <t>&lt;100</t>
  </si>
  <si>
    <t>Triangular speakers with iPod.</t>
  </si>
  <si>
    <t>Triangular speakers with iPod. Only 1 speaker on</t>
  </si>
  <si>
    <t>Large CD player with bullhorn speaker.</t>
  </si>
  <si>
    <t xml:space="preserve">18 x 2.6 m </t>
  </si>
  <si>
    <t>ASSP, BLSP, LESP</t>
  </si>
  <si>
    <t>Triangle speaker connected to iPod</t>
  </si>
  <si>
    <t>CD player with bullhorn speaker</t>
  </si>
  <si>
    <t>Small cassette player</t>
  </si>
  <si>
    <t>Carter &amp; Whitworth 2013 report</t>
  </si>
  <si>
    <t>Wx clear, cool, NW wind 5-8 kts, moon waxing crescent. 21:30 thick high fog layer moved in, foghorn 2 sec blast followed by 12 sec silence. 23:01 fog moved out.</t>
  </si>
  <si>
    <t>DLW, BSK</t>
  </si>
  <si>
    <t>1401-60696</t>
  </si>
  <si>
    <t>1401-60697</t>
  </si>
  <si>
    <t>1401-60698</t>
  </si>
  <si>
    <t>1401-60699</t>
  </si>
  <si>
    <t>1401-60700</t>
  </si>
  <si>
    <t>1401-60701</t>
  </si>
  <si>
    <t>1401-60702</t>
  </si>
  <si>
    <t>1401-60703</t>
  </si>
  <si>
    <t>1401-60704</t>
  </si>
  <si>
    <t>1401-60705</t>
  </si>
  <si>
    <t>1401-60706</t>
  </si>
  <si>
    <t>1401-60707</t>
  </si>
  <si>
    <t>1401-60708</t>
  </si>
  <si>
    <t>1401-60710</t>
  </si>
  <si>
    <t>1401-60711</t>
  </si>
  <si>
    <t>1401-60712</t>
  </si>
  <si>
    <t>1401-60713</t>
  </si>
  <si>
    <t>Wx overcast, cool, NW wind 5 kts. Heard first SCMU 20:11. Closed net early because too windy.</t>
  </si>
  <si>
    <t>Wx mostly clear, NW wind 5 kts with gusts, 1/3 waxing moon. 21:15 more windy but variable. 01:20 moon set. Heard first SCMU 20:50.</t>
  </si>
  <si>
    <t>1401-60714</t>
  </si>
  <si>
    <t>1401-60715</t>
  </si>
  <si>
    <t>1401-60716</t>
  </si>
  <si>
    <t>Wx clear with distant clouds, NW wind 10-15 kts. 22:45 wind gusting 15-20 kts. 23:24 wind dropping. 0:49 wind &lt;5 kts. 22:45 net fell down. Tape player did not work from 23:50-0:20 but eventually restarted.</t>
  </si>
  <si>
    <t>HRC, LKOC, SBCD, JA</t>
  </si>
  <si>
    <t>Josh Adams</t>
  </si>
  <si>
    <t>SBCD</t>
  </si>
  <si>
    <t>S.B.C. Deschesne</t>
  </si>
  <si>
    <t>BSK</t>
  </si>
  <si>
    <t>B.S. Keitt</t>
  </si>
  <si>
    <t>NJK</t>
  </si>
  <si>
    <t>N.J. Karnovsky</t>
  </si>
  <si>
    <t>SHN</t>
  </si>
  <si>
    <t>S.H. Newman</t>
  </si>
  <si>
    <t>LKOC</t>
  </si>
  <si>
    <t>L.K. Ochikubo Chan</t>
  </si>
  <si>
    <t>MOP</t>
  </si>
  <si>
    <t>M.O. Pierson</t>
  </si>
  <si>
    <t>1401-60851</t>
  </si>
  <si>
    <t>1401-60852</t>
  </si>
  <si>
    <t>1401-60853</t>
  </si>
  <si>
    <t>1401-60854</t>
  </si>
  <si>
    <t>1401-60855</t>
  </si>
  <si>
    <t>1401-60856</t>
  </si>
  <si>
    <t xml:space="preserve">Wx clear sky, NW wind 10-15 kts, down to 5-8 kts @ 23:19. 21:14 net billowing in wind, light from lighthouse could be a problem. 22:42 CAAU heard flying by, no ASSP activity yet. 02:55 WEGU in net, removed. 04:05 no SCMU survey conducted, too much activity. </t>
  </si>
  <si>
    <t>NJK, JA</t>
  </si>
  <si>
    <t>DLW, NJK, JA, SHN</t>
  </si>
  <si>
    <t>1401-60761</t>
  </si>
  <si>
    <t>1401-60752</t>
  </si>
  <si>
    <t>ND</t>
  </si>
  <si>
    <t>Wx sky clear, SW wind 5 kts. No wind @ 21:40. 20:58 WEGU in net, lights from mainland highly visible, light from lighthouse not a factor nor foghorn. 2:20 closed down net due to no activity.</t>
  </si>
  <si>
    <t xml:space="preserve">Wx 1/4 moon to east horizon. 4:00 WEGU hit net. No captures identified in banding list. </t>
  </si>
  <si>
    <t>EAI SW end</t>
  </si>
  <si>
    <t>Wx partly cloudy, NW wind 5-10 kts, gusting to 15 kts. 23:27 fogbank has obscured mainland lights but still have lighthouse and ranger's house lights. 0:05 wind 0-5 kts, oil platform visible. 21:11 heard ASSP and SCMU calling. 23:27 CAAU called nearby, 1st heard, occasional SCMU calling from Landing Cove.</t>
  </si>
  <si>
    <t>EAI North side, dock area</t>
  </si>
  <si>
    <t>EAI west of lighthouse</t>
  </si>
  <si>
    <t>1401-60718</t>
  </si>
  <si>
    <t>1401-60719</t>
  </si>
  <si>
    <t>1401-60720</t>
  </si>
  <si>
    <t>1401-60721</t>
  </si>
  <si>
    <t>1401-60722</t>
  </si>
  <si>
    <t>1401-60723</t>
  </si>
  <si>
    <t>1401-60724</t>
  </si>
  <si>
    <t>1401-60725</t>
  </si>
  <si>
    <t xml:space="preserve">Wx partly cloudy, NW wind 15 kts, lights from platform and mainland, no foghorn. 22:00 lots of lightening high in sky. 24:00 clear, wind 0-5 kts. </t>
  </si>
  <si>
    <t>1401-60726</t>
  </si>
  <si>
    <t>1401-60727</t>
  </si>
  <si>
    <t>1401-60728</t>
  </si>
  <si>
    <t>1401-60729</t>
  </si>
  <si>
    <t>Wx mostly clear; cloudy over mainland to north, 1/4 moon, SW wind 5 kts. 22:40 moon obscured by clouds, wind zero. 23:30 sky obscured by clouds. 23:46 wind up to 5-8 kts. 1:15 net billowing, wind 8-12 kts. 20:42 SCMU calling. 20:55 tape on. 0:40-1:00 HRC checked 10-20 crevices but found nothing. [General: The dive boat Vision was anchored on the south side with bright deck lights so we netted on the north side to reduce net illumination and generator noise. Some light from platforms Gilda, Grace, and Gail.]</t>
  </si>
  <si>
    <t>HRC, MOP</t>
  </si>
  <si>
    <t>1401-60783</t>
  </si>
  <si>
    <t>1401-60784</t>
  </si>
  <si>
    <t>1401-60785</t>
  </si>
  <si>
    <t>1401-60786</t>
  </si>
  <si>
    <t>1401-60787</t>
  </si>
  <si>
    <t>1401-60788</t>
  </si>
  <si>
    <t>1401-60789</t>
  </si>
  <si>
    <t>1401-60790</t>
  </si>
  <si>
    <t>1401-60791</t>
  </si>
  <si>
    <t>Wx ND. From 21:47 to 2:44, ASSP sporadically calling and flying over net.</t>
  </si>
  <si>
    <t>LKOC, MOP</t>
  </si>
  <si>
    <t>AAY</t>
  </si>
  <si>
    <t>DMM</t>
  </si>
  <si>
    <t>GRK</t>
  </si>
  <si>
    <t>AJD, PTL</t>
  </si>
  <si>
    <t>PTL</t>
  </si>
  <si>
    <t>CAC</t>
  </si>
  <si>
    <t>JOV</t>
  </si>
  <si>
    <t>CEH</t>
  </si>
  <si>
    <t>SAA</t>
  </si>
  <si>
    <t>EM</t>
  </si>
  <si>
    <t>ALH</t>
  </si>
  <si>
    <t>MWP</t>
  </si>
  <si>
    <t>HRC</t>
  </si>
  <si>
    <t>BC</t>
  </si>
  <si>
    <t>KAB</t>
  </si>
  <si>
    <t>Kevin Barnes</t>
  </si>
  <si>
    <t>NAG</t>
  </si>
  <si>
    <t>DEM</t>
  </si>
  <si>
    <t>SKT</t>
  </si>
  <si>
    <t>Sarah Thomsen</t>
  </si>
  <si>
    <t>SLA</t>
  </si>
  <si>
    <t>SAE</t>
  </si>
  <si>
    <t>JJF</t>
  </si>
  <si>
    <t>SMC</t>
  </si>
  <si>
    <t>Samantha Cady</t>
  </si>
  <si>
    <t>DLW</t>
  </si>
  <si>
    <t>EP</t>
  </si>
  <si>
    <t>EWW</t>
  </si>
  <si>
    <t>MGB</t>
  </si>
  <si>
    <t>CG</t>
  </si>
  <si>
    <t>WRM</t>
  </si>
  <si>
    <t>LAH</t>
  </si>
  <si>
    <t>AJB</t>
  </si>
  <si>
    <t>NBH</t>
  </si>
  <si>
    <t>DB</t>
  </si>
  <si>
    <t>MEJ</t>
  </si>
  <si>
    <t>SKA</t>
  </si>
  <si>
    <t>Andrew Yamagiwa</t>
  </si>
  <si>
    <t>Angie Broennimann</t>
  </si>
  <si>
    <t>Amelia DuVall</t>
  </si>
  <si>
    <t>Lindsay Hennes</t>
  </si>
  <si>
    <t>Laurie Harvey</t>
  </si>
  <si>
    <t>Katy Carter</t>
  </si>
  <si>
    <t>Christy Hand</t>
  </si>
  <si>
    <t>Darrell Whitworth</t>
  </si>
  <si>
    <t>David Mazurkiewicz</t>
  </si>
  <si>
    <t>Emma Kelsey</t>
  </si>
  <si>
    <t>REW (RER)</t>
  </si>
  <si>
    <t>Sasha Auer</t>
  </si>
  <si>
    <t>Renee Weems (Robison)</t>
  </si>
  <si>
    <t>Bill McIver</t>
  </si>
  <si>
    <t>Peter Larramendy</t>
  </si>
  <si>
    <t>Jim Howard</t>
  </si>
  <si>
    <t>Harry Carter</t>
  </si>
  <si>
    <t>Eden Wynd</t>
  </si>
  <si>
    <t>Gabrielle Keeler</t>
  </si>
  <si>
    <t>Marie-Eve Jacques</t>
  </si>
  <si>
    <t>CMB</t>
  </si>
  <si>
    <t>Chris Berry</t>
  </si>
  <si>
    <t>Unknown</t>
  </si>
  <si>
    <t>SSK</t>
  </si>
  <si>
    <t>Javi Venegas</t>
  </si>
  <si>
    <t>EK, JA</t>
  </si>
  <si>
    <t>EK, PTL</t>
  </si>
  <si>
    <t>DMM, JAH, EWW, CAC, SMC</t>
  </si>
  <si>
    <t>Sangeet Khalsa</t>
  </si>
  <si>
    <t>E. Prieto</t>
  </si>
  <si>
    <t>Mike Buratti</t>
  </si>
  <si>
    <t>Michael Parker</t>
  </si>
  <si>
    <t>Jonathan Felis</t>
  </si>
  <si>
    <t>Ben Clock</t>
  </si>
  <si>
    <t>Carolyn Greene?</t>
  </si>
  <si>
    <t>Jack Feldman</t>
  </si>
  <si>
    <t>Paige Martin</t>
  </si>
  <si>
    <t>?</t>
  </si>
  <si>
    <t>Eric Massey</t>
  </si>
  <si>
    <t>Stephanie Eyes</t>
  </si>
  <si>
    <t>Nick Giese</t>
  </si>
  <si>
    <t>H. Nevins?</t>
  </si>
  <si>
    <t>Jennifer Roth</t>
  </si>
  <si>
    <t>Shaye Wolf</t>
  </si>
  <si>
    <t>Michael Shultz</t>
  </si>
  <si>
    <t>Simon Avery</t>
  </si>
  <si>
    <t>ALH, CEH, SAA, NAG, EM</t>
  </si>
  <si>
    <t>ALH, NAG, SKT, SLA</t>
  </si>
  <si>
    <t>Nick Hernandez</t>
  </si>
  <si>
    <t>Sonya Auer</t>
  </si>
  <si>
    <t>JOPE</t>
  </si>
  <si>
    <t>Unbanded</t>
  </si>
  <si>
    <t>None</t>
  </si>
  <si>
    <t>measurer(s)</t>
  </si>
  <si>
    <t>Regular sized cassette tape player with no external speakers</t>
  </si>
  <si>
    <t>6 x 2.6 m</t>
  </si>
  <si>
    <t>LESP?</t>
  </si>
  <si>
    <t>NOTES INDICATE ASSP NOT LESP</t>
  </si>
  <si>
    <t xml:space="preserve">RECAPTURE, BANDED 6/1/05 ON SR AS LESP </t>
  </si>
  <si>
    <t>CHECK PHOTOS FOR LESP?</t>
  </si>
  <si>
    <t>1 LESP, 6 BLSP, CLEAR PATCHY FOG, 0 MOON WIND W 5 KTS</t>
  </si>
  <si>
    <t>1 LESP; 100 OCAST, 0 MOON, WIND W 5KTS</t>
  </si>
  <si>
    <t>2 LESP</t>
  </si>
  <si>
    <t>1 LESP</t>
  </si>
  <si>
    <t>5 BLSP, 1 LESP; WIND &lt;5KTS; 0:30 - 1:30 WET FOG ROLLING IN</t>
  </si>
  <si>
    <t>1 LESP; 100 OCAST, WNW 5 KTS, CALM AT 22:00</t>
  </si>
  <si>
    <t>7 BLSP, 1 LESP; 100% OC 0 WIND</t>
  </si>
  <si>
    <t>100DB, obs: JA, EK, MC. 100% OC, light miderate layer, WNW @ 10knots, heard LESP @ 2255, first petrel fewl by at 2114, net fell for approx 5min at 2240, 2345: dark- no moon/stars visible, light winds</t>
  </si>
  <si>
    <t>field</t>
  </si>
  <si>
    <t>definition</t>
  </si>
  <si>
    <t xml:space="preserve">Date on which mistnetting session began. </t>
  </si>
  <si>
    <t xml:space="preserve">Captures after midnight are still recorded on the date at which the mistnetting session began. E.g., if a mistnetting session began at 10:02 on 06/21/2016 and an ASSP was captured at 02:11 on 6/22/2018, the capture record date reflects 06/21/2016. </t>
  </si>
  <si>
    <t>value(s)</t>
  </si>
  <si>
    <t>Anacapa Island, Channel Islands National Park</t>
  </si>
  <si>
    <t>Prince Island, San Miguel Island, Channel Islands National Park</t>
  </si>
  <si>
    <t>Santa Barbara Island, Channel Islands National Park</t>
  </si>
  <si>
    <t>Santa Cruz Island, Channel Islands National Park</t>
  </si>
  <si>
    <t>Scorpion Rock, Santa Cruz Island, Channel Islands National Park</t>
  </si>
  <si>
    <t xml:space="preserve">Year at which mistnetting session occurred. </t>
  </si>
  <si>
    <t xml:space="preserve">Month at which mistnetting session began. </t>
  </si>
  <si>
    <t>[initials]</t>
  </si>
  <si>
    <t>Person(s) who handled capture and/or persons present for mistnetting session. See Participant Initials sheet.</t>
  </si>
  <si>
    <t xml:space="preserve">In some cases, the measurer(s) was not recorded. Therefore, the initials of all participants are recorded. </t>
  </si>
  <si>
    <t xml:space="preserve">Used if band was lost/damaged/not used. </t>
  </si>
  <si>
    <t>Unknown species</t>
  </si>
  <si>
    <t xml:space="preserve">Species is not applicable. </t>
  </si>
  <si>
    <t>ASSP or LESP. no white under wing, length 182</t>
  </si>
  <si>
    <t xml:space="preserve">Individual species was not banded. </t>
  </si>
  <si>
    <t>####-#####</t>
  </si>
  <si>
    <t>MX#####</t>
  </si>
  <si>
    <t>Unique individual band number through Mexico's SEMARNAT (Secretaria de Medio Ambiente y Recursos Naturales).</t>
  </si>
  <si>
    <t>Ashy storm-petrel (Oceanodroma homochroa)</t>
  </si>
  <si>
    <t>Black storm-petrel (Oceanodroma melania)</t>
  </si>
  <si>
    <t>Cassin's auklet (Ptychoramphus aleuticus)</t>
  </si>
  <si>
    <t>Jouanin's petrel (Bulweria fallax)</t>
  </si>
  <si>
    <t>Leach's storm-petrel (Oceanodroma leucorhoa)</t>
  </si>
  <si>
    <t>Least storm-petrel (Oceanodroma microsoma)</t>
  </si>
  <si>
    <t>Western gull (Larus occidentalis)</t>
  </si>
  <si>
    <t>Xantus's murrelet (split into Scripps's murrelet [Synthliboramphus scrippsi] and Guadalupe murrelet [Synthliboramphus hypoleucus] in August 2012)</t>
  </si>
  <si>
    <t xml:space="preserve">Time at which individual was captured in net. </t>
  </si>
  <si>
    <t xml:space="preserve">Time at which individual was released. </t>
  </si>
  <si>
    <t xml:space="preserve">Used if indivual was not identified (e.g., escaped before identification or unable to identify down to species). See "notes" on BANDING sheet. </t>
  </si>
  <si>
    <t xml:space="preserve">Yes. Individual had a band when captured. </t>
  </si>
  <si>
    <t>No. Individual did not have a band when capture.</t>
  </si>
  <si>
    <t>Same night recapture. Individual was captured more than one time during the same mistnetting session.</t>
  </si>
  <si>
    <t>Unique individual band number through the US Geological Survey Bird Banding Laboratory (BBL).</t>
  </si>
  <si>
    <t xml:space="preserve">Same night recaptures are excluded from CPUE analysis. </t>
  </si>
  <si>
    <t xml:space="preserve">Unknown if individual was a new capture, recapture, or same night recapture. </t>
  </si>
  <si>
    <t xml:space="preserve">E.g., In some cases, individuals were not banded during a mistnetting session. Therefore, each capture could have been a same night recapture or a new individual. </t>
  </si>
  <si>
    <t xml:space="preserve">Field is not applicable. </t>
  </si>
  <si>
    <t>E.g., if band was lost or destroyed.</t>
  </si>
  <si>
    <t>Yes. Diet sample was collected from individual.</t>
  </si>
  <si>
    <t>No. Diet sample was not collected from individual.</t>
  </si>
  <si>
    <t>Lisa Wertz</t>
  </si>
  <si>
    <t>col</t>
  </si>
  <si>
    <t>C</t>
  </si>
  <si>
    <t>E</t>
  </si>
  <si>
    <t>G</t>
  </si>
  <si>
    <t>H</t>
  </si>
  <si>
    <t>I</t>
  </si>
  <si>
    <t>J</t>
  </si>
  <si>
    <t>K</t>
  </si>
  <si>
    <t>L</t>
  </si>
  <si>
    <t>R</t>
  </si>
  <si>
    <t>S</t>
  </si>
  <si>
    <t>P</t>
  </si>
  <si>
    <t>O</t>
  </si>
  <si>
    <t>Q</t>
  </si>
  <si>
    <t>T</t>
  </si>
  <si>
    <t>U</t>
  </si>
  <si>
    <t>V</t>
  </si>
  <si>
    <t>W</t>
  </si>
  <si>
    <t>Z</t>
  </si>
  <si>
    <t>AA</t>
  </si>
  <si>
    <t>AB</t>
  </si>
  <si>
    <t>AC</t>
  </si>
  <si>
    <t>AD</t>
  </si>
  <si>
    <t>AE</t>
  </si>
  <si>
    <t>AF</t>
  </si>
  <si>
    <t>AG</t>
  </si>
  <si>
    <t>AH</t>
  </si>
  <si>
    <t>AI</t>
  </si>
  <si>
    <t>AJ</t>
  </si>
  <si>
    <t>AK</t>
  </si>
  <si>
    <t>AL</t>
  </si>
  <si>
    <t>AM</t>
  </si>
  <si>
    <t>AN</t>
  </si>
  <si>
    <t>AO</t>
  </si>
  <si>
    <t>[numeric value]</t>
  </si>
  <si>
    <t>NR (not recorded)</t>
  </si>
  <si>
    <t xml:space="preserve">No data recorded or available. </t>
  </si>
  <si>
    <t>DNC (did not check)</t>
  </si>
  <si>
    <t>"MM/DD/YYYY"</t>
  </si>
  <si>
    <t>"YYYY"</t>
  </si>
  <si>
    <t>"M"</t>
  </si>
  <si>
    <t>"HH:MM"</t>
  </si>
  <si>
    <t xml:space="preserve">E.g., used for bounce-out in which individual was not captured. </t>
  </si>
  <si>
    <t>Mistnetting site unknown.</t>
  </si>
  <si>
    <t>Measurer(s) unknown.</t>
  </si>
  <si>
    <t>34.056323, -120.332024</t>
  </si>
  <si>
    <t>34.047563, -119.546899</t>
  </si>
  <si>
    <t>34.047752, -119.547622</t>
  </si>
  <si>
    <t>34.056250, -120.332706</t>
  </si>
  <si>
    <t>This is an CAAU artificial burrow, not a mistnetting site.</t>
  </si>
  <si>
    <t>33.487622, -119.028535</t>
  </si>
  <si>
    <t>PI1</t>
  </si>
  <si>
    <t>SR2</t>
  </si>
  <si>
    <t>SR3</t>
  </si>
  <si>
    <t>34.014197, -119.371283</t>
  </si>
  <si>
    <t>alias(es)</t>
  </si>
  <si>
    <t>EAI West end of Cathedral Cove; EAI West side of Cathedral Cove (near net #5)</t>
  </si>
  <si>
    <t>34.058036, -119.766572</t>
  </si>
  <si>
    <t>34.016411, -119.362333</t>
  </si>
  <si>
    <t>34.013008, -119.374161</t>
  </si>
  <si>
    <t>34.016017, -119.359978</t>
  </si>
  <si>
    <t>33.482528, -119.041599</t>
  </si>
  <si>
    <t>EP; Elephant Seal Cove</t>
  </si>
  <si>
    <t>North side of Frenchy's Cove, east end, upper bench; Frenchy's Beach</t>
  </si>
  <si>
    <t>34.007333, -119.411358</t>
  </si>
  <si>
    <t>Landing Cove Overlook, EAI North side--just above Landing Cove on lighthouse side of cove</t>
  </si>
  <si>
    <t>34.016211, -119.360917</t>
  </si>
  <si>
    <t>34.044894, -119.546629</t>
  </si>
  <si>
    <t>SR1</t>
  </si>
  <si>
    <t>34.047666, -119.547674</t>
  </si>
  <si>
    <t>1; SW corner; Lower terrace of SE side of SR</t>
  </si>
  <si>
    <t>33.480059, -119.028972</t>
  </si>
  <si>
    <t>33.488461, -119.030192</t>
  </si>
  <si>
    <t>33.484939, -119.034144</t>
  </si>
  <si>
    <t>34.013764, -119.442644</t>
  </si>
  <si>
    <t>WAI Rat Rock--north side</t>
  </si>
  <si>
    <t>33.484214, -119.034674</t>
  </si>
  <si>
    <t>33.471906, -119.041719</t>
  </si>
  <si>
    <t>33.464653, -119.049628</t>
  </si>
  <si>
    <t>34.047330, -119.546765</t>
  </si>
  <si>
    <t>33.474867, -119.041997</t>
  </si>
  <si>
    <t>33.477633, -119.042881</t>
  </si>
  <si>
    <t>1994 location</t>
  </si>
  <si>
    <t>1994 and 2011 location</t>
  </si>
  <si>
    <t>This location was only used once on 07/19/2014.</t>
  </si>
  <si>
    <t>2009, 2011 location</t>
  </si>
  <si>
    <t>Exact location changes from year to year re Jim Howard. The coordinates provided represent an equidistant location between the various mistnetting locations.</t>
  </si>
  <si>
    <t>PRBO site from the 1990s, approximated location using map from annual reports.</t>
  </si>
  <si>
    <t>Assumed "N" if field was blank.</t>
  </si>
  <si>
    <t>completely covered with down (no incubation patch)</t>
  </si>
  <si>
    <t>5-50% defeathered (partially downy)</t>
  </si>
  <si>
    <t>51-95% defeathered (partially downy)</t>
  </si>
  <si>
    <t>96-100% bare (unvascularized)</t>
  </si>
  <si>
    <t>96-100% bare (vascularized, reddish, thickened)</t>
  </si>
  <si>
    <t>5-50% refeathered (note pins present)</t>
  </si>
  <si>
    <t>51-95% refeathered (note pins present)</t>
  </si>
  <si>
    <t>96-100% refeathered (no incubation patch, can be hard to separate from score = 0)</t>
  </si>
  <si>
    <t>partly downy; patch forming or receding</t>
  </si>
  <si>
    <t>bare; brood patch evidence</t>
  </si>
  <si>
    <t>down;, no incubation patch evident</t>
  </si>
  <si>
    <t>From Adams 2016, cites Carer et al. 1992</t>
  </si>
  <si>
    <t>From Adams 2016, cites Carer et al. 1993</t>
  </si>
  <si>
    <t>From Adams 2016, cites Carer et al. 1994</t>
  </si>
  <si>
    <t>From Adams 2016, cites Carer et al. 1995</t>
  </si>
  <si>
    <t>From Adams 2016, cites Carer et al. 1996</t>
  </si>
  <si>
    <t>From Adams 2016, cites Carer et al. 1997</t>
  </si>
  <si>
    <t>From Adams 2016, cites Carer et al. 1998</t>
  </si>
  <si>
    <t>From Adams 2016, cites Carer et al. 1999</t>
  </si>
  <si>
    <t>From SBI 1999 Annual Report (PRBO)</t>
  </si>
  <si>
    <t>1 to 2, 1.5 to 2, 1+</t>
  </si>
  <si>
    <t>2.5, 2+</t>
  </si>
  <si>
    <t>3.5, 3-4</t>
  </si>
  <si>
    <t xml:space="preserve">Rounded to nearest whole number if value to the tenths or hundredths was provided in raw data. Unconfirmed, but likely all/most measurements were taken with a Pesola spring scale. </t>
  </si>
  <si>
    <t>Rounded to nearest whole number if value to the tenths or hundredths was provided in raw data. Unconfirmed, but likely all/most measurements were taken with a Pesola spring scale. The spring scale was often tared in advance of taking the measurement, resulting in a tare of "0."</t>
  </si>
  <si>
    <t>DNC (did not check); NR (not recorded)</t>
  </si>
  <si>
    <t>[text]</t>
  </si>
  <si>
    <t xml:space="preserve">Pertinent information not captured in other fields. </t>
  </si>
  <si>
    <t xml:space="preserve">Mass of individual (in g). </t>
  </si>
  <si>
    <t>A deduction from the gross mass of an individual and its container made in allowance for the mass of the container also (in g).</t>
  </si>
  <si>
    <t>Formula calculating "mass" subtract "tare" (in g).</t>
  </si>
  <si>
    <t xml:space="preserve">Values provided to the tenths place. Unknown if measurements were consistently taken with the wing in the naturally curved position, flattened wing length, or maximum flattened wing length (see Pyle 2008). </t>
  </si>
  <si>
    <t>Values provided as whole numbers. Assumed measurements followed Pyle 2008.</t>
  </si>
  <si>
    <t xml:space="preserve">Values provided to the hundredths place. Assumed measurements followed traditional tarsus measurement described by Pyle 2008, also known as the "outside tarsus" or "diagonal tarsus." </t>
  </si>
  <si>
    <t>Distance from the notch at the end of the lateral condyle of the tibiotarsus, on the back side of the leg, to the last tarsal scute on the front of the leg, at the base of the foot (in mm).</t>
  </si>
  <si>
    <t xml:space="preserve">Distance between the carpal joint and wing tip (end of longest primary) (in mm). </t>
  </si>
  <si>
    <t>Distance between the tip of the longest rectrix and the point of insertion of the two central rectrices (in mm).</t>
  </si>
  <si>
    <t>Distance between the tip of the forehead fathering at the base of the bill along the ridge of the culemn, and the tip of the bill (in mm).</t>
  </si>
  <si>
    <t>Values provided to the hundredths place. Assumed measurements follwed Pyle 2008, also known as exposed culmen.</t>
  </si>
  <si>
    <t>Values provided to the hundredths place. Assumed measurements follwed Pyle 2008, also known as head-bill length.</t>
  </si>
  <si>
    <t>Distance between the back of the head and bill tip (in mm).</t>
  </si>
  <si>
    <t>Unknown net mesh size.</t>
  </si>
  <si>
    <t>Measurement of one side of squared mesh in mistnetting net.</t>
  </si>
  <si>
    <t>34.014217, -119.365644</t>
  </si>
  <si>
    <t>EAI South side--near water catchment</t>
  </si>
  <si>
    <t>Garbage Cove</t>
  </si>
  <si>
    <t>34.016198, -119.365183</t>
  </si>
  <si>
    <t>34.003147, -119.391792</t>
  </si>
  <si>
    <t>33.481075, -119.046301</t>
  </si>
  <si>
    <t>This location was only used once on 5/17/2016. No captures recorded. Speakers were very quiet and batteries died.</t>
  </si>
  <si>
    <t>18 x 2.6 m</t>
  </si>
  <si>
    <t>Unknown net dimensions.</t>
  </si>
  <si>
    <t xml:space="preserve">Net area of 18 m by 2.6 m. </t>
  </si>
  <si>
    <t>Net area of 12 m by 2.6 m.</t>
  </si>
  <si>
    <t>Net area of 9 m x 2.6 m.</t>
  </si>
  <si>
    <t xml:space="preserve">Net area of 6 m x 2.6 m. </t>
  </si>
  <si>
    <t>No audio file played during mistnetting session..</t>
  </si>
  <si>
    <t>ASSP vocalization audio file played during mistnetting session.</t>
  </si>
  <si>
    <t>ASSP, BLSP, and LESP vocalization audio files played during mistnetting session.</t>
  </si>
  <si>
    <t>BLSP vocalization audio file played during mistnetting session.</t>
  </si>
  <si>
    <t>Unknown type and/or presence of audio file during mistnetting session.</t>
  </si>
  <si>
    <t>LESP vocalization audio file played during mistnetting session.</t>
  </si>
  <si>
    <t xml:space="preserve">Decibel level of audio playback documented at approximately 100 dB during mistnetting sesion. </t>
  </si>
  <si>
    <t>Decibel level of audio played documented at &lt;100 dB during mistnetting session.</t>
  </si>
  <si>
    <t>Unknown decibel level of audio played during mistnetting session.</t>
  </si>
  <si>
    <t>Descriptive text of speaker system used to broadcast vocalization during mistnetting session.</t>
  </si>
  <si>
    <t xml:space="preserve">Descriptive text of location/owner of raw mistnetting data. </t>
  </si>
  <si>
    <t>Unknown speaker system used to broadcast vocalization during mistnetting sesion.</t>
  </si>
  <si>
    <t>Net open time not applicable.</t>
  </si>
  <si>
    <t>E.g., if net was not opened due to weather conditions.</t>
  </si>
  <si>
    <t>Time at which mistnet was opened; used as start time of mistnetting session.</t>
  </si>
  <si>
    <t xml:space="preserve">Unknown time at which mistnet was opened. </t>
  </si>
  <si>
    <t>Time at which mistnet was closed; used as end time of mistnetting session.</t>
  </si>
  <si>
    <t>Net close time not applicable.</t>
  </si>
  <si>
    <t xml:space="preserve">Unknown time at which mistnet was closed. </t>
  </si>
  <si>
    <t>"H:MM"</t>
  </si>
  <si>
    <t xml:space="preserve">Duration of mistnetting sesion in hours and minutes. </t>
  </si>
  <si>
    <t>Duration time not applicable.</t>
  </si>
  <si>
    <t xml:space="preserve">Unknown duration of mistnetting session. </t>
  </si>
  <si>
    <t>Duration of mistnetting session in minutes.</t>
  </si>
  <si>
    <t xml:space="preserve">Number of ASSP captured during mistnetting session. This value exclude same night recaptures (SNR). </t>
  </si>
  <si>
    <t>these netting sessions were dropped from CPUE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</si>
</sst>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0.0"/>
    <numFmt numFmtId="165" formatCode="mm/dd/yy"/>
    <numFmt numFmtId="166" formatCode="0.0000"/>
    <numFmt numFmtId="167" formatCode="h:mm;@"/>
    <numFmt numFmtId="168" formatCode="[$-F400]h:mm:ss\ AM/PM"/>
    <numFmt numFmtId="169" formatCode="0.000"/>
    <numFmt numFmtId="170" formatCode="mm/dd/yyyy"/>
    <numFmt numFmtId="171" formatCode="[h]:mm:ss;@"/>
  </numFmts>
  <fonts count="18">
    <font>
      <sz val="10"/>
      <name val="Arial"/>
    </font>
    <font>
      <b/>
      <sz val="10"/>
      <name val="Arial"/>
      <family val="2"/>
    </font>
    <font>
      <sz val="10"/>
      <color indexed="81"/>
      <name val="Tahoma"/>
      <family val="2"/>
    </font>
    <font>
      <b/>
      <sz val="10"/>
      <color indexed="81"/>
      <name val="Tahoma"/>
      <family val="2"/>
    </font>
    <font>
      <sz val="10"/>
      <name val="Arial"/>
      <family val="2"/>
    </font>
    <font>
      <sz val="11"/>
      <color rgb="FF9C0006"/>
      <name val="Calibri"/>
      <family val="2"/>
      <scheme val="minor"/>
    </font>
    <font>
      <b/>
      <sz val="11"/>
      <color theme="0"/>
      <name val="Calibri"/>
      <family val="2"/>
      <scheme val="minor"/>
    </font>
    <font>
      <sz val="11"/>
      <color rgb="FF006100"/>
      <name val="Calibri"/>
      <family val="2"/>
      <scheme val="minor"/>
    </font>
    <font>
      <sz val="11"/>
      <color rgb="FF9C6500"/>
      <name val="Calibri"/>
      <family val="2"/>
      <scheme val="minor"/>
    </font>
    <font>
      <b/>
      <sz val="11"/>
      <color rgb="FFFA7D00"/>
      <name val="Calibri"/>
      <family val="2"/>
      <scheme val="minor"/>
    </font>
    <font>
      <sz val="10"/>
      <color rgb="FFFF0000"/>
      <name val="Arial"/>
      <family val="2"/>
    </font>
    <font>
      <sz val="9"/>
      <color indexed="81"/>
      <name val="Tahoma"/>
      <family val="2"/>
    </font>
    <font>
      <b/>
      <sz val="9"/>
      <color indexed="81"/>
      <name val="Tahoma"/>
      <family val="2"/>
    </font>
    <font>
      <sz val="10"/>
      <color theme="1"/>
      <name val="Arial"/>
      <family val="2"/>
    </font>
    <font>
      <sz val="10"/>
      <color rgb="FF9C0006"/>
      <name val="Arial"/>
      <family val="2"/>
    </font>
    <font>
      <sz val="10"/>
      <color rgb="FF9C6500"/>
      <name val="Arial"/>
      <family val="2"/>
    </font>
    <font>
      <sz val="10"/>
      <color rgb="FF000000"/>
      <name val="Roboto"/>
    </font>
    <font>
      <sz val="11"/>
      <color rgb="FF000000"/>
      <name val="Calibri"/>
      <family val="2"/>
    </font>
  </fonts>
  <fills count="8">
    <fill>
      <patternFill patternType="none"/>
    </fill>
    <fill>
      <patternFill patternType="gray125"/>
    </fill>
    <fill>
      <patternFill patternType="solid">
        <fgColor rgb="FFFFC7CE"/>
      </patternFill>
    </fill>
    <fill>
      <patternFill patternType="solid">
        <fgColor rgb="FFA5A5A5"/>
      </patternFill>
    </fill>
    <fill>
      <patternFill patternType="solid">
        <fgColor rgb="FFC6EFCE"/>
      </patternFill>
    </fill>
    <fill>
      <patternFill patternType="solid">
        <fgColor rgb="FFFFEB9C"/>
      </patternFill>
    </fill>
    <fill>
      <patternFill patternType="solid">
        <fgColor rgb="FFF2F2F2"/>
      </patternFill>
    </fill>
    <fill>
      <patternFill patternType="solid">
        <fgColor rgb="FFFFFF00"/>
        <bgColor indexed="64"/>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5" fillId="2" borderId="0" applyNumberFormat="0" applyBorder="0" applyAlignment="0" applyProtection="0"/>
    <xf numFmtId="0" fontId="6" fillId="3" borderId="1" applyNumberFormat="0" applyAlignment="0" applyProtection="0"/>
    <xf numFmtId="0" fontId="7" fillId="4" borderId="0" applyNumberFormat="0" applyBorder="0" applyAlignment="0" applyProtection="0"/>
    <xf numFmtId="0" fontId="8" fillId="5" borderId="0" applyNumberFormat="0" applyBorder="0" applyAlignment="0" applyProtection="0"/>
    <xf numFmtId="0" fontId="9" fillId="6" borderId="2" applyNumberFormat="0" applyAlignment="0" applyProtection="0"/>
  </cellStyleXfs>
  <cellXfs count="97">
    <xf numFmtId="0" fontId="0" fillId="0" borderId="0" xfId="0"/>
    <xf numFmtId="0" fontId="4" fillId="0" borderId="0" xfId="0" applyFont="1" applyFill="1"/>
    <xf numFmtId="14" fontId="4" fillId="0" borderId="0" xfId="0" applyNumberFormat="1" applyFont="1" applyFill="1" applyBorder="1"/>
    <xf numFmtId="0" fontId="4" fillId="0" borderId="0" xfId="0" applyFont="1" applyFill="1" applyBorder="1"/>
    <xf numFmtId="49" fontId="4" fillId="0" borderId="0" xfId="0" applyNumberFormat="1" applyFont="1" applyFill="1" applyBorder="1"/>
    <xf numFmtId="20" fontId="4" fillId="0" borderId="0" xfId="0" applyNumberFormat="1" applyFont="1" applyFill="1" applyBorder="1"/>
    <xf numFmtId="167" fontId="4" fillId="0" borderId="0" xfId="0" applyNumberFormat="1" applyFont="1" applyFill="1" applyBorder="1"/>
    <xf numFmtId="0" fontId="4" fillId="0" borderId="0" xfId="0" applyFont="1" applyFill="1" applyBorder="1" applyAlignment="1">
      <alignment horizontal="right"/>
    </xf>
    <xf numFmtId="170" fontId="4" fillId="0" borderId="0" xfId="0" applyNumberFormat="1" applyFont="1" applyFill="1" applyBorder="1"/>
    <xf numFmtId="1" fontId="4" fillId="0" borderId="0" xfId="0" applyNumberFormat="1" applyFont="1" applyFill="1" applyBorder="1"/>
    <xf numFmtId="0" fontId="13" fillId="0" borderId="0" xfId="0" applyFont="1" applyFill="1"/>
    <xf numFmtId="0" fontId="4" fillId="0" borderId="0" xfId="0" applyNumberFormat="1" applyFont="1" applyFill="1" applyBorder="1"/>
    <xf numFmtId="20" fontId="4" fillId="0" borderId="0" xfId="0" applyNumberFormat="1" applyFont="1" applyFill="1"/>
    <xf numFmtId="20" fontId="10" fillId="0" borderId="0" xfId="0" applyNumberFormat="1" applyFont="1" applyFill="1"/>
    <xf numFmtId="2" fontId="10" fillId="0" borderId="0" xfId="0" applyNumberFormat="1" applyFont="1" applyFill="1"/>
    <xf numFmtId="1" fontId="4" fillId="0" borderId="0" xfId="0" applyNumberFormat="1" applyFont="1" applyFill="1"/>
    <xf numFmtId="2" fontId="4" fillId="0" borderId="0" xfId="0" applyNumberFormat="1" applyFont="1" applyFill="1"/>
    <xf numFmtId="0" fontId="4" fillId="0" borderId="0" xfId="0" applyNumberFormat="1" applyFont="1" applyFill="1"/>
    <xf numFmtId="170" fontId="4" fillId="0" borderId="0" xfId="0" applyNumberFormat="1" applyFont="1" applyFill="1"/>
    <xf numFmtId="171" fontId="4" fillId="0" borderId="0" xfId="0" applyNumberFormat="1" applyFont="1" applyFill="1"/>
    <xf numFmtId="0" fontId="4" fillId="0" borderId="0" xfId="0" applyFont="1" applyFill="1" applyAlignment="1"/>
    <xf numFmtId="164" fontId="4" fillId="0" borderId="0" xfId="0" applyNumberFormat="1" applyFont="1" applyFill="1"/>
    <xf numFmtId="169" fontId="4" fillId="0" borderId="0" xfId="0" applyNumberFormat="1" applyFont="1" applyFill="1"/>
    <xf numFmtId="166" fontId="4" fillId="0" borderId="0" xfId="0" applyNumberFormat="1" applyFont="1" applyFill="1"/>
    <xf numFmtId="168" fontId="4" fillId="0" borderId="0" xfId="0" applyNumberFormat="1" applyFont="1" applyFill="1"/>
    <xf numFmtId="1" fontId="1" fillId="0" borderId="0" xfId="0" applyNumberFormat="1" applyFont="1" applyFill="1"/>
    <xf numFmtId="164" fontId="1" fillId="0" borderId="0" xfId="0" applyNumberFormat="1" applyFont="1" applyFill="1"/>
    <xf numFmtId="170" fontId="13" fillId="0" borderId="0" xfId="0" applyNumberFormat="1" applyFont="1" applyFill="1"/>
    <xf numFmtId="20" fontId="13" fillId="0" borderId="0" xfId="0" applyNumberFormat="1" applyFont="1" applyFill="1"/>
    <xf numFmtId="0" fontId="4" fillId="0" borderId="0" xfId="0" applyFont="1" applyFill="1" applyBorder="1" applyAlignment="1"/>
    <xf numFmtId="0" fontId="13" fillId="0" borderId="0" xfId="0" applyFont="1" applyFill="1" applyAlignment="1"/>
    <xf numFmtId="0" fontId="10" fillId="0" borderId="0" xfId="0" applyFont="1" applyFill="1"/>
    <xf numFmtId="0" fontId="10" fillId="0" borderId="0" xfId="1" applyFont="1" applyFill="1"/>
    <xf numFmtId="20" fontId="10" fillId="0" borderId="0" xfId="5" applyNumberFormat="1" applyFont="1" applyFill="1" applyBorder="1"/>
    <xf numFmtId="2" fontId="10" fillId="0" borderId="0" xfId="5" applyNumberFormat="1" applyFont="1" applyFill="1" applyBorder="1"/>
    <xf numFmtId="20" fontId="14" fillId="0" borderId="0" xfId="1" applyNumberFormat="1" applyFont="1" applyFill="1"/>
    <xf numFmtId="1" fontId="14" fillId="0" borderId="0" xfId="1" applyNumberFormat="1" applyFont="1" applyFill="1"/>
    <xf numFmtId="0" fontId="13" fillId="0" borderId="0" xfId="0" applyNumberFormat="1" applyFont="1" applyFill="1"/>
    <xf numFmtId="0" fontId="0" fillId="7" borderId="0" xfId="0" applyFill="1"/>
    <xf numFmtId="0" fontId="0" fillId="0" borderId="0" xfId="0" applyFill="1"/>
    <xf numFmtId="14" fontId="4" fillId="0" borderId="0" xfId="0" applyNumberFormat="1" applyFont="1" applyFill="1"/>
    <xf numFmtId="165" fontId="4" fillId="0" borderId="0" xfId="0" applyNumberFormat="1" applyFont="1" applyFill="1"/>
    <xf numFmtId="1" fontId="15" fillId="0" borderId="1" xfId="4" applyNumberFormat="1" applyFont="1" applyFill="1" applyBorder="1"/>
    <xf numFmtId="0" fontId="15" fillId="0" borderId="1" xfId="4" applyNumberFormat="1" applyFont="1" applyFill="1" applyBorder="1"/>
    <xf numFmtId="169" fontId="15" fillId="0" borderId="0" xfId="4" applyNumberFormat="1" applyFont="1" applyFill="1"/>
    <xf numFmtId="2" fontId="4" fillId="0" borderId="0" xfId="0" applyNumberFormat="1" applyFont="1" applyFill="1" applyBorder="1"/>
    <xf numFmtId="0" fontId="4" fillId="0" borderId="0" xfId="0" applyFont="1" applyFill="1" applyBorder="1" applyAlignment="1">
      <alignment horizontal="right" vertical="center" wrapText="1"/>
    </xf>
    <xf numFmtId="1" fontId="4" fillId="0" borderId="0" xfId="0" applyNumberFormat="1" applyFont="1" applyFill="1" applyBorder="1" applyAlignment="1">
      <alignment horizontal="right" vertical="center" wrapText="1"/>
    </xf>
    <xf numFmtId="0" fontId="4" fillId="0" borderId="0" xfId="2" applyFont="1" applyFill="1" applyBorder="1"/>
    <xf numFmtId="0" fontId="4" fillId="0" borderId="0" xfId="3" applyFont="1" applyFill="1" applyBorder="1"/>
    <xf numFmtId="0" fontId="4" fillId="0" borderId="0" xfId="0" applyFont="1" applyAlignment="1">
      <alignment wrapText="1"/>
    </xf>
    <xf numFmtId="0" fontId="4" fillId="0" borderId="0" xfId="0" applyFont="1" applyAlignment="1">
      <alignment horizontal="left" wrapText="1"/>
    </xf>
    <xf numFmtId="0" fontId="0" fillId="0" borderId="0" xfId="0" applyAlignment="1">
      <alignment wrapText="1"/>
    </xf>
    <xf numFmtId="0" fontId="4" fillId="0" borderId="0" xfId="0" applyFont="1" applyFill="1" applyAlignment="1">
      <alignment wrapText="1"/>
    </xf>
    <xf numFmtId="0" fontId="4" fillId="0" borderId="0" xfId="0" applyFont="1" applyFill="1" applyAlignment="1">
      <alignment horizontal="left" wrapText="1"/>
    </xf>
    <xf numFmtId="0" fontId="0" fillId="0" borderId="0" xfId="0" applyFill="1" applyAlignment="1">
      <alignment horizontal="left" wrapText="1"/>
    </xf>
    <xf numFmtId="0" fontId="0" fillId="0" borderId="0" xfId="0" applyFill="1" applyAlignment="1">
      <alignment wrapText="1"/>
    </xf>
    <xf numFmtId="0" fontId="4" fillId="0" borderId="0" xfId="2" applyFont="1" applyFill="1" applyBorder="1" applyAlignment="1">
      <alignment horizontal="left" wrapText="1"/>
    </xf>
    <xf numFmtId="1" fontId="4" fillId="0" borderId="0" xfId="2" applyNumberFormat="1" applyFont="1" applyFill="1" applyBorder="1" applyAlignment="1">
      <alignment horizontal="left" wrapText="1"/>
    </xf>
    <xf numFmtId="1" fontId="4" fillId="0" borderId="0" xfId="5" applyNumberFormat="1" applyFont="1" applyFill="1" applyBorder="1" applyAlignment="1">
      <alignment horizontal="left" wrapText="1"/>
    </xf>
    <xf numFmtId="2" fontId="4" fillId="0" borderId="0" xfId="2" applyNumberFormat="1" applyFont="1" applyFill="1" applyBorder="1" applyAlignment="1">
      <alignment horizontal="left" wrapText="1"/>
    </xf>
    <xf numFmtId="164" fontId="4" fillId="0" borderId="0" xfId="2" applyNumberFormat="1" applyFont="1" applyFill="1" applyBorder="1" applyAlignment="1">
      <alignment horizontal="left" wrapText="1"/>
    </xf>
    <xf numFmtId="0" fontId="4" fillId="7" borderId="0" xfId="2" applyFont="1" applyFill="1" applyBorder="1" applyAlignment="1">
      <alignment horizontal="left" wrapText="1"/>
    </xf>
    <xf numFmtId="2" fontId="4" fillId="7" borderId="0" xfId="2" applyNumberFormat="1" applyFont="1" applyFill="1" applyBorder="1" applyAlignment="1">
      <alignment horizontal="left" wrapText="1"/>
    </xf>
    <xf numFmtId="0" fontId="4" fillId="7" borderId="0" xfId="0" applyFont="1" applyFill="1" applyAlignment="1">
      <alignment horizontal="left" wrapText="1"/>
    </xf>
    <xf numFmtId="0" fontId="4" fillId="7" borderId="0" xfId="0" applyFont="1" applyFill="1" applyAlignment="1">
      <alignment wrapText="1"/>
    </xf>
    <xf numFmtId="20" fontId="4" fillId="7" borderId="0" xfId="0" applyNumberFormat="1" applyFont="1" applyFill="1"/>
    <xf numFmtId="20" fontId="10" fillId="7" borderId="0" xfId="0" applyNumberFormat="1" applyFont="1" applyFill="1"/>
    <xf numFmtId="2" fontId="10" fillId="7" borderId="0" xfId="0" applyNumberFormat="1" applyFont="1" applyFill="1"/>
    <xf numFmtId="1" fontId="4" fillId="7" borderId="0" xfId="0" applyNumberFormat="1" applyFont="1" applyFill="1"/>
    <xf numFmtId="2" fontId="4" fillId="7" borderId="0" xfId="0" applyNumberFormat="1" applyFont="1" applyFill="1"/>
    <xf numFmtId="0" fontId="4" fillId="7" borderId="0" xfId="0" applyNumberFormat="1" applyFont="1" applyFill="1"/>
    <xf numFmtId="165" fontId="4" fillId="7" borderId="0" xfId="0" applyNumberFormat="1" applyFont="1" applyFill="1"/>
    <xf numFmtId="0" fontId="4" fillId="7" borderId="0" xfId="0" applyFont="1" applyFill="1"/>
    <xf numFmtId="1" fontId="1" fillId="7" borderId="0" xfId="0" applyNumberFormat="1" applyFont="1" applyFill="1"/>
    <xf numFmtId="168" fontId="4" fillId="7" borderId="0" xfId="0" applyNumberFormat="1" applyFont="1" applyFill="1"/>
    <xf numFmtId="164" fontId="1" fillId="7" borderId="0" xfId="0" applyNumberFormat="1" applyFont="1" applyFill="1"/>
    <xf numFmtId="169" fontId="4" fillId="7" borderId="0" xfId="0" applyNumberFormat="1" applyFont="1" applyFill="1"/>
    <xf numFmtId="166" fontId="4" fillId="7" borderId="0" xfId="0" applyNumberFormat="1" applyFont="1" applyFill="1"/>
    <xf numFmtId="0" fontId="4" fillId="0" borderId="0" xfId="0" applyFont="1" applyFill="1" applyBorder="1" applyAlignment="1">
      <alignment horizontal="left" wrapText="1"/>
    </xf>
    <xf numFmtId="0" fontId="4" fillId="0" borderId="0" xfId="0" applyFont="1" applyFill="1" applyBorder="1" applyAlignment="1">
      <alignment wrapText="1"/>
    </xf>
    <xf numFmtId="0" fontId="4" fillId="7" borderId="0" xfId="0" applyFont="1" applyFill="1" applyBorder="1" applyAlignment="1">
      <alignment wrapText="1"/>
    </xf>
    <xf numFmtId="0" fontId="4" fillId="7" borderId="0" xfId="0" applyNumberFormat="1" applyFont="1" applyFill="1" applyBorder="1" applyAlignment="1">
      <alignment wrapText="1"/>
    </xf>
    <xf numFmtId="2" fontId="4" fillId="7" borderId="0" xfId="0" applyNumberFormat="1" applyFont="1" applyFill="1" applyBorder="1" applyAlignment="1">
      <alignment wrapText="1"/>
    </xf>
    <xf numFmtId="1" fontId="4" fillId="7" borderId="0" xfId="0" applyNumberFormat="1" applyFont="1" applyFill="1" applyBorder="1" applyAlignment="1">
      <alignment wrapText="1"/>
    </xf>
    <xf numFmtId="165" fontId="4" fillId="0" borderId="0" xfId="0" applyNumberFormat="1" applyFont="1" applyFill="1" applyBorder="1" applyAlignment="1">
      <alignment wrapText="1"/>
    </xf>
    <xf numFmtId="0" fontId="16" fillId="0" borderId="0" xfId="0" applyFont="1" applyAlignment="1">
      <alignment wrapText="1"/>
    </xf>
    <xf numFmtId="0" fontId="17" fillId="0" borderId="0" xfId="0" applyFont="1" applyAlignment="1">
      <alignment wrapText="1"/>
    </xf>
    <xf numFmtId="1" fontId="4" fillId="0" borderId="0" xfId="0" applyNumberFormat="1" applyFont="1" applyFill="1" applyBorder="1" applyAlignment="1">
      <alignment wrapText="1"/>
    </xf>
    <xf numFmtId="1" fontId="4" fillId="7" borderId="0" xfId="4" applyNumberFormat="1" applyFont="1" applyFill="1" applyBorder="1" applyAlignment="1">
      <alignment wrapText="1"/>
    </xf>
    <xf numFmtId="0" fontId="4" fillId="7" borderId="0" xfId="4" applyNumberFormat="1" applyFont="1" applyFill="1" applyBorder="1" applyAlignment="1">
      <alignment wrapText="1"/>
    </xf>
    <xf numFmtId="164" fontId="4" fillId="7" borderId="0" xfId="0" applyNumberFormat="1" applyFont="1" applyFill="1" applyBorder="1" applyAlignment="1">
      <alignment wrapText="1"/>
    </xf>
    <xf numFmtId="169" fontId="4" fillId="7" borderId="0" xfId="0" applyNumberFormat="1" applyFont="1" applyFill="1" applyBorder="1" applyAlignment="1">
      <alignment wrapText="1"/>
    </xf>
    <xf numFmtId="169" fontId="4" fillId="7" borderId="0" xfId="4" applyNumberFormat="1" applyFont="1" applyFill="1" applyBorder="1" applyAlignment="1">
      <alignment wrapText="1"/>
    </xf>
    <xf numFmtId="166" fontId="4" fillId="7" borderId="0" xfId="0" applyNumberFormat="1" applyFont="1" applyFill="1" applyBorder="1" applyAlignment="1">
      <alignment wrapText="1"/>
    </xf>
    <xf numFmtId="14" fontId="0" fillId="0" borderId="0" xfId="0" applyNumberFormat="1"/>
    <xf numFmtId="20" fontId="0" fillId="0" borderId="0" xfId="0" applyNumberFormat="1"/>
  </cellXfs>
  <cellStyles count="6">
    <cellStyle name="Bad" xfId="1" builtinId="27"/>
    <cellStyle name="Calculation" xfId="5" builtinId="22"/>
    <cellStyle name="Check Cell" xfId="2" builtinId="23"/>
    <cellStyle name="Good" xfId="3" builtinId="26"/>
    <cellStyle name="Neutral" xfId="4" builtinId="2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4174"/>
  <sheetViews>
    <sheetView zoomScaleNormal="100" workbookViewId="0">
      <pane ySplit="1" topLeftCell="A2" activePane="bottomLeft" state="frozen"/>
      <selection pane="bottomLeft" sqref="A1:AP1048576"/>
    </sheetView>
  </sheetViews>
  <sheetFormatPr defaultColWidth="9.28515625" defaultRowHeight="12.75"/>
  <cols>
    <col min="1" max="41" width="9.140625"/>
    <col min="43" max="16384" width="9.28515625" style="3"/>
  </cols>
  <sheetData>
    <row r="1" spans="1:42" s="48" customFormat="1">
      <c r="A1" t="s">
        <v>246</v>
      </c>
      <c r="B1" t="s">
        <v>245</v>
      </c>
      <c r="C1" t="s">
        <v>1570</v>
      </c>
      <c r="D1" t="s">
        <v>1655</v>
      </c>
      <c r="E1" t="s">
        <v>244</v>
      </c>
      <c r="F1" t="s">
        <v>4879</v>
      </c>
      <c r="G1" t="s">
        <v>213</v>
      </c>
      <c r="H1" t="s">
        <v>253</v>
      </c>
      <c r="I1" t="s">
        <v>1642</v>
      </c>
      <c r="J1" t="s">
        <v>1643</v>
      </c>
      <c r="K1" t="s">
        <v>214</v>
      </c>
      <c r="L1" t="s">
        <v>215</v>
      </c>
      <c r="M1" t="s">
        <v>824</v>
      </c>
      <c r="N1" t="s">
        <v>216</v>
      </c>
      <c r="O1" t="s">
        <v>217</v>
      </c>
      <c r="P1" t="s">
        <v>218</v>
      </c>
      <c r="Q1" t="s">
        <v>219</v>
      </c>
      <c r="R1" t="s">
        <v>243</v>
      </c>
      <c r="S1" t="s">
        <v>220</v>
      </c>
      <c r="T1" t="s">
        <v>221</v>
      </c>
      <c r="U1" t="s">
        <v>222</v>
      </c>
      <c r="V1" t="s">
        <v>223</v>
      </c>
      <c r="W1" t="s">
        <v>224</v>
      </c>
      <c r="X1" t="s">
        <v>225</v>
      </c>
      <c r="Y1" t="s">
        <v>226</v>
      </c>
      <c r="Z1" t="s">
        <v>227</v>
      </c>
      <c r="AA1" t="s">
        <v>228</v>
      </c>
      <c r="AB1" t="s">
        <v>229</v>
      </c>
      <c r="AC1" t="s">
        <v>230</v>
      </c>
      <c r="AD1" t="s">
        <v>231</v>
      </c>
      <c r="AE1" t="s">
        <v>232</v>
      </c>
      <c r="AF1" t="s">
        <v>233</v>
      </c>
      <c r="AG1" t="s">
        <v>234</v>
      </c>
      <c r="AH1" t="s">
        <v>235</v>
      </c>
      <c r="AI1" t="s">
        <v>236</v>
      </c>
      <c r="AJ1" t="s">
        <v>237</v>
      </c>
      <c r="AK1" t="s">
        <v>238</v>
      </c>
      <c r="AL1" t="s">
        <v>239</v>
      </c>
      <c r="AM1" t="s">
        <v>240</v>
      </c>
      <c r="AN1" t="s">
        <v>241</v>
      </c>
      <c r="AO1" t="s">
        <v>242</v>
      </c>
      <c r="AP1"/>
    </row>
    <row r="2" spans="1:42">
      <c r="A2" s="95">
        <v>34439</v>
      </c>
      <c r="B2" t="s">
        <v>1584</v>
      </c>
      <c r="C2">
        <v>1994</v>
      </c>
      <c r="D2">
        <v>4</v>
      </c>
      <c r="E2" t="s">
        <v>4761</v>
      </c>
      <c r="F2" t="s">
        <v>4707</v>
      </c>
      <c r="G2" s="96">
        <v>0.95138888888888884</v>
      </c>
      <c r="H2" t="s">
        <v>4756</v>
      </c>
      <c r="J2">
        <v>22.83</v>
      </c>
      <c r="K2" t="s">
        <v>249</v>
      </c>
      <c r="L2" t="s">
        <v>4708</v>
      </c>
      <c r="M2" t="s">
        <v>251</v>
      </c>
      <c r="N2" t="s">
        <v>251</v>
      </c>
      <c r="O2">
        <v>4</v>
      </c>
      <c r="P2">
        <v>31</v>
      </c>
      <c r="Q2">
        <v>0</v>
      </c>
      <c r="R2">
        <v>31</v>
      </c>
      <c r="S2">
        <v>14.8</v>
      </c>
      <c r="T2" t="s">
        <v>4756</v>
      </c>
      <c r="U2">
        <v>23.1</v>
      </c>
      <c r="V2">
        <v>138</v>
      </c>
      <c r="W2" t="s">
        <v>4756</v>
      </c>
      <c r="X2" t="s">
        <v>4756</v>
      </c>
      <c r="Y2" t="s">
        <v>4756</v>
      </c>
      <c r="Z2" t="s">
        <v>4756</v>
      </c>
      <c r="AA2" t="s">
        <v>4756</v>
      </c>
      <c r="AB2" t="s">
        <v>4756</v>
      </c>
      <c r="AC2" t="s">
        <v>4756</v>
      </c>
      <c r="AD2" t="s">
        <v>4756</v>
      </c>
      <c r="AE2" t="s">
        <v>4756</v>
      </c>
      <c r="AF2" t="s">
        <v>4756</v>
      </c>
      <c r="AG2" t="s">
        <v>4756</v>
      </c>
      <c r="AH2" t="s">
        <v>4756</v>
      </c>
      <c r="AI2" t="s">
        <v>4756</v>
      </c>
      <c r="AJ2" t="s">
        <v>4756</v>
      </c>
      <c r="AK2" t="s">
        <v>4756</v>
      </c>
      <c r="AL2" t="s">
        <v>4756</v>
      </c>
      <c r="AM2" t="s">
        <v>4756</v>
      </c>
      <c r="AN2" t="s">
        <v>4756</v>
      </c>
    </row>
    <row r="3" spans="1:42">
      <c r="A3" s="95">
        <v>34439</v>
      </c>
      <c r="B3" t="s">
        <v>1584</v>
      </c>
      <c r="C3">
        <v>1994</v>
      </c>
      <c r="D3">
        <v>4</v>
      </c>
      <c r="E3" t="s">
        <v>4761</v>
      </c>
      <c r="F3" t="s">
        <v>4707</v>
      </c>
      <c r="G3" s="96">
        <v>0.97430555555555554</v>
      </c>
      <c r="H3" t="s">
        <v>4756</v>
      </c>
      <c r="J3">
        <v>23.38</v>
      </c>
      <c r="K3" t="s">
        <v>249</v>
      </c>
      <c r="L3" t="s">
        <v>4709</v>
      </c>
      <c r="M3" t="s">
        <v>251</v>
      </c>
      <c r="N3" t="s">
        <v>251</v>
      </c>
      <c r="O3">
        <v>1.5</v>
      </c>
      <c r="P3">
        <v>36</v>
      </c>
      <c r="Q3">
        <v>0</v>
      </c>
      <c r="R3">
        <v>36</v>
      </c>
      <c r="S3">
        <v>14.4</v>
      </c>
      <c r="T3" t="s">
        <v>4756</v>
      </c>
      <c r="U3">
        <v>23.25</v>
      </c>
      <c r="V3">
        <v>135</v>
      </c>
      <c r="W3" t="s">
        <v>4756</v>
      </c>
      <c r="X3" t="s">
        <v>4756</v>
      </c>
      <c r="Y3" t="s">
        <v>4756</v>
      </c>
      <c r="Z3" t="s">
        <v>4756</v>
      </c>
      <c r="AA3" t="s">
        <v>4756</v>
      </c>
      <c r="AB3" t="s">
        <v>4756</v>
      </c>
      <c r="AC3" t="s">
        <v>4756</v>
      </c>
      <c r="AD3" t="s">
        <v>4756</v>
      </c>
      <c r="AE3" t="s">
        <v>4756</v>
      </c>
      <c r="AF3" t="s">
        <v>4756</v>
      </c>
      <c r="AG3" t="s">
        <v>4756</v>
      </c>
      <c r="AH3" t="s">
        <v>4756</v>
      </c>
      <c r="AI3" t="s">
        <v>4756</v>
      </c>
      <c r="AJ3" t="s">
        <v>4756</v>
      </c>
      <c r="AK3" t="s">
        <v>4756</v>
      </c>
      <c r="AL3" t="s">
        <v>4756</v>
      </c>
      <c r="AM3" t="s">
        <v>4756</v>
      </c>
      <c r="AN3" t="s">
        <v>4756</v>
      </c>
    </row>
    <row r="4" spans="1:42">
      <c r="A4" s="95">
        <v>34439</v>
      </c>
      <c r="B4" t="s">
        <v>1584</v>
      </c>
      <c r="C4">
        <v>1994</v>
      </c>
      <c r="D4">
        <v>4</v>
      </c>
      <c r="E4" t="s">
        <v>4761</v>
      </c>
      <c r="F4" t="s">
        <v>4707</v>
      </c>
      <c r="G4" s="96">
        <v>0.98611111111111116</v>
      </c>
      <c r="H4" t="s">
        <v>4756</v>
      </c>
      <c r="J4">
        <v>23.67</v>
      </c>
      <c r="K4" t="s">
        <v>249</v>
      </c>
      <c r="L4" t="s">
        <v>4710</v>
      </c>
      <c r="M4" t="s">
        <v>251</v>
      </c>
      <c r="N4" t="s">
        <v>251</v>
      </c>
      <c r="O4">
        <v>4</v>
      </c>
      <c r="P4">
        <v>34</v>
      </c>
      <c r="Q4">
        <v>0</v>
      </c>
      <c r="R4">
        <v>34</v>
      </c>
      <c r="S4">
        <v>14.9</v>
      </c>
      <c r="T4" t="s">
        <v>4756</v>
      </c>
      <c r="U4">
        <v>23</v>
      </c>
      <c r="V4">
        <v>141</v>
      </c>
      <c r="W4" t="s">
        <v>4756</v>
      </c>
      <c r="X4" t="s">
        <v>4756</v>
      </c>
      <c r="Y4" t="s">
        <v>4756</v>
      </c>
      <c r="Z4" t="s">
        <v>4756</v>
      </c>
      <c r="AA4" t="s">
        <v>4756</v>
      </c>
      <c r="AB4" t="s">
        <v>4756</v>
      </c>
      <c r="AC4" t="s">
        <v>4756</v>
      </c>
      <c r="AD4" t="s">
        <v>4756</v>
      </c>
      <c r="AE4" t="s">
        <v>4756</v>
      </c>
      <c r="AF4" t="s">
        <v>4756</v>
      </c>
      <c r="AG4" t="s">
        <v>4756</v>
      </c>
      <c r="AH4" t="s">
        <v>4756</v>
      </c>
      <c r="AI4" t="s">
        <v>4756</v>
      </c>
      <c r="AJ4" t="s">
        <v>4756</v>
      </c>
      <c r="AK4" t="s">
        <v>4756</v>
      </c>
      <c r="AL4" t="s">
        <v>4756</v>
      </c>
      <c r="AM4" t="s">
        <v>4756</v>
      </c>
      <c r="AN4" t="s">
        <v>4756</v>
      </c>
    </row>
    <row r="5" spans="1:42">
      <c r="A5" s="95">
        <v>34439</v>
      </c>
      <c r="B5" t="s">
        <v>1584</v>
      </c>
      <c r="C5">
        <v>1994</v>
      </c>
      <c r="D5">
        <v>4</v>
      </c>
      <c r="E5" t="s">
        <v>4761</v>
      </c>
      <c r="F5" t="s">
        <v>4707</v>
      </c>
      <c r="G5" s="96">
        <v>1.3888888888888889E-3</v>
      </c>
      <c r="H5" t="s">
        <v>4756</v>
      </c>
      <c r="J5">
        <v>24.03</v>
      </c>
      <c r="K5" t="s">
        <v>249</v>
      </c>
      <c r="L5" t="s">
        <v>4711</v>
      </c>
      <c r="M5" t="s">
        <v>251</v>
      </c>
      <c r="N5" t="s">
        <v>251</v>
      </c>
      <c r="O5">
        <v>0</v>
      </c>
      <c r="P5">
        <v>32</v>
      </c>
      <c r="Q5">
        <v>0</v>
      </c>
      <c r="R5">
        <v>32</v>
      </c>
      <c r="S5">
        <v>14.9</v>
      </c>
      <c r="T5" t="s">
        <v>4756</v>
      </c>
      <c r="U5">
        <v>22.3</v>
      </c>
      <c r="V5">
        <v>137</v>
      </c>
      <c r="W5" t="s">
        <v>4756</v>
      </c>
      <c r="X5" t="s">
        <v>4756</v>
      </c>
      <c r="Y5" t="s">
        <v>4756</v>
      </c>
      <c r="Z5" t="s">
        <v>4756</v>
      </c>
      <c r="AA5" t="s">
        <v>4756</v>
      </c>
      <c r="AB5" t="s">
        <v>4756</v>
      </c>
      <c r="AC5" t="s">
        <v>4756</v>
      </c>
      <c r="AD5" t="s">
        <v>4756</v>
      </c>
      <c r="AE5" t="s">
        <v>4756</v>
      </c>
      <c r="AF5" t="s">
        <v>4756</v>
      </c>
      <c r="AG5" t="s">
        <v>4756</v>
      </c>
      <c r="AH5" t="s">
        <v>4756</v>
      </c>
      <c r="AI5" t="s">
        <v>4756</v>
      </c>
      <c r="AJ5" t="s">
        <v>4756</v>
      </c>
      <c r="AK5" t="s">
        <v>4756</v>
      </c>
      <c r="AL5" t="s">
        <v>4756</v>
      </c>
      <c r="AM5" t="s">
        <v>4756</v>
      </c>
      <c r="AN5" t="s">
        <v>4756</v>
      </c>
    </row>
    <row r="6" spans="1:42">
      <c r="A6" s="95">
        <v>34439</v>
      </c>
      <c r="B6" t="s">
        <v>1584</v>
      </c>
      <c r="C6">
        <v>1994</v>
      </c>
      <c r="D6">
        <v>4</v>
      </c>
      <c r="E6" t="s">
        <v>4761</v>
      </c>
      <c r="F6" t="s">
        <v>4707</v>
      </c>
      <c r="G6" s="96">
        <v>2.013888888888889E-2</v>
      </c>
      <c r="H6" t="s">
        <v>4756</v>
      </c>
      <c r="J6">
        <v>24.48</v>
      </c>
      <c r="K6" t="s">
        <v>249</v>
      </c>
      <c r="L6" t="s">
        <v>4712</v>
      </c>
      <c r="M6" t="s">
        <v>251</v>
      </c>
      <c r="N6" t="s">
        <v>251</v>
      </c>
      <c r="O6">
        <v>1</v>
      </c>
      <c r="P6">
        <v>33</v>
      </c>
      <c r="Q6">
        <v>0</v>
      </c>
      <c r="R6">
        <v>33</v>
      </c>
      <c r="S6">
        <v>14.3</v>
      </c>
      <c r="T6" t="s">
        <v>4756</v>
      </c>
      <c r="U6">
        <v>22.6</v>
      </c>
      <c r="V6">
        <v>139</v>
      </c>
      <c r="W6" t="s">
        <v>4756</v>
      </c>
      <c r="X6" t="s">
        <v>4756</v>
      </c>
      <c r="Y6" t="s">
        <v>4756</v>
      </c>
      <c r="Z6" t="s">
        <v>4756</v>
      </c>
      <c r="AA6" t="s">
        <v>4756</v>
      </c>
      <c r="AB6" t="s">
        <v>4756</v>
      </c>
      <c r="AC6" t="s">
        <v>4756</v>
      </c>
      <c r="AD6" t="s">
        <v>4756</v>
      </c>
      <c r="AE6" t="s">
        <v>4756</v>
      </c>
      <c r="AF6" t="s">
        <v>4756</v>
      </c>
      <c r="AG6" t="s">
        <v>4756</v>
      </c>
      <c r="AH6" t="s">
        <v>4756</v>
      </c>
      <c r="AI6" t="s">
        <v>4756</v>
      </c>
      <c r="AJ6" t="s">
        <v>4756</v>
      </c>
      <c r="AK6" t="s">
        <v>4756</v>
      </c>
      <c r="AL6" t="s">
        <v>4756</v>
      </c>
      <c r="AM6" t="s">
        <v>4756</v>
      </c>
      <c r="AN6" t="s">
        <v>4756</v>
      </c>
    </row>
    <row r="7" spans="1:42">
      <c r="A7" s="95">
        <v>34439</v>
      </c>
      <c r="B7" t="s">
        <v>1584</v>
      </c>
      <c r="C7">
        <v>1994</v>
      </c>
      <c r="D7">
        <v>4</v>
      </c>
      <c r="E7" t="s">
        <v>4761</v>
      </c>
      <c r="F7" t="s">
        <v>4707</v>
      </c>
      <c r="G7" s="96">
        <v>2.013888888888889E-2</v>
      </c>
      <c r="H7" t="s">
        <v>4756</v>
      </c>
      <c r="J7">
        <v>24.48</v>
      </c>
      <c r="K7" t="s">
        <v>249</v>
      </c>
      <c r="L7" t="s">
        <v>4713</v>
      </c>
      <c r="M7" t="s">
        <v>251</v>
      </c>
      <c r="N7" t="s">
        <v>251</v>
      </c>
      <c r="O7">
        <v>1.5</v>
      </c>
      <c r="P7">
        <v>33</v>
      </c>
      <c r="Q7">
        <v>0</v>
      </c>
      <c r="R7">
        <v>33</v>
      </c>
      <c r="S7">
        <v>14.5</v>
      </c>
      <c r="T7" t="s">
        <v>4756</v>
      </c>
      <c r="U7">
        <v>22.6</v>
      </c>
      <c r="V7">
        <v>135</v>
      </c>
      <c r="W7" t="s">
        <v>4756</v>
      </c>
      <c r="X7" t="s">
        <v>4756</v>
      </c>
      <c r="Y7" t="s">
        <v>4756</v>
      </c>
      <c r="Z7" t="s">
        <v>4756</v>
      </c>
      <c r="AA7" t="s">
        <v>4756</v>
      </c>
      <c r="AB7" t="s">
        <v>4756</v>
      </c>
      <c r="AC7" t="s">
        <v>4756</v>
      </c>
      <c r="AD7" t="s">
        <v>4756</v>
      </c>
      <c r="AE7" t="s">
        <v>4756</v>
      </c>
      <c r="AF7" t="s">
        <v>4756</v>
      </c>
      <c r="AG7" t="s">
        <v>4756</v>
      </c>
      <c r="AH7" t="s">
        <v>4756</v>
      </c>
      <c r="AI7" t="s">
        <v>4756</v>
      </c>
      <c r="AJ7" t="s">
        <v>4756</v>
      </c>
      <c r="AK7" t="s">
        <v>4756</v>
      </c>
      <c r="AL7" t="s">
        <v>4756</v>
      </c>
      <c r="AM7" t="s">
        <v>4756</v>
      </c>
      <c r="AN7" t="s">
        <v>4756</v>
      </c>
    </row>
    <row r="8" spans="1:42">
      <c r="A8" s="95">
        <v>34439</v>
      </c>
      <c r="B8" t="s">
        <v>1584</v>
      </c>
      <c r="C8">
        <v>1994</v>
      </c>
      <c r="D8">
        <v>4</v>
      </c>
      <c r="E8" t="s">
        <v>4761</v>
      </c>
      <c r="F8" t="s">
        <v>4707</v>
      </c>
      <c r="G8" s="96">
        <v>2.8472222222222222E-2</v>
      </c>
      <c r="H8" t="s">
        <v>4756</v>
      </c>
      <c r="J8">
        <v>24.68</v>
      </c>
      <c r="K8" t="s">
        <v>249</v>
      </c>
      <c r="L8" t="s">
        <v>4714</v>
      </c>
      <c r="M8" t="s">
        <v>251</v>
      </c>
      <c r="N8" t="s">
        <v>251</v>
      </c>
      <c r="O8">
        <v>0</v>
      </c>
      <c r="P8">
        <v>36</v>
      </c>
      <c r="Q8">
        <v>0</v>
      </c>
      <c r="R8">
        <v>36</v>
      </c>
      <c r="S8">
        <v>14.55</v>
      </c>
      <c r="T8" t="s">
        <v>4756</v>
      </c>
      <c r="U8">
        <v>24.05</v>
      </c>
      <c r="V8">
        <v>135</v>
      </c>
      <c r="W8" t="s">
        <v>4756</v>
      </c>
      <c r="X8" t="s">
        <v>4756</v>
      </c>
      <c r="Y8" t="s">
        <v>4756</v>
      </c>
      <c r="Z8" t="s">
        <v>4756</v>
      </c>
      <c r="AA8" t="s">
        <v>4756</v>
      </c>
      <c r="AB8" t="s">
        <v>4756</v>
      </c>
      <c r="AC8" t="s">
        <v>4756</v>
      </c>
      <c r="AD8" t="s">
        <v>4756</v>
      </c>
      <c r="AE8" t="s">
        <v>4756</v>
      </c>
      <c r="AF8" t="s">
        <v>4756</v>
      </c>
      <c r="AG8" t="s">
        <v>4756</v>
      </c>
      <c r="AH8" t="s">
        <v>4756</v>
      </c>
      <c r="AI8" t="s">
        <v>4756</v>
      </c>
      <c r="AJ8" t="s">
        <v>4756</v>
      </c>
      <c r="AK8" t="s">
        <v>4756</v>
      </c>
      <c r="AL8" t="s">
        <v>4756</v>
      </c>
      <c r="AM8" t="s">
        <v>4756</v>
      </c>
      <c r="AN8" t="s">
        <v>4756</v>
      </c>
    </row>
    <row r="9" spans="1:42">
      <c r="A9" s="95">
        <v>34439</v>
      </c>
      <c r="B9" t="s">
        <v>1584</v>
      </c>
      <c r="C9">
        <v>1994</v>
      </c>
      <c r="D9">
        <v>4</v>
      </c>
      <c r="E9" t="s">
        <v>4761</v>
      </c>
      <c r="F9" t="s">
        <v>4707</v>
      </c>
      <c r="G9" s="96">
        <v>3.9583333333333331E-2</v>
      </c>
      <c r="H9" t="s">
        <v>4756</v>
      </c>
      <c r="J9">
        <v>24.95</v>
      </c>
      <c r="K9" t="s">
        <v>249</v>
      </c>
      <c r="L9" t="s">
        <v>4715</v>
      </c>
      <c r="M9" t="s">
        <v>251</v>
      </c>
      <c r="N9" t="s">
        <v>251</v>
      </c>
      <c r="O9">
        <v>1</v>
      </c>
      <c r="P9">
        <v>34</v>
      </c>
      <c r="Q9">
        <v>0</v>
      </c>
      <c r="R9">
        <v>34</v>
      </c>
      <c r="S9">
        <v>14.85</v>
      </c>
      <c r="T9" t="s">
        <v>4756</v>
      </c>
      <c r="U9">
        <v>23.35</v>
      </c>
      <c r="V9">
        <v>140</v>
      </c>
      <c r="W9" t="s">
        <v>4756</v>
      </c>
      <c r="X9" t="s">
        <v>4756</v>
      </c>
      <c r="Y9" t="s">
        <v>4756</v>
      </c>
      <c r="Z9" t="s">
        <v>4756</v>
      </c>
      <c r="AA9" t="s">
        <v>4756</v>
      </c>
      <c r="AB9" t="s">
        <v>4756</v>
      </c>
      <c r="AC9" t="s">
        <v>4756</v>
      </c>
      <c r="AD9" t="s">
        <v>4756</v>
      </c>
      <c r="AE9" t="s">
        <v>4756</v>
      </c>
      <c r="AF9" t="s">
        <v>4756</v>
      </c>
      <c r="AG9" t="s">
        <v>4756</v>
      </c>
      <c r="AH9" t="s">
        <v>4756</v>
      </c>
      <c r="AI9" t="s">
        <v>4756</v>
      </c>
      <c r="AJ9" t="s">
        <v>4756</v>
      </c>
      <c r="AK9" t="s">
        <v>4756</v>
      </c>
      <c r="AL9" t="s">
        <v>4756</v>
      </c>
      <c r="AM9" t="s">
        <v>4756</v>
      </c>
      <c r="AN9" t="s">
        <v>4756</v>
      </c>
    </row>
    <row r="10" spans="1:42">
      <c r="A10" s="95">
        <v>34439</v>
      </c>
      <c r="B10" t="s">
        <v>1584</v>
      </c>
      <c r="C10">
        <v>1994</v>
      </c>
      <c r="D10">
        <v>4</v>
      </c>
      <c r="E10" t="s">
        <v>4761</v>
      </c>
      <c r="F10" t="s">
        <v>4707</v>
      </c>
      <c r="G10" s="96">
        <v>3.9583333333333331E-2</v>
      </c>
      <c r="H10" t="s">
        <v>4756</v>
      </c>
      <c r="J10">
        <v>24.95</v>
      </c>
      <c r="K10" t="s">
        <v>249</v>
      </c>
      <c r="L10" t="s">
        <v>4716</v>
      </c>
      <c r="M10" t="s">
        <v>251</v>
      </c>
      <c r="N10" t="s">
        <v>251</v>
      </c>
      <c r="O10">
        <v>0</v>
      </c>
      <c r="P10">
        <v>35</v>
      </c>
      <c r="Q10">
        <v>0</v>
      </c>
      <c r="R10">
        <v>35</v>
      </c>
      <c r="S10">
        <v>14.75</v>
      </c>
      <c r="T10" t="s">
        <v>4756</v>
      </c>
      <c r="U10">
        <v>23.4</v>
      </c>
      <c r="V10">
        <v>137</v>
      </c>
      <c r="W10" t="s">
        <v>4756</v>
      </c>
      <c r="X10" t="s">
        <v>4756</v>
      </c>
      <c r="Y10" t="s">
        <v>4756</v>
      </c>
      <c r="Z10" t="s">
        <v>4756</v>
      </c>
      <c r="AA10" t="s">
        <v>4756</v>
      </c>
      <c r="AB10" t="s">
        <v>4756</v>
      </c>
      <c r="AC10" t="s">
        <v>4756</v>
      </c>
      <c r="AD10" t="s">
        <v>4756</v>
      </c>
      <c r="AE10" t="s">
        <v>4756</v>
      </c>
      <c r="AF10" t="s">
        <v>4756</v>
      </c>
      <c r="AG10" t="s">
        <v>4756</v>
      </c>
      <c r="AH10" t="s">
        <v>4756</v>
      </c>
      <c r="AI10" t="s">
        <v>4756</v>
      </c>
      <c r="AJ10" t="s">
        <v>4756</v>
      </c>
      <c r="AK10" t="s">
        <v>4756</v>
      </c>
      <c r="AL10" t="s">
        <v>4756</v>
      </c>
      <c r="AM10" t="s">
        <v>4756</v>
      </c>
      <c r="AN10" t="s">
        <v>4756</v>
      </c>
    </row>
    <row r="11" spans="1:42">
      <c r="A11" s="95">
        <v>34439</v>
      </c>
      <c r="B11" t="s">
        <v>1584</v>
      </c>
      <c r="C11">
        <v>1994</v>
      </c>
      <c r="D11">
        <v>4</v>
      </c>
      <c r="E11" t="s">
        <v>4761</v>
      </c>
      <c r="F11" t="s">
        <v>4707</v>
      </c>
      <c r="G11" s="96">
        <v>4.8611111111111112E-2</v>
      </c>
      <c r="H11" t="s">
        <v>4756</v>
      </c>
      <c r="J11">
        <v>25.17</v>
      </c>
      <c r="K11" t="s">
        <v>249</v>
      </c>
      <c r="L11" t="s">
        <v>4717</v>
      </c>
      <c r="M11" t="s">
        <v>251</v>
      </c>
      <c r="N11" t="s">
        <v>251</v>
      </c>
      <c r="O11">
        <v>1.5</v>
      </c>
      <c r="P11">
        <v>34</v>
      </c>
      <c r="Q11">
        <v>0</v>
      </c>
      <c r="R11">
        <v>34</v>
      </c>
      <c r="S11">
        <v>14.3</v>
      </c>
      <c r="T11" t="s">
        <v>4756</v>
      </c>
      <c r="U11">
        <v>23.1</v>
      </c>
      <c r="V11">
        <v>144</v>
      </c>
      <c r="W11" t="s">
        <v>4756</v>
      </c>
      <c r="X11" t="s">
        <v>4756</v>
      </c>
      <c r="Y11" t="s">
        <v>4756</v>
      </c>
      <c r="Z11" t="s">
        <v>4756</v>
      </c>
      <c r="AA11" t="s">
        <v>4756</v>
      </c>
      <c r="AB11" t="s">
        <v>4756</v>
      </c>
      <c r="AC11" t="s">
        <v>4756</v>
      </c>
      <c r="AD11" t="s">
        <v>4756</v>
      </c>
      <c r="AE11" t="s">
        <v>4756</v>
      </c>
      <c r="AF11" t="s">
        <v>4756</v>
      </c>
      <c r="AG11" t="s">
        <v>4756</v>
      </c>
      <c r="AH11" t="s">
        <v>4756</v>
      </c>
      <c r="AI11" t="s">
        <v>4756</v>
      </c>
      <c r="AJ11" t="s">
        <v>4756</v>
      </c>
      <c r="AK11" t="s">
        <v>4756</v>
      </c>
      <c r="AL11" t="s">
        <v>4756</v>
      </c>
      <c r="AM11" t="s">
        <v>4756</v>
      </c>
      <c r="AN11" t="s">
        <v>4756</v>
      </c>
    </row>
    <row r="12" spans="1:42">
      <c r="A12" s="95">
        <v>34439</v>
      </c>
      <c r="B12" t="s">
        <v>1584</v>
      </c>
      <c r="C12">
        <v>1994</v>
      </c>
      <c r="D12">
        <v>4</v>
      </c>
      <c r="E12" t="s">
        <v>4761</v>
      </c>
      <c r="F12" t="s">
        <v>4707</v>
      </c>
      <c r="G12" s="96">
        <v>5.7638888888888885E-2</v>
      </c>
      <c r="H12" t="s">
        <v>4756</v>
      </c>
      <c r="J12">
        <v>25.38</v>
      </c>
      <c r="K12" t="s">
        <v>249</v>
      </c>
      <c r="L12" t="s">
        <v>4718</v>
      </c>
      <c r="M12" t="s">
        <v>251</v>
      </c>
      <c r="N12" t="s">
        <v>251</v>
      </c>
      <c r="O12">
        <v>1.5</v>
      </c>
      <c r="P12">
        <v>34</v>
      </c>
      <c r="Q12">
        <v>0</v>
      </c>
      <c r="R12">
        <v>34</v>
      </c>
      <c r="S12">
        <v>14.6</v>
      </c>
      <c r="T12" t="s">
        <v>4756</v>
      </c>
      <c r="U12">
        <v>23.8</v>
      </c>
      <c r="V12">
        <v>138</v>
      </c>
      <c r="W12" t="s">
        <v>4756</v>
      </c>
      <c r="X12" t="s">
        <v>4756</v>
      </c>
      <c r="Y12" t="s">
        <v>4756</v>
      </c>
      <c r="Z12" t="s">
        <v>4756</v>
      </c>
      <c r="AA12" t="s">
        <v>4756</v>
      </c>
      <c r="AB12" t="s">
        <v>4756</v>
      </c>
      <c r="AC12" t="s">
        <v>4756</v>
      </c>
      <c r="AD12" t="s">
        <v>4756</v>
      </c>
      <c r="AE12" t="s">
        <v>4756</v>
      </c>
      <c r="AF12" t="s">
        <v>4756</v>
      </c>
      <c r="AG12" t="s">
        <v>4756</v>
      </c>
      <c r="AH12" t="s">
        <v>4756</v>
      </c>
      <c r="AI12" t="s">
        <v>4756</v>
      </c>
      <c r="AJ12" t="s">
        <v>4756</v>
      </c>
      <c r="AK12" t="s">
        <v>4756</v>
      </c>
      <c r="AL12" t="s">
        <v>4756</v>
      </c>
      <c r="AM12" t="s">
        <v>4756</v>
      </c>
      <c r="AN12" t="s">
        <v>4756</v>
      </c>
    </row>
    <row r="13" spans="1:42">
      <c r="A13" s="95">
        <v>34439</v>
      </c>
      <c r="B13" t="s">
        <v>1584</v>
      </c>
      <c r="C13">
        <v>1994</v>
      </c>
      <c r="D13">
        <v>4</v>
      </c>
      <c r="E13" t="s">
        <v>4761</v>
      </c>
      <c r="F13" t="s">
        <v>4707</v>
      </c>
      <c r="G13" s="96">
        <v>5.7638888888888885E-2</v>
      </c>
      <c r="H13" t="s">
        <v>4756</v>
      </c>
      <c r="J13">
        <v>25.38</v>
      </c>
      <c r="K13" t="s">
        <v>249</v>
      </c>
      <c r="L13" t="s">
        <v>4719</v>
      </c>
      <c r="M13" t="s">
        <v>251</v>
      </c>
      <c r="N13" t="s">
        <v>251</v>
      </c>
      <c r="O13">
        <v>1</v>
      </c>
      <c r="P13">
        <v>35</v>
      </c>
      <c r="Q13">
        <v>0</v>
      </c>
      <c r="R13">
        <v>35</v>
      </c>
      <c r="S13">
        <v>14.5</v>
      </c>
      <c r="T13" t="s">
        <v>4756</v>
      </c>
      <c r="U13">
        <v>22.85</v>
      </c>
      <c r="V13">
        <v>137</v>
      </c>
      <c r="W13" t="s">
        <v>4756</v>
      </c>
      <c r="X13" t="s">
        <v>4756</v>
      </c>
      <c r="Y13" t="s">
        <v>4756</v>
      </c>
      <c r="Z13" t="s">
        <v>4756</v>
      </c>
      <c r="AA13" t="s">
        <v>4756</v>
      </c>
      <c r="AB13" t="s">
        <v>4756</v>
      </c>
      <c r="AC13" t="s">
        <v>4756</v>
      </c>
      <c r="AD13" t="s">
        <v>4756</v>
      </c>
      <c r="AE13" t="s">
        <v>4756</v>
      </c>
      <c r="AF13" t="s">
        <v>4756</v>
      </c>
      <c r="AG13" t="s">
        <v>4756</v>
      </c>
      <c r="AH13" t="s">
        <v>4756</v>
      </c>
      <c r="AI13" t="s">
        <v>4756</v>
      </c>
      <c r="AJ13" t="s">
        <v>4756</v>
      </c>
      <c r="AK13" t="s">
        <v>4756</v>
      </c>
      <c r="AL13" t="s">
        <v>4756</v>
      </c>
      <c r="AM13" t="s">
        <v>4756</v>
      </c>
      <c r="AN13" t="s">
        <v>4756</v>
      </c>
    </row>
    <row r="14" spans="1:42">
      <c r="A14" s="95">
        <v>34439</v>
      </c>
      <c r="B14" t="s">
        <v>1584</v>
      </c>
      <c r="C14">
        <v>1994</v>
      </c>
      <c r="D14">
        <v>4</v>
      </c>
      <c r="E14" t="s">
        <v>4761</v>
      </c>
      <c r="F14" t="s">
        <v>4707</v>
      </c>
      <c r="G14" s="96">
        <v>5.9027777777777783E-2</v>
      </c>
      <c r="H14" t="s">
        <v>4756</v>
      </c>
      <c r="J14">
        <v>25.42</v>
      </c>
      <c r="K14" t="s">
        <v>249</v>
      </c>
      <c r="L14" t="s">
        <v>4720</v>
      </c>
      <c r="M14" t="s">
        <v>251</v>
      </c>
      <c r="N14" t="s">
        <v>251</v>
      </c>
      <c r="O14">
        <v>0</v>
      </c>
      <c r="P14">
        <v>36</v>
      </c>
      <c r="Q14">
        <v>0</v>
      </c>
      <c r="R14">
        <v>36</v>
      </c>
      <c r="S14">
        <v>15.4</v>
      </c>
      <c r="T14" t="s">
        <v>4756</v>
      </c>
      <c r="U14">
        <v>22.9</v>
      </c>
      <c r="V14">
        <v>141</v>
      </c>
      <c r="W14" t="s">
        <v>4756</v>
      </c>
      <c r="X14" t="s">
        <v>4756</v>
      </c>
      <c r="Y14" t="s">
        <v>4756</v>
      </c>
      <c r="Z14" t="s">
        <v>4756</v>
      </c>
      <c r="AA14" t="s">
        <v>4756</v>
      </c>
      <c r="AB14" t="s">
        <v>4756</v>
      </c>
      <c r="AC14" t="s">
        <v>4756</v>
      </c>
      <c r="AD14" t="s">
        <v>4756</v>
      </c>
      <c r="AE14" t="s">
        <v>4756</v>
      </c>
      <c r="AF14" t="s">
        <v>4756</v>
      </c>
      <c r="AG14" t="s">
        <v>4756</v>
      </c>
      <c r="AH14" t="s">
        <v>4756</v>
      </c>
      <c r="AI14" t="s">
        <v>4756</v>
      </c>
      <c r="AJ14" t="s">
        <v>4756</v>
      </c>
      <c r="AK14" t="s">
        <v>4756</v>
      </c>
      <c r="AL14" t="s">
        <v>4756</v>
      </c>
      <c r="AM14" t="s">
        <v>4756</v>
      </c>
      <c r="AN14" t="s">
        <v>4756</v>
      </c>
    </row>
    <row r="15" spans="1:42">
      <c r="A15" s="95">
        <v>34439</v>
      </c>
      <c r="B15" t="s">
        <v>1584</v>
      </c>
      <c r="C15">
        <v>1994</v>
      </c>
      <c r="D15">
        <v>4</v>
      </c>
      <c r="E15" t="s">
        <v>4761</v>
      </c>
      <c r="F15" t="s">
        <v>4707</v>
      </c>
      <c r="G15" s="96">
        <v>7.2222222222222229E-2</v>
      </c>
      <c r="H15" t="s">
        <v>4756</v>
      </c>
      <c r="J15">
        <v>25.73</v>
      </c>
      <c r="K15" t="s">
        <v>249</v>
      </c>
      <c r="L15" t="s">
        <v>4721</v>
      </c>
      <c r="M15" t="s">
        <v>251</v>
      </c>
      <c r="N15" t="s">
        <v>251</v>
      </c>
      <c r="O15">
        <v>0</v>
      </c>
      <c r="P15">
        <v>37</v>
      </c>
      <c r="Q15">
        <v>0</v>
      </c>
      <c r="R15">
        <v>37</v>
      </c>
      <c r="S15">
        <v>14.35</v>
      </c>
      <c r="T15" t="s">
        <v>4756</v>
      </c>
      <c r="U15">
        <v>22.1</v>
      </c>
      <c r="V15">
        <v>140</v>
      </c>
      <c r="W15" t="s">
        <v>4756</v>
      </c>
      <c r="X15" t="s">
        <v>4756</v>
      </c>
      <c r="Y15" t="s">
        <v>4756</v>
      </c>
      <c r="Z15" t="s">
        <v>4756</v>
      </c>
      <c r="AA15" t="s">
        <v>4756</v>
      </c>
      <c r="AB15" t="s">
        <v>4756</v>
      </c>
      <c r="AC15" t="s">
        <v>4756</v>
      </c>
      <c r="AD15" t="s">
        <v>4756</v>
      </c>
      <c r="AE15" t="s">
        <v>4756</v>
      </c>
      <c r="AF15" t="s">
        <v>4756</v>
      </c>
      <c r="AG15" t="s">
        <v>4756</v>
      </c>
      <c r="AH15" t="s">
        <v>4756</v>
      </c>
      <c r="AI15" t="s">
        <v>4756</v>
      </c>
      <c r="AJ15" t="s">
        <v>4756</v>
      </c>
      <c r="AK15" t="s">
        <v>4756</v>
      </c>
      <c r="AL15" t="s">
        <v>4756</v>
      </c>
      <c r="AM15" t="s">
        <v>4756</v>
      </c>
      <c r="AN15" t="s">
        <v>4756</v>
      </c>
    </row>
    <row r="16" spans="1:42">
      <c r="A16" s="95">
        <v>34439</v>
      </c>
      <c r="B16" t="s">
        <v>1584</v>
      </c>
      <c r="C16">
        <v>1994</v>
      </c>
      <c r="D16">
        <v>4</v>
      </c>
      <c r="E16" t="s">
        <v>4761</v>
      </c>
      <c r="F16" t="s">
        <v>4707</v>
      </c>
      <c r="G16" s="96">
        <v>9.5138888888888884E-2</v>
      </c>
      <c r="H16" t="s">
        <v>4756</v>
      </c>
      <c r="J16">
        <v>26.28</v>
      </c>
      <c r="K16" t="s">
        <v>249</v>
      </c>
      <c r="L16" t="s">
        <v>4722</v>
      </c>
      <c r="M16" t="s">
        <v>251</v>
      </c>
      <c r="N16" t="s">
        <v>251</v>
      </c>
      <c r="O16">
        <v>0</v>
      </c>
      <c r="P16">
        <v>37</v>
      </c>
      <c r="Q16">
        <v>0</v>
      </c>
      <c r="R16">
        <v>37</v>
      </c>
      <c r="S16">
        <v>13.55</v>
      </c>
      <c r="T16" t="s">
        <v>4756</v>
      </c>
      <c r="U16">
        <v>21.7</v>
      </c>
      <c r="V16">
        <v>135</v>
      </c>
      <c r="W16" t="s">
        <v>4756</v>
      </c>
      <c r="X16" t="s">
        <v>4756</v>
      </c>
      <c r="Y16" t="s">
        <v>4756</v>
      </c>
      <c r="Z16" t="s">
        <v>4756</v>
      </c>
      <c r="AA16" t="s">
        <v>4756</v>
      </c>
      <c r="AB16" t="s">
        <v>4756</v>
      </c>
      <c r="AC16" t="s">
        <v>4756</v>
      </c>
      <c r="AD16" t="s">
        <v>4756</v>
      </c>
      <c r="AE16" t="s">
        <v>4756</v>
      </c>
      <c r="AF16" t="s">
        <v>4756</v>
      </c>
      <c r="AG16" t="s">
        <v>4756</v>
      </c>
      <c r="AH16" t="s">
        <v>4756</v>
      </c>
      <c r="AI16" t="s">
        <v>4756</v>
      </c>
      <c r="AJ16" t="s">
        <v>4756</v>
      </c>
      <c r="AK16" t="s">
        <v>4756</v>
      </c>
      <c r="AL16" t="s">
        <v>4756</v>
      </c>
      <c r="AM16" t="s">
        <v>4756</v>
      </c>
      <c r="AN16" t="s">
        <v>4756</v>
      </c>
    </row>
    <row r="17" spans="1:40">
      <c r="A17" s="95">
        <v>34439</v>
      </c>
      <c r="B17" t="s">
        <v>1584</v>
      </c>
      <c r="C17">
        <v>1994</v>
      </c>
      <c r="D17">
        <v>4</v>
      </c>
      <c r="E17" t="s">
        <v>4761</v>
      </c>
      <c r="F17" t="s">
        <v>4707</v>
      </c>
      <c r="G17" s="96">
        <v>0.16319444444444445</v>
      </c>
      <c r="H17" t="s">
        <v>4756</v>
      </c>
      <c r="J17">
        <v>27.92</v>
      </c>
      <c r="K17" t="s">
        <v>249</v>
      </c>
      <c r="L17" t="s">
        <v>4723</v>
      </c>
      <c r="M17" t="s">
        <v>251</v>
      </c>
      <c r="N17" t="s">
        <v>251</v>
      </c>
      <c r="O17">
        <v>3</v>
      </c>
      <c r="P17">
        <v>38</v>
      </c>
      <c r="Q17">
        <v>0</v>
      </c>
      <c r="R17">
        <v>38</v>
      </c>
      <c r="S17">
        <v>14.55</v>
      </c>
      <c r="T17" t="s">
        <v>4756</v>
      </c>
      <c r="U17">
        <v>22.4</v>
      </c>
      <c r="V17">
        <v>136</v>
      </c>
      <c r="W17" t="s">
        <v>4756</v>
      </c>
      <c r="X17" t="s">
        <v>4756</v>
      </c>
      <c r="Y17" t="s">
        <v>4756</v>
      </c>
      <c r="Z17" t="s">
        <v>4756</v>
      </c>
      <c r="AA17" t="s">
        <v>4756</v>
      </c>
      <c r="AB17" t="s">
        <v>4756</v>
      </c>
      <c r="AC17" t="s">
        <v>4756</v>
      </c>
      <c r="AD17" t="s">
        <v>4756</v>
      </c>
      <c r="AE17" t="s">
        <v>4756</v>
      </c>
      <c r="AF17" t="s">
        <v>4756</v>
      </c>
      <c r="AG17" t="s">
        <v>4756</v>
      </c>
      <c r="AH17" t="s">
        <v>4756</v>
      </c>
      <c r="AI17" t="s">
        <v>4756</v>
      </c>
      <c r="AJ17" t="s">
        <v>4756</v>
      </c>
      <c r="AK17" t="s">
        <v>4756</v>
      </c>
      <c r="AL17" t="s">
        <v>4756</v>
      </c>
      <c r="AM17" t="s">
        <v>4756</v>
      </c>
      <c r="AN17" t="s">
        <v>4756</v>
      </c>
    </row>
    <row r="18" spans="1:40">
      <c r="A18" s="95">
        <v>34439</v>
      </c>
      <c r="B18" t="s">
        <v>1584</v>
      </c>
      <c r="C18">
        <v>1994</v>
      </c>
      <c r="D18">
        <v>4</v>
      </c>
      <c r="E18" t="s">
        <v>4761</v>
      </c>
      <c r="F18" t="s">
        <v>4707</v>
      </c>
      <c r="G18" s="96">
        <v>0.17500000000000002</v>
      </c>
      <c r="H18" t="s">
        <v>4756</v>
      </c>
      <c r="J18">
        <v>28.2</v>
      </c>
      <c r="K18" t="s">
        <v>249</v>
      </c>
      <c r="L18" t="s">
        <v>4724</v>
      </c>
      <c r="M18" t="s">
        <v>251</v>
      </c>
      <c r="N18" t="s">
        <v>251</v>
      </c>
      <c r="O18">
        <v>3</v>
      </c>
      <c r="P18">
        <v>35</v>
      </c>
      <c r="Q18">
        <v>0</v>
      </c>
      <c r="R18">
        <v>35</v>
      </c>
      <c r="S18">
        <v>14.35</v>
      </c>
      <c r="T18" t="s">
        <v>4756</v>
      </c>
      <c r="U18">
        <v>23.3</v>
      </c>
      <c r="V18">
        <v>133</v>
      </c>
      <c r="W18" t="s">
        <v>4756</v>
      </c>
      <c r="X18" t="s">
        <v>4756</v>
      </c>
      <c r="Y18" t="s">
        <v>4756</v>
      </c>
      <c r="Z18" t="s">
        <v>4756</v>
      </c>
      <c r="AA18" t="s">
        <v>4756</v>
      </c>
      <c r="AB18" t="s">
        <v>4756</v>
      </c>
      <c r="AC18" t="s">
        <v>4756</v>
      </c>
      <c r="AD18" t="s">
        <v>4756</v>
      </c>
      <c r="AE18" t="s">
        <v>4756</v>
      </c>
      <c r="AF18" t="s">
        <v>4756</v>
      </c>
      <c r="AG18" t="s">
        <v>4756</v>
      </c>
      <c r="AH18" t="s">
        <v>4756</v>
      </c>
      <c r="AI18" t="s">
        <v>4756</v>
      </c>
      <c r="AJ18" t="s">
        <v>4756</v>
      </c>
      <c r="AK18" t="s">
        <v>4756</v>
      </c>
      <c r="AL18" t="s">
        <v>4756</v>
      </c>
      <c r="AM18" t="s">
        <v>4756</v>
      </c>
      <c r="AN18" t="s">
        <v>4756</v>
      </c>
    </row>
    <row r="19" spans="1:40">
      <c r="A19" s="95">
        <v>34441</v>
      </c>
      <c r="B19" t="s">
        <v>1584</v>
      </c>
      <c r="C19">
        <v>1994</v>
      </c>
      <c r="D19">
        <v>4</v>
      </c>
      <c r="E19" t="s">
        <v>4759</v>
      </c>
      <c r="F19" t="s">
        <v>4707</v>
      </c>
      <c r="G19" s="96">
        <v>0.87916666666666676</v>
      </c>
      <c r="H19" t="s">
        <v>4756</v>
      </c>
      <c r="J19">
        <v>21.1</v>
      </c>
      <c r="K19" t="s">
        <v>249</v>
      </c>
      <c r="L19" t="s">
        <v>4727</v>
      </c>
      <c r="M19" t="s">
        <v>251</v>
      </c>
      <c r="N19" t="s">
        <v>251</v>
      </c>
      <c r="O19">
        <v>0</v>
      </c>
      <c r="P19">
        <v>36</v>
      </c>
      <c r="Q19">
        <v>0</v>
      </c>
      <c r="R19">
        <v>36</v>
      </c>
      <c r="S19">
        <v>14.1</v>
      </c>
      <c r="T19" t="s">
        <v>4756</v>
      </c>
      <c r="U19">
        <v>23.7</v>
      </c>
      <c r="V19">
        <v>133</v>
      </c>
      <c r="W19" t="s">
        <v>4756</v>
      </c>
      <c r="X19" t="s">
        <v>4756</v>
      </c>
      <c r="Y19" t="s">
        <v>4756</v>
      </c>
      <c r="Z19" t="s">
        <v>4756</v>
      </c>
      <c r="AA19" t="s">
        <v>4756</v>
      </c>
      <c r="AB19" t="s">
        <v>4756</v>
      </c>
      <c r="AC19" t="s">
        <v>4756</v>
      </c>
      <c r="AD19" t="s">
        <v>4756</v>
      </c>
      <c r="AE19" t="s">
        <v>4756</v>
      </c>
      <c r="AF19" t="s">
        <v>4756</v>
      </c>
      <c r="AG19" t="s">
        <v>4756</v>
      </c>
      <c r="AH19" t="s">
        <v>4756</v>
      </c>
      <c r="AI19" t="s">
        <v>4756</v>
      </c>
      <c r="AJ19" t="s">
        <v>4756</v>
      </c>
      <c r="AK19" t="s">
        <v>4756</v>
      </c>
      <c r="AL19" t="s">
        <v>4756</v>
      </c>
      <c r="AM19" t="s">
        <v>4756</v>
      </c>
      <c r="AN19" t="s">
        <v>4756</v>
      </c>
    </row>
    <row r="20" spans="1:40">
      <c r="A20" s="95">
        <v>34441</v>
      </c>
      <c r="B20" t="s">
        <v>1584</v>
      </c>
      <c r="C20">
        <v>1994</v>
      </c>
      <c r="D20">
        <v>4</v>
      </c>
      <c r="E20" t="s">
        <v>4759</v>
      </c>
      <c r="F20" t="s">
        <v>4707</v>
      </c>
      <c r="G20" s="96">
        <v>2.4999999999999998E-2</v>
      </c>
      <c r="H20" t="s">
        <v>4756</v>
      </c>
      <c r="J20">
        <v>24.6</v>
      </c>
      <c r="K20" t="s">
        <v>249</v>
      </c>
      <c r="L20" t="s">
        <v>4728</v>
      </c>
      <c r="M20" t="s">
        <v>251</v>
      </c>
      <c r="N20" t="s">
        <v>251</v>
      </c>
      <c r="O20">
        <v>0</v>
      </c>
      <c r="P20">
        <v>35</v>
      </c>
      <c r="Q20">
        <v>0</v>
      </c>
      <c r="R20">
        <v>35</v>
      </c>
      <c r="S20">
        <v>14.25</v>
      </c>
      <c r="T20" t="s">
        <v>4756</v>
      </c>
      <c r="U20">
        <v>22.05</v>
      </c>
      <c r="V20">
        <v>147</v>
      </c>
      <c r="W20" t="s">
        <v>4756</v>
      </c>
      <c r="X20" t="s">
        <v>4756</v>
      </c>
      <c r="Y20" t="s">
        <v>4756</v>
      </c>
      <c r="Z20" t="s">
        <v>4756</v>
      </c>
      <c r="AA20" t="s">
        <v>4756</v>
      </c>
      <c r="AB20" t="s">
        <v>4756</v>
      </c>
      <c r="AC20" t="s">
        <v>4756</v>
      </c>
      <c r="AD20" t="s">
        <v>4756</v>
      </c>
      <c r="AE20" t="s">
        <v>4756</v>
      </c>
      <c r="AF20" t="s">
        <v>4756</v>
      </c>
      <c r="AG20" t="s">
        <v>4756</v>
      </c>
      <c r="AH20" t="s">
        <v>4756</v>
      </c>
      <c r="AI20" t="s">
        <v>4756</v>
      </c>
      <c r="AJ20" t="s">
        <v>4756</v>
      </c>
      <c r="AK20" t="s">
        <v>4756</v>
      </c>
      <c r="AL20" t="s">
        <v>4756</v>
      </c>
      <c r="AM20" t="s">
        <v>4756</v>
      </c>
      <c r="AN20" t="s">
        <v>4756</v>
      </c>
    </row>
    <row r="21" spans="1:40">
      <c r="A21" s="95">
        <v>34441</v>
      </c>
      <c r="B21" t="s">
        <v>1584</v>
      </c>
      <c r="C21">
        <v>1994</v>
      </c>
      <c r="D21">
        <v>4</v>
      </c>
      <c r="E21" t="s">
        <v>4759</v>
      </c>
      <c r="F21" t="s">
        <v>4707</v>
      </c>
      <c r="G21" s="96">
        <v>3.125E-2</v>
      </c>
      <c r="H21" t="s">
        <v>4756</v>
      </c>
      <c r="J21">
        <v>24.75</v>
      </c>
      <c r="K21" t="s">
        <v>249</v>
      </c>
      <c r="L21" t="s">
        <v>4729</v>
      </c>
      <c r="M21" t="s">
        <v>251</v>
      </c>
      <c r="N21" t="s">
        <v>251</v>
      </c>
      <c r="O21">
        <v>0</v>
      </c>
      <c r="P21">
        <v>38</v>
      </c>
      <c r="Q21">
        <v>0</v>
      </c>
      <c r="R21">
        <v>38</v>
      </c>
      <c r="S21">
        <v>14.3</v>
      </c>
      <c r="T21" t="s">
        <v>4756</v>
      </c>
      <c r="U21">
        <v>22.85</v>
      </c>
      <c r="V21">
        <v>136</v>
      </c>
      <c r="W21" t="s">
        <v>4756</v>
      </c>
      <c r="X21" t="s">
        <v>4756</v>
      </c>
      <c r="Y21" t="s">
        <v>4756</v>
      </c>
      <c r="Z21" t="s">
        <v>4756</v>
      </c>
      <c r="AA21" t="s">
        <v>4756</v>
      </c>
      <c r="AB21" t="s">
        <v>4756</v>
      </c>
      <c r="AC21" t="s">
        <v>4756</v>
      </c>
      <c r="AD21" t="s">
        <v>4756</v>
      </c>
      <c r="AE21" t="s">
        <v>4756</v>
      </c>
      <c r="AF21" t="s">
        <v>4756</v>
      </c>
      <c r="AG21" t="s">
        <v>4756</v>
      </c>
      <c r="AH21" t="s">
        <v>4756</v>
      </c>
      <c r="AI21" t="s">
        <v>4756</v>
      </c>
      <c r="AJ21" t="s">
        <v>4756</v>
      </c>
      <c r="AK21" t="s">
        <v>4756</v>
      </c>
      <c r="AL21" t="s">
        <v>4756</v>
      </c>
      <c r="AM21" t="s">
        <v>4756</v>
      </c>
      <c r="AN21" t="s">
        <v>4756</v>
      </c>
    </row>
    <row r="22" spans="1:40">
      <c r="A22" s="95">
        <v>34456</v>
      </c>
      <c r="B22" t="s">
        <v>1584</v>
      </c>
      <c r="C22">
        <v>1994</v>
      </c>
      <c r="D22">
        <v>5</v>
      </c>
      <c r="E22" t="s">
        <v>4602</v>
      </c>
      <c r="F22" t="s">
        <v>4731</v>
      </c>
      <c r="G22" s="96">
        <v>0.90625</v>
      </c>
      <c r="H22" t="s">
        <v>4756</v>
      </c>
      <c r="J22">
        <v>21.75</v>
      </c>
      <c r="K22" t="s">
        <v>249</v>
      </c>
      <c r="L22" t="s">
        <v>4745</v>
      </c>
      <c r="M22" t="s">
        <v>251</v>
      </c>
      <c r="N22" t="s">
        <v>251</v>
      </c>
      <c r="O22">
        <v>3</v>
      </c>
      <c r="P22">
        <v>39</v>
      </c>
      <c r="Q22">
        <v>0</v>
      </c>
      <c r="R22">
        <v>39</v>
      </c>
      <c r="S22">
        <v>14.2</v>
      </c>
      <c r="T22" t="s">
        <v>4756</v>
      </c>
      <c r="U22">
        <v>23.5</v>
      </c>
      <c r="V22">
        <v>141</v>
      </c>
      <c r="W22" t="s">
        <v>4756</v>
      </c>
      <c r="X22" t="s">
        <v>4756</v>
      </c>
      <c r="Y22" t="s">
        <v>4756</v>
      </c>
      <c r="Z22" t="s">
        <v>4756</v>
      </c>
      <c r="AA22" t="s">
        <v>4756</v>
      </c>
      <c r="AB22" t="s">
        <v>4756</v>
      </c>
      <c r="AC22" t="s">
        <v>4756</v>
      </c>
      <c r="AD22" t="s">
        <v>4756</v>
      </c>
      <c r="AE22" t="s">
        <v>4756</v>
      </c>
      <c r="AF22" t="s">
        <v>4756</v>
      </c>
      <c r="AG22" t="s">
        <v>4756</v>
      </c>
      <c r="AH22" t="s">
        <v>4756</v>
      </c>
      <c r="AI22" t="s">
        <v>4756</v>
      </c>
      <c r="AJ22" t="s">
        <v>4756</v>
      </c>
      <c r="AK22" t="s">
        <v>4756</v>
      </c>
      <c r="AL22" t="s">
        <v>4756</v>
      </c>
      <c r="AM22" t="s">
        <v>4756</v>
      </c>
      <c r="AN22" t="s">
        <v>4756</v>
      </c>
    </row>
    <row r="23" spans="1:40">
      <c r="A23" s="95">
        <v>34456</v>
      </c>
      <c r="B23" t="s">
        <v>1584</v>
      </c>
      <c r="C23">
        <v>1994</v>
      </c>
      <c r="D23">
        <v>5</v>
      </c>
      <c r="E23" t="s">
        <v>4602</v>
      </c>
      <c r="F23" t="s">
        <v>4731</v>
      </c>
      <c r="G23" s="96">
        <v>0.97916666666666663</v>
      </c>
      <c r="H23" t="s">
        <v>4756</v>
      </c>
      <c r="J23">
        <v>23.5</v>
      </c>
      <c r="K23" t="s">
        <v>249</v>
      </c>
      <c r="L23" t="s">
        <v>4746</v>
      </c>
      <c r="M23" t="s">
        <v>251</v>
      </c>
      <c r="N23" t="s">
        <v>251</v>
      </c>
      <c r="O23">
        <v>1.5</v>
      </c>
      <c r="P23">
        <v>37</v>
      </c>
      <c r="Q23">
        <v>0</v>
      </c>
      <c r="R23">
        <v>37</v>
      </c>
      <c r="S23">
        <v>13.8</v>
      </c>
      <c r="T23" t="s">
        <v>4756</v>
      </c>
      <c r="U23">
        <v>22</v>
      </c>
      <c r="V23">
        <v>138</v>
      </c>
      <c r="W23" t="s">
        <v>4756</v>
      </c>
      <c r="X23" t="s">
        <v>4756</v>
      </c>
      <c r="Y23" t="s">
        <v>4756</v>
      </c>
      <c r="Z23" t="s">
        <v>4756</v>
      </c>
      <c r="AA23" t="s">
        <v>4756</v>
      </c>
      <c r="AB23" t="s">
        <v>4756</v>
      </c>
      <c r="AC23" t="s">
        <v>4756</v>
      </c>
      <c r="AD23" t="s">
        <v>4756</v>
      </c>
      <c r="AE23" t="s">
        <v>4756</v>
      </c>
      <c r="AF23" t="s">
        <v>4756</v>
      </c>
      <c r="AG23" t="s">
        <v>4756</v>
      </c>
      <c r="AH23" t="s">
        <v>4756</v>
      </c>
      <c r="AI23" t="s">
        <v>4756</v>
      </c>
      <c r="AJ23" t="s">
        <v>4756</v>
      </c>
      <c r="AK23" t="s">
        <v>4756</v>
      </c>
      <c r="AL23" t="s">
        <v>4756</v>
      </c>
      <c r="AM23" t="s">
        <v>4756</v>
      </c>
      <c r="AN23" t="s">
        <v>4756</v>
      </c>
    </row>
    <row r="24" spans="1:40">
      <c r="A24" s="95">
        <v>34456</v>
      </c>
      <c r="B24" t="s">
        <v>1584</v>
      </c>
      <c r="C24">
        <v>1994</v>
      </c>
      <c r="D24">
        <v>5</v>
      </c>
      <c r="E24" t="s">
        <v>4602</v>
      </c>
      <c r="F24" t="s">
        <v>4731</v>
      </c>
      <c r="G24" s="96">
        <v>0.1423611111111111</v>
      </c>
      <c r="H24" t="s">
        <v>4756</v>
      </c>
      <c r="J24">
        <v>27.42</v>
      </c>
      <c r="K24" t="s">
        <v>249</v>
      </c>
      <c r="L24" t="s">
        <v>4747</v>
      </c>
      <c r="M24" t="s">
        <v>251</v>
      </c>
      <c r="N24" t="s">
        <v>251</v>
      </c>
      <c r="O24">
        <v>1</v>
      </c>
      <c r="P24">
        <v>31</v>
      </c>
      <c r="Q24">
        <v>0</v>
      </c>
      <c r="R24">
        <v>31</v>
      </c>
      <c r="S24">
        <v>14.7</v>
      </c>
      <c r="T24" t="s">
        <v>4756</v>
      </c>
      <c r="U24">
        <v>23.8</v>
      </c>
      <c r="V24">
        <v>141</v>
      </c>
      <c r="W24" t="s">
        <v>4756</v>
      </c>
      <c r="X24" t="s">
        <v>4756</v>
      </c>
      <c r="Y24" t="s">
        <v>4756</v>
      </c>
      <c r="Z24" t="s">
        <v>4756</v>
      </c>
      <c r="AA24" t="s">
        <v>4756</v>
      </c>
      <c r="AB24" t="s">
        <v>4756</v>
      </c>
      <c r="AC24" t="s">
        <v>4756</v>
      </c>
      <c r="AD24" t="s">
        <v>4756</v>
      </c>
      <c r="AE24" t="s">
        <v>4756</v>
      </c>
      <c r="AF24" t="s">
        <v>4756</v>
      </c>
      <c r="AG24" t="s">
        <v>4756</v>
      </c>
      <c r="AH24" t="s">
        <v>4756</v>
      </c>
      <c r="AI24" t="s">
        <v>4756</v>
      </c>
      <c r="AJ24" t="s">
        <v>4756</v>
      </c>
      <c r="AK24" t="s">
        <v>4756</v>
      </c>
      <c r="AL24" t="s">
        <v>4756</v>
      </c>
      <c r="AM24" t="s">
        <v>4756</v>
      </c>
      <c r="AN24" t="s">
        <v>4756</v>
      </c>
    </row>
    <row r="25" spans="1:40">
      <c r="A25" s="95">
        <v>34456</v>
      </c>
      <c r="B25" t="s">
        <v>1584</v>
      </c>
      <c r="C25">
        <v>1994</v>
      </c>
      <c r="D25">
        <v>5</v>
      </c>
      <c r="E25" t="s">
        <v>4602</v>
      </c>
      <c r="F25" t="s">
        <v>4731</v>
      </c>
      <c r="G25" s="96">
        <v>0.1423611111111111</v>
      </c>
      <c r="H25" t="s">
        <v>4756</v>
      </c>
      <c r="J25">
        <v>27.42</v>
      </c>
      <c r="K25" t="s">
        <v>249</v>
      </c>
      <c r="L25" t="s">
        <v>4748</v>
      </c>
      <c r="M25" t="s">
        <v>251</v>
      </c>
      <c r="N25" t="s">
        <v>251</v>
      </c>
      <c r="O25">
        <v>0</v>
      </c>
      <c r="P25">
        <v>37</v>
      </c>
      <c r="Q25">
        <v>0</v>
      </c>
      <c r="R25">
        <v>37</v>
      </c>
      <c r="S25">
        <v>15.1</v>
      </c>
      <c r="T25" t="s">
        <v>4756</v>
      </c>
      <c r="U25">
        <v>23.8</v>
      </c>
      <c r="V25">
        <v>143</v>
      </c>
      <c r="W25" t="s">
        <v>4756</v>
      </c>
      <c r="X25" t="s">
        <v>4756</v>
      </c>
      <c r="Y25" t="s">
        <v>4756</v>
      </c>
      <c r="Z25" t="s">
        <v>4756</v>
      </c>
      <c r="AA25" t="s">
        <v>4756</v>
      </c>
      <c r="AB25" t="s">
        <v>4756</v>
      </c>
      <c r="AC25" t="s">
        <v>4756</v>
      </c>
      <c r="AD25" t="s">
        <v>4756</v>
      </c>
      <c r="AE25" t="s">
        <v>4756</v>
      </c>
      <c r="AF25" t="s">
        <v>4756</v>
      </c>
      <c r="AG25" t="s">
        <v>4756</v>
      </c>
      <c r="AH25" t="s">
        <v>4756</v>
      </c>
      <c r="AI25" t="s">
        <v>4756</v>
      </c>
      <c r="AJ25" t="s">
        <v>4756</v>
      </c>
      <c r="AK25" t="s">
        <v>4756</v>
      </c>
      <c r="AL25" t="s">
        <v>4756</v>
      </c>
      <c r="AM25" t="s">
        <v>4756</v>
      </c>
      <c r="AN25" t="s">
        <v>4756</v>
      </c>
    </row>
    <row r="26" spans="1:40">
      <c r="A26" s="95">
        <v>34456</v>
      </c>
      <c r="B26" t="s">
        <v>1584</v>
      </c>
      <c r="C26">
        <v>1994</v>
      </c>
      <c r="D26">
        <v>5</v>
      </c>
      <c r="E26" t="s">
        <v>4602</v>
      </c>
      <c r="F26" t="s">
        <v>4731</v>
      </c>
      <c r="G26" s="96">
        <v>0.1423611111111111</v>
      </c>
      <c r="H26" t="s">
        <v>4756</v>
      </c>
      <c r="J26">
        <v>27.42</v>
      </c>
      <c r="K26" t="s">
        <v>249</v>
      </c>
      <c r="L26" t="s">
        <v>4749</v>
      </c>
      <c r="M26" t="s">
        <v>251</v>
      </c>
      <c r="N26" t="s">
        <v>251</v>
      </c>
      <c r="O26">
        <v>1.5</v>
      </c>
      <c r="P26">
        <v>37</v>
      </c>
      <c r="Q26">
        <v>0</v>
      </c>
      <c r="R26">
        <v>37</v>
      </c>
      <c r="S26">
        <v>14.4</v>
      </c>
      <c r="T26" t="s">
        <v>4756</v>
      </c>
      <c r="U26">
        <v>23.6</v>
      </c>
      <c r="V26">
        <v>142</v>
      </c>
      <c r="W26" t="s">
        <v>4756</v>
      </c>
      <c r="X26" t="s">
        <v>4756</v>
      </c>
      <c r="Y26" t="s">
        <v>4756</v>
      </c>
      <c r="Z26" t="s">
        <v>4756</v>
      </c>
      <c r="AA26" t="s">
        <v>4756</v>
      </c>
      <c r="AB26" t="s">
        <v>4756</v>
      </c>
      <c r="AC26" t="s">
        <v>4756</v>
      </c>
      <c r="AD26" t="s">
        <v>4756</v>
      </c>
      <c r="AE26" t="s">
        <v>4756</v>
      </c>
      <c r="AF26" t="s">
        <v>4756</v>
      </c>
      <c r="AG26" t="s">
        <v>4756</v>
      </c>
      <c r="AH26" t="s">
        <v>4756</v>
      </c>
      <c r="AI26" t="s">
        <v>4756</v>
      </c>
      <c r="AJ26" t="s">
        <v>4756</v>
      </c>
      <c r="AK26" t="s">
        <v>4756</v>
      </c>
      <c r="AL26" t="s">
        <v>4756</v>
      </c>
      <c r="AM26" t="s">
        <v>4756</v>
      </c>
      <c r="AN26" t="s">
        <v>4756</v>
      </c>
    </row>
    <row r="27" spans="1:40">
      <c r="A27" s="95">
        <v>34456</v>
      </c>
      <c r="B27" t="s">
        <v>1584</v>
      </c>
      <c r="C27">
        <v>1994</v>
      </c>
      <c r="D27">
        <v>5</v>
      </c>
      <c r="E27" t="s">
        <v>4602</v>
      </c>
      <c r="F27" t="s">
        <v>4731</v>
      </c>
      <c r="G27" s="96">
        <v>0.1423611111111111</v>
      </c>
      <c r="H27" t="s">
        <v>4756</v>
      </c>
      <c r="J27">
        <v>27.42</v>
      </c>
      <c r="K27" t="s">
        <v>249</v>
      </c>
      <c r="L27" t="s">
        <v>4750</v>
      </c>
      <c r="M27" t="s">
        <v>251</v>
      </c>
      <c r="N27" t="s">
        <v>251</v>
      </c>
      <c r="O27">
        <v>0</v>
      </c>
      <c r="P27">
        <v>37</v>
      </c>
      <c r="Q27">
        <v>0</v>
      </c>
      <c r="R27">
        <v>37</v>
      </c>
      <c r="S27">
        <v>14</v>
      </c>
      <c r="T27" t="s">
        <v>4756</v>
      </c>
      <c r="U27">
        <v>24.3</v>
      </c>
      <c r="V27">
        <v>141</v>
      </c>
      <c r="W27" t="s">
        <v>4756</v>
      </c>
      <c r="X27" t="s">
        <v>4756</v>
      </c>
      <c r="Y27" t="s">
        <v>4756</v>
      </c>
      <c r="Z27" t="s">
        <v>4756</v>
      </c>
      <c r="AA27" t="s">
        <v>4756</v>
      </c>
      <c r="AB27" t="s">
        <v>4756</v>
      </c>
      <c r="AC27" t="s">
        <v>4756</v>
      </c>
      <c r="AD27" t="s">
        <v>4756</v>
      </c>
      <c r="AE27" t="s">
        <v>4756</v>
      </c>
      <c r="AF27" t="s">
        <v>4756</v>
      </c>
      <c r="AG27" t="s">
        <v>4756</v>
      </c>
      <c r="AH27" t="s">
        <v>4756</v>
      </c>
      <c r="AI27" t="s">
        <v>4756</v>
      </c>
      <c r="AJ27" t="s">
        <v>4756</v>
      </c>
      <c r="AK27" t="s">
        <v>4756</v>
      </c>
      <c r="AL27" t="s">
        <v>4756</v>
      </c>
      <c r="AM27" t="s">
        <v>4756</v>
      </c>
      <c r="AN27" t="s">
        <v>4756</v>
      </c>
    </row>
    <row r="28" spans="1:40">
      <c r="A28" s="95">
        <v>34456</v>
      </c>
      <c r="B28" t="s">
        <v>1584</v>
      </c>
      <c r="C28">
        <v>1994</v>
      </c>
      <c r="D28">
        <v>5</v>
      </c>
      <c r="E28" t="s">
        <v>4762</v>
      </c>
      <c r="F28" t="s">
        <v>4753</v>
      </c>
      <c r="G28" s="96">
        <v>1.1805555555555555E-2</v>
      </c>
      <c r="H28" t="s">
        <v>4756</v>
      </c>
      <c r="J28">
        <v>24.28</v>
      </c>
      <c r="K28" t="s">
        <v>249</v>
      </c>
      <c r="L28" t="s">
        <v>4754</v>
      </c>
      <c r="M28" t="s">
        <v>251</v>
      </c>
      <c r="N28" t="s">
        <v>251</v>
      </c>
      <c r="O28">
        <v>0</v>
      </c>
      <c r="P28">
        <v>62</v>
      </c>
      <c r="Q28">
        <v>0</v>
      </c>
      <c r="R28">
        <v>62</v>
      </c>
      <c r="S28">
        <v>15.7</v>
      </c>
      <c r="T28" t="s">
        <v>4756</v>
      </c>
      <c r="U28">
        <v>24.7</v>
      </c>
      <c r="V28">
        <v>142</v>
      </c>
      <c r="W28" t="s">
        <v>4756</v>
      </c>
      <c r="X28" t="s">
        <v>4756</v>
      </c>
      <c r="Y28" t="s">
        <v>4756</v>
      </c>
      <c r="Z28" t="s">
        <v>4756</v>
      </c>
      <c r="AA28" t="s">
        <v>4756</v>
      </c>
      <c r="AB28" t="s">
        <v>4756</v>
      </c>
      <c r="AC28" t="s">
        <v>4756</v>
      </c>
      <c r="AD28" t="s">
        <v>4756</v>
      </c>
      <c r="AE28" t="s">
        <v>4756</v>
      </c>
      <c r="AF28" t="s">
        <v>4756</v>
      </c>
      <c r="AG28" t="s">
        <v>4756</v>
      </c>
      <c r="AH28" t="s">
        <v>4756</v>
      </c>
      <c r="AI28" t="s">
        <v>4756</v>
      </c>
      <c r="AJ28" t="s">
        <v>4756</v>
      </c>
      <c r="AK28" t="s">
        <v>4756</v>
      </c>
      <c r="AL28" t="s">
        <v>4756</v>
      </c>
      <c r="AM28" t="s">
        <v>4756</v>
      </c>
      <c r="AN28" t="s">
        <v>4756</v>
      </c>
    </row>
    <row r="29" spans="1:40">
      <c r="A29" s="95">
        <v>34456</v>
      </c>
      <c r="B29" t="s">
        <v>1584</v>
      </c>
      <c r="C29">
        <v>1994</v>
      </c>
      <c r="D29">
        <v>5</v>
      </c>
      <c r="E29" t="s">
        <v>4762</v>
      </c>
      <c r="F29" t="s">
        <v>4753</v>
      </c>
      <c r="G29" s="96">
        <v>6.805555555555555E-2</v>
      </c>
      <c r="H29" t="s">
        <v>4756</v>
      </c>
      <c r="J29">
        <v>25.63</v>
      </c>
      <c r="K29" t="s">
        <v>249</v>
      </c>
      <c r="L29" t="s">
        <v>4755</v>
      </c>
      <c r="M29" t="s">
        <v>251</v>
      </c>
      <c r="N29" t="s">
        <v>251</v>
      </c>
      <c r="O29">
        <v>1.5</v>
      </c>
      <c r="P29">
        <v>61</v>
      </c>
      <c r="Q29">
        <v>0</v>
      </c>
      <c r="R29">
        <v>61</v>
      </c>
      <c r="S29">
        <v>14.6</v>
      </c>
      <c r="T29" t="s">
        <v>4756</v>
      </c>
      <c r="U29">
        <v>23.9</v>
      </c>
      <c r="V29">
        <v>134</v>
      </c>
      <c r="W29" t="s">
        <v>4756</v>
      </c>
      <c r="X29" t="s">
        <v>4756</v>
      </c>
      <c r="Y29" t="s">
        <v>4756</v>
      </c>
      <c r="Z29" t="s">
        <v>4756</v>
      </c>
      <c r="AA29" t="s">
        <v>4756</v>
      </c>
      <c r="AB29" t="s">
        <v>4756</v>
      </c>
      <c r="AC29" t="s">
        <v>4756</v>
      </c>
      <c r="AD29" t="s">
        <v>4756</v>
      </c>
      <c r="AE29" t="s">
        <v>4756</v>
      </c>
      <c r="AF29" t="s">
        <v>4756</v>
      </c>
      <c r="AG29" t="s">
        <v>4756</v>
      </c>
      <c r="AH29" t="s">
        <v>4756</v>
      </c>
      <c r="AI29" t="s">
        <v>4756</v>
      </c>
      <c r="AJ29" t="s">
        <v>4756</v>
      </c>
      <c r="AK29" t="s">
        <v>4756</v>
      </c>
      <c r="AL29" t="s">
        <v>4756</v>
      </c>
      <c r="AM29" t="s">
        <v>4756</v>
      </c>
      <c r="AN29" t="s">
        <v>4756</v>
      </c>
    </row>
    <row r="30" spans="1:40">
      <c r="A30" s="95">
        <v>34456</v>
      </c>
      <c r="B30" t="s">
        <v>1584</v>
      </c>
      <c r="C30">
        <v>1994</v>
      </c>
      <c r="D30">
        <v>5</v>
      </c>
      <c r="E30" t="s">
        <v>4762</v>
      </c>
      <c r="F30" t="s">
        <v>4753</v>
      </c>
      <c r="G30" s="96">
        <v>6.805555555555555E-2</v>
      </c>
      <c r="H30" t="s">
        <v>4756</v>
      </c>
      <c r="J30">
        <v>25.63</v>
      </c>
      <c r="K30" t="s">
        <v>249</v>
      </c>
      <c r="L30" t="s">
        <v>4713</v>
      </c>
      <c r="M30" t="s">
        <v>665</v>
      </c>
      <c r="N30" t="s">
        <v>251</v>
      </c>
      <c r="O30">
        <v>0</v>
      </c>
      <c r="P30">
        <v>62</v>
      </c>
      <c r="Q30">
        <v>0</v>
      </c>
      <c r="R30">
        <v>62</v>
      </c>
      <c r="S30">
        <v>14.4</v>
      </c>
      <c r="T30" t="s">
        <v>4756</v>
      </c>
      <c r="U30">
        <v>25.4</v>
      </c>
      <c r="V30">
        <v>137</v>
      </c>
      <c r="W30" t="s">
        <v>4756</v>
      </c>
      <c r="X30" t="s">
        <v>4756</v>
      </c>
      <c r="Y30" t="s">
        <v>4756</v>
      </c>
      <c r="Z30" t="s">
        <v>4756</v>
      </c>
      <c r="AA30" t="s">
        <v>4756</v>
      </c>
      <c r="AB30" t="s">
        <v>4756</v>
      </c>
      <c r="AC30" t="s">
        <v>4756</v>
      </c>
      <c r="AD30" t="s">
        <v>4756</v>
      </c>
      <c r="AE30" t="s">
        <v>4756</v>
      </c>
      <c r="AF30" t="s">
        <v>4756</v>
      </c>
      <c r="AG30" t="s">
        <v>4756</v>
      </c>
      <c r="AH30" t="s">
        <v>4756</v>
      </c>
      <c r="AI30" t="s">
        <v>4756</v>
      </c>
      <c r="AJ30" t="s">
        <v>4756</v>
      </c>
      <c r="AK30" t="s">
        <v>4756</v>
      </c>
      <c r="AL30" t="s">
        <v>4756</v>
      </c>
      <c r="AM30" t="s">
        <v>4756</v>
      </c>
      <c r="AN30" t="s">
        <v>4756</v>
      </c>
    </row>
    <row r="31" spans="1:40">
      <c r="A31" s="95">
        <v>34456</v>
      </c>
      <c r="B31" t="s">
        <v>1584</v>
      </c>
      <c r="C31">
        <v>1994</v>
      </c>
      <c r="D31">
        <v>5</v>
      </c>
      <c r="E31" t="s">
        <v>4762</v>
      </c>
      <c r="F31" t="s">
        <v>4753</v>
      </c>
      <c r="G31" s="96">
        <v>8.8888888888888892E-2</v>
      </c>
      <c r="H31" t="s">
        <v>4756</v>
      </c>
      <c r="J31">
        <v>26.13</v>
      </c>
      <c r="K31" t="s">
        <v>249</v>
      </c>
      <c r="L31" t="s">
        <v>4722</v>
      </c>
      <c r="M31" t="s">
        <v>665</v>
      </c>
      <c r="N31" t="s">
        <v>251</v>
      </c>
      <c r="O31">
        <v>5</v>
      </c>
      <c r="P31">
        <v>60</v>
      </c>
      <c r="Q31">
        <v>0</v>
      </c>
      <c r="R31">
        <v>60</v>
      </c>
      <c r="S31">
        <v>13.8</v>
      </c>
      <c r="T31" t="s">
        <v>4756</v>
      </c>
      <c r="U31">
        <v>22.8</v>
      </c>
      <c r="V31">
        <v>136</v>
      </c>
      <c r="W31" t="s">
        <v>4756</v>
      </c>
      <c r="X31" t="s">
        <v>4756</v>
      </c>
      <c r="Y31" t="s">
        <v>4756</v>
      </c>
      <c r="Z31" t="s">
        <v>4756</v>
      </c>
      <c r="AA31" t="s">
        <v>4756</v>
      </c>
      <c r="AB31" t="s">
        <v>4756</v>
      </c>
      <c r="AC31" t="s">
        <v>4756</v>
      </c>
      <c r="AD31" t="s">
        <v>4756</v>
      </c>
      <c r="AE31" t="s">
        <v>4756</v>
      </c>
      <c r="AF31" t="s">
        <v>4756</v>
      </c>
      <c r="AG31" t="s">
        <v>4756</v>
      </c>
      <c r="AH31" t="s">
        <v>4756</v>
      </c>
      <c r="AI31" t="s">
        <v>4756</v>
      </c>
      <c r="AJ31" t="s">
        <v>4756</v>
      </c>
      <c r="AK31" t="s">
        <v>4756</v>
      </c>
      <c r="AL31" t="s">
        <v>4756</v>
      </c>
      <c r="AM31" t="s">
        <v>4756</v>
      </c>
      <c r="AN31" t="s">
        <v>4756</v>
      </c>
    </row>
    <row r="32" spans="1:40">
      <c r="A32" s="95">
        <v>34456</v>
      </c>
      <c r="B32" t="s">
        <v>1584</v>
      </c>
      <c r="C32">
        <v>1994</v>
      </c>
      <c r="D32">
        <v>5</v>
      </c>
      <c r="E32" t="s">
        <v>4762</v>
      </c>
      <c r="F32" t="s">
        <v>4753</v>
      </c>
      <c r="G32" s="96">
        <v>8.8888888888888892E-2</v>
      </c>
      <c r="H32" t="s">
        <v>4756</v>
      </c>
      <c r="J32">
        <v>26.13</v>
      </c>
      <c r="K32" t="s">
        <v>249</v>
      </c>
      <c r="L32" t="s">
        <v>4745</v>
      </c>
      <c r="M32" t="s">
        <v>665</v>
      </c>
      <c r="N32" t="s">
        <v>251</v>
      </c>
      <c r="O32" t="s">
        <v>4756</v>
      </c>
      <c r="P32" t="s">
        <v>4756</v>
      </c>
      <c r="Q32" t="s">
        <v>4756</v>
      </c>
      <c r="R32" t="s">
        <v>4756</v>
      </c>
      <c r="S32" t="s">
        <v>4756</v>
      </c>
      <c r="T32" t="s">
        <v>4756</v>
      </c>
      <c r="U32" t="s">
        <v>4756</v>
      </c>
      <c r="V32" t="s">
        <v>4756</v>
      </c>
      <c r="W32" t="s">
        <v>4756</v>
      </c>
      <c r="X32" t="s">
        <v>4756</v>
      </c>
      <c r="Y32" t="s">
        <v>4756</v>
      </c>
      <c r="Z32" t="s">
        <v>4756</v>
      </c>
      <c r="AA32" t="s">
        <v>4756</v>
      </c>
      <c r="AB32" t="s">
        <v>4756</v>
      </c>
      <c r="AC32" t="s">
        <v>4756</v>
      </c>
      <c r="AD32" t="s">
        <v>4756</v>
      </c>
      <c r="AE32" t="s">
        <v>4756</v>
      </c>
      <c r="AF32" t="s">
        <v>4756</v>
      </c>
      <c r="AG32" t="s">
        <v>4756</v>
      </c>
      <c r="AH32" t="s">
        <v>4756</v>
      </c>
      <c r="AI32" t="s">
        <v>4756</v>
      </c>
      <c r="AJ32" t="s">
        <v>4756</v>
      </c>
      <c r="AK32" t="s">
        <v>4756</v>
      </c>
      <c r="AL32" t="s">
        <v>4756</v>
      </c>
      <c r="AM32" t="s">
        <v>4756</v>
      </c>
      <c r="AN32" t="s">
        <v>4756</v>
      </c>
    </row>
    <row r="33" spans="1:40">
      <c r="A33" s="95">
        <v>34456</v>
      </c>
      <c r="B33" t="s">
        <v>1584</v>
      </c>
      <c r="C33">
        <v>1994</v>
      </c>
      <c r="D33">
        <v>5</v>
      </c>
      <c r="E33" t="s">
        <v>4762</v>
      </c>
      <c r="F33" t="s">
        <v>4753</v>
      </c>
      <c r="G33" s="96">
        <v>0.13194444444444445</v>
      </c>
      <c r="H33" t="s">
        <v>4756</v>
      </c>
      <c r="J33">
        <v>27.17</v>
      </c>
      <c r="K33" t="s">
        <v>249</v>
      </c>
      <c r="L33" t="s">
        <v>4755</v>
      </c>
      <c r="M33" t="s">
        <v>2077</v>
      </c>
      <c r="N33" t="s">
        <v>251</v>
      </c>
      <c r="O33" t="s">
        <v>4756</v>
      </c>
      <c r="P33" t="s">
        <v>4756</v>
      </c>
      <c r="Q33" t="s">
        <v>4756</v>
      </c>
      <c r="R33" t="s">
        <v>4756</v>
      </c>
      <c r="S33" t="s">
        <v>4756</v>
      </c>
      <c r="T33" t="s">
        <v>4756</v>
      </c>
      <c r="U33" t="s">
        <v>4756</v>
      </c>
      <c r="V33" t="s">
        <v>4756</v>
      </c>
      <c r="W33" t="s">
        <v>4756</v>
      </c>
      <c r="X33" t="s">
        <v>4756</v>
      </c>
      <c r="Y33" t="s">
        <v>4756</v>
      </c>
      <c r="Z33" t="s">
        <v>4756</v>
      </c>
      <c r="AA33" t="s">
        <v>4756</v>
      </c>
      <c r="AB33" t="s">
        <v>4756</v>
      </c>
      <c r="AC33" t="s">
        <v>4756</v>
      </c>
      <c r="AD33" t="s">
        <v>4756</v>
      </c>
      <c r="AE33" t="s">
        <v>4756</v>
      </c>
      <c r="AF33" t="s">
        <v>4756</v>
      </c>
      <c r="AG33" t="s">
        <v>4756</v>
      </c>
      <c r="AH33" t="s">
        <v>4756</v>
      </c>
      <c r="AI33" t="s">
        <v>4756</v>
      </c>
      <c r="AJ33" t="s">
        <v>4756</v>
      </c>
      <c r="AK33" t="s">
        <v>4756</v>
      </c>
      <c r="AL33" t="s">
        <v>4756</v>
      </c>
      <c r="AM33" t="s">
        <v>4756</v>
      </c>
      <c r="AN33" t="s">
        <v>4756</v>
      </c>
    </row>
    <row r="34" spans="1:40">
      <c r="A34" s="95">
        <v>34457</v>
      </c>
      <c r="B34" t="s">
        <v>1584</v>
      </c>
      <c r="C34">
        <v>1994</v>
      </c>
      <c r="D34">
        <v>5</v>
      </c>
      <c r="E34" t="s">
        <v>3075</v>
      </c>
      <c r="F34" t="s">
        <v>4752</v>
      </c>
      <c r="G34" s="96">
        <v>0.875</v>
      </c>
      <c r="H34" t="s">
        <v>4756</v>
      </c>
      <c r="J34">
        <v>21</v>
      </c>
      <c r="K34" t="s">
        <v>249</v>
      </c>
      <c r="L34" t="s">
        <v>4727</v>
      </c>
      <c r="M34" t="s">
        <v>251</v>
      </c>
      <c r="N34" t="s">
        <v>251</v>
      </c>
      <c r="O34">
        <v>0</v>
      </c>
      <c r="P34">
        <v>58</v>
      </c>
      <c r="Q34">
        <v>0</v>
      </c>
      <c r="R34">
        <v>58</v>
      </c>
      <c r="S34">
        <v>13.7</v>
      </c>
      <c r="T34" t="s">
        <v>4756</v>
      </c>
      <c r="U34">
        <v>23.4</v>
      </c>
      <c r="V34">
        <v>137</v>
      </c>
      <c r="W34" t="s">
        <v>4756</v>
      </c>
      <c r="X34" t="s">
        <v>4756</v>
      </c>
      <c r="Y34" t="s">
        <v>4756</v>
      </c>
      <c r="Z34" t="s">
        <v>4756</v>
      </c>
      <c r="AA34" t="s">
        <v>4756</v>
      </c>
      <c r="AB34" t="s">
        <v>4756</v>
      </c>
      <c r="AC34" t="s">
        <v>4756</v>
      </c>
      <c r="AD34" t="s">
        <v>4756</v>
      </c>
      <c r="AE34" t="s">
        <v>4756</v>
      </c>
      <c r="AF34" t="s">
        <v>4756</v>
      </c>
      <c r="AG34" t="s">
        <v>4756</v>
      </c>
      <c r="AH34" t="s">
        <v>4756</v>
      </c>
      <c r="AI34" t="s">
        <v>4756</v>
      </c>
      <c r="AJ34" t="s">
        <v>4756</v>
      </c>
      <c r="AK34" t="s">
        <v>4756</v>
      </c>
      <c r="AL34" t="s">
        <v>4756</v>
      </c>
      <c r="AM34" t="s">
        <v>4756</v>
      </c>
      <c r="AN34" t="s">
        <v>4756</v>
      </c>
    </row>
    <row r="35" spans="1:40">
      <c r="A35" s="95">
        <v>34458</v>
      </c>
      <c r="B35" t="s">
        <v>1584</v>
      </c>
      <c r="C35">
        <v>1994</v>
      </c>
      <c r="D35">
        <v>5</v>
      </c>
      <c r="E35" t="s">
        <v>4602</v>
      </c>
      <c r="F35" t="s">
        <v>4752</v>
      </c>
      <c r="G35" s="96">
        <v>0.8979166666666667</v>
      </c>
      <c r="H35" t="s">
        <v>4756</v>
      </c>
      <c r="J35">
        <v>21.55</v>
      </c>
      <c r="K35" t="s">
        <v>249</v>
      </c>
      <c r="L35" t="s">
        <v>4763</v>
      </c>
      <c r="M35" t="s">
        <v>251</v>
      </c>
      <c r="N35" t="s">
        <v>251</v>
      </c>
      <c r="O35">
        <v>1</v>
      </c>
      <c r="P35">
        <v>35</v>
      </c>
      <c r="Q35">
        <v>0</v>
      </c>
      <c r="R35">
        <v>35</v>
      </c>
      <c r="S35">
        <v>15.35</v>
      </c>
      <c r="T35" t="s">
        <v>4756</v>
      </c>
      <c r="U35">
        <v>23.7</v>
      </c>
      <c r="V35">
        <v>145</v>
      </c>
      <c r="W35" t="s">
        <v>4756</v>
      </c>
      <c r="X35" t="s">
        <v>4756</v>
      </c>
      <c r="Y35" t="s">
        <v>4756</v>
      </c>
      <c r="Z35" t="s">
        <v>4756</v>
      </c>
      <c r="AA35" t="s">
        <v>4756</v>
      </c>
      <c r="AB35" t="s">
        <v>4756</v>
      </c>
      <c r="AC35" t="s">
        <v>4756</v>
      </c>
      <c r="AD35" t="s">
        <v>4756</v>
      </c>
      <c r="AE35" t="s">
        <v>4756</v>
      </c>
      <c r="AF35" t="s">
        <v>4756</v>
      </c>
      <c r="AG35" t="s">
        <v>4756</v>
      </c>
      <c r="AH35" t="s">
        <v>4756</v>
      </c>
      <c r="AI35" t="s">
        <v>4756</v>
      </c>
      <c r="AJ35" t="s">
        <v>4756</v>
      </c>
      <c r="AK35" t="s">
        <v>4756</v>
      </c>
      <c r="AL35" t="s">
        <v>4756</v>
      </c>
      <c r="AM35" t="s">
        <v>4756</v>
      </c>
      <c r="AN35" t="s">
        <v>4756</v>
      </c>
    </row>
    <row r="36" spans="1:40">
      <c r="A36" s="95">
        <v>34458</v>
      </c>
      <c r="B36" t="s">
        <v>1584</v>
      </c>
      <c r="C36">
        <v>1994</v>
      </c>
      <c r="D36">
        <v>5</v>
      </c>
      <c r="E36" t="s">
        <v>4602</v>
      </c>
      <c r="F36" t="s">
        <v>4752</v>
      </c>
      <c r="G36" s="96">
        <v>0.92569444444444438</v>
      </c>
      <c r="H36" t="s">
        <v>4756</v>
      </c>
      <c r="J36">
        <v>22.22</v>
      </c>
      <c r="K36" t="s">
        <v>249</v>
      </c>
      <c r="L36" t="s">
        <v>4764</v>
      </c>
      <c r="M36" t="s">
        <v>251</v>
      </c>
      <c r="N36" t="s">
        <v>251</v>
      </c>
      <c r="O36">
        <v>0</v>
      </c>
      <c r="P36">
        <v>39</v>
      </c>
      <c r="Q36">
        <v>0</v>
      </c>
      <c r="R36">
        <v>39</v>
      </c>
      <c r="S36">
        <v>15.25</v>
      </c>
      <c r="T36" t="s">
        <v>4756</v>
      </c>
      <c r="U36">
        <v>27.6</v>
      </c>
      <c r="V36">
        <v>134</v>
      </c>
      <c r="W36" t="s">
        <v>4756</v>
      </c>
      <c r="X36" t="s">
        <v>4756</v>
      </c>
      <c r="Y36" t="s">
        <v>4756</v>
      </c>
      <c r="Z36" t="s">
        <v>4756</v>
      </c>
      <c r="AA36" t="s">
        <v>4756</v>
      </c>
      <c r="AB36" t="s">
        <v>4756</v>
      </c>
      <c r="AC36" t="s">
        <v>4756</v>
      </c>
      <c r="AD36" t="s">
        <v>4756</v>
      </c>
      <c r="AE36" t="s">
        <v>4756</v>
      </c>
      <c r="AF36" t="s">
        <v>4756</v>
      </c>
      <c r="AG36" t="s">
        <v>4756</v>
      </c>
      <c r="AH36" t="s">
        <v>4756</v>
      </c>
      <c r="AI36" t="s">
        <v>4756</v>
      </c>
      <c r="AJ36" t="s">
        <v>4756</v>
      </c>
      <c r="AK36" t="s">
        <v>4756</v>
      </c>
      <c r="AL36" t="s">
        <v>4756</v>
      </c>
      <c r="AM36" t="s">
        <v>4756</v>
      </c>
      <c r="AN36" t="s">
        <v>4756</v>
      </c>
    </row>
    <row r="37" spans="1:40">
      <c r="A37" s="95">
        <v>34458</v>
      </c>
      <c r="B37" t="s">
        <v>1584</v>
      </c>
      <c r="C37">
        <v>1994</v>
      </c>
      <c r="D37">
        <v>5</v>
      </c>
      <c r="E37" t="s">
        <v>4602</v>
      </c>
      <c r="F37" t="s">
        <v>4752</v>
      </c>
      <c r="G37" s="96">
        <v>0.92569444444444438</v>
      </c>
      <c r="H37" t="s">
        <v>4756</v>
      </c>
      <c r="J37">
        <v>22.22</v>
      </c>
      <c r="K37" t="s">
        <v>249</v>
      </c>
      <c r="L37" t="s">
        <v>4765</v>
      </c>
      <c r="M37" t="s">
        <v>251</v>
      </c>
      <c r="N37" t="s">
        <v>251</v>
      </c>
      <c r="O37">
        <v>1.5</v>
      </c>
      <c r="P37">
        <v>40</v>
      </c>
      <c r="Q37">
        <v>0</v>
      </c>
      <c r="R37">
        <v>40</v>
      </c>
      <c r="S37">
        <v>15.7</v>
      </c>
      <c r="T37" t="s">
        <v>4756</v>
      </c>
      <c r="U37">
        <v>23.1</v>
      </c>
      <c r="V37">
        <v>147</v>
      </c>
      <c r="W37" t="s">
        <v>4756</v>
      </c>
      <c r="X37" t="s">
        <v>4756</v>
      </c>
      <c r="Y37" t="s">
        <v>4756</v>
      </c>
      <c r="Z37" t="s">
        <v>4756</v>
      </c>
      <c r="AA37" t="s">
        <v>4756</v>
      </c>
      <c r="AB37" t="s">
        <v>4756</v>
      </c>
      <c r="AC37" t="s">
        <v>4756</v>
      </c>
      <c r="AD37" t="s">
        <v>4756</v>
      </c>
      <c r="AE37" t="s">
        <v>4756</v>
      </c>
      <c r="AF37" t="s">
        <v>4756</v>
      </c>
      <c r="AG37" t="s">
        <v>4756</v>
      </c>
      <c r="AH37" t="s">
        <v>4756</v>
      </c>
      <c r="AI37" t="s">
        <v>4756</v>
      </c>
      <c r="AJ37" t="s">
        <v>4756</v>
      </c>
      <c r="AK37" t="s">
        <v>4756</v>
      </c>
      <c r="AL37" t="s">
        <v>4756</v>
      </c>
      <c r="AM37" t="s">
        <v>4756</v>
      </c>
      <c r="AN37" t="s">
        <v>4756</v>
      </c>
    </row>
    <row r="38" spans="1:40">
      <c r="A38" s="95">
        <v>34458</v>
      </c>
      <c r="B38" t="s">
        <v>1584</v>
      </c>
      <c r="C38">
        <v>1994</v>
      </c>
      <c r="D38">
        <v>5</v>
      </c>
      <c r="E38" t="s">
        <v>4602</v>
      </c>
      <c r="F38" t="s">
        <v>4752</v>
      </c>
      <c r="G38" s="96">
        <v>0.93333333333333324</v>
      </c>
      <c r="H38" t="s">
        <v>4756</v>
      </c>
      <c r="J38">
        <v>22.4</v>
      </c>
      <c r="K38" t="s">
        <v>249</v>
      </c>
      <c r="L38" t="s">
        <v>4766</v>
      </c>
      <c r="M38" t="s">
        <v>251</v>
      </c>
      <c r="N38" t="s">
        <v>251</v>
      </c>
      <c r="O38">
        <v>3</v>
      </c>
      <c r="P38">
        <v>37</v>
      </c>
      <c r="Q38">
        <v>0</v>
      </c>
      <c r="R38">
        <v>37</v>
      </c>
      <c r="S38">
        <v>15.25</v>
      </c>
      <c r="T38" t="s">
        <v>4756</v>
      </c>
      <c r="U38">
        <v>22.8</v>
      </c>
      <c r="V38">
        <v>142</v>
      </c>
      <c r="W38" t="s">
        <v>4756</v>
      </c>
      <c r="X38" t="s">
        <v>4756</v>
      </c>
      <c r="Y38" t="s">
        <v>4756</v>
      </c>
      <c r="Z38" t="s">
        <v>4756</v>
      </c>
      <c r="AA38" t="s">
        <v>4756</v>
      </c>
      <c r="AB38" t="s">
        <v>4756</v>
      </c>
      <c r="AC38" t="s">
        <v>4756</v>
      </c>
      <c r="AD38" t="s">
        <v>4756</v>
      </c>
      <c r="AE38" t="s">
        <v>4756</v>
      </c>
      <c r="AF38" t="s">
        <v>4756</v>
      </c>
      <c r="AG38" t="s">
        <v>4756</v>
      </c>
      <c r="AH38" t="s">
        <v>4756</v>
      </c>
      <c r="AI38" t="s">
        <v>4756</v>
      </c>
      <c r="AJ38" t="s">
        <v>4756</v>
      </c>
      <c r="AK38" t="s">
        <v>4756</v>
      </c>
      <c r="AL38" t="s">
        <v>4756</v>
      </c>
      <c r="AM38" t="s">
        <v>4756</v>
      </c>
      <c r="AN38" t="s">
        <v>4756</v>
      </c>
    </row>
    <row r="39" spans="1:40">
      <c r="A39" s="95">
        <v>34458</v>
      </c>
      <c r="B39" t="s">
        <v>1584</v>
      </c>
      <c r="C39">
        <v>1994</v>
      </c>
      <c r="D39">
        <v>5</v>
      </c>
      <c r="E39" t="s">
        <v>4602</v>
      </c>
      <c r="F39" t="s">
        <v>4752</v>
      </c>
      <c r="G39" s="96">
        <v>2.7777777777777776E-2</v>
      </c>
      <c r="H39" t="s">
        <v>4756</v>
      </c>
      <c r="J39">
        <v>24.67</v>
      </c>
      <c r="K39" t="s">
        <v>249</v>
      </c>
      <c r="L39" t="s">
        <v>4718</v>
      </c>
      <c r="M39" t="s">
        <v>665</v>
      </c>
      <c r="N39" t="s">
        <v>251</v>
      </c>
      <c r="O39">
        <v>1.5</v>
      </c>
      <c r="P39">
        <v>34</v>
      </c>
      <c r="Q39">
        <v>0</v>
      </c>
      <c r="R39">
        <v>34</v>
      </c>
      <c r="S39">
        <v>14.2</v>
      </c>
      <c r="T39" t="s">
        <v>4756</v>
      </c>
      <c r="U39">
        <v>23.5</v>
      </c>
      <c r="V39">
        <v>140</v>
      </c>
      <c r="W39" t="s">
        <v>4756</v>
      </c>
      <c r="X39" t="s">
        <v>4756</v>
      </c>
      <c r="Y39" t="s">
        <v>4756</v>
      </c>
      <c r="Z39" t="s">
        <v>4756</v>
      </c>
      <c r="AA39" t="s">
        <v>4756</v>
      </c>
      <c r="AB39" t="s">
        <v>4756</v>
      </c>
      <c r="AC39" t="s">
        <v>4756</v>
      </c>
      <c r="AD39" t="s">
        <v>4756</v>
      </c>
      <c r="AE39" t="s">
        <v>4756</v>
      </c>
      <c r="AF39" t="s">
        <v>4756</v>
      </c>
      <c r="AG39" t="s">
        <v>4756</v>
      </c>
      <c r="AH39" t="s">
        <v>4756</v>
      </c>
      <c r="AI39" t="s">
        <v>4756</v>
      </c>
      <c r="AJ39" t="s">
        <v>4756</v>
      </c>
      <c r="AK39" t="s">
        <v>4756</v>
      </c>
      <c r="AL39" t="s">
        <v>4756</v>
      </c>
      <c r="AM39" t="s">
        <v>4756</v>
      </c>
      <c r="AN39" t="s">
        <v>4756</v>
      </c>
    </row>
    <row r="40" spans="1:40">
      <c r="A40" s="95">
        <v>34458</v>
      </c>
      <c r="B40" t="s">
        <v>1584</v>
      </c>
      <c r="C40">
        <v>1994</v>
      </c>
      <c r="D40">
        <v>5</v>
      </c>
      <c r="E40" t="s">
        <v>4602</v>
      </c>
      <c r="F40" t="s">
        <v>4752</v>
      </c>
      <c r="G40" s="96">
        <v>4.7222222222222221E-2</v>
      </c>
      <c r="H40" t="s">
        <v>4756</v>
      </c>
      <c r="J40">
        <v>25.13</v>
      </c>
      <c r="K40" t="s">
        <v>249</v>
      </c>
      <c r="L40" t="s">
        <v>4767</v>
      </c>
      <c r="M40" t="s">
        <v>251</v>
      </c>
      <c r="N40" t="s">
        <v>251</v>
      </c>
      <c r="O40">
        <v>0</v>
      </c>
      <c r="P40">
        <v>32</v>
      </c>
      <c r="Q40">
        <v>0</v>
      </c>
      <c r="R40">
        <v>32</v>
      </c>
      <c r="S40">
        <v>15.4</v>
      </c>
      <c r="T40" t="s">
        <v>4756</v>
      </c>
      <c r="U40">
        <v>22</v>
      </c>
      <c r="V40">
        <v>144</v>
      </c>
      <c r="W40" t="s">
        <v>4756</v>
      </c>
      <c r="X40" t="s">
        <v>4756</v>
      </c>
      <c r="Y40" t="s">
        <v>4756</v>
      </c>
      <c r="Z40" t="s">
        <v>4756</v>
      </c>
      <c r="AA40" t="s">
        <v>4756</v>
      </c>
      <c r="AB40" t="s">
        <v>4756</v>
      </c>
      <c r="AC40" t="s">
        <v>4756</v>
      </c>
      <c r="AD40" t="s">
        <v>4756</v>
      </c>
      <c r="AE40" t="s">
        <v>4756</v>
      </c>
      <c r="AF40" t="s">
        <v>4756</v>
      </c>
      <c r="AG40" t="s">
        <v>4756</v>
      </c>
      <c r="AH40" t="s">
        <v>4756</v>
      </c>
      <c r="AI40" t="s">
        <v>4756</v>
      </c>
      <c r="AJ40" t="s">
        <v>4756</v>
      </c>
      <c r="AK40" t="s">
        <v>4756</v>
      </c>
      <c r="AL40" t="s">
        <v>4756</v>
      </c>
      <c r="AM40" t="s">
        <v>4756</v>
      </c>
      <c r="AN40" t="s">
        <v>4756</v>
      </c>
    </row>
    <row r="41" spans="1:40">
      <c r="A41" s="95">
        <v>34458</v>
      </c>
      <c r="B41" t="s">
        <v>1584</v>
      </c>
      <c r="C41">
        <v>1994</v>
      </c>
      <c r="D41">
        <v>5</v>
      </c>
      <c r="E41" t="s">
        <v>4602</v>
      </c>
      <c r="F41" t="s">
        <v>4752</v>
      </c>
      <c r="G41" s="96">
        <v>5.9027777777777783E-2</v>
      </c>
      <c r="H41" t="s">
        <v>4756</v>
      </c>
      <c r="J41">
        <v>25.42</v>
      </c>
      <c r="K41" t="s">
        <v>249</v>
      </c>
      <c r="L41" t="s">
        <v>4768</v>
      </c>
      <c r="M41" t="s">
        <v>251</v>
      </c>
      <c r="N41" t="s">
        <v>251</v>
      </c>
      <c r="O41">
        <v>3</v>
      </c>
      <c r="P41">
        <v>40</v>
      </c>
      <c r="Q41">
        <v>0</v>
      </c>
      <c r="R41">
        <v>40</v>
      </c>
      <c r="S41">
        <v>15.6</v>
      </c>
      <c r="T41" t="s">
        <v>4756</v>
      </c>
      <c r="U41">
        <v>24</v>
      </c>
      <c r="V41">
        <v>141</v>
      </c>
      <c r="W41" t="s">
        <v>4756</v>
      </c>
      <c r="X41" t="s">
        <v>4756</v>
      </c>
      <c r="Y41" t="s">
        <v>4756</v>
      </c>
      <c r="Z41" t="s">
        <v>4756</v>
      </c>
      <c r="AA41" t="s">
        <v>4756</v>
      </c>
      <c r="AB41" t="s">
        <v>4756</v>
      </c>
      <c r="AC41" t="s">
        <v>4756</v>
      </c>
      <c r="AD41" t="s">
        <v>4756</v>
      </c>
      <c r="AE41" t="s">
        <v>4756</v>
      </c>
      <c r="AF41" t="s">
        <v>4756</v>
      </c>
      <c r="AG41" t="s">
        <v>4756</v>
      </c>
      <c r="AH41" t="s">
        <v>4756</v>
      </c>
      <c r="AI41" t="s">
        <v>4756</v>
      </c>
      <c r="AJ41" t="s">
        <v>4756</v>
      </c>
      <c r="AK41" t="s">
        <v>4756</v>
      </c>
      <c r="AL41" t="s">
        <v>4756</v>
      </c>
      <c r="AM41" t="s">
        <v>4756</v>
      </c>
      <c r="AN41" t="s">
        <v>4756</v>
      </c>
    </row>
    <row r="42" spans="1:40">
      <c r="A42" s="95">
        <v>34458</v>
      </c>
      <c r="B42" t="s">
        <v>1584</v>
      </c>
      <c r="C42">
        <v>1994</v>
      </c>
      <c r="D42">
        <v>5</v>
      </c>
      <c r="E42" t="s">
        <v>4602</v>
      </c>
      <c r="F42" t="s">
        <v>4752</v>
      </c>
      <c r="G42" s="96">
        <v>9.7222222222222224E-2</v>
      </c>
      <c r="H42" t="s">
        <v>4756</v>
      </c>
      <c r="J42">
        <v>26.33</v>
      </c>
      <c r="K42" t="s">
        <v>249</v>
      </c>
      <c r="L42" t="s">
        <v>4769</v>
      </c>
      <c r="M42" t="s">
        <v>251</v>
      </c>
      <c r="N42" t="s">
        <v>251</v>
      </c>
      <c r="O42">
        <v>2</v>
      </c>
      <c r="P42">
        <v>35</v>
      </c>
      <c r="Q42">
        <v>0</v>
      </c>
      <c r="R42">
        <v>35</v>
      </c>
      <c r="S42">
        <v>14</v>
      </c>
      <c r="T42" t="s">
        <v>4756</v>
      </c>
      <c r="U42">
        <v>22.6</v>
      </c>
      <c r="V42">
        <v>136</v>
      </c>
      <c r="W42" t="s">
        <v>4756</v>
      </c>
      <c r="X42" t="s">
        <v>4756</v>
      </c>
      <c r="Y42" t="s">
        <v>4756</v>
      </c>
      <c r="Z42" t="s">
        <v>4756</v>
      </c>
      <c r="AA42" t="s">
        <v>4756</v>
      </c>
      <c r="AB42" t="s">
        <v>4756</v>
      </c>
      <c r="AC42" t="s">
        <v>4756</v>
      </c>
      <c r="AD42" t="s">
        <v>4756</v>
      </c>
      <c r="AE42" t="s">
        <v>4756</v>
      </c>
      <c r="AF42" t="s">
        <v>4756</v>
      </c>
      <c r="AG42" t="s">
        <v>4756</v>
      </c>
      <c r="AH42" t="s">
        <v>4756</v>
      </c>
      <c r="AI42" t="s">
        <v>4756</v>
      </c>
      <c r="AJ42" t="s">
        <v>4756</v>
      </c>
      <c r="AK42" t="s">
        <v>4756</v>
      </c>
      <c r="AL42" t="s">
        <v>4756</v>
      </c>
      <c r="AM42" t="s">
        <v>4756</v>
      </c>
      <c r="AN42" t="s">
        <v>4756</v>
      </c>
    </row>
    <row r="43" spans="1:40">
      <c r="A43" s="95">
        <v>34458</v>
      </c>
      <c r="B43" t="s">
        <v>1584</v>
      </c>
      <c r="C43">
        <v>1994</v>
      </c>
      <c r="D43">
        <v>5</v>
      </c>
      <c r="E43" t="s">
        <v>4602</v>
      </c>
      <c r="F43" t="s">
        <v>4752</v>
      </c>
      <c r="G43" s="96">
        <v>9.7222222222222224E-2</v>
      </c>
      <c r="H43" t="s">
        <v>4756</v>
      </c>
      <c r="J43">
        <v>26.33</v>
      </c>
      <c r="K43" t="s">
        <v>249</v>
      </c>
      <c r="L43" t="s">
        <v>4770</v>
      </c>
      <c r="M43" t="s">
        <v>251</v>
      </c>
      <c r="N43" t="s">
        <v>251</v>
      </c>
      <c r="O43">
        <v>0</v>
      </c>
      <c r="P43">
        <v>34</v>
      </c>
      <c r="Q43">
        <v>0</v>
      </c>
      <c r="R43">
        <v>34</v>
      </c>
      <c r="S43">
        <v>15.25</v>
      </c>
      <c r="T43" t="s">
        <v>4756</v>
      </c>
      <c r="U43">
        <v>23.15</v>
      </c>
      <c r="V43">
        <v>139.5</v>
      </c>
      <c r="W43" t="s">
        <v>4756</v>
      </c>
      <c r="X43" t="s">
        <v>4756</v>
      </c>
      <c r="Y43" t="s">
        <v>4756</v>
      </c>
      <c r="Z43" t="s">
        <v>4756</v>
      </c>
      <c r="AA43" t="s">
        <v>4756</v>
      </c>
      <c r="AB43" t="s">
        <v>4756</v>
      </c>
      <c r="AC43" t="s">
        <v>4756</v>
      </c>
      <c r="AD43" t="s">
        <v>4756</v>
      </c>
      <c r="AE43" t="s">
        <v>4756</v>
      </c>
      <c r="AF43" t="s">
        <v>4756</v>
      </c>
      <c r="AG43" t="s">
        <v>4756</v>
      </c>
      <c r="AH43" t="s">
        <v>4756</v>
      </c>
      <c r="AI43" t="s">
        <v>4756</v>
      </c>
      <c r="AJ43" t="s">
        <v>4756</v>
      </c>
      <c r="AK43" t="s">
        <v>4756</v>
      </c>
      <c r="AL43" t="s">
        <v>4756</v>
      </c>
      <c r="AM43" t="s">
        <v>4756</v>
      </c>
      <c r="AN43" t="s">
        <v>4756</v>
      </c>
    </row>
    <row r="44" spans="1:40">
      <c r="A44" s="95">
        <v>34459</v>
      </c>
      <c r="B44" t="s">
        <v>1584</v>
      </c>
      <c r="C44">
        <v>1994</v>
      </c>
      <c r="D44">
        <v>5</v>
      </c>
      <c r="E44" t="s">
        <v>3075</v>
      </c>
      <c r="F44" t="s">
        <v>4752</v>
      </c>
      <c r="G44" s="96">
        <v>0.89097222222222217</v>
      </c>
      <c r="H44" t="s">
        <v>4756</v>
      </c>
      <c r="J44">
        <v>21.38</v>
      </c>
      <c r="K44" t="s">
        <v>249</v>
      </c>
      <c r="L44" t="s">
        <v>4772</v>
      </c>
      <c r="M44" t="s">
        <v>251</v>
      </c>
      <c r="N44" t="s">
        <v>251</v>
      </c>
      <c r="O44">
        <v>0</v>
      </c>
      <c r="P44">
        <v>34</v>
      </c>
      <c r="Q44">
        <v>0</v>
      </c>
      <c r="R44">
        <v>34</v>
      </c>
      <c r="S44">
        <v>15.15</v>
      </c>
      <c r="T44" t="s">
        <v>4756</v>
      </c>
      <c r="U44">
        <v>23</v>
      </c>
      <c r="V44">
        <v>135</v>
      </c>
      <c r="W44" t="s">
        <v>4756</v>
      </c>
      <c r="X44" t="s">
        <v>4756</v>
      </c>
      <c r="Y44" t="s">
        <v>4756</v>
      </c>
      <c r="Z44" t="s">
        <v>4756</v>
      </c>
      <c r="AA44" t="s">
        <v>4756</v>
      </c>
      <c r="AB44" t="s">
        <v>4756</v>
      </c>
      <c r="AC44" t="s">
        <v>4756</v>
      </c>
      <c r="AD44" t="s">
        <v>4756</v>
      </c>
      <c r="AE44" t="s">
        <v>4756</v>
      </c>
      <c r="AF44" t="s">
        <v>4756</v>
      </c>
      <c r="AG44" t="s">
        <v>4756</v>
      </c>
      <c r="AH44" t="s">
        <v>4756</v>
      </c>
      <c r="AI44" t="s">
        <v>4756</v>
      </c>
      <c r="AJ44" t="s">
        <v>4756</v>
      </c>
      <c r="AK44" t="s">
        <v>4756</v>
      </c>
      <c r="AL44" t="s">
        <v>4756</v>
      </c>
      <c r="AM44" t="s">
        <v>4756</v>
      </c>
      <c r="AN44" t="s">
        <v>4756</v>
      </c>
    </row>
    <row r="45" spans="1:40">
      <c r="A45" s="95">
        <v>34459</v>
      </c>
      <c r="B45" t="s">
        <v>1584</v>
      </c>
      <c r="C45">
        <v>1994</v>
      </c>
      <c r="D45">
        <v>5</v>
      </c>
      <c r="E45" t="s">
        <v>3075</v>
      </c>
      <c r="F45" t="s">
        <v>4752</v>
      </c>
      <c r="G45" s="96">
        <v>0.93263888888888891</v>
      </c>
      <c r="H45" t="s">
        <v>4756</v>
      </c>
      <c r="J45">
        <v>22.38</v>
      </c>
      <c r="K45" t="s">
        <v>249</v>
      </c>
      <c r="L45" t="s">
        <v>4773</v>
      </c>
      <c r="M45" t="s">
        <v>251</v>
      </c>
      <c r="N45" t="s">
        <v>251</v>
      </c>
      <c r="O45">
        <v>0</v>
      </c>
      <c r="P45">
        <v>36</v>
      </c>
      <c r="Q45">
        <v>0</v>
      </c>
      <c r="R45">
        <v>36</v>
      </c>
      <c r="S45">
        <v>14.85</v>
      </c>
      <c r="T45" t="s">
        <v>4756</v>
      </c>
      <c r="U45">
        <v>23</v>
      </c>
      <c r="V45">
        <v>142</v>
      </c>
      <c r="W45" t="s">
        <v>4756</v>
      </c>
      <c r="X45" t="s">
        <v>4756</v>
      </c>
      <c r="Y45" t="s">
        <v>4756</v>
      </c>
      <c r="Z45" t="s">
        <v>4756</v>
      </c>
      <c r="AA45" t="s">
        <v>4756</v>
      </c>
      <c r="AB45" t="s">
        <v>4756</v>
      </c>
      <c r="AC45" t="s">
        <v>4756</v>
      </c>
      <c r="AD45" t="s">
        <v>4756</v>
      </c>
      <c r="AE45" t="s">
        <v>4756</v>
      </c>
      <c r="AF45" t="s">
        <v>4756</v>
      </c>
      <c r="AG45" t="s">
        <v>4756</v>
      </c>
      <c r="AH45" t="s">
        <v>4756</v>
      </c>
      <c r="AI45" t="s">
        <v>4756</v>
      </c>
      <c r="AJ45" t="s">
        <v>4756</v>
      </c>
      <c r="AK45" t="s">
        <v>4756</v>
      </c>
      <c r="AL45" t="s">
        <v>4756</v>
      </c>
      <c r="AM45" t="s">
        <v>4756</v>
      </c>
      <c r="AN45" t="s">
        <v>4756</v>
      </c>
    </row>
    <row r="46" spans="1:40">
      <c r="A46" s="95">
        <v>34459</v>
      </c>
      <c r="B46" t="s">
        <v>1584</v>
      </c>
      <c r="C46">
        <v>1994</v>
      </c>
      <c r="D46">
        <v>5</v>
      </c>
      <c r="E46" t="s">
        <v>3075</v>
      </c>
      <c r="F46" t="s">
        <v>4752</v>
      </c>
      <c r="G46" s="96">
        <v>0.98611111111111116</v>
      </c>
      <c r="H46" t="s">
        <v>4756</v>
      </c>
      <c r="J46">
        <v>23.67</v>
      </c>
      <c r="K46" t="s">
        <v>249</v>
      </c>
      <c r="L46" t="s">
        <v>4774</v>
      </c>
      <c r="M46" t="s">
        <v>251</v>
      </c>
      <c r="N46" t="s">
        <v>251</v>
      </c>
      <c r="O46">
        <v>1.5</v>
      </c>
      <c r="P46">
        <v>32</v>
      </c>
      <c r="Q46">
        <v>0</v>
      </c>
      <c r="R46">
        <v>32</v>
      </c>
      <c r="S46">
        <v>14.4</v>
      </c>
      <c r="T46" t="s">
        <v>4756</v>
      </c>
      <c r="U46">
        <v>22.2</v>
      </c>
      <c r="V46">
        <v>140.5</v>
      </c>
      <c r="W46" t="s">
        <v>4756</v>
      </c>
      <c r="X46" t="s">
        <v>4756</v>
      </c>
      <c r="Y46" t="s">
        <v>4756</v>
      </c>
      <c r="Z46" t="s">
        <v>4756</v>
      </c>
      <c r="AA46" t="s">
        <v>4756</v>
      </c>
      <c r="AB46" t="s">
        <v>4756</v>
      </c>
      <c r="AC46" t="s">
        <v>4756</v>
      </c>
      <c r="AD46" t="s">
        <v>4756</v>
      </c>
      <c r="AE46" t="s">
        <v>4756</v>
      </c>
      <c r="AF46" t="s">
        <v>4756</v>
      </c>
      <c r="AG46" t="s">
        <v>4756</v>
      </c>
      <c r="AH46" t="s">
        <v>4756</v>
      </c>
      <c r="AI46" t="s">
        <v>4756</v>
      </c>
      <c r="AJ46" t="s">
        <v>4756</v>
      </c>
      <c r="AK46" t="s">
        <v>4756</v>
      </c>
      <c r="AL46" t="s">
        <v>4756</v>
      </c>
      <c r="AM46" t="s">
        <v>4756</v>
      </c>
      <c r="AN46" t="s">
        <v>4756</v>
      </c>
    </row>
    <row r="47" spans="1:40">
      <c r="A47" s="95">
        <v>34459</v>
      </c>
      <c r="B47" t="s">
        <v>1584</v>
      </c>
      <c r="C47">
        <v>1994</v>
      </c>
      <c r="D47">
        <v>5</v>
      </c>
      <c r="E47" t="s">
        <v>3075</v>
      </c>
      <c r="F47" t="s">
        <v>4752</v>
      </c>
      <c r="G47" s="96">
        <v>7.2916666666666671E-2</v>
      </c>
      <c r="H47" t="s">
        <v>4756</v>
      </c>
      <c r="J47">
        <v>25.75</v>
      </c>
      <c r="K47" t="s">
        <v>249</v>
      </c>
      <c r="L47" t="s">
        <v>4719</v>
      </c>
      <c r="M47" t="s">
        <v>665</v>
      </c>
      <c r="N47" t="s">
        <v>251</v>
      </c>
      <c r="O47">
        <v>1</v>
      </c>
      <c r="P47">
        <v>41</v>
      </c>
      <c r="Q47">
        <v>0</v>
      </c>
      <c r="R47">
        <v>41</v>
      </c>
      <c r="S47">
        <v>14.75</v>
      </c>
      <c r="T47" t="s">
        <v>4756</v>
      </c>
      <c r="U47">
        <v>23.8</v>
      </c>
      <c r="V47">
        <v>140</v>
      </c>
      <c r="W47" t="s">
        <v>4756</v>
      </c>
      <c r="X47" t="s">
        <v>4756</v>
      </c>
      <c r="Y47" t="s">
        <v>4756</v>
      </c>
      <c r="Z47" t="s">
        <v>4756</v>
      </c>
      <c r="AA47" t="s">
        <v>4756</v>
      </c>
      <c r="AB47" t="s">
        <v>4756</v>
      </c>
      <c r="AC47" t="s">
        <v>4756</v>
      </c>
      <c r="AD47" t="s">
        <v>4756</v>
      </c>
      <c r="AE47" t="s">
        <v>4756</v>
      </c>
      <c r="AF47" t="s">
        <v>4756</v>
      </c>
      <c r="AG47" t="s">
        <v>4756</v>
      </c>
      <c r="AH47" t="s">
        <v>4756</v>
      </c>
      <c r="AI47" t="s">
        <v>4756</v>
      </c>
      <c r="AJ47" t="s">
        <v>4756</v>
      </c>
      <c r="AK47" t="s">
        <v>4756</v>
      </c>
      <c r="AL47" t="s">
        <v>4756</v>
      </c>
      <c r="AM47" t="s">
        <v>4756</v>
      </c>
      <c r="AN47" t="s">
        <v>4756</v>
      </c>
    </row>
    <row r="48" spans="1:40">
      <c r="A48" s="95">
        <v>34459</v>
      </c>
      <c r="B48" t="s">
        <v>1584</v>
      </c>
      <c r="C48">
        <v>1994</v>
      </c>
      <c r="D48">
        <v>5</v>
      </c>
      <c r="E48" t="s">
        <v>3075</v>
      </c>
      <c r="F48" t="s">
        <v>4752</v>
      </c>
      <c r="G48" s="96">
        <v>0.12152777777777778</v>
      </c>
      <c r="H48" t="s">
        <v>4756</v>
      </c>
      <c r="J48">
        <v>26.92</v>
      </c>
      <c r="K48" t="s">
        <v>249</v>
      </c>
      <c r="L48" t="s">
        <v>4775</v>
      </c>
      <c r="M48" t="s">
        <v>251</v>
      </c>
      <c r="N48" t="s">
        <v>251</v>
      </c>
      <c r="O48">
        <v>1.5</v>
      </c>
      <c r="P48">
        <v>35</v>
      </c>
      <c r="Q48">
        <v>0</v>
      </c>
      <c r="R48">
        <v>35</v>
      </c>
      <c r="S48">
        <v>14.25</v>
      </c>
      <c r="T48" t="s">
        <v>4756</v>
      </c>
      <c r="U48">
        <v>23.2</v>
      </c>
      <c r="V48">
        <v>148</v>
      </c>
      <c r="W48" t="s">
        <v>4756</v>
      </c>
      <c r="X48" t="s">
        <v>4756</v>
      </c>
      <c r="Y48" t="s">
        <v>4756</v>
      </c>
      <c r="Z48" t="s">
        <v>4756</v>
      </c>
      <c r="AA48" t="s">
        <v>4756</v>
      </c>
      <c r="AB48" t="s">
        <v>4756</v>
      </c>
      <c r="AC48" t="s">
        <v>4756</v>
      </c>
      <c r="AD48" t="s">
        <v>4756</v>
      </c>
      <c r="AE48" t="s">
        <v>4756</v>
      </c>
      <c r="AF48" t="s">
        <v>4756</v>
      </c>
      <c r="AG48" t="s">
        <v>4756</v>
      </c>
      <c r="AH48" t="s">
        <v>4756</v>
      </c>
      <c r="AI48" t="s">
        <v>4756</v>
      </c>
      <c r="AJ48" t="s">
        <v>4756</v>
      </c>
      <c r="AK48" t="s">
        <v>4756</v>
      </c>
      <c r="AL48" t="s">
        <v>4756</v>
      </c>
      <c r="AM48" t="s">
        <v>4756</v>
      </c>
      <c r="AN48" t="s">
        <v>4756</v>
      </c>
    </row>
    <row r="49" spans="1:41">
      <c r="A49" s="95">
        <v>34468</v>
      </c>
      <c r="B49" t="s">
        <v>1584</v>
      </c>
      <c r="C49">
        <v>1994</v>
      </c>
      <c r="D49">
        <v>5</v>
      </c>
      <c r="E49" t="s">
        <v>3144</v>
      </c>
      <c r="F49" t="s">
        <v>4777</v>
      </c>
      <c r="G49" s="96">
        <v>0.87430555555555556</v>
      </c>
      <c r="H49" t="s">
        <v>4756</v>
      </c>
      <c r="J49">
        <v>20.98</v>
      </c>
      <c r="K49" t="s">
        <v>249</v>
      </c>
      <c r="L49" t="s">
        <v>4778</v>
      </c>
      <c r="M49" t="s">
        <v>251</v>
      </c>
      <c r="N49" t="s">
        <v>251</v>
      </c>
      <c r="O49">
        <v>0</v>
      </c>
      <c r="P49">
        <v>35</v>
      </c>
      <c r="Q49">
        <v>0</v>
      </c>
      <c r="R49">
        <v>35</v>
      </c>
      <c r="S49">
        <v>14.3</v>
      </c>
      <c r="T49" t="s">
        <v>4756</v>
      </c>
      <c r="U49">
        <v>22.9</v>
      </c>
      <c r="V49">
        <v>131</v>
      </c>
      <c r="W49" t="s">
        <v>4756</v>
      </c>
      <c r="X49" t="s">
        <v>4756</v>
      </c>
      <c r="Y49" t="s">
        <v>4756</v>
      </c>
      <c r="Z49" t="s">
        <v>4756</v>
      </c>
      <c r="AA49" t="s">
        <v>4756</v>
      </c>
      <c r="AB49" t="s">
        <v>4756</v>
      </c>
      <c r="AC49" t="s">
        <v>4756</v>
      </c>
      <c r="AD49" t="s">
        <v>4756</v>
      </c>
      <c r="AE49" t="s">
        <v>4756</v>
      </c>
      <c r="AF49" t="s">
        <v>4756</v>
      </c>
      <c r="AG49" t="s">
        <v>4756</v>
      </c>
      <c r="AH49" t="s">
        <v>4756</v>
      </c>
      <c r="AI49" t="s">
        <v>4756</v>
      </c>
      <c r="AJ49" t="s">
        <v>4756</v>
      </c>
      <c r="AK49" t="s">
        <v>4756</v>
      </c>
      <c r="AL49" t="s">
        <v>4756</v>
      </c>
      <c r="AM49" t="s">
        <v>4756</v>
      </c>
      <c r="AN49" t="s">
        <v>4756</v>
      </c>
    </row>
    <row r="50" spans="1:41">
      <c r="A50" s="95">
        <v>34468</v>
      </c>
      <c r="B50" t="s">
        <v>1584</v>
      </c>
      <c r="C50">
        <v>1994</v>
      </c>
      <c r="D50">
        <v>5</v>
      </c>
      <c r="E50" t="s">
        <v>3144</v>
      </c>
      <c r="F50" t="s">
        <v>4777</v>
      </c>
      <c r="G50" s="96">
        <v>0.93402777777777779</v>
      </c>
      <c r="H50" t="s">
        <v>4756</v>
      </c>
      <c r="J50">
        <v>22.42</v>
      </c>
      <c r="K50" t="s">
        <v>249</v>
      </c>
      <c r="L50" t="s">
        <v>4779</v>
      </c>
      <c r="M50" t="s">
        <v>251</v>
      </c>
      <c r="N50" t="s">
        <v>251</v>
      </c>
      <c r="O50">
        <v>0</v>
      </c>
      <c r="P50">
        <v>26</v>
      </c>
      <c r="Q50">
        <v>0</v>
      </c>
      <c r="R50">
        <v>26</v>
      </c>
      <c r="S50">
        <v>13.7</v>
      </c>
      <c r="T50" t="s">
        <v>4756</v>
      </c>
      <c r="U50">
        <v>20.6</v>
      </c>
      <c r="V50">
        <v>130</v>
      </c>
      <c r="W50" t="s">
        <v>4756</v>
      </c>
      <c r="X50" t="s">
        <v>4756</v>
      </c>
      <c r="Y50" t="s">
        <v>4756</v>
      </c>
      <c r="Z50" t="s">
        <v>4756</v>
      </c>
      <c r="AA50" t="s">
        <v>4756</v>
      </c>
      <c r="AB50" t="s">
        <v>4756</v>
      </c>
      <c r="AC50" t="s">
        <v>4756</v>
      </c>
      <c r="AD50" t="s">
        <v>4756</v>
      </c>
      <c r="AE50" t="s">
        <v>4756</v>
      </c>
      <c r="AF50" t="s">
        <v>4756</v>
      </c>
      <c r="AG50" t="s">
        <v>4756</v>
      </c>
      <c r="AH50" t="s">
        <v>4756</v>
      </c>
      <c r="AI50" t="s">
        <v>4756</v>
      </c>
      <c r="AJ50" t="s">
        <v>4756</v>
      </c>
      <c r="AK50" t="s">
        <v>4756</v>
      </c>
      <c r="AL50" t="s">
        <v>4756</v>
      </c>
      <c r="AM50" t="s">
        <v>4756</v>
      </c>
      <c r="AN50" t="s">
        <v>4756</v>
      </c>
    </row>
    <row r="51" spans="1:41">
      <c r="A51" s="95">
        <v>34468</v>
      </c>
      <c r="B51" t="s">
        <v>1584</v>
      </c>
      <c r="C51">
        <v>1994</v>
      </c>
      <c r="D51">
        <v>5</v>
      </c>
      <c r="E51" t="s">
        <v>3144</v>
      </c>
      <c r="F51" t="s">
        <v>4777</v>
      </c>
      <c r="G51" s="96">
        <v>0.93402777777777779</v>
      </c>
      <c r="H51" t="s">
        <v>4756</v>
      </c>
      <c r="J51">
        <v>22.42</v>
      </c>
      <c r="K51" t="s">
        <v>249</v>
      </c>
      <c r="L51" t="s">
        <v>4772</v>
      </c>
      <c r="M51" t="s">
        <v>665</v>
      </c>
      <c r="N51" t="s">
        <v>251</v>
      </c>
      <c r="O51">
        <v>0</v>
      </c>
      <c r="P51">
        <v>31</v>
      </c>
      <c r="Q51">
        <v>0</v>
      </c>
      <c r="R51">
        <v>31</v>
      </c>
      <c r="S51">
        <v>14.3</v>
      </c>
      <c r="T51" t="s">
        <v>4756</v>
      </c>
      <c r="U51">
        <v>21.6</v>
      </c>
      <c r="V51">
        <v>136</v>
      </c>
      <c r="W51" t="s">
        <v>4756</v>
      </c>
      <c r="X51" t="s">
        <v>4756</v>
      </c>
      <c r="Y51" t="s">
        <v>4756</v>
      </c>
      <c r="Z51" t="s">
        <v>4756</v>
      </c>
      <c r="AA51" t="s">
        <v>4756</v>
      </c>
      <c r="AB51" t="s">
        <v>4756</v>
      </c>
      <c r="AC51" t="s">
        <v>4756</v>
      </c>
      <c r="AD51" t="s">
        <v>4756</v>
      </c>
      <c r="AE51" t="s">
        <v>4756</v>
      </c>
      <c r="AF51" t="s">
        <v>4756</v>
      </c>
      <c r="AG51" t="s">
        <v>4756</v>
      </c>
      <c r="AH51" t="s">
        <v>4756</v>
      </c>
      <c r="AI51" t="s">
        <v>4756</v>
      </c>
      <c r="AJ51" t="s">
        <v>4756</v>
      </c>
      <c r="AK51" t="s">
        <v>4756</v>
      </c>
      <c r="AL51" t="s">
        <v>4756</v>
      </c>
      <c r="AM51" t="s">
        <v>4756</v>
      </c>
      <c r="AN51" t="s">
        <v>4756</v>
      </c>
    </row>
    <row r="52" spans="1:41">
      <c r="A52" s="95">
        <v>34468</v>
      </c>
      <c r="B52" t="s">
        <v>1584</v>
      </c>
      <c r="C52">
        <v>1994</v>
      </c>
      <c r="D52">
        <v>5</v>
      </c>
      <c r="E52" t="s">
        <v>3144</v>
      </c>
      <c r="F52" t="s">
        <v>4777</v>
      </c>
      <c r="G52" s="96">
        <v>0.93402777777777779</v>
      </c>
      <c r="H52" t="s">
        <v>4756</v>
      </c>
      <c r="J52">
        <v>22.42</v>
      </c>
      <c r="K52" t="s">
        <v>249</v>
      </c>
      <c r="L52" t="s">
        <v>4780</v>
      </c>
      <c r="M52" t="s">
        <v>251</v>
      </c>
      <c r="N52" t="s">
        <v>251</v>
      </c>
      <c r="O52">
        <v>4</v>
      </c>
      <c r="P52">
        <v>35</v>
      </c>
      <c r="Q52">
        <v>0</v>
      </c>
      <c r="R52">
        <v>35</v>
      </c>
      <c r="S52">
        <v>15</v>
      </c>
      <c r="T52" t="s">
        <v>4756</v>
      </c>
      <c r="U52">
        <v>23.9</v>
      </c>
      <c r="V52">
        <v>135</v>
      </c>
      <c r="W52" t="s">
        <v>4756</v>
      </c>
      <c r="X52" t="s">
        <v>4756</v>
      </c>
      <c r="Y52" t="s">
        <v>4756</v>
      </c>
      <c r="Z52" t="s">
        <v>4756</v>
      </c>
      <c r="AA52" t="s">
        <v>4756</v>
      </c>
      <c r="AB52" t="s">
        <v>4756</v>
      </c>
      <c r="AC52" t="s">
        <v>4756</v>
      </c>
      <c r="AD52" t="s">
        <v>4756</v>
      </c>
      <c r="AE52" t="s">
        <v>4756</v>
      </c>
      <c r="AF52" t="s">
        <v>4756</v>
      </c>
      <c r="AG52" t="s">
        <v>4756</v>
      </c>
      <c r="AH52" t="s">
        <v>4756</v>
      </c>
      <c r="AI52" t="s">
        <v>4756</v>
      </c>
      <c r="AJ52" t="s">
        <v>4756</v>
      </c>
      <c r="AK52" t="s">
        <v>4756</v>
      </c>
      <c r="AL52" t="s">
        <v>4756</v>
      </c>
      <c r="AM52" t="s">
        <v>4756</v>
      </c>
      <c r="AN52" t="s">
        <v>4756</v>
      </c>
    </row>
    <row r="53" spans="1:41">
      <c r="A53" s="95">
        <v>34468</v>
      </c>
      <c r="B53" t="s">
        <v>1584</v>
      </c>
      <c r="C53">
        <v>1994</v>
      </c>
      <c r="D53">
        <v>5</v>
      </c>
      <c r="E53" t="s">
        <v>3144</v>
      </c>
      <c r="F53" t="s">
        <v>4777</v>
      </c>
      <c r="G53" s="96">
        <v>0.9590277777777777</v>
      </c>
      <c r="H53" t="s">
        <v>4756</v>
      </c>
      <c r="J53">
        <v>23.02</v>
      </c>
      <c r="K53" t="s">
        <v>249</v>
      </c>
      <c r="L53" t="s">
        <v>4781</v>
      </c>
      <c r="M53" t="s">
        <v>251</v>
      </c>
      <c r="N53" t="s">
        <v>251</v>
      </c>
      <c r="O53">
        <v>4</v>
      </c>
      <c r="P53">
        <v>38</v>
      </c>
      <c r="Q53">
        <v>0</v>
      </c>
      <c r="R53">
        <v>38</v>
      </c>
      <c r="S53">
        <v>14.3</v>
      </c>
      <c r="T53" t="s">
        <v>4756</v>
      </c>
      <c r="U53">
        <v>23.7</v>
      </c>
      <c r="V53">
        <v>133</v>
      </c>
      <c r="W53" t="s">
        <v>4756</v>
      </c>
      <c r="X53" t="s">
        <v>4756</v>
      </c>
      <c r="Y53" t="s">
        <v>4756</v>
      </c>
      <c r="Z53" t="s">
        <v>4756</v>
      </c>
      <c r="AA53" t="s">
        <v>4756</v>
      </c>
      <c r="AB53" t="s">
        <v>4756</v>
      </c>
      <c r="AC53" t="s">
        <v>4756</v>
      </c>
      <c r="AD53" t="s">
        <v>4756</v>
      </c>
      <c r="AE53" t="s">
        <v>4756</v>
      </c>
      <c r="AF53" t="s">
        <v>4756</v>
      </c>
      <c r="AG53" t="s">
        <v>4756</v>
      </c>
      <c r="AH53" t="s">
        <v>4756</v>
      </c>
      <c r="AI53" t="s">
        <v>4756</v>
      </c>
      <c r="AJ53" t="s">
        <v>4756</v>
      </c>
      <c r="AK53" t="s">
        <v>4756</v>
      </c>
      <c r="AL53" t="s">
        <v>4756</v>
      </c>
      <c r="AM53" t="s">
        <v>4756</v>
      </c>
      <c r="AN53" t="s">
        <v>4756</v>
      </c>
    </row>
    <row r="54" spans="1:41">
      <c r="A54" s="95">
        <v>34468</v>
      </c>
      <c r="B54" t="s">
        <v>1584</v>
      </c>
      <c r="C54">
        <v>1994</v>
      </c>
      <c r="D54">
        <v>5</v>
      </c>
      <c r="E54" t="s">
        <v>3144</v>
      </c>
      <c r="F54" t="s">
        <v>4777</v>
      </c>
      <c r="G54" s="96">
        <v>0.97083333333333333</v>
      </c>
      <c r="H54" t="s">
        <v>4756</v>
      </c>
      <c r="J54">
        <v>23.3</v>
      </c>
      <c r="K54" t="s">
        <v>249</v>
      </c>
      <c r="L54" t="s">
        <v>4782</v>
      </c>
      <c r="M54" t="s">
        <v>251</v>
      </c>
      <c r="N54" t="s">
        <v>251</v>
      </c>
      <c r="O54">
        <v>1</v>
      </c>
      <c r="P54">
        <v>33</v>
      </c>
      <c r="Q54">
        <v>0</v>
      </c>
      <c r="R54">
        <v>33</v>
      </c>
      <c r="S54">
        <v>13.9</v>
      </c>
      <c r="T54" t="s">
        <v>4756</v>
      </c>
      <c r="U54">
        <v>22.6</v>
      </c>
      <c r="V54">
        <v>130</v>
      </c>
      <c r="W54" t="s">
        <v>4756</v>
      </c>
      <c r="X54" t="s">
        <v>4756</v>
      </c>
      <c r="Y54" t="s">
        <v>4756</v>
      </c>
      <c r="Z54" t="s">
        <v>4756</v>
      </c>
      <c r="AA54" t="s">
        <v>4756</v>
      </c>
      <c r="AB54" t="s">
        <v>4756</v>
      </c>
      <c r="AC54" t="s">
        <v>4756</v>
      </c>
      <c r="AD54" t="s">
        <v>4756</v>
      </c>
      <c r="AE54" t="s">
        <v>4756</v>
      </c>
      <c r="AF54" t="s">
        <v>4756</v>
      </c>
      <c r="AG54" t="s">
        <v>4756</v>
      </c>
      <c r="AH54" t="s">
        <v>4756</v>
      </c>
      <c r="AI54" t="s">
        <v>4756</v>
      </c>
      <c r="AJ54" t="s">
        <v>4756</v>
      </c>
      <c r="AK54" t="s">
        <v>4756</v>
      </c>
      <c r="AL54" t="s">
        <v>4756</v>
      </c>
      <c r="AM54" t="s">
        <v>4756</v>
      </c>
      <c r="AN54" t="s">
        <v>4756</v>
      </c>
    </row>
    <row r="55" spans="1:41">
      <c r="A55" s="95">
        <v>34468</v>
      </c>
      <c r="B55" t="s">
        <v>1584</v>
      </c>
      <c r="C55">
        <v>1994</v>
      </c>
      <c r="D55">
        <v>5</v>
      </c>
      <c r="E55" t="s">
        <v>3144</v>
      </c>
      <c r="F55" t="s">
        <v>4777</v>
      </c>
      <c r="G55" s="96">
        <v>0.98263888888888884</v>
      </c>
      <c r="H55" t="s">
        <v>4756</v>
      </c>
      <c r="J55">
        <v>23.58</v>
      </c>
      <c r="K55" t="s">
        <v>249</v>
      </c>
      <c r="L55" t="s">
        <v>4783</v>
      </c>
      <c r="M55" t="s">
        <v>251</v>
      </c>
      <c r="N55" t="s">
        <v>251</v>
      </c>
      <c r="O55">
        <v>3</v>
      </c>
      <c r="P55">
        <v>44</v>
      </c>
      <c r="Q55">
        <v>0</v>
      </c>
      <c r="R55">
        <v>44</v>
      </c>
      <c r="S55">
        <v>13.8</v>
      </c>
      <c r="T55" t="s">
        <v>4756</v>
      </c>
      <c r="U55">
        <v>20</v>
      </c>
      <c r="V55">
        <v>143</v>
      </c>
      <c r="W55" t="s">
        <v>4756</v>
      </c>
      <c r="X55" t="s">
        <v>4756</v>
      </c>
      <c r="Y55" t="s">
        <v>4756</v>
      </c>
      <c r="Z55" t="s">
        <v>4756</v>
      </c>
      <c r="AA55" t="s">
        <v>4756</v>
      </c>
      <c r="AB55" t="s">
        <v>4756</v>
      </c>
      <c r="AC55" t="s">
        <v>4756</v>
      </c>
      <c r="AD55" t="s">
        <v>4756</v>
      </c>
      <c r="AE55" t="s">
        <v>4756</v>
      </c>
      <c r="AF55" t="s">
        <v>4756</v>
      </c>
      <c r="AG55" t="s">
        <v>4756</v>
      </c>
      <c r="AH55" t="s">
        <v>4756</v>
      </c>
      <c r="AI55" t="s">
        <v>4756</v>
      </c>
      <c r="AJ55" t="s">
        <v>4756</v>
      </c>
      <c r="AK55" t="s">
        <v>4756</v>
      </c>
      <c r="AL55" t="s">
        <v>4756</v>
      </c>
      <c r="AM55" t="s">
        <v>4756</v>
      </c>
      <c r="AN55" t="s">
        <v>4756</v>
      </c>
    </row>
    <row r="56" spans="1:41">
      <c r="A56" s="95">
        <v>34468</v>
      </c>
      <c r="B56" t="s">
        <v>1584</v>
      </c>
      <c r="C56">
        <v>1994</v>
      </c>
      <c r="D56">
        <v>5</v>
      </c>
      <c r="E56" t="s">
        <v>3144</v>
      </c>
      <c r="F56" t="s">
        <v>4777</v>
      </c>
      <c r="G56" s="96">
        <v>0.98472222222222217</v>
      </c>
      <c r="H56" t="s">
        <v>4756</v>
      </c>
      <c r="J56">
        <v>23.63</v>
      </c>
      <c r="K56" t="s">
        <v>249</v>
      </c>
      <c r="L56" t="s">
        <v>4784</v>
      </c>
      <c r="M56" t="s">
        <v>251</v>
      </c>
      <c r="N56" t="s">
        <v>251</v>
      </c>
      <c r="O56">
        <v>0</v>
      </c>
      <c r="P56">
        <v>44</v>
      </c>
      <c r="Q56">
        <v>0</v>
      </c>
      <c r="R56">
        <v>44</v>
      </c>
      <c r="S56">
        <v>14.2</v>
      </c>
      <c r="T56" t="s">
        <v>4756</v>
      </c>
      <c r="U56">
        <v>22.5</v>
      </c>
      <c r="V56">
        <v>133</v>
      </c>
      <c r="W56" t="s">
        <v>4756</v>
      </c>
      <c r="X56" t="s">
        <v>4756</v>
      </c>
      <c r="Y56" t="s">
        <v>4756</v>
      </c>
      <c r="Z56" t="s">
        <v>4756</v>
      </c>
      <c r="AA56" t="s">
        <v>4756</v>
      </c>
      <c r="AB56" t="s">
        <v>4756</v>
      </c>
      <c r="AC56" t="s">
        <v>4756</v>
      </c>
      <c r="AD56" t="s">
        <v>4756</v>
      </c>
      <c r="AE56" t="s">
        <v>4756</v>
      </c>
      <c r="AF56" t="s">
        <v>4756</v>
      </c>
      <c r="AG56" t="s">
        <v>4756</v>
      </c>
      <c r="AH56" t="s">
        <v>4756</v>
      </c>
      <c r="AI56" t="s">
        <v>4756</v>
      </c>
      <c r="AJ56" t="s">
        <v>4756</v>
      </c>
      <c r="AK56" t="s">
        <v>4756</v>
      </c>
      <c r="AL56" t="s">
        <v>4756</v>
      </c>
      <c r="AM56" t="s">
        <v>4756</v>
      </c>
      <c r="AN56" t="s">
        <v>4756</v>
      </c>
    </row>
    <row r="57" spans="1:41">
      <c r="A57" s="95">
        <v>34468</v>
      </c>
      <c r="B57" t="s">
        <v>1584</v>
      </c>
      <c r="C57">
        <v>1994</v>
      </c>
      <c r="D57">
        <v>5</v>
      </c>
      <c r="E57" t="s">
        <v>3144</v>
      </c>
      <c r="F57" t="s">
        <v>4777</v>
      </c>
      <c r="G57" s="96">
        <v>6.9444444444444447E-4</v>
      </c>
      <c r="H57" t="s">
        <v>4756</v>
      </c>
      <c r="J57">
        <v>24.02</v>
      </c>
      <c r="K57" t="s">
        <v>249</v>
      </c>
      <c r="L57" t="s">
        <v>4785</v>
      </c>
      <c r="M57" t="s">
        <v>251</v>
      </c>
      <c r="N57" t="s">
        <v>251</v>
      </c>
      <c r="O57">
        <v>4</v>
      </c>
      <c r="P57">
        <v>36</v>
      </c>
      <c r="Q57">
        <v>0</v>
      </c>
      <c r="R57">
        <v>36</v>
      </c>
      <c r="S57">
        <v>14.2</v>
      </c>
      <c r="T57" t="s">
        <v>4756</v>
      </c>
      <c r="U57">
        <v>21.7</v>
      </c>
      <c r="V57">
        <v>139</v>
      </c>
      <c r="W57" t="s">
        <v>4756</v>
      </c>
      <c r="X57" t="s">
        <v>4756</v>
      </c>
      <c r="Y57" t="s">
        <v>4756</v>
      </c>
      <c r="Z57" t="s">
        <v>4756</v>
      </c>
      <c r="AA57" t="s">
        <v>4756</v>
      </c>
      <c r="AB57" t="s">
        <v>4756</v>
      </c>
      <c r="AC57" t="s">
        <v>4756</v>
      </c>
      <c r="AD57" t="s">
        <v>4756</v>
      </c>
      <c r="AE57" t="s">
        <v>4756</v>
      </c>
      <c r="AF57" t="s">
        <v>4756</v>
      </c>
      <c r="AG57" t="s">
        <v>4756</v>
      </c>
      <c r="AH57" t="s">
        <v>4756</v>
      </c>
      <c r="AI57" t="s">
        <v>4756</v>
      </c>
      <c r="AJ57" t="s">
        <v>4756</v>
      </c>
      <c r="AK57" t="s">
        <v>4756</v>
      </c>
      <c r="AL57" t="s">
        <v>4756</v>
      </c>
      <c r="AM57" t="s">
        <v>4756</v>
      </c>
      <c r="AN57" t="s">
        <v>4756</v>
      </c>
    </row>
    <row r="58" spans="1:41">
      <c r="A58" s="95">
        <v>34468</v>
      </c>
      <c r="B58" t="s">
        <v>1584</v>
      </c>
      <c r="C58">
        <v>1994</v>
      </c>
      <c r="D58">
        <v>5</v>
      </c>
      <c r="E58" t="s">
        <v>3144</v>
      </c>
      <c r="F58" t="s">
        <v>4777</v>
      </c>
      <c r="G58" s="96">
        <v>4.3750000000000004E-2</v>
      </c>
      <c r="H58" t="s">
        <v>4756</v>
      </c>
      <c r="J58">
        <v>25.05</v>
      </c>
      <c r="K58" t="s">
        <v>249</v>
      </c>
      <c r="L58" t="s">
        <v>4786</v>
      </c>
      <c r="M58" t="s">
        <v>251</v>
      </c>
      <c r="N58" t="s">
        <v>251</v>
      </c>
      <c r="O58">
        <v>0</v>
      </c>
      <c r="P58">
        <v>36</v>
      </c>
      <c r="Q58">
        <v>0</v>
      </c>
      <c r="R58">
        <v>36</v>
      </c>
      <c r="S58">
        <v>14.4</v>
      </c>
      <c r="T58" t="s">
        <v>4756</v>
      </c>
      <c r="U58">
        <v>22</v>
      </c>
      <c r="V58">
        <v>142</v>
      </c>
      <c r="W58" t="s">
        <v>4756</v>
      </c>
      <c r="X58" t="s">
        <v>4756</v>
      </c>
      <c r="Y58" t="s">
        <v>4756</v>
      </c>
      <c r="Z58" t="s">
        <v>4756</v>
      </c>
      <c r="AA58" t="s">
        <v>4756</v>
      </c>
      <c r="AB58" t="s">
        <v>4756</v>
      </c>
      <c r="AC58" t="s">
        <v>4756</v>
      </c>
      <c r="AD58" t="s">
        <v>4756</v>
      </c>
      <c r="AE58" t="s">
        <v>4756</v>
      </c>
      <c r="AF58" t="s">
        <v>4756</v>
      </c>
      <c r="AG58" t="s">
        <v>4756</v>
      </c>
      <c r="AH58" t="s">
        <v>4756</v>
      </c>
      <c r="AI58" t="s">
        <v>4756</v>
      </c>
      <c r="AJ58" t="s">
        <v>4756</v>
      </c>
      <c r="AK58" t="s">
        <v>4756</v>
      </c>
      <c r="AL58" t="s">
        <v>4756</v>
      </c>
      <c r="AM58" t="s">
        <v>4756</v>
      </c>
      <c r="AN58" t="s">
        <v>4756</v>
      </c>
    </row>
    <row r="59" spans="1:41">
      <c r="A59" s="95">
        <v>34492</v>
      </c>
      <c r="B59" t="s">
        <v>1584</v>
      </c>
      <c r="C59">
        <v>1994</v>
      </c>
      <c r="D59">
        <v>6</v>
      </c>
      <c r="E59" t="s">
        <v>4602</v>
      </c>
      <c r="F59" t="s">
        <v>4788</v>
      </c>
      <c r="G59" s="96">
        <v>4.8611111111111112E-2</v>
      </c>
      <c r="H59" t="s">
        <v>4756</v>
      </c>
      <c r="J59">
        <v>25.17</v>
      </c>
      <c r="K59" t="s">
        <v>249</v>
      </c>
      <c r="L59" t="s">
        <v>4745</v>
      </c>
      <c r="M59" t="s">
        <v>665</v>
      </c>
      <c r="N59" t="s">
        <v>251</v>
      </c>
      <c r="O59">
        <v>3</v>
      </c>
      <c r="P59">
        <v>37</v>
      </c>
      <c r="Q59">
        <v>0</v>
      </c>
      <c r="R59">
        <v>37</v>
      </c>
      <c r="S59">
        <v>14.3</v>
      </c>
      <c r="T59" t="s">
        <v>4756</v>
      </c>
      <c r="U59">
        <v>23</v>
      </c>
      <c r="V59">
        <v>143</v>
      </c>
      <c r="W59" t="s">
        <v>4756</v>
      </c>
      <c r="X59" t="s">
        <v>4756</v>
      </c>
      <c r="Y59" t="s">
        <v>4756</v>
      </c>
      <c r="Z59" t="s">
        <v>4756</v>
      </c>
      <c r="AA59" t="s">
        <v>4756</v>
      </c>
      <c r="AB59" t="s">
        <v>4756</v>
      </c>
      <c r="AC59" t="s">
        <v>4756</v>
      </c>
      <c r="AD59" t="s">
        <v>4756</v>
      </c>
      <c r="AE59" t="s">
        <v>4756</v>
      </c>
      <c r="AF59" t="s">
        <v>4756</v>
      </c>
      <c r="AG59" t="s">
        <v>4756</v>
      </c>
      <c r="AH59" t="s">
        <v>4756</v>
      </c>
      <c r="AI59" t="s">
        <v>4756</v>
      </c>
      <c r="AJ59" t="s">
        <v>4756</v>
      </c>
      <c r="AK59" t="s">
        <v>4756</v>
      </c>
      <c r="AL59" t="s">
        <v>4756</v>
      </c>
      <c r="AM59" t="s">
        <v>4756</v>
      </c>
      <c r="AN59" t="s">
        <v>4756</v>
      </c>
    </row>
    <row r="60" spans="1:41">
      <c r="A60" s="95">
        <v>34501</v>
      </c>
      <c r="B60" t="s">
        <v>372</v>
      </c>
      <c r="C60">
        <v>1994</v>
      </c>
      <c r="D60">
        <v>6</v>
      </c>
      <c r="E60" t="s">
        <v>373</v>
      </c>
      <c r="F60" t="s">
        <v>2376</v>
      </c>
      <c r="G60" s="96">
        <v>9.5833333333333326E-2</v>
      </c>
      <c r="H60" t="s">
        <v>4756</v>
      </c>
      <c r="J60">
        <v>26.3</v>
      </c>
      <c r="K60" t="s">
        <v>249</v>
      </c>
      <c r="L60" t="s">
        <v>2377</v>
      </c>
      <c r="M60" t="s">
        <v>251</v>
      </c>
      <c r="N60" t="s">
        <v>251</v>
      </c>
      <c r="O60">
        <v>0</v>
      </c>
      <c r="P60" t="s">
        <v>4756</v>
      </c>
      <c r="Q60" t="s">
        <v>4756</v>
      </c>
      <c r="R60" t="s">
        <v>4756</v>
      </c>
      <c r="S60" t="s">
        <v>4756</v>
      </c>
      <c r="T60" t="s">
        <v>4756</v>
      </c>
      <c r="U60" t="s">
        <v>4756</v>
      </c>
      <c r="V60">
        <v>137</v>
      </c>
      <c r="W60" t="s">
        <v>4756</v>
      </c>
      <c r="X60" t="s">
        <v>4756</v>
      </c>
      <c r="Y60" t="s">
        <v>4756</v>
      </c>
      <c r="Z60" t="s">
        <v>4756</v>
      </c>
      <c r="AA60" t="s">
        <v>4756</v>
      </c>
      <c r="AB60" t="s">
        <v>4756</v>
      </c>
      <c r="AC60" t="s">
        <v>4756</v>
      </c>
      <c r="AD60" t="s">
        <v>4756</v>
      </c>
      <c r="AE60" t="s">
        <v>4756</v>
      </c>
      <c r="AF60" t="s">
        <v>4756</v>
      </c>
      <c r="AG60" t="s">
        <v>4756</v>
      </c>
      <c r="AH60" t="s">
        <v>4756</v>
      </c>
      <c r="AI60" t="s">
        <v>4756</v>
      </c>
      <c r="AJ60" t="s">
        <v>4756</v>
      </c>
      <c r="AK60" t="s">
        <v>4756</v>
      </c>
      <c r="AL60" t="s">
        <v>4756</v>
      </c>
      <c r="AM60" t="s">
        <v>4756</v>
      </c>
      <c r="AN60" t="s">
        <v>4756</v>
      </c>
      <c r="AO60" t="s">
        <v>2378</v>
      </c>
    </row>
    <row r="61" spans="1:41">
      <c r="A61" s="95">
        <v>34518</v>
      </c>
      <c r="B61" t="s">
        <v>372</v>
      </c>
      <c r="C61">
        <v>1994</v>
      </c>
      <c r="D61">
        <v>7</v>
      </c>
      <c r="E61" t="s">
        <v>373</v>
      </c>
      <c r="F61" t="s">
        <v>2379</v>
      </c>
      <c r="G61" s="96">
        <v>8.1944444444444445E-2</v>
      </c>
      <c r="H61" t="s">
        <v>4756</v>
      </c>
      <c r="J61">
        <v>25.97</v>
      </c>
      <c r="K61" t="s">
        <v>249</v>
      </c>
      <c r="L61" t="s">
        <v>2380</v>
      </c>
      <c r="M61" t="s">
        <v>251</v>
      </c>
      <c r="N61" t="s">
        <v>251</v>
      </c>
      <c r="O61">
        <v>2</v>
      </c>
      <c r="P61" t="s">
        <v>4756</v>
      </c>
      <c r="Q61" t="s">
        <v>4756</v>
      </c>
      <c r="R61" t="s">
        <v>4756</v>
      </c>
      <c r="S61" t="s">
        <v>4756</v>
      </c>
      <c r="T61" t="s">
        <v>4756</v>
      </c>
      <c r="U61" t="s">
        <v>4756</v>
      </c>
      <c r="V61">
        <v>138</v>
      </c>
      <c r="W61" t="s">
        <v>4756</v>
      </c>
      <c r="X61" t="s">
        <v>4756</v>
      </c>
      <c r="Y61" t="s">
        <v>4756</v>
      </c>
      <c r="Z61" t="s">
        <v>4756</v>
      </c>
      <c r="AA61" t="s">
        <v>4756</v>
      </c>
      <c r="AB61" t="s">
        <v>4756</v>
      </c>
      <c r="AC61" t="s">
        <v>4756</v>
      </c>
      <c r="AD61" t="s">
        <v>4756</v>
      </c>
      <c r="AE61" t="s">
        <v>4756</v>
      </c>
      <c r="AF61" t="s">
        <v>4756</v>
      </c>
      <c r="AG61" t="s">
        <v>4756</v>
      </c>
      <c r="AH61" t="s">
        <v>4756</v>
      </c>
      <c r="AI61" t="s">
        <v>4756</v>
      </c>
      <c r="AJ61" t="s">
        <v>4756</v>
      </c>
      <c r="AK61" t="s">
        <v>4756</v>
      </c>
      <c r="AL61" t="s">
        <v>4756</v>
      </c>
      <c r="AM61" t="s">
        <v>4756</v>
      </c>
      <c r="AN61" t="s">
        <v>4756</v>
      </c>
      <c r="AO61" t="s">
        <v>2378</v>
      </c>
    </row>
    <row r="62" spans="1:41">
      <c r="A62" s="95">
        <v>34518</v>
      </c>
      <c r="B62" t="s">
        <v>372</v>
      </c>
      <c r="C62">
        <v>1994</v>
      </c>
      <c r="D62">
        <v>7</v>
      </c>
      <c r="E62" t="s">
        <v>373</v>
      </c>
      <c r="F62" t="s">
        <v>2379</v>
      </c>
      <c r="G62" s="96">
        <v>9.7222222222222224E-2</v>
      </c>
      <c r="H62" t="s">
        <v>4756</v>
      </c>
      <c r="J62">
        <v>26.33</v>
      </c>
      <c r="K62" t="s">
        <v>249</v>
      </c>
      <c r="L62" t="s">
        <v>2381</v>
      </c>
      <c r="M62" t="s">
        <v>251</v>
      </c>
      <c r="N62" t="s">
        <v>251</v>
      </c>
      <c r="O62">
        <v>0</v>
      </c>
      <c r="P62" t="s">
        <v>4756</v>
      </c>
      <c r="Q62" t="s">
        <v>4756</v>
      </c>
      <c r="R62" t="s">
        <v>4756</v>
      </c>
      <c r="S62" t="s">
        <v>4756</v>
      </c>
      <c r="T62" t="s">
        <v>4756</v>
      </c>
      <c r="U62" t="s">
        <v>4756</v>
      </c>
      <c r="V62">
        <v>140</v>
      </c>
      <c r="W62" t="s">
        <v>4756</v>
      </c>
      <c r="X62" t="s">
        <v>4756</v>
      </c>
      <c r="Y62" t="s">
        <v>4756</v>
      </c>
      <c r="Z62" t="s">
        <v>4756</v>
      </c>
      <c r="AA62" t="s">
        <v>4756</v>
      </c>
      <c r="AB62" t="s">
        <v>4756</v>
      </c>
      <c r="AC62" t="s">
        <v>4756</v>
      </c>
      <c r="AD62" t="s">
        <v>4756</v>
      </c>
      <c r="AE62" t="s">
        <v>4756</v>
      </c>
      <c r="AF62" t="s">
        <v>4756</v>
      </c>
      <c r="AG62" t="s">
        <v>4756</v>
      </c>
      <c r="AH62" t="s">
        <v>4756</v>
      </c>
      <c r="AI62" t="s">
        <v>4756</v>
      </c>
      <c r="AJ62" t="s">
        <v>4756</v>
      </c>
      <c r="AK62" t="s">
        <v>4756</v>
      </c>
      <c r="AL62" t="s">
        <v>4756</v>
      </c>
      <c r="AM62" t="s">
        <v>4756</v>
      </c>
      <c r="AN62" t="s">
        <v>4756</v>
      </c>
      <c r="AO62" t="s">
        <v>2382</v>
      </c>
    </row>
    <row r="63" spans="1:41">
      <c r="A63" s="95">
        <v>34518</v>
      </c>
      <c r="B63" t="s">
        <v>372</v>
      </c>
      <c r="C63">
        <v>1994</v>
      </c>
      <c r="D63">
        <v>7</v>
      </c>
      <c r="E63" t="s">
        <v>373</v>
      </c>
      <c r="F63" t="s">
        <v>2379</v>
      </c>
      <c r="G63" s="96">
        <v>0.10416666666666667</v>
      </c>
      <c r="H63" t="s">
        <v>4756</v>
      </c>
      <c r="J63">
        <v>26.5</v>
      </c>
      <c r="K63" t="s">
        <v>249</v>
      </c>
      <c r="L63" t="s">
        <v>2383</v>
      </c>
      <c r="M63" t="s">
        <v>251</v>
      </c>
      <c r="N63" t="s">
        <v>251</v>
      </c>
      <c r="O63">
        <v>2</v>
      </c>
      <c r="P63" t="s">
        <v>4756</v>
      </c>
      <c r="Q63" t="s">
        <v>4756</v>
      </c>
      <c r="R63" t="s">
        <v>4756</v>
      </c>
      <c r="S63" t="s">
        <v>4756</v>
      </c>
      <c r="T63" t="s">
        <v>4756</v>
      </c>
      <c r="U63" t="s">
        <v>4756</v>
      </c>
      <c r="V63">
        <v>139</v>
      </c>
      <c r="W63" t="s">
        <v>4756</v>
      </c>
      <c r="X63" t="s">
        <v>4756</v>
      </c>
      <c r="Y63" t="s">
        <v>4756</v>
      </c>
      <c r="Z63" t="s">
        <v>4756</v>
      </c>
      <c r="AA63" t="s">
        <v>4756</v>
      </c>
      <c r="AB63" t="s">
        <v>4756</v>
      </c>
      <c r="AC63" t="s">
        <v>4756</v>
      </c>
      <c r="AD63" t="s">
        <v>4756</v>
      </c>
      <c r="AE63" t="s">
        <v>4756</v>
      </c>
      <c r="AF63" t="s">
        <v>4756</v>
      </c>
      <c r="AG63" t="s">
        <v>4756</v>
      </c>
      <c r="AH63" t="s">
        <v>4756</v>
      </c>
      <c r="AI63" t="s">
        <v>4756</v>
      </c>
      <c r="AJ63" t="s">
        <v>4756</v>
      </c>
      <c r="AK63" t="s">
        <v>4756</v>
      </c>
      <c r="AL63" t="s">
        <v>4756</v>
      </c>
      <c r="AM63" t="s">
        <v>4756</v>
      </c>
      <c r="AN63" t="s">
        <v>4756</v>
      </c>
      <c r="AO63" t="s">
        <v>2384</v>
      </c>
    </row>
    <row r="64" spans="1:41">
      <c r="A64" s="95">
        <v>34518</v>
      </c>
      <c r="B64" t="s">
        <v>372</v>
      </c>
      <c r="C64">
        <v>1994</v>
      </c>
      <c r="D64">
        <v>7</v>
      </c>
      <c r="E64" t="s">
        <v>373</v>
      </c>
      <c r="F64" t="s">
        <v>2379</v>
      </c>
      <c r="G64" s="96">
        <v>0.11180555555555556</v>
      </c>
      <c r="H64" t="s">
        <v>4756</v>
      </c>
      <c r="J64">
        <v>26.68</v>
      </c>
      <c r="K64" t="s">
        <v>249</v>
      </c>
      <c r="L64" t="s">
        <v>2385</v>
      </c>
      <c r="M64" t="s">
        <v>251</v>
      </c>
      <c r="N64" t="s">
        <v>251</v>
      </c>
      <c r="O64">
        <v>2</v>
      </c>
      <c r="P64" t="s">
        <v>4756</v>
      </c>
      <c r="Q64" t="s">
        <v>4756</v>
      </c>
      <c r="R64" t="s">
        <v>4756</v>
      </c>
      <c r="S64" t="s">
        <v>4756</v>
      </c>
      <c r="T64" t="s">
        <v>4756</v>
      </c>
      <c r="U64" t="s">
        <v>4756</v>
      </c>
      <c r="V64">
        <v>140</v>
      </c>
      <c r="W64" t="s">
        <v>4756</v>
      </c>
      <c r="X64" t="s">
        <v>4756</v>
      </c>
      <c r="Y64" t="s">
        <v>4756</v>
      </c>
      <c r="Z64" t="s">
        <v>4756</v>
      </c>
      <c r="AA64" t="s">
        <v>4756</v>
      </c>
      <c r="AB64" t="s">
        <v>4756</v>
      </c>
      <c r="AC64" t="s">
        <v>4756</v>
      </c>
      <c r="AD64" t="s">
        <v>4756</v>
      </c>
      <c r="AE64" t="s">
        <v>4756</v>
      </c>
      <c r="AF64" t="s">
        <v>4756</v>
      </c>
      <c r="AG64" t="s">
        <v>4756</v>
      </c>
      <c r="AH64" t="s">
        <v>4756</v>
      </c>
      <c r="AI64" t="s">
        <v>4756</v>
      </c>
      <c r="AJ64" t="s">
        <v>4756</v>
      </c>
      <c r="AK64" t="s">
        <v>4756</v>
      </c>
      <c r="AL64" t="s">
        <v>4756</v>
      </c>
      <c r="AM64" t="s">
        <v>4756</v>
      </c>
      <c r="AN64" t="s">
        <v>4756</v>
      </c>
      <c r="AO64" t="s">
        <v>2386</v>
      </c>
    </row>
    <row r="65" spans="1:41">
      <c r="A65" s="95">
        <v>34518</v>
      </c>
      <c r="B65" t="s">
        <v>372</v>
      </c>
      <c r="C65">
        <v>1994</v>
      </c>
      <c r="D65">
        <v>7</v>
      </c>
      <c r="E65" t="s">
        <v>373</v>
      </c>
      <c r="F65" t="s">
        <v>2379</v>
      </c>
      <c r="G65" s="96">
        <v>0.12013888888888889</v>
      </c>
      <c r="H65" t="s">
        <v>4756</v>
      </c>
      <c r="J65">
        <v>26.88</v>
      </c>
      <c r="K65" t="s">
        <v>249</v>
      </c>
      <c r="L65" t="s">
        <v>2387</v>
      </c>
      <c r="M65" t="s">
        <v>251</v>
      </c>
      <c r="N65" t="s">
        <v>251</v>
      </c>
      <c r="O65">
        <v>0</v>
      </c>
      <c r="P65" t="s">
        <v>4756</v>
      </c>
      <c r="Q65" t="s">
        <v>4756</v>
      </c>
      <c r="R65" t="s">
        <v>4756</v>
      </c>
      <c r="S65" t="s">
        <v>4756</v>
      </c>
      <c r="T65" t="s">
        <v>4756</v>
      </c>
      <c r="U65" t="s">
        <v>4756</v>
      </c>
      <c r="V65">
        <v>137</v>
      </c>
      <c r="W65" t="s">
        <v>4756</v>
      </c>
      <c r="X65" t="s">
        <v>4756</v>
      </c>
      <c r="Y65" t="s">
        <v>4756</v>
      </c>
      <c r="Z65" t="s">
        <v>4756</v>
      </c>
      <c r="AA65" t="s">
        <v>4756</v>
      </c>
      <c r="AB65" t="s">
        <v>4756</v>
      </c>
      <c r="AC65" t="s">
        <v>4756</v>
      </c>
      <c r="AD65" t="s">
        <v>4756</v>
      </c>
      <c r="AE65" t="s">
        <v>4756</v>
      </c>
      <c r="AF65" t="s">
        <v>4756</v>
      </c>
      <c r="AG65" t="s">
        <v>4756</v>
      </c>
      <c r="AH65" t="s">
        <v>4756</v>
      </c>
      <c r="AI65" t="s">
        <v>4756</v>
      </c>
      <c r="AJ65" t="s">
        <v>4756</v>
      </c>
      <c r="AK65" t="s">
        <v>4756</v>
      </c>
      <c r="AL65" t="s">
        <v>4756</v>
      </c>
      <c r="AM65" t="s">
        <v>4756</v>
      </c>
      <c r="AN65" t="s">
        <v>4756</v>
      </c>
      <c r="AO65" t="s">
        <v>2388</v>
      </c>
    </row>
    <row r="66" spans="1:41">
      <c r="A66" s="95">
        <v>34518</v>
      </c>
      <c r="B66" t="s">
        <v>372</v>
      </c>
      <c r="C66">
        <v>1994</v>
      </c>
      <c r="D66">
        <v>7</v>
      </c>
      <c r="E66" t="s">
        <v>373</v>
      </c>
      <c r="F66" t="s">
        <v>2379</v>
      </c>
      <c r="G66" s="96">
        <v>0.12361111111111112</v>
      </c>
      <c r="H66" t="s">
        <v>4756</v>
      </c>
      <c r="J66">
        <v>26.97</v>
      </c>
      <c r="K66" t="s">
        <v>249</v>
      </c>
      <c r="L66" t="s">
        <v>2389</v>
      </c>
      <c r="M66" t="s">
        <v>251</v>
      </c>
      <c r="N66" t="s">
        <v>251</v>
      </c>
      <c r="O66">
        <v>0</v>
      </c>
      <c r="P66" t="s">
        <v>4756</v>
      </c>
      <c r="Q66" t="s">
        <v>4756</v>
      </c>
      <c r="R66" t="s">
        <v>4756</v>
      </c>
      <c r="S66" t="s">
        <v>4756</v>
      </c>
      <c r="T66" t="s">
        <v>4756</v>
      </c>
      <c r="U66" t="s">
        <v>4756</v>
      </c>
      <c r="V66">
        <v>145</v>
      </c>
      <c r="W66" t="s">
        <v>4756</v>
      </c>
      <c r="X66" t="s">
        <v>4756</v>
      </c>
      <c r="Y66" t="s">
        <v>4756</v>
      </c>
      <c r="Z66" t="s">
        <v>4756</v>
      </c>
      <c r="AA66" t="s">
        <v>4756</v>
      </c>
      <c r="AB66" t="s">
        <v>4756</v>
      </c>
      <c r="AC66" t="s">
        <v>4756</v>
      </c>
      <c r="AD66" t="s">
        <v>4756</v>
      </c>
      <c r="AE66" t="s">
        <v>4756</v>
      </c>
      <c r="AF66" t="s">
        <v>4756</v>
      </c>
      <c r="AG66" t="s">
        <v>4756</v>
      </c>
      <c r="AH66" t="s">
        <v>4756</v>
      </c>
      <c r="AI66" t="s">
        <v>4756</v>
      </c>
      <c r="AJ66" t="s">
        <v>4756</v>
      </c>
      <c r="AK66" t="s">
        <v>4756</v>
      </c>
      <c r="AL66" t="s">
        <v>4756</v>
      </c>
      <c r="AM66" t="s">
        <v>4756</v>
      </c>
      <c r="AN66" t="s">
        <v>4756</v>
      </c>
      <c r="AO66" t="s">
        <v>2388</v>
      </c>
    </row>
    <row r="67" spans="1:41">
      <c r="A67" s="95">
        <v>34527</v>
      </c>
      <c r="B67" t="s">
        <v>372</v>
      </c>
      <c r="C67">
        <v>1994</v>
      </c>
      <c r="D67">
        <v>7</v>
      </c>
      <c r="E67" t="s">
        <v>461</v>
      </c>
      <c r="F67" t="s">
        <v>2390</v>
      </c>
      <c r="G67" s="96">
        <v>0.98611111111111116</v>
      </c>
      <c r="H67" t="s">
        <v>4756</v>
      </c>
      <c r="J67">
        <v>23.67</v>
      </c>
      <c r="K67" t="s">
        <v>249</v>
      </c>
      <c r="L67" t="s">
        <v>2391</v>
      </c>
      <c r="M67" t="s">
        <v>251</v>
      </c>
      <c r="N67" t="s">
        <v>251</v>
      </c>
      <c r="O67">
        <v>0</v>
      </c>
      <c r="P67" t="s">
        <v>4756</v>
      </c>
      <c r="Q67" t="s">
        <v>4756</v>
      </c>
      <c r="R67" t="s">
        <v>4756</v>
      </c>
      <c r="S67" t="s">
        <v>4756</v>
      </c>
      <c r="T67" t="s">
        <v>4756</v>
      </c>
      <c r="U67" t="s">
        <v>4756</v>
      </c>
      <c r="V67">
        <v>136</v>
      </c>
      <c r="W67" t="s">
        <v>4756</v>
      </c>
      <c r="X67" t="s">
        <v>4756</v>
      </c>
      <c r="Y67" t="s">
        <v>4756</v>
      </c>
      <c r="Z67" t="s">
        <v>4756</v>
      </c>
      <c r="AA67" t="s">
        <v>4756</v>
      </c>
      <c r="AB67" t="s">
        <v>4756</v>
      </c>
      <c r="AC67" t="s">
        <v>4756</v>
      </c>
      <c r="AD67" t="s">
        <v>4756</v>
      </c>
      <c r="AE67" t="s">
        <v>4756</v>
      </c>
      <c r="AF67" t="s">
        <v>4756</v>
      </c>
      <c r="AG67" t="s">
        <v>4756</v>
      </c>
      <c r="AH67" t="s">
        <v>4756</v>
      </c>
      <c r="AI67" t="s">
        <v>4756</v>
      </c>
      <c r="AJ67" t="s">
        <v>4756</v>
      </c>
      <c r="AK67" t="s">
        <v>4756</v>
      </c>
      <c r="AL67" t="s">
        <v>4756</v>
      </c>
      <c r="AM67" t="s">
        <v>4756</v>
      </c>
      <c r="AN67" t="s">
        <v>4756</v>
      </c>
      <c r="AO67" t="s">
        <v>2378</v>
      </c>
    </row>
    <row r="68" spans="1:41">
      <c r="A68" s="95">
        <v>34527</v>
      </c>
      <c r="B68" t="s">
        <v>372</v>
      </c>
      <c r="C68">
        <v>1994</v>
      </c>
      <c r="D68">
        <v>7</v>
      </c>
      <c r="E68" t="s">
        <v>461</v>
      </c>
      <c r="F68" t="s">
        <v>2390</v>
      </c>
      <c r="G68" s="96">
        <v>0.98888888888888893</v>
      </c>
      <c r="H68" t="s">
        <v>4756</v>
      </c>
      <c r="J68">
        <v>23.73</v>
      </c>
      <c r="K68" t="s">
        <v>651</v>
      </c>
      <c r="L68" t="s">
        <v>2392</v>
      </c>
      <c r="M68" t="s">
        <v>251</v>
      </c>
      <c r="N68" t="s">
        <v>251</v>
      </c>
      <c r="O68">
        <v>0</v>
      </c>
      <c r="P68" t="s">
        <v>4756</v>
      </c>
      <c r="Q68" t="s">
        <v>4756</v>
      </c>
      <c r="R68" t="s">
        <v>4756</v>
      </c>
      <c r="S68" t="s">
        <v>4756</v>
      </c>
      <c r="T68" t="s">
        <v>4756</v>
      </c>
      <c r="U68" t="s">
        <v>4756</v>
      </c>
      <c r="V68">
        <v>170</v>
      </c>
      <c r="W68" t="s">
        <v>4756</v>
      </c>
      <c r="X68" t="s">
        <v>4756</v>
      </c>
      <c r="Y68" t="s">
        <v>4756</v>
      </c>
      <c r="Z68" t="s">
        <v>4756</v>
      </c>
      <c r="AA68" t="s">
        <v>4756</v>
      </c>
      <c r="AB68" t="s">
        <v>4756</v>
      </c>
      <c r="AC68" t="s">
        <v>4756</v>
      </c>
      <c r="AD68" t="s">
        <v>4756</v>
      </c>
      <c r="AE68" t="s">
        <v>4756</v>
      </c>
      <c r="AF68" t="s">
        <v>4756</v>
      </c>
      <c r="AG68" t="s">
        <v>4756</v>
      </c>
      <c r="AH68" t="s">
        <v>4756</v>
      </c>
      <c r="AI68" t="s">
        <v>4756</v>
      </c>
      <c r="AJ68" t="s">
        <v>4756</v>
      </c>
      <c r="AK68" t="s">
        <v>4756</v>
      </c>
      <c r="AL68" t="s">
        <v>4756</v>
      </c>
      <c r="AM68" t="s">
        <v>4756</v>
      </c>
      <c r="AN68" t="s">
        <v>4756</v>
      </c>
      <c r="AO68" t="s">
        <v>4756</v>
      </c>
    </row>
    <row r="69" spans="1:41">
      <c r="A69" s="95">
        <v>34527</v>
      </c>
      <c r="B69" t="s">
        <v>372</v>
      </c>
      <c r="C69">
        <v>1994</v>
      </c>
      <c r="D69">
        <v>7</v>
      </c>
      <c r="E69" t="s">
        <v>461</v>
      </c>
      <c r="F69" t="s">
        <v>2390</v>
      </c>
      <c r="G69" s="96">
        <v>0.9916666666666667</v>
      </c>
      <c r="H69" t="s">
        <v>4756</v>
      </c>
      <c r="J69">
        <v>23.8</v>
      </c>
      <c r="K69" t="s">
        <v>249</v>
      </c>
      <c r="L69" t="s">
        <v>2393</v>
      </c>
      <c r="M69" t="s">
        <v>251</v>
      </c>
      <c r="N69" t="s">
        <v>251</v>
      </c>
      <c r="O69">
        <v>2</v>
      </c>
      <c r="P69" t="s">
        <v>4756</v>
      </c>
      <c r="Q69" t="s">
        <v>4756</v>
      </c>
      <c r="R69" t="s">
        <v>4756</v>
      </c>
      <c r="S69" t="s">
        <v>4756</v>
      </c>
      <c r="T69" t="s">
        <v>4756</v>
      </c>
      <c r="U69" t="s">
        <v>4756</v>
      </c>
      <c r="V69">
        <v>138</v>
      </c>
      <c r="W69" t="s">
        <v>4756</v>
      </c>
      <c r="X69" t="s">
        <v>4756</v>
      </c>
      <c r="Y69" t="s">
        <v>4756</v>
      </c>
      <c r="Z69" t="s">
        <v>4756</v>
      </c>
      <c r="AA69" t="s">
        <v>4756</v>
      </c>
      <c r="AB69" t="s">
        <v>4756</v>
      </c>
      <c r="AC69" t="s">
        <v>4756</v>
      </c>
      <c r="AD69" t="s">
        <v>4756</v>
      </c>
      <c r="AE69" t="s">
        <v>4756</v>
      </c>
      <c r="AF69" t="s">
        <v>4756</v>
      </c>
      <c r="AG69" t="s">
        <v>4756</v>
      </c>
      <c r="AH69" t="s">
        <v>4756</v>
      </c>
      <c r="AI69" t="s">
        <v>4756</v>
      </c>
      <c r="AJ69" t="s">
        <v>4756</v>
      </c>
      <c r="AK69" t="s">
        <v>4756</v>
      </c>
      <c r="AL69" t="s">
        <v>4756</v>
      </c>
      <c r="AM69" t="s">
        <v>4756</v>
      </c>
      <c r="AN69" t="s">
        <v>4756</v>
      </c>
      <c r="AO69" t="s">
        <v>4756</v>
      </c>
    </row>
    <row r="70" spans="1:41">
      <c r="A70" s="95">
        <v>34527</v>
      </c>
      <c r="B70" t="s">
        <v>372</v>
      </c>
      <c r="C70">
        <v>1994</v>
      </c>
      <c r="D70">
        <v>7</v>
      </c>
      <c r="E70" t="s">
        <v>461</v>
      </c>
      <c r="F70" t="s">
        <v>2390</v>
      </c>
      <c r="G70" s="96">
        <v>0.99652777777777779</v>
      </c>
      <c r="H70" t="s">
        <v>4756</v>
      </c>
      <c r="J70">
        <v>23.92</v>
      </c>
      <c r="K70" t="s">
        <v>2191</v>
      </c>
      <c r="L70" t="s">
        <v>2394</v>
      </c>
      <c r="M70" t="s">
        <v>251</v>
      </c>
      <c r="N70" t="s">
        <v>251</v>
      </c>
      <c r="O70">
        <v>2</v>
      </c>
      <c r="P70" t="s">
        <v>4756</v>
      </c>
      <c r="Q70" t="s">
        <v>4756</v>
      </c>
      <c r="R70" t="s">
        <v>4756</v>
      </c>
      <c r="S70" t="s">
        <v>4756</v>
      </c>
      <c r="T70" t="s">
        <v>4756</v>
      </c>
      <c r="U70" t="s">
        <v>4756</v>
      </c>
      <c r="V70">
        <v>152</v>
      </c>
      <c r="W70" t="s">
        <v>4756</v>
      </c>
      <c r="X70" t="s">
        <v>4756</v>
      </c>
      <c r="Y70" t="s">
        <v>4756</v>
      </c>
      <c r="Z70" t="s">
        <v>4756</v>
      </c>
      <c r="AA70" t="s">
        <v>4756</v>
      </c>
      <c r="AB70" t="s">
        <v>4756</v>
      </c>
      <c r="AC70" t="s">
        <v>4756</v>
      </c>
      <c r="AD70" t="s">
        <v>4756</v>
      </c>
      <c r="AE70" t="s">
        <v>4756</v>
      </c>
      <c r="AF70" t="s">
        <v>4756</v>
      </c>
      <c r="AG70" t="s">
        <v>4756</v>
      </c>
      <c r="AH70" t="s">
        <v>4756</v>
      </c>
      <c r="AI70" t="s">
        <v>4756</v>
      </c>
      <c r="AJ70" t="s">
        <v>4756</v>
      </c>
      <c r="AK70" t="s">
        <v>4756</v>
      </c>
      <c r="AL70" t="s">
        <v>4756</v>
      </c>
      <c r="AM70" t="s">
        <v>4756</v>
      </c>
      <c r="AN70" t="s">
        <v>4756</v>
      </c>
      <c r="AO70" t="s">
        <v>2395</v>
      </c>
    </row>
    <row r="71" spans="1:41">
      <c r="A71" s="95">
        <v>34527</v>
      </c>
      <c r="B71" t="s">
        <v>372</v>
      </c>
      <c r="C71">
        <v>1994</v>
      </c>
      <c r="D71">
        <v>7</v>
      </c>
      <c r="E71" t="s">
        <v>461</v>
      </c>
      <c r="F71" t="s">
        <v>2390</v>
      </c>
      <c r="G71" s="96">
        <v>5.5555555555555558E-3</v>
      </c>
      <c r="H71" t="s">
        <v>4756</v>
      </c>
      <c r="J71">
        <v>24.13</v>
      </c>
      <c r="K71" t="s">
        <v>249</v>
      </c>
      <c r="L71" t="s">
        <v>2396</v>
      </c>
      <c r="M71" t="s">
        <v>251</v>
      </c>
      <c r="N71" t="s">
        <v>251</v>
      </c>
      <c r="O71">
        <v>0</v>
      </c>
      <c r="P71" t="s">
        <v>4756</v>
      </c>
      <c r="Q71" t="s">
        <v>4756</v>
      </c>
      <c r="R71" t="s">
        <v>4756</v>
      </c>
      <c r="S71" t="s">
        <v>4756</v>
      </c>
      <c r="T71" t="s">
        <v>4756</v>
      </c>
      <c r="U71" t="s">
        <v>4756</v>
      </c>
      <c r="V71">
        <v>134</v>
      </c>
      <c r="W71" t="s">
        <v>4756</v>
      </c>
      <c r="X71" t="s">
        <v>4756</v>
      </c>
      <c r="Y71" t="s">
        <v>4756</v>
      </c>
      <c r="Z71" t="s">
        <v>4756</v>
      </c>
      <c r="AA71" t="s">
        <v>4756</v>
      </c>
      <c r="AB71" t="s">
        <v>4756</v>
      </c>
      <c r="AC71" t="s">
        <v>4756</v>
      </c>
      <c r="AD71" t="s">
        <v>4756</v>
      </c>
      <c r="AE71" t="s">
        <v>4756</v>
      </c>
      <c r="AF71" t="s">
        <v>4756</v>
      </c>
      <c r="AG71" t="s">
        <v>4756</v>
      </c>
      <c r="AH71" t="s">
        <v>4756</v>
      </c>
      <c r="AI71" t="s">
        <v>4756</v>
      </c>
      <c r="AJ71" t="s">
        <v>4756</v>
      </c>
      <c r="AK71" t="s">
        <v>4756</v>
      </c>
      <c r="AL71" t="s">
        <v>4756</v>
      </c>
      <c r="AM71" t="s">
        <v>4756</v>
      </c>
      <c r="AN71" t="s">
        <v>4756</v>
      </c>
      <c r="AO71" t="s">
        <v>2397</v>
      </c>
    </row>
    <row r="72" spans="1:41">
      <c r="A72" s="95">
        <v>34527</v>
      </c>
      <c r="B72" t="s">
        <v>372</v>
      </c>
      <c r="C72">
        <v>1994</v>
      </c>
      <c r="D72">
        <v>7</v>
      </c>
      <c r="E72" t="s">
        <v>461</v>
      </c>
      <c r="F72" t="s">
        <v>2390</v>
      </c>
      <c r="G72" s="96">
        <v>1.0416666666666666E-2</v>
      </c>
      <c r="H72" t="s">
        <v>4756</v>
      </c>
      <c r="J72">
        <v>24.25</v>
      </c>
      <c r="K72" t="s">
        <v>651</v>
      </c>
      <c r="L72" t="s">
        <v>2398</v>
      </c>
      <c r="M72" t="s">
        <v>251</v>
      </c>
      <c r="N72" t="s">
        <v>251</v>
      </c>
      <c r="O72">
        <v>0</v>
      </c>
      <c r="P72" t="s">
        <v>4756</v>
      </c>
      <c r="Q72" t="s">
        <v>4756</v>
      </c>
      <c r="R72" t="s">
        <v>4756</v>
      </c>
      <c r="S72" t="s">
        <v>4756</v>
      </c>
      <c r="T72" t="s">
        <v>4756</v>
      </c>
      <c r="U72" t="s">
        <v>4756</v>
      </c>
      <c r="V72">
        <v>174</v>
      </c>
      <c r="W72" t="s">
        <v>4756</v>
      </c>
      <c r="X72" t="s">
        <v>4756</v>
      </c>
      <c r="Y72" t="s">
        <v>4756</v>
      </c>
      <c r="Z72" t="s">
        <v>4756</v>
      </c>
      <c r="AA72" t="s">
        <v>4756</v>
      </c>
      <c r="AB72" t="s">
        <v>4756</v>
      </c>
      <c r="AC72" t="s">
        <v>4756</v>
      </c>
      <c r="AD72" t="s">
        <v>4756</v>
      </c>
      <c r="AE72" t="s">
        <v>4756</v>
      </c>
      <c r="AF72" t="s">
        <v>4756</v>
      </c>
      <c r="AG72" t="s">
        <v>4756</v>
      </c>
      <c r="AH72" t="s">
        <v>4756</v>
      </c>
      <c r="AI72" t="s">
        <v>4756</v>
      </c>
      <c r="AJ72" t="s">
        <v>4756</v>
      </c>
      <c r="AK72" t="s">
        <v>4756</v>
      </c>
      <c r="AL72" t="s">
        <v>4756</v>
      </c>
      <c r="AM72" t="s">
        <v>4756</v>
      </c>
      <c r="AN72" t="s">
        <v>4756</v>
      </c>
      <c r="AO72" t="s">
        <v>4756</v>
      </c>
    </row>
    <row r="73" spans="1:41">
      <c r="A73" s="95">
        <v>34527</v>
      </c>
      <c r="B73" t="s">
        <v>372</v>
      </c>
      <c r="C73">
        <v>1994</v>
      </c>
      <c r="D73">
        <v>7</v>
      </c>
      <c r="E73" t="s">
        <v>461</v>
      </c>
      <c r="F73" t="s">
        <v>2390</v>
      </c>
      <c r="G73" s="96">
        <v>1.1805555555555555E-2</v>
      </c>
      <c r="H73" t="s">
        <v>4756</v>
      </c>
      <c r="J73">
        <v>24.28</v>
      </c>
      <c r="K73" t="s">
        <v>249</v>
      </c>
      <c r="L73" t="s">
        <v>2399</v>
      </c>
      <c r="M73" t="s">
        <v>251</v>
      </c>
      <c r="N73" t="s">
        <v>251</v>
      </c>
      <c r="O73">
        <v>0</v>
      </c>
      <c r="P73" t="s">
        <v>4756</v>
      </c>
      <c r="Q73" t="s">
        <v>4756</v>
      </c>
      <c r="R73" t="s">
        <v>4756</v>
      </c>
      <c r="S73" t="s">
        <v>4756</v>
      </c>
      <c r="T73" t="s">
        <v>4756</v>
      </c>
      <c r="U73" t="s">
        <v>4756</v>
      </c>
      <c r="V73">
        <v>132</v>
      </c>
      <c r="W73" t="s">
        <v>4756</v>
      </c>
      <c r="X73" t="s">
        <v>4756</v>
      </c>
      <c r="Y73" t="s">
        <v>4756</v>
      </c>
      <c r="Z73" t="s">
        <v>4756</v>
      </c>
      <c r="AA73" t="s">
        <v>4756</v>
      </c>
      <c r="AB73" t="s">
        <v>4756</v>
      </c>
      <c r="AC73" t="s">
        <v>4756</v>
      </c>
      <c r="AD73" t="s">
        <v>4756</v>
      </c>
      <c r="AE73" t="s">
        <v>4756</v>
      </c>
      <c r="AF73" t="s">
        <v>4756</v>
      </c>
      <c r="AG73" t="s">
        <v>4756</v>
      </c>
      <c r="AH73" t="s">
        <v>4756</v>
      </c>
      <c r="AI73" t="s">
        <v>4756</v>
      </c>
      <c r="AJ73" t="s">
        <v>4756</v>
      </c>
      <c r="AK73" t="s">
        <v>4756</v>
      </c>
      <c r="AL73" t="s">
        <v>4756</v>
      </c>
      <c r="AM73" t="s">
        <v>4756</v>
      </c>
      <c r="AN73" t="s">
        <v>4756</v>
      </c>
      <c r="AO73" t="s">
        <v>4756</v>
      </c>
    </row>
    <row r="74" spans="1:41">
      <c r="A74" s="95">
        <v>34527</v>
      </c>
      <c r="B74" t="s">
        <v>372</v>
      </c>
      <c r="C74">
        <v>1994</v>
      </c>
      <c r="D74">
        <v>7</v>
      </c>
      <c r="E74" t="s">
        <v>461</v>
      </c>
      <c r="F74" t="s">
        <v>2390</v>
      </c>
      <c r="G74" s="96">
        <v>1.6666666666666666E-2</v>
      </c>
      <c r="H74" t="s">
        <v>4756</v>
      </c>
      <c r="J74">
        <v>24.4</v>
      </c>
      <c r="K74" t="s">
        <v>2191</v>
      </c>
      <c r="L74" t="s">
        <v>2400</v>
      </c>
      <c r="M74" t="s">
        <v>251</v>
      </c>
      <c r="N74" t="s">
        <v>251</v>
      </c>
      <c r="O74">
        <v>0</v>
      </c>
      <c r="P74" t="s">
        <v>4756</v>
      </c>
      <c r="Q74" t="s">
        <v>4756</v>
      </c>
      <c r="R74" t="s">
        <v>4756</v>
      </c>
      <c r="S74" t="s">
        <v>4756</v>
      </c>
      <c r="T74" t="s">
        <v>4756</v>
      </c>
      <c r="U74" t="s">
        <v>4756</v>
      </c>
      <c r="V74">
        <v>150</v>
      </c>
      <c r="W74" t="s">
        <v>4756</v>
      </c>
      <c r="X74" t="s">
        <v>4756</v>
      </c>
      <c r="Y74" t="s">
        <v>4756</v>
      </c>
      <c r="Z74" t="s">
        <v>4756</v>
      </c>
      <c r="AA74" t="s">
        <v>4756</v>
      </c>
      <c r="AB74" t="s">
        <v>4756</v>
      </c>
      <c r="AC74" t="s">
        <v>4756</v>
      </c>
      <c r="AD74" t="s">
        <v>4756</v>
      </c>
      <c r="AE74" t="s">
        <v>4756</v>
      </c>
      <c r="AF74" t="s">
        <v>4756</v>
      </c>
      <c r="AG74" t="s">
        <v>4756</v>
      </c>
      <c r="AH74" t="s">
        <v>4756</v>
      </c>
      <c r="AI74" t="s">
        <v>4756</v>
      </c>
      <c r="AJ74" t="s">
        <v>4756</v>
      </c>
      <c r="AK74" t="s">
        <v>4756</v>
      </c>
      <c r="AL74" t="s">
        <v>4756</v>
      </c>
      <c r="AM74" t="s">
        <v>4756</v>
      </c>
      <c r="AN74" t="s">
        <v>4756</v>
      </c>
      <c r="AO74" t="s">
        <v>2401</v>
      </c>
    </row>
    <row r="75" spans="1:41">
      <c r="A75" s="95">
        <v>34527</v>
      </c>
      <c r="B75" t="s">
        <v>372</v>
      </c>
      <c r="C75">
        <v>1994</v>
      </c>
      <c r="D75">
        <v>7</v>
      </c>
      <c r="E75" t="s">
        <v>461</v>
      </c>
      <c r="F75" t="s">
        <v>2390</v>
      </c>
      <c r="G75" s="96">
        <v>2.4305555555555556E-2</v>
      </c>
      <c r="H75" t="s">
        <v>4756</v>
      </c>
      <c r="J75">
        <v>24.58</v>
      </c>
      <c r="K75" t="s">
        <v>249</v>
      </c>
      <c r="L75" t="s">
        <v>2402</v>
      </c>
      <c r="M75" t="s">
        <v>251</v>
      </c>
      <c r="N75" t="s">
        <v>251</v>
      </c>
      <c r="O75">
        <v>0</v>
      </c>
      <c r="P75" t="s">
        <v>4756</v>
      </c>
      <c r="Q75" t="s">
        <v>4756</v>
      </c>
      <c r="R75" t="s">
        <v>4756</v>
      </c>
      <c r="S75" t="s">
        <v>4756</v>
      </c>
      <c r="T75" t="s">
        <v>4756</v>
      </c>
      <c r="U75" t="s">
        <v>4756</v>
      </c>
      <c r="V75">
        <v>139</v>
      </c>
      <c r="W75" t="s">
        <v>4756</v>
      </c>
      <c r="X75" t="s">
        <v>4756</v>
      </c>
      <c r="Y75" t="s">
        <v>4756</v>
      </c>
      <c r="Z75" t="s">
        <v>4756</v>
      </c>
      <c r="AA75" t="s">
        <v>4756</v>
      </c>
      <c r="AB75" t="s">
        <v>4756</v>
      </c>
      <c r="AC75" t="s">
        <v>4756</v>
      </c>
      <c r="AD75" t="s">
        <v>4756</v>
      </c>
      <c r="AE75" t="s">
        <v>4756</v>
      </c>
      <c r="AF75" t="s">
        <v>4756</v>
      </c>
      <c r="AG75" t="s">
        <v>4756</v>
      </c>
      <c r="AH75" t="s">
        <v>4756</v>
      </c>
      <c r="AI75" t="s">
        <v>4756</v>
      </c>
      <c r="AJ75" t="s">
        <v>4756</v>
      </c>
      <c r="AK75" t="s">
        <v>4756</v>
      </c>
      <c r="AL75" t="s">
        <v>4756</v>
      </c>
      <c r="AM75" t="s">
        <v>4756</v>
      </c>
      <c r="AN75" t="s">
        <v>4756</v>
      </c>
      <c r="AO75" t="s">
        <v>4756</v>
      </c>
    </row>
    <row r="76" spans="1:41">
      <c r="A76" s="95">
        <v>34527</v>
      </c>
      <c r="B76" t="s">
        <v>372</v>
      </c>
      <c r="C76">
        <v>1994</v>
      </c>
      <c r="D76">
        <v>7</v>
      </c>
      <c r="E76" t="s">
        <v>461</v>
      </c>
      <c r="F76" t="s">
        <v>2390</v>
      </c>
      <c r="G76" s="96">
        <v>2.9166666666666664E-2</v>
      </c>
      <c r="H76" t="s">
        <v>4756</v>
      </c>
      <c r="J76">
        <v>24.7</v>
      </c>
      <c r="K76" t="s">
        <v>2191</v>
      </c>
      <c r="L76" t="s">
        <v>2403</v>
      </c>
      <c r="M76" t="s">
        <v>251</v>
      </c>
      <c r="N76" t="s">
        <v>251</v>
      </c>
      <c r="O76">
        <v>2</v>
      </c>
      <c r="P76" t="s">
        <v>4756</v>
      </c>
      <c r="Q76" t="s">
        <v>4756</v>
      </c>
      <c r="R76" t="s">
        <v>4756</v>
      </c>
      <c r="S76" t="s">
        <v>4756</v>
      </c>
      <c r="T76" t="s">
        <v>4756</v>
      </c>
      <c r="U76" t="s">
        <v>4756</v>
      </c>
      <c r="V76">
        <v>140</v>
      </c>
      <c r="W76" t="s">
        <v>4756</v>
      </c>
      <c r="X76" t="s">
        <v>4756</v>
      </c>
      <c r="Y76" t="s">
        <v>4756</v>
      </c>
      <c r="Z76" t="s">
        <v>4756</v>
      </c>
      <c r="AA76" t="s">
        <v>4756</v>
      </c>
      <c r="AB76" t="s">
        <v>4756</v>
      </c>
      <c r="AC76" t="s">
        <v>4756</v>
      </c>
      <c r="AD76" t="s">
        <v>4756</v>
      </c>
      <c r="AE76" t="s">
        <v>4756</v>
      </c>
      <c r="AF76" t="s">
        <v>4756</v>
      </c>
      <c r="AG76" t="s">
        <v>4756</v>
      </c>
      <c r="AH76" t="s">
        <v>4756</v>
      </c>
      <c r="AI76" t="s">
        <v>4756</v>
      </c>
      <c r="AJ76" t="s">
        <v>4756</v>
      </c>
      <c r="AK76" t="s">
        <v>4756</v>
      </c>
      <c r="AL76" t="s">
        <v>4756</v>
      </c>
      <c r="AM76" t="s">
        <v>4756</v>
      </c>
      <c r="AN76" t="s">
        <v>4756</v>
      </c>
      <c r="AO76" t="s">
        <v>2404</v>
      </c>
    </row>
    <row r="77" spans="1:41">
      <c r="A77" s="95">
        <v>34527</v>
      </c>
      <c r="B77" t="s">
        <v>372</v>
      </c>
      <c r="C77">
        <v>1994</v>
      </c>
      <c r="D77">
        <v>7</v>
      </c>
      <c r="E77" t="s">
        <v>461</v>
      </c>
      <c r="F77" t="s">
        <v>2390</v>
      </c>
      <c r="G77" s="96">
        <v>3.4722222222222224E-2</v>
      </c>
      <c r="H77" t="s">
        <v>4756</v>
      </c>
      <c r="J77">
        <v>24.83</v>
      </c>
      <c r="K77" t="s">
        <v>651</v>
      </c>
      <c r="L77" t="s">
        <v>2405</v>
      </c>
      <c r="M77" t="s">
        <v>251</v>
      </c>
      <c r="N77" t="s">
        <v>251</v>
      </c>
      <c r="O77">
        <v>3</v>
      </c>
      <c r="P77" t="s">
        <v>4756</v>
      </c>
      <c r="Q77" t="s">
        <v>4756</v>
      </c>
      <c r="R77" t="s">
        <v>4756</v>
      </c>
      <c r="S77" t="s">
        <v>4756</v>
      </c>
      <c r="T77" t="s">
        <v>4756</v>
      </c>
      <c r="U77" t="s">
        <v>4756</v>
      </c>
      <c r="V77">
        <v>174</v>
      </c>
      <c r="W77" t="s">
        <v>4756</v>
      </c>
      <c r="X77" t="s">
        <v>4756</v>
      </c>
      <c r="Y77" t="s">
        <v>4756</v>
      </c>
      <c r="Z77" t="s">
        <v>4756</v>
      </c>
      <c r="AA77" t="s">
        <v>4756</v>
      </c>
      <c r="AB77" t="s">
        <v>4756</v>
      </c>
      <c r="AC77" t="s">
        <v>4756</v>
      </c>
      <c r="AD77" t="s">
        <v>4756</v>
      </c>
      <c r="AE77" t="s">
        <v>4756</v>
      </c>
      <c r="AF77" t="s">
        <v>4756</v>
      </c>
      <c r="AG77" t="s">
        <v>4756</v>
      </c>
      <c r="AH77" t="s">
        <v>4756</v>
      </c>
      <c r="AI77" t="s">
        <v>4756</v>
      </c>
      <c r="AJ77" t="s">
        <v>4756</v>
      </c>
      <c r="AK77" t="s">
        <v>4756</v>
      </c>
      <c r="AL77" t="s">
        <v>4756</v>
      </c>
      <c r="AM77" t="s">
        <v>4756</v>
      </c>
      <c r="AN77" t="s">
        <v>4756</v>
      </c>
      <c r="AO77" t="s">
        <v>2406</v>
      </c>
    </row>
    <row r="78" spans="1:41">
      <c r="A78" s="95">
        <v>34527</v>
      </c>
      <c r="B78" t="s">
        <v>372</v>
      </c>
      <c r="C78">
        <v>1994</v>
      </c>
      <c r="D78">
        <v>7</v>
      </c>
      <c r="E78" t="s">
        <v>461</v>
      </c>
      <c r="F78" t="s">
        <v>2390</v>
      </c>
      <c r="G78" s="96">
        <v>3.888888888888889E-2</v>
      </c>
      <c r="H78" t="s">
        <v>4756</v>
      </c>
      <c r="J78">
        <v>24.93</v>
      </c>
      <c r="K78" t="s">
        <v>249</v>
      </c>
      <c r="L78" t="s">
        <v>2407</v>
      </c>
      <c r="M78" t="s">
        <v>251</v>
      </c>
      <c r="N78" t="s">
        <v>251</v>
      </c>
      <c r="O78">
        <v>2</v>
      </c>
      <c r="P78" t="s">
        <v>4756</v>
      </c>
      <c r="Q78" t="s">
        <v>4756</v>
      </c>
      <c r="R78" t="s">
        <v>4756</v>
      </c>
      <c r="S78" t="s">
        <v>4756</v>
      </c>
      <c r="T78" t="s">
        <v>4756</v>
      </c>
      <c r="U78" t="s">
        <v>4756</v>
      </c>
      <c r="V78">
        <v>136</v>
      </c>
      <c r="W78" t="s">
        <v>4756</v>
      </c>
      <c r="X78" t="s">
        <v>4756</v>
      </c>
      <c r="Y78" t="s">
        <v>4756</v>
      </c>
      <c r="Z78" t="s">
        <v>4756</v>
      </c>
      <c r="AA78" t="s">
        <v>4756</v>
      </c>
      <c r="AB78" t="s">
        <v>4756</v>
      </c>
      <c r="AC78" t="s">
        <v>4756</v>
      </c>
      <c r="AD78" t="s">
        <v>4756</v>
      </c>
      <c r="AE78" t="s">
        <v>4756</v>
      </c>
      <c r="AF78" t="s">
        <v>4756</v>
      </c>
      <c r="AG78" t="s">
        <v>4756</v>
      </c>
      <c r="AH78" t="s">
        <v>4756</v>
      </c>
      <c r="AI78" t="s">
        <v>4756</v>
      </c>
      <c r="AJ78" t="s">
        <v>4756</v>
      </c>
      <c r="AK78" t="s">
        <v>4756</v>
      </c>
      <c r="AL78" t="s">
        <v>4756</v>
      </c>
      <c r="AM78" t="s">
        <v>4756</v>
      </c>
      <c r="AN78" t="s">
        <v>4756</v>
      </c>
      <c r="AO78" t="s">
        <v>4756</v>
      </c>
    </row>
    <row r="79" spans="1:41">
      <c r="A79" s="95">
        <v>34527</v>
      </c>
      <c r="B79" t="s">
        <v>372</v>
      </c>
      <c r="C79">
        <v>1994</v>
      </c>
      <c r="D79">
        <v>7</v>
      </c>
      <c r="E79" t="s">
        <v>461</v>
      </c>
      <c r="F79" t="s">
        <v>2390</v>
      </c>
      <c r="G79" s="96">
        <v>4.027777777777778E-2</v>
      </c>
      <c r="H79" t="s">
        <v>4756</v>
      </c>
      <c r="J79">
        <v>24.97</v>
      </c>
      <c r="K79" t="s">
        <v>249</v>
      </c>
      <c r="L79" t="s">
        <v>2408</v>
      </c>
      <c r="M79" t="s">
        <v>251</v>
      </c>
      <c r="N79" t="s">
        <v>251</v>
      </c>
      <c r="O79">
        <v>0</v>
      </c>
      <c r="P79" t="s">
        <v>4756</v>
      </c>
      <c r="Q79" t="s">
        <v>4756</v>
      </c>
      <c r="R79" t="s">
        <v>4756</v>
      </c>
      <c r="S79" t="s">
        <v>4756</v>
      </c>
      <c r="T79" t="s">
        <v>4756</v>
      </c>
      <c r="U79" t="s">
        <v>4756</v>
      </c>
      <c r="V79">
        <v>136</v>
      </c>
      <c r="W79" t="s">
        <v>4756</v>
      </c>
      <c r="X79" t="s">
        <v>4756</v>
      </c>
      <c r="Y79" t="s">
        <v>4756</v>
      </c>
      <c r="Z79" t="s">
        <v>4756</v>
      </c>
      <c r="AA79" t="s">
        <v>4756</v>
      </c>
      <c r="AB79" t="s">
        <v>4756</v>
      </c>
      <c r="AC79" t="s">
        <v>4756</v>
      </c>
      <c r="AD79" t="s">
        <v>4756</v>
      </c>
      <c r="AE79" t="s">
        <v>4756</v>
      </c>
      <c r="AF79" t="s">
        <v>4756</v>
      </c>
      <c r="AG79" t="s">
        <v>4756</v>
      </c>
      <c r="AH79" t="s">
        <v>4756</v>
      </c>
      <c r="AI79" t="s">
        <v>4756</v>
      </c>
      <c r="AJ79" t="s">
        <v>4756</v>
      </c>
      <c r="AK79" t="s">
        <v>4756</v>
      </c>
      <c r="AL79" t="s">
        <v>4756</v>
      </c>
      <c r="AM79" t="s">
        <v>4756</v>
      </c>
      <c r="AN79" t="s">
        <v>4756</v>
      </c>
      <c r="AO79" t="s">
        <v>4756</v>
      </c>
    </row>
    <row r="80" spans="1:41">
      <c r="A80" s="95">
        <v>34527</v>
      </c>
      <c r="B80" t="s">
        <v>372</v>
      </c>
      <c r="C80">
        <v>1994</v>
      </c>
      <c r="D80">
        <v>7</v>
      </c>
      <c r="E80" t="s">
        <v>461</v>
      </c>
      <c r="F80" t="s">
        <v>2390</v>
      </c>
      <c r="G80" s="96">
        <v>4.0972222222222222E-2</v>
      </c>
      <c r="H80" t="s">
        <v>4756</v>
      </c>
      <c r="J80">
        <v>24.98</v>
      </c>
      <c r="K80" t="s">
        <v>249</v>
      </c>
      <c r="L80" t="s">
        <v>2409</v>
      </c>
      <c r="M80" t="s">
        <v>251</v>
      </c>
      <c r="N80" t="s">
        <v>251</v>
      </c>
      <c r="O80">
        <v>2</v>
      </c>
      <c r="P80" t="s">
        <v>4756</v>
      </c>
      <c r="Q80" t="s">
        <v>4756</v>
      </c>
      <c r="R80" t="s">
        <v>4756</v>
      </c>
      <c r="S80" t="s">
        <v>4756</v>
      </c>
      <c r="T80" t="s">
        <v>4756</v>
      </c>
      <c r="U80" t="s">
        <v>4756</v>
      </c>
      <c r="V80">
        <v>134</v>
      </c>
      <c r="W80" t="s">
        <v>4756</v>
      </c>
      <c r="X80" t="s">
        <v>4756</v>
      </c>
      <c r="Y80" t="s">
        <v>4756</v>
      </c>
      <c r="Z80" t="s">
        <v>4756</v>
      </c>
      <c r="AA80" t="s">
        <v>4756</v>
      </c>
      <c r="AB80" t="s">
        <v>4756</v>
      </c>
      <c r="AC80" t="s">
        <v>4756</v>
      </c>
      <c r="AD80" t="s">
        <v>4756</v>
      </c>
      <c r="AE80" t="s">
        <v>4756</v>
      </c>
      <c r="AF80" t="s">
        <v>4756</v>
      </c>
      <c r="AG80" t="s">
        <v>4756</v>
      </c>
      <c r="AH80" t="s">
        <v>4756</v>
      </c>
      <c r="AI80" t="s">
        <v>4756</v>
      </c>
      <c r="AJ80" t="s">
        <v>4756</v>
      </c>
      <c r="AK80" t="s">
        <v>4756</v>
      </c>
      <c r="AL80" t="s">
        <v>4756</v>
      </c>
      <c r="AM80" t="s">
        <v>4756</v>
      </c>
      <c r="AN80" t="s">
        <v>4756</v>
      </c>
      <c r="AO80" t="s">
        <v>4756</v>
      </c>
    </row>
    <row r="81" spans="1:41">
      <c r="A81" s="95">
        <v>34527</v>
      </c>
      <c r="B81" t="s">
        <v>372</v>
      </c>
      <c r="C81">
        <v>1994</v>
      </c>
      <c r="D81">
        <v>7</v>
      </c>
      <c r="E81" t="s">
        <v>461</v>
      </c>
      <c r="F81" t="s">
        <v>2390</v>
      </c>
      <c r="G81" s="96">
        <v>4.7222222222222221E-2</v>
      </c>
      <c r="H81" t="s">
        <v>4756</v>
      </c>
      <c r="J81">
        <v>25.13</v>
      </c>
      <c r="K81" t="s">
        <v>249</v>
      </c>
      <c r="L81" t="s">
        <v>2410</v>
      </c>
      <c r="M81" t="s">
        <v>251</v>
      </c>
      <c r="N81" t="s">
        <v>251</v>
      </c>
      <c r="O81">
        <v>0</v>
      </c>
      <c r="P81" t="s">
        <v>4756</v>
      </c>
      <c r="Q81" t="s">
        <v>4756</v>
      </c>
      <c r="R81" t="s">
        <v>4756</v>
      </c>
      <c r="S81" t="s">
        <v>4756</v>
      </c>
      <c r="T81" t="s">
        <v>4756</v>
      </c>
      <c r="U81" t="s">
        <v>4756</v>
      </c>
      <c r="V81">
        <v>136</v>
      </c>
      <c r="W81" t="s">
        <v>4756</v>
      </c>
      <c r="X81" t="s">
        <v>4756</v>
      </c>
      <c r="Y81" t="s">
        <v>4756</v>
      </c>
      <c r="Z81" t="s">
        <v>4756</v>
      </c>
      <c r="AA81" t="s">
        <v>4756</v>
      </c>
      <c r="AB81" t="s">
        <v>4756</v>
      </c>
      <c r="AC81" t="s">
        <v>4756</v>
      </c>
      <c r="AD81" t="s">
        <v>4756</v>
      </c>
      <c r="AE81" t="s">
        <v>4756</v>
      </c>
      <c r="AF81" t="s">
        <v>4756</v>
      </c>
      <c r="AG81" t="s">
        <v>4756</v>
      </c>
      <c r="AH81" t="s">
        <v>4756</v>
      </c>
      <c r="AI81" t="s">
        <v>4756</v>
      </c>
      <c r="AJ81" t="s">
        <v>4756</v>
      </c>
      <c r="AK81" t="s">
        <v>4756</v>
      </c>
      <c r="AL81" t="s">
        <v>4756</v>
      </c>
      <c r="AM81" t="s">
        <v>4756</v>
      </c>
      <c r="AN81" t="s">
        <v>4756</v>
      </c>
      <c r="AO81" t="s">
        <v>4756</v>
      </c>
    </row>
    <row r="82" spans="1:41">
      <c r="A82" s="95">
        <v>34527</v>
      </c>
      <c r="B82" t="s">
        <v>372</v>
      </c>
      <c r="C82">
        <v>1994</v>
      </c>
      <c r="D82">
        <v>7</v>
      </c>
      <c r="E82" t="s">
        <v>461</v>
      </c>
      <c r="F82" t="s">
        <v>2390</v>
      </c>
      <c r="G82" s="96">
        <v>4.7916666666666663E-2</v>
      </c>
      <c r="H82" t="s">
        <v>4756</v>
      </c>
      <c r="J82">
        <v>25.15</v>
      </c>
      <c r="K82" t="s">
        <v>249</v>
      </c>
      <c r="L82" t="s">
        <v>2411</v>
      </c>
      <c r="M82" t="s">
        <v>251</v>
      </c>
      <c r="N82" t="s">
        <v>251</v>
      </c>
      <c r="O82">
        <v>2</v>
      </c>
      <c r="P82" t="s">
        <v>4756</v>
      </c>
      <c r="Q82" t="s">
        <v>4756</v>
      </c>
      <c r="R82" t="s">
        <v>4756</v>
      </c>
      <c r="S82" t="s">
        <v>4756</v>
      </c>
      <c r="T82" t="s">
        <v>4756</v>
      </c>
      <c r="U82" t="s">
        <v>4756</v>
      </c>
      <c r="V82">
        <v>137</v>
      </c>
      <c r="W82" t="s">
        <v>4756</v>
      </c>
      <c r="X82" t="s">
        <v>4756</v>
      </c>
      <c r="Y82" t="s">
        <v>4756</v>
      </c>
      <c r="Z82" t="s">
        <v>4756</v>
      </c>
      <c r="AA82" t="s">
        <v>4756</v>
      </c>
      <c r="AB82" t="s">
        <v>4756</v>
      </c>
      <c r="AC82" t="s">
        <v>4756</v>
      </c>
      <c r="AD82" t="s">
        <v>4756</v>
      </c>
      <c r="AE82" t="s">
        <v>4756</v>
      </c>
      <c r="AF82" t="s">
        <v>4756</v>
      </c>
      <c r="AG82" t="s">
        <v>4756</v>
      </c>
      <c r="AH82" t="s">
        <v>4756</v>
      </c>
      <c r="AI82" t="s">
        <v>4756</v>
      </c>
      <c r="AJ82" t="s">
        <v>4756</v>
      </c>
      <c r="AK82" t="s">
        <v>4756</v>
      </c>
      <c r="AL82" t="s">
        <v>4756</v>
      </c>
      <c r="AM82" t="s">
        <v>4756</v>
      </c>
      <c r="AN82" t="s">
        <v>4756</v>
      </c>
    </row>
    <row r="83" spans="1:41">
      <c r="A83" s="95">
        <v>34527</v>
      </c>
      <c r="B83" t="s">
        <v>372</v>
      </c>
      <c r="C83">
        <v>1994</v>
      </c>
      <c r="D83">
        <v>7</v>
      </c>
      <c r="E83" t="s">
        <v>461</v>
      </c>
      <c r="F83" t="s">
        <v>2390</v>
      </c>
      <c r="G83" s="96">
        <v>5.347222222222222E-2</v>
      </c>
      <c r="H83" t="s">
        <v>4756</v>
      </c>
      <c r="J83">
        <v>25.28</v>
      </c>
      <c r="K83" t="s">
        <v>651</v>
      </c>
      <c r="L83" t="s">
        <v>2412</v>
      </c>
      <c r="M83" t="s">
        <v>251</v>
      </c>
      <c r="N83" t="s">
        <v>251</v>
      </c>
      <c r="O83">
        <v>2</v>
      </c>
      <c r="P83" t="s">
        <v>4756</v>
      </c>
      <c r="Q83" t="s">
        <v>4756</v>
      </c>
      <c r="R83" t="s">
        <v>4756</v>
      </c>
      <c r="S83" t="s">
        <v>4756</v>
      </c>
      <c r="T83" t="s">
        <v>4756</v>
      </c>
      <c r="U83" t="s">
        <v>4756</v>
      </c>
      <c r="V83">
        <v>177</v>
      </c>
      <c r="W83" t="s">
        <v>4756</v>
      </c>
      <c r="X83" t="s">
        <v>4756</v>
      </c>
      <c r="Y83" t="s">
        <v>4756</v>
      </c>
      <c r="Z83" t="s">
        <v>4756</v>
      </c>
      <c r="AA83" t="s">
        <v>4756</v>
      </c>
      <c r="AB83" t="s">
        <v>4756</v>
      </c>
      <c r="AC83" t="s">
        <v>4756</v>
      </c>
      <c r="AD83" t="s">
        <v>4756</v>
      </c>
      <c r="AE83" t="s">
        <v>4756</v>
      </c>
      <c r="AF83" t="s">
        <v>4756</v>
      </c>
      <c r="AG83" t="s">
        <v>4756</v>
      </c>
      <c r="AH83" t="s">
        <v>4756</v>
      </c>
      <c r="AI83" t="s">
        <v>4756</v>
      </c>
      <c r="AJ83" t="s">
        <v>4756</v>
      </c>
      <c r="AK83" t="s">
        <v>4756</v>
      </c>
      <c r="AL83" t="s">
        <v>4756</v>
      </c>
      <c r="AM83" t="s">
        <v>4756</v>
      </c>
      <c r="AN83" t="s">
        <v>4756</v>
      </c>
    </row>
    <row r="84" spans="1:41">
      <c r="A84" s="95">
        <v>34527</v>
      </c>
      <c r="B84" t="s">
        <v>372</v>
      </c>
      <c r="C84">
        <v>1994</v>
      </c>
      <c r="D84">
        <v>7</v>
      </c>
      <c r="E84" t="s">
        <v>461</v>
      </c>
      <c r="F84" t="s">
        <v>2390</v>
      </c>
      <c r="G84" s="96">
        <v>5.347222222222222E-2</v>
      </c>
      <c r="H84" t="s">
        <v>4756</v>
      </c>
      <c r="J84">
        <v>25.28</v>
      </c>
      <c r="K84" t="s">
        <v>249</v>
      </c>
      <c r="L84" t="s">
        <v>2413</v>
      </c>
      <c r="M84" t="s">
        <v>251</v>
      </c>
      <c r="N84" t="s">
        <v>251</v>
      </c>
      <c r="O84">
        <v>2</v>
      </c>
      <c r="P84" t="s">
        <v>4756</v>
      </c>
      <c r="Q84" t="s">
        <v>4756</v>
      </c>
      <c r="R84" t="s">
        <v>4756</v>
      </c>
      <c r="S84" t="s">
        <v>4756</v>
      </c>
      <c r="T84" t="s">
        <v>4756</v>
      </c>
      <c r="U84" t="s">
        <v>4756</v>
      </c>
      <c r="V84">
        <v>137</v>
      </c>
      <c r="W84" t="s">
        <v>4756</v>
      </c>
      <c r="X84" t="s">
        <v>4756</v>
      </c>
      <c r="Y84" t="s">
        <v>4756</v>
      </c>
      <c r="Z84" t="s">
        <v>4756</v>
      </c>
      <c r="AA84" t="s">
        <v>4756</v>
      </c>
      <c r="AB84" t="s">
        <v>4756</v>
      </c>
      <c r="AC84" t="s">
        <v>4756</v>
      </c>
      <c r="AD84" t="s">
        <v>4756</v>
      </c>
      <c r="AE84" t="s">
        <v>4756</v>
      </c>
      <c r="AF84" t="s">
        <v>4756</v>
      </c>
      <c r="AG84" t="s">
        <v>4756</v>
      </c>
      <c r="AH84" t="s">
        <v>4756</v>
      </c>
      <c r="AI84" t="s">
        <v>4756</v>
      </c>
      <c r="AJ84" t="s">
        <v>4756</v>
      </c>
      <c r="AK84" t="s">
        <v>4756</v>
      </c>
      <c r="AL84" t="s">
        <v>4756</v>
      </c>
      <c r="AM84" t="s">
        <v>4756</v>
      </c>
      <c r="AN84" t="s">
        <v>4756</v>
      </c>
    </row>
    <row r="85" spans="1:41">
      <c r="A85" s="95">
        <v>34527</v>
      </c>
      <c r="B85" t="s">
        <v>372</v>
      </c>
      <c r="C85">
        <v>1994</v>
      </c>
      <c r="D85">
        <v>7</v>
      </c>
      <c r="E85" t="s">
        <v>461</v>
      </c>
      <c r="F85" t="s">
        <v>2390</v>
      </c>
      <c r="G85" s="96">
        <v>5.6944444444444443E-2</v>
      </c>
      <c r="H85" t="s">
        <v>4756</v>
      </c>
      <c r="J85">
        <v>25.37</v>
      </c>
      <c r="K85" t="s">
        <v>249</v>
      </c>
      <c r="L85" t="s">
        <v>2389</v>
      </c>
      <c r="M85" t="s">
        <v>665</v>
      </c>
      <c r="N85" t="s">
        <v>251</v>
      </c>
      <c r="O85">
        <v>0</v>
      </c>
      <c r="P85" t="s">
        <v>4756</v>
      </c>
      <c r="Q85" t="s">
        <v>4756</v>
      </c>
      <c r="R85" t="s">
        <v>4756</v>
      </c>
      <c r="S85" t="s">
        <v>4756</v>
      </c>
      <c r="T85" t="s">
        <v>4756</v>
      </c>
      <c r="U85" t="s">
        <v>4756</v>
      </c>
      <c r="V85">
        <v>144</v>
      </c>
      <c r="W85" t="s">
        <v>4756</v>
      </c>
      <c r="X85" t="s">
        <v>4756</v>
      </c>
      <c r="Y85" t="s">
        <v>4756</v>
      </c>
      <c r="Z85" t="s">
        <v>4756</v>
      </c>
      <c r="AA85" t="s">
        <v>4756</v>
      </c>
      <c r="AB85" t="s">
        <v>4756</v>
      </c>
      <c r="AC85" t="s">
        <v>4756</v>
      </c>
      <c r="AD85" t="s">
        <v>4756</v>
      </c>
      <c r="AE85" t="s">
        <v>4756</v>
      </c>
      <c r="AF85" t="s">
        <v>4756</v>
      </c>
      <c r="AG85" t="s">
        <v>4756</v>
      </c>
      <c r="AH85" t="s">
        <v>4756</v>
      </c>
      <c r="AI85" t="s">
        <v>4756</v>
      </c>
      <c r="AJ85" t="s">
        <v>4756</v>
      </c>
      <c r="AK85" t="s">
        <v>4756</v>
      </c>
      <c r="AL85" t="s">
        <v>4756</v>
      </c>
      <c r="AM85" t="s">
        <v>4756</v>
      </c>
      <c r="AN85" t="s">
        <v>4756</v>
      </c>
    </row>
    <row r="86" spans="1:41">
      <c r="A86" s="95">
        <v>34527</v>
      </c>
      <c r="B86" t="s">
        <v>372</v>
      </c>
      <c r="C86">
        <v>1994</v>
      </c>
      <c r="D86">
        <v>7</v>
      </c>
      <c r="E86" t="s">
        <v>461</v>
      </c>
      <c r="F86" t="s">
        <v>2390</v>
      </c>
      <c r="G86" s="96">
        <v>5.9027777777777783E-2</v>
      </c>
      <c r="H86" t="s">
        <v>4756</v>
      </c>
      <c r="J86">
        <v>25.42</v>
      </c>
      <c r="K86" t="s">
        <v>249</v>
      </c>
      <c r="L86" t="s">
        <v>2414</v>
      </c>
      <c r="M86" t="s">
        <v>251</v>
      </c>
      <c r="N86" t="s">
        <v>251</v>
      </c>
      <c r="O86">
        <v>0</v>
      </c>
      <c r="P86" t="s">
        <v>4756</v>
      </c>
      <c r="Q86" t="s">
        <v>4756</v>
      </c>
      <c r="R86" t="s">
        <v>4756</v>
      </c>
      <c r="S86" t="s">
        <v>4756</v>
      </c>
      <c r="T86" t="s">
        <v>4756</v>
      </c>
      <c r="U86" t="s">
        <v>4756</v>
      </c>
      <c r="V86">
        <v>141</v>
      </c>
      <c r="W86" t="s">
        <v>4756</v>
      </c>
      <c r="X86" t="s">
        <v>4756</v>
      </c>
      <c r="Y86" t="s">
        <v>4756</v>
      </c>
      <c r="Z86" t="s">
        <v>4756</v>
      </c>
      <c r="AA86" t="s">
        <v>4756</v>
      </c>
      <c r="AB86" t="s">
        <v>4756</v>
      </c>
      <c r="AC86" t="s">
        <v>4756</v>
      </c>
      <c r="AD86" t="s">
        <v>4756</v>
      </c>
      <c r="AE86" t="s">
        <v>4756</v>
      </c>
      <c r="AF86" t="s">
        <v>4756</v>
      </c>
      <c r="AG86" t="s">
        <v>4756</v>
      </c>
      <c r="AH86" t="s">
        <v>4756</v>
      </c>
      <c r="AI86" t="s">
        <v>4756</v>
      </c>
      <c r="AJ86" t="s">
        <v>4756</v>
      </c>
      <c r="AK86" t="s">
        <v>4756</v>
      </c>
      <c r="AL86" t="s">
        <v>4756</v>
      </c>
      <c r="AM86" t="s">
        <v>4756</v>
      </c>
      <c r="AN86" t="s">
        <v>4756</v>
      </c>
    </row>
    <row r="87" spans="1:41">
      <c r="A87" s="95">
        <v>34527</v>
      </c>
      <c r="B87" t="s">
        <v>372</v>
      </c>
      <c r="C87">
        <v>1994</v>
      </c>
      <c r="D87">
        <v>7</v>
      </c>
      <c r="E87" t="s">
        <v>461</v>
      </c>
      <c r="F87" t="s">
        <v>2390</v>
      </c>
      <c r="G87" s="96">
        <v>6.1111111111111116E-2</v>
      </c>
      <c r="H87" t="s">
        <v>4756</v>
      </c>
      <c r="J87">
        <v>25.47</v>
      </c>
      <c r="K87" t="s">
        <v>249</v>
      </c>
      <c r="L87" t="s">
        <v>2415</v>
      </c>
      <c r="M87" t="s">
        <v>251</v>
      </c>
      <c r="N87" t="s">
        <v>251</v>
      </c>
      <c r="O87">
        <v>2</v>
      </c>
      <c r="P87" t="s">
        <v>4756</v>
      </c>
      <c r="Q87" t="s">
        <v>4756</v>
      </c>
      <c r="R87" t="s">
        <v>4756</v>
      </c>
      <c r="S87" t="s">
        <v>4756</v>
      </c>
      <c r="T87" t="s">
        <v>4756</v>
      </c>
      <c r="U87" t="s">
        <v>4756</v>
      </c>
      <c r="V87">
        <v>146</v>
      </c>
      <c r="W87" t="s">
        <v>4756</v>
      </c>
      <c r="X87" t="s">
        <v>4756</v>
      </c>
      <c r="Y87" t="s">
        <v>4756</v>
      </c>
      <c r="Z87" t="s">
        <v>4756</v>
      </c>
      <c r="AA87" t="s">
        <v>4756</v>
      </c>
      <c r="AB87" t="s">
        <v>4756</v>
      </c>
      <c r="AC87" t="s">
        <v>4756</v>
      </c>
      <c r="AD87" t="s">
        <v>4756</v>
      </c>
      <c r="AE87" t="s">
        <v>4756</v>
      </c>
      <c r="AF87" t="s">
        <v>4756</v>
      </c>
      <c r="AG87" t="s">
        <v>4756</v>
      </c>
      <c r="AH87" t="s">
        <v>4756</v>
      </c>
      <c r="AI87" t="s">
        <v>4756</v>
      </c>
      <c r="AJ87" t="s">
        <v>4756</v>
      </c>
      <c r="AK87" t="s">
        <v>4756</v>
      </c>
      <c r="AL87" t="s">
        <v>4756</v>
      </c>
      <c r="AM87" t="s">
        <v>4756</v>
      </c>
      <c r="AN87" t="s">
        <v>4756</v>
      </c>
    </row>
    <row r="88" spans="1:41">
      <c r="A88" s="95">
        <v>34527</v>
      </c>
      <c r="B88" t="s">
        <v>372</v>
      </c>
      <c r="C88">
        <v>1994</v>
      </c>
      <c r="D88">
        <v>7</v>
      </c>
      <c r="E88" t="s">
        <v>461</v>
      </c>
      <c r="F88" t="s">
        <v>2390</v>
      </c>
      <c r="G88" s="96">
        <v>6.5972222222222224E-2</v>
      </c>
      <c r="H88" t="s">
        <v>4756</v>
      </c>
      <c r="J88">
        <v>25.58</v>
      </c>
      <c r="K88" t="s">
        <v>2191</v>
      </c>
      <c r="L88" t="s">
        <v>2416</v>
      </c>
      <c r="M88" t="s">
        <v>251</v>
      </c>
      <c r="N88" t="s">
        <v>251</v>
      </c>
      <c r="O88">
        <v>2</v>
      </c>
      <c r="P88" t="s">
        <v>4756</v>
      </c>
      <c r="Q88" t="s">
        <v>4756</v>
      </c>
      <c r="R88" t="s">
        <v>4756</v>
      </c>
      <c r="S88" t="s">
        <v>4756</v>
      </c>
      <c r="T88" t="s">
        <v>4756</v>
      </c>
      <c r="U88" t="s">
        <v>4756</v>
      </c>
      <c r="V88">
        <v>149</v>
      </c>
      <c r="W88" t="s">
        <v>4756</v>
      </c>
      <c r="X88" t="s">
        <v>4756</v>
      </c>
      <c r="Y88" t="s">
        <v>4756</v>
      </c>
      <c r="Z88" t="s">
        <v>4756</v>
      </c>
      <c r="AA88" t="s">
        <v>4756</v>
      </c>
      <c r="AB88" t="s">
        <v>4756</v>
      </c>
      <c r="AC88" t="s">
        <v>4756</v>
      </c>
      <c r="AD88" t="s">
        <v>4756</v>
      </c>
      <c r="AE88" t="s">
        <v>4756</v>
      </c>
      <c r="AF88" t="s">
        <v>4756</v>
      </c>
      <c r="AG88" t="s">
        <v>4756</v>
      </c>
      <c r="AH88" t="s">
        <v>4756</v>
      </c>
      <c r="AI88" t="s">
        <v>4756</v>
      </c>
      <c r="AJ88" t="s">
        <v>4756</v>
      </c>
      <c r="AK88" t="s">
        <v>4756</v>
      </c>
      <c r="AL88" t="s">
        <v>4756</v>
      </c>
      <c r="AM88" t="s">
        <v>4756</v>
      </c>
      <c r="AN88" t="s">
        <v>4756</v>
      </c>
      <c r="AO88" t="s">
        <v>2417</v>
      </c>
    </row>
    <row r="89" spans="1:41">
      <c r="A89" s="95">
        <v>34527</v>
      </c>
      <c r="B89" t="s">
        <v>372</v>
      </c>
      <c r="C89">
        <v>1994</v>
      </c>
      <c r="D89">
        <v>7</v>
      </c>
      <c r="E89" t="s">
        <v>461</v>
      </c>
      <c r="F89" t="s">
        <v>2390</v>
      </c>
      <c r="G89" s="96">
        <v>7.3611111111111113E-2</v>
      </c>
      <c r="H89" t="s">
        <v>4756</v>
      </c>
      <c r="J89">
        <v>25.77</v>
      </c>
      <c r="K89" t="s">
        <v>249</v>
      </c>
      <c r="L89" t="s">
        <v>2418</v>
      </c>
      <c r="M89" t="s">
        <v>251</v>
      </c>
      <c r="N89" t="s">
        <v>251</v>
      </c>
      <c r="O89">
        <v>2</v>
      </c>
      <c r="P89" t="s">
        <v>4756</v>
      </c>
      <c r="Q89" t="s">
        <v>4756</v>
      </c>
      <c r="R89" t="s">
        <v>4756</v>
      </c>
      <c r="S89" t="s">
        <v>4756</v>
      </c>
      <c r="T89" t="s">
        <v>4756</v>
      </c>
      <c r="U89" t="s">
        <v>4756</v>
      </c>
      <c r="V89">
        <v>136</v>
      </c>
      <c r="W89" t="s">
        <v>4756</v>
      </c>
      <c r="X89" t="s">
        <v>4756</v>
      </c>
      <c r="Y89" t="s">
        <v>4756</v>
      </c>
      <c r="Z89" t="s">
        <v>4756</v>
      </c>
      <c r="AA89" t="s">
        <v>4756</v>
      </c>
      <c r="AB89" t="s">
        <v>4756</v>
      </c>
      <c r="AC89" t="s">
        <v>4756</v>
      </c>
      <c r="AD89" t="s">
        <v>4756</v>
      </c>
      <c r="AE89" t="s">
        <v>4756</v>
      </c>
      <c r="AF89" t="s">
        <v>4756</v>
      </c>
      <c r="AG89" t="s">
        <v>4756</v>
      </c>
      <c r="AH89" t="s">
        <v>4756</v>
      </c>
      <c r="AI89" t="s">
        <v>4756</v>
      </c>
      <c r="AJ89" t="s">
        <v>4756</v>
      </c>
      <c r="AK89" t="s">
        <v>4756</v>
      </c>
      <c r="AL89" t="s">
        <v>4756</v>
      </c>
      <c r="AM89" t="s">
        <v>4756</v>
      </c>
      <c r="AN89" t="s">
        <v>4756</v>
      </c>
    </row>
    <row r="90" spans="1:41">
      <c r="A90" s="95">
        <v>34527</v>
      </c>
      <c r="B90" t="s">
        <v>372</v>
      </c>
      <c r="C90">
        <v>1994</v>
      </c>
      <c r="D90">
        <v>7</v>
      </c>
      <c r="E90" t="s">
        <v>461</v>
      </c>
      <c r="F90" t="s">
        <v>2390</v>
      </c>
      <c r="G90" s="96">
        <v>8.1944444444444445E-2</v>
      </c>
      <c r="H90" t="s">
        <v>4756</v>
      </c>
      <c r="J90">
        <v>25.97</v>
      </c>
      <c r="K90" t="s">
        <v>249</v>
      </c>
      <c r="L90" t="s">
        <v>2419</v>
      </c>
      <c r="M90" t="s">
        <v>251</v>
      </c>
      <c r="N90" t="s">
        <v>251</v>
      </c>
      <c r="O90">
        <v>2</v>
      </c>
      <c r="P90" t="s">
        <v>4756</v>
      </c>
      <c r="Q90" t="s">
        <v>4756</v>
      </c>
      <c r="R90" t="s">
        <v>4756</v>
      </c>
      <c r="S90" t="s">
        <v>4756</v>
      </c>
      <c r="T90" t="s">
        <v>4756</v>
      </c>
      <c r="U90" t="s">
        <v>4756</v>
      </c>
      <c r="V90">
        <v>141</v>
      </c>
      <c r="W90" t="s">
        <v>4756</v>
      </c>
      <c r="X90" t="s">
        <v>4756</v>
      </c>
      <c r="Y90" t="s">
        <v>4756</v>
      </c>
      <c r="Z90" t="s">
        <v>4756</v>
      </c>
      <c r="AA90" t="s">
        <v>4756</v>
      </c>
      <c r="AB90" t="s">
        <v>4756</v>
      </c>
      <c r="AC90" t="s">
        <v>4756</v>
      </c>
      <c r="AD90" t="s">
        <v>4756</v>
      </c>
      <c r="AE90" t="s">
        <v>4756</v>
      </c>
      <c r="AF90" t="s">
        <v>4756</v>
      </c>
      <c r="AG90" t="s">
        <v>4756</v>
      </c>
      <c r="AH90" t="s">
        <v>4756</v>
      </c>
      <c r="AI90" t="s">
        <v>4756</v>
      </c>
      <c r="AJ90" t="s">
        <v>4756</v>
      </c>
      <c r="AK90" t="s">
        <v>4756</v>
      </c>
      <c r="AL90" t="s">
        <v>4756</v>
      </c>
      <c r="AM90" t="s">
        <v>4756</v>
      </c>
      <c r="AN90" t="s">
        <v>4756</v>
      </c>
    </row>
    <row r="91" spans="1:41">
      <c r="A91" s="95">
        <v>34527</v>
      </c>
      <c r="B91" t="s">
        <v>372</v>
      </c>
      <c r="C91">
        <v>1994</v>
      </c>
      <c r="D91">
        <v>7</v>
      </c>
      <c r="E91" t="s">
        <v>461</v>
      </c>
      <c r="F91" t="s">
        <v>2390</v>
      </c>
      <c r="G91" s="96">
        <v>9.3055555555555558E-2</v>
      </c>
      <c r="H91" t="s">
        <v>4756</v>
      </c>
      <c r="J91">
        <v>26.23</v>
      </c>
      <c r="K91" t="s">
        <v>249</v>
      </c>
      <c r="L91" t="s">
        <v>2420</v>
      </c>
      <c r="M91" t="s">
        <v>251</v>
      </c>
      <c r="N91" t="s">
        <v>251</v>
      </c>
      <c r="O91">
        <v>2</v>
      </c>
      <c r="P91" t="s">
        <v>4756</v>
      </c>
      <c r="Q91" t="s">
        <v>4756</v>
      </c>
      <c r="R91" t="s">
        <v>4756</v>
      </c>
      <c r="S91" t="s">
        <v>4756</v>
      </c>
      <c r="T91" t="s">
        <v>4756</v>
      </c>
      <c r="U91" t="s">
        <v>4756</v>
      </c>
      <c r="V91">
        <v>137</v>
      </c>
      <c r="W91" t="s">
        <v>4756</v>
      </c>
      <c r="X91" t="s">
        <v>4756</v>
      </c>
      <c r="Y91" t="s">
        <v>4756</v>
      </c>
      <c r="Z91" t="s">
        <v>4756</v>
      </c>
      <c r="AA91" t="s">
        <v>4756</v>
      </c>
      <c r="AB91" t="s">
        <v>4756</v>
      </c>
      <c r="AC91" t="s">
        <v>4756</v>
      </c>
      <c r="AD91" t="s">
        <v>4756</v>
      </c>
      <c r="AE91" t="s">
        <v>4756</v>
      </c>
      <c r="AF91" t="s">
        <v>4756</v>
      </c>
      <c r="AG91" t="s">
        <v>4756</v>
      </c>
      <c r="AH91" t="s">
        <v>4756</v>
      </c>
      <c r="AI91" t="s">
        <v>4756</v>
      </c>
      <c r="AJ91" t="s">
        <v>4756</v>
      </c>
      <c r="AK91" t="s">
        <v>4756</v>
      </c>
      <c r="AL91" t="s">
        <v>4756</v>
      </c>
      <c r="AM91" t="s">
        <v>4756</v>
      </c>
      <c r="AN91" t="s">
        <v>4756</v>
      </c>
    </row>
    <row r="92" spans="1:41">
      <c r="A92" s="95">
        <v>34527</v>
      </c>
      <c r="B92" t="s">
        <v>372</v>
      </c>
      <c r="C92">
        <v>1994</v>
      </c>
      <c r="D92">
        <v>7</v>
      </c>
      <c r="E92" t="s">
        <v>461</v>
      </c>
      <c r="F92" t="s">
        <v>2390</v>
      </c>
      <c r="G92" s="96">
        <v>0.10416666666666667</v>
      </c>
      <c r="H92" t="s">
        <v>4756</v>
      </c>
      <c r="J92">
        <v>26.5</v>
      </c>
      <c r="K92" t="s">
        <v>249</v>
      </c>
      <c r="L92" t="s">
        <v>2421</v>
      </c>
      <c r="M92" t="s">
        <v>251</v>
      </c>
      <c r="N92" t="s">
        <v>251</v>
      </c>
      <c r="O92">
        <v>0</v>
      </c>
      <c r="P92" t="s">
        <v>4756</v>
      </c>
      <c r="Q92" t="s">
        <v>4756</v>
      </c>
      <c r="R92" t="s">
        <v>4756</v>
      </c>
      <c r="S92" t="s">
        <v>4756</v>
      </c>
      <c r="T92" t="s">
        <v>4756</v>
      </c>
      <c r="U92" t="s">
        <v>4756</v>
      </c>
      <c r="V92">
        <v>132</v>
      </c>
      <c r="W92" t="s">
        <v>4756</v>
      </c>
      <c r="X92" t="s">
        <v>4756</v>
      </c>
      <c r="Y92" t="s">
        <v>4756</v>
      </c>
      <c r="Z92" t="s">
        <v>4756</v>
      </c>
      <c r="AA92" t="s">
        <v>4756</v>
      </c>
      <c r="AB92" t="s">
        <v>4756</v>
      </c>
      <c r="AC92" t="s">
        <v>4756</v>
      </c>
      <c r="AD92" t="s">
        <v>4756</v>
      </c>
      <c r="AE92" t="s">
        <v>4756</v>
      </c>
      <c r="AF92" t="s">
        <v>4756</v>
      </c>
      <c r="AG92" t="s">
        <v>4756</v>
      </c>
      <c r="AH92" t="s">
        <v>4756</v>
      </c>
      <c r="AI92" t="s">
        <v>4756</v>
      </c>
      <c r="AJ92" t="s">
        <v>4756</v>
      </c>
      <c r="AK92" t="s">
        <v>4756</v>
      </c>
      <c r="AL92" t="s">
        <v>4756</v>
      </c>
      <c r="AM92" t="s">
        <v>4756</v>
      </c>
      <c r="AN92" t="s">
        <v>4756</v>
      </c>
    </row>
    <row r="93" spans="1:41">
      <c r="A93" s="95">
        <v>34528</v>
      </c>
      <c r="B93" t="s">
        <v>372</v>
      </c>
      <c r="C93">
        <v>1994</v>
      </c>
      <c r="D93">
        <v>7</v>
      </c>
      <c r="E93" t="s">
        <v>373</v>
      </c>
      <c r="F93" t="s">
        <v>2390</v>
      </c>
      <c r="G93" s="96">
        <v>4.8611111111111112E-3</v>
      </c>
      <c r="H93" t="s">
        <v>4756</v>
      </c>
      <c r="J93">
        <v>24.12</v>
      </c>
      <c r="K93" t="s">
        <v>249</v>
      </c>
      <c r="L93" t="s">
        <v>2422</v>
      </c>
      <c r="M93" t="s">
        <v>251</v>
      </c>
      <c r="N93" t="s">
        <v>251</v>
      </c>
      <c r="O93">
        <v>0</v>
      </c>
      <c r="P93" t="s">
        <v>4756</v>
      </c>
      <c r="Q93" t="s">
        <v>4756</v>
      </c>
      <c r="R93" t="s">
        <v>4756</v>
      </c>
      <c r="S93" t="s">
        <v>4756</v>
      </c>
      <c r="T93" t="s">
        <v>4756</v>
      </c>
      <c r="U93" t="s">
        <v>4756</v>
      </c>
      <c r="V93">
        <v>126</v>
      </c>
      <c r="W93" t="s">
        <v>4756</v>
      </c>
      <c r="X93" t="s">
        <v>4756</v>
      </c>
      <c r="Y93" t="s">
        <v>4756</v>
      </c>
      <c r="Z93" t="s">
        <v>4756</v>
      </c>
      <c r="AA93" t="s">
        <v>4756</v>
      </c>
      <c r="AB93" t="s">
        <v>4756</v>
      </c>
      <c r="AC93" t="s">
        <v>4756</v>
      </c>
      <c r="AD93" t="s">
        <v>4756</v>
      </c>
      <c r="AE93" t="s">
        <v>4756</v>
      </c>
      <c r="AF93" t="s">
        <v>4756</v>
      </c>
      <c r="AG93" t="s">
        <v>4756</v>
      </c>
      <c r="AH93" t="s">
        <v>4756</v>
      </c>
      <c r="AI93" t="s">
        <v>4756</v>
      </c>
      <c r="AJ93" t="s">
        <v>4756</v>
      </c>
      <c r="AK93" t="s">
        <v>4756</v>
      </c>
      <c r="AL93" t="s">
        <v>4756</v>
      </c>
      <c r="AM93" t="s">
        <v>4756</v>
      </c>
      <c r="AN93" t="s">
        <v>4756</v>
      </c>
    </row>
    <row r="94" spans="1:41">
      <c r="A94" s="95">
        <v>34528</v>
      </c>
      <c r="B94" t="s">
        <v>372</v>
      </c>
      <c r="C94">
        <v>1994</v>
      </c>
      <c r="D94">
        <v>7</v>
      </c>
      <c r="E94" t="s">
        <v>373</v>
      </c>
      <c r="F94" t="s">
        <v>2390</v>
      </c>
      <c r="G94" s="96">
        <v>1.9444444444444445E-2</v>
      </c>
      <c r="H94" t="s">
        <v>4756</v>
      </c>
      <c r="J94">
        <v>24.47</v>
      </c>
      <c r="K94" t="s">
        <v>249</v>
      </c>
      <c r="L94" t="s">
        <v>2423</v>
      </c>
      <c r="M94" t="s">
        <v>251</v>
      </c>
      <c r="N94" t="s">
        <v>251</v>
      </c>
      <c r="O94">
        <v>0</v>
      </c>
      <c r="P94" t="s">
        <v>4756</v>
      </c>
      <c r="Q94" t="s">
        <v>4756</v>
      </c>
      <c r="R94" t="s">
        <v>4756</v>
      </c>
      <c r="S94" t="s">
        <v>4756</v>
      </c>
      <c r="T94" t="s">
        <v>4756</v>
      </c>
      <c r="U94" t="s">
        <v>4756</v>
      </c>
      <c r="V94">
        <v>143</v>
      </c>
      <c r="W94" t="s">
        <v>4756</v>
      </c>
      <c r="X94" t="s">
        <v>4756</v>
      </c>
      <c r="Y94" t="s">
        <v>4756</v>
      </c>
      <c r="Z94" t="s">
        <v>4756</v>
      </c>
      <c r="AA94" t="s">
        <v>4756</v>
      </c>
      <c r="AB94" t="s">
        <v>4756</v>
      </c>
      <c r="AC94" t="s">
        <v>4756</v>
      </c>
      <c r="AD94" t="s">
        <v>4756</v>
      </c>
      <c r="AE94" t="s">
        <v>4756</v>
      </c>
      <c r="AF94" t="s">
        <v>4756</v>
      </c>
      <c r="AG94" t="s">
        <v>4756</v>
      </c>
      <c r="AH94" t="s">
        <v>4756</v>
      </c>
      <c r="AI94" t="s">
        <v>4756</v>
      </c>
      <c r="AJ94" t="s">
        <v>4756</v>
      </c>
      <c r="AK94" t="s">
        <v>4756</v>
      </c>
      <c r="AL94" t="s">
        <v>4756</v>
      </c>
      <c r="AM94" t="s">
        <v>4756</v>
      </c>
      <c r="AN94" t="s">
        <v>4756</v>
      </c>
    </row>
    <row r="95" spans="1:41">
      <c r="A95" s="95">
        <v>34528</v>
      </c>
      <c r="B95" t="s">
        <v>372</v>
      </c>
      <c r="C95">
        <v>1994</v>
      </c>
      <c r="D95">
        <v>7</v>
      </c>
      <c r="E95" t="s">
        <v>373</v>
      </c>
      <c r="F95" t="s">
        <v>2390</v>
      </c>
      <c r="G95" s="96">
        <v>2.7777777777777776E-2</v>
      </c>
      <c r="H95" t="s">
        <v>4756</v>
      </c>
      <c r="J95">
        <v>24.67</v>
      </c>
      <c r="K95" t="s">
        <v>249</v>
      </c>
      <c r="L95" t="s">
        <v>2424</v>
      </c>
      <c r="M95" t="s">
        <v>251</v>
      </c>
      <c r="N95" t="s">
        <v>251</v>
      </c>
      <c r="O95">
        <v>0</v>
      </c>
      <c r="P95" t="s">
        <v>4756</v>
      </c>
      <c r="Q95" t="s">
        <v>4756</v>
      </c>
      <c r="R95" t="s">
        <v>4756</v>
      </c>
      <c r="S95" t="s">
        <v>4756</v>
      </c>
      <c r="T95" t="s">
        <v>4756</v>
      </c>
      <c r="U95" t="s">
        <v>4756</v>
      </c>
      <c r="V95">
        <v>140</v>
      </c>
      <c r="W95" t="s">
        <v>4756</v>
      </c>
      <c r="X95" t="s">
        <v>4756</v>
      </c>
      <c r="Y95" t="s">
        <v>4756</v>
      </c>
      <c r="Z95" t="s">
        <v>4756</v>
      </c>
      <c r="AA95" t="s">
        <v>4756</v>
      </c>
      <c r="AB95" t="s">
        <v>4756</v>
      </c>
      <c r="AC95" t="s">
        <v>4756</v>
      </c>
      <c r="AD95" t="s">
        <v>4756</v>
      </c>
      <c r="AE95" t="s">
        <v>4756</v>
      </c>
      <c r="AF95" t="s">
        <v>4756</v>
      </c>
      <c r="AG95" t="s">
        <v>4756</v>
      </c>
      <c r="AH95" t="s">
        <v>4756</v>
      </c>
      <c r="AI95" t="s">
        <v>4756</v>
      </c>
      <c r="AJ95" t="s">
        <v>4756</v>
      </c>
      <c r="AK95" t="s">
        <v>4756</v>
      </c>
      <c r="AL95" t="s">
        <v>4756</v>
      </c>
      <c r="AM95" t="s">
        <v>4756</v>
      </c>
      <c r="AN95" t="s">
        <v>4756</v>
      </c>
    </row>
    <row r="96" spans="1:41">
      <c r="A96" s="95">
        <v>34528</v>
      </c>
      <c r="B96" t="s">
        <v>372</v>
      </c>
      <c r="C96">
        <v>1994</v>
      </c>
      <c r="D96">
        <v>7</v>
      </c>
      <c r="E96" t="s">
        <v>373</v>
      </c>
      <c r="F96" t="s">
        <v>2390</v>
      </c>
      <c r="G96" s="96">
        <v>3.888888888888889E-2</v>
      </c>
      <c r="H96" t="s">
        <v>4756</v>
      </c>
      <c r="J96">
        <v>24.93</v>
      </c>
      <c r="K96" t="s">
        <v>249</v>
      </c>
      <c r="L96" t="s">
        <v>2425</v>
      </c>
      <c r="M96" t="s">
        <v>251</v>
      </c>
      <c r="N96" t="s">
        <v>251</v>
      </c>
      <c r="O96">
        <v>2</v>
      </c>
      <c r="P96" t="s">
        <v>4756</v>
      </c>
      <c r="Q96" t="s">
        <v>4756</v>
      </c>
      <c r="R96" t="s">
        <v>4756</v>
      </c>
      <c r="S96" t="s">
        <v>4756</v>
      </c>
      <c r="T96" t="s">
        <v>4756</v>
      </c>
      <c r="U96" t="s">
        <v>4756</v>
      </c>
      <c r="V96">
        <v>138</v>
      </c>
      <c r="W96" t="s">
        <v>4756</v>
      </c>
      <c r="X96" t="s">
        <v>4756</v>
      </c>
      <c r="Y96" t="s">
        <v>4756</v>
      </c>
      <c r="Z96" t="s">
        <v>4756</v>
      </c>
      <c r="AA96" t="s">
        <v>4756</v>
      </c>
      <c r="AB96" t="s">
        <v>4756</v>
      </c>
      <c r="AC96" t="s">
        <v>4756</v>
      </c>
      <c r="AD96" t="s">
        <v>4756</v>
      </c>
      <c r="AE96" t="s">
        <v>4756</v>
      </c>
      <c r="AF96" t="s">
        <v>4756</v>
      </c>
      <c r="AG96" t="s">
        <v>4756</v>
      </c>
      <c r="AH96" t="s">
        <v>4756</v>
      </c>
      <c r="AI96" t="s">
        <v>4756</v>
      </c>
      <c r="AJ96" t="s">
        <v>4756</v>
      </c>
      <c r="AK96" t="s">
        <v>4756</v>
      </c>
      <c r="AL96" t="s">
        <v>4756</v>
      </c>
      <c r="AM96" t="s">
        <v>4756</v>
      </c>
      <c r="AN96" t="s">
        <v>4756</v>
      </c>
    </row>
    <row r="97" spans="1:41">
      <c r="A97" s="95">
        <v>34528</v>
      </c>
      <c r="B97" t="s">
        <v>372</v>
      </c>
      <c r="C97">
        <v>1994</v>
      </c>
      <c r="D97">
        <v>7</v>
      </c>
      <c r="E97" t="s">
        <v>373</v>
      </c>
      <c r="F97" t="s">
        <v>2390</v>
      </c>
      <c r="G97" s="96">
        <v>4.3750000000000004E-2</v>
      </c>
      <c r="H97" t="s">
        <v>4756</v>
      </c>
      <c r="J97">
        <v>25.05</v>
      </c>
      <c r="K97" t="s">
        <v>249</v>
      </c>
      <c r="L97" t="s">
        <v>2426</v>
      </c>
      <c r="M97" t="s">
        <v>251</v>
      </c>
      <c r="N97" t="s">
        <v>251</v>
      </c>
      <c r="O97">
        <v>2</v>
      </c>
      <c r="P97" t="s">
        <v>4756</v>
      </c>
      <c r="Q97" t="s">
        <v>4756</v>
      </c>
      <c r="R97" t="s">
        <v>4756</v>
      </c>
      <c r="S97" t="s">
        <v>4756</v>
      </c>
      <c r="T97" t="s">
        <v>4756</v>
      </c>
      <c r="U97" t="s">
        <v>4756</v>
      </c>
      <c r="V97">
        <v>141</v>
      </c>
      <c r="W97" t="s">
        <v>4756</v>
      </c>
      <c r="X97" t="s">
        <v>4756</v>
      </c>
      <c r="Y97" t="s">
        <v>4756</v>
      </c>
      <c r="Z97" t="s">
        <v>4756</v>
      </c>
      <c r="AA97" t="s">
        <v>4756</v>
      </c>
      <c r="AB97" t="s">
        <v>4756</v>
      </c>
      <c r="AC97" t="s">
        <v>4756</v>
      </c>
      <c r="AD97" t="s">
        <v>4756</v>
      </c>
      <c r="AE97" t="s">
        <v>4756</v>
      </c>
      <c r="AF97" t="s">
        <v>4756</v>
      </c>
      <c r="AG97" t="s">
        <v>4756</v>
      </c>
      <c r="AH97" t="s">
        <v>4756</v>
      </c>
      <c r="AI97" t="s">
        <v>4756</v>
      </c>
      <c r="AJ97" t="s">
        <v>4756</v>
      </c>
      <c r="AK97" t="s">
        <v>4756</v>
      </c>
      <c r="AL97" t="s">
        <v>4756</v>
      </c>
      <c r="AM97" t="s">
        <v>4756</v>
      </c>
      <c r="AN97" t="s">
        <v>4756</v>
      </c>
    </row>
    <row r="98" spans="1:41">
      <c r="A98" s="95">
        <v>34528</v>
      </c>
      <c r="B98" t="s">
        <v>372</v>
      </c>
      <c r="C98">
        <v>1994</v>
      </c>
      <c r="D98">
        <v>7</v>
      </c>
      <c r="E98" t="s">
        <v>373</v>
      </c>
      <c r="F98" t="s">
        <v>2390</v>
      </c>
      <c r="G98" s="96">
        <v>4.6527777777777779E-2</v>
      </c>
      <c r="H98" t="s">
        <v>4756</v>
      </c>
      <c r="J98">
        <v>25.12</v>
      </c>
      <c r="K98" t="s">
        <v>249</v>
      </c>
      <c r="L98" t="s">
        <v>2427</v>
      </c>
      <c r="M98" t="s">
        <v>251</v>
      </c>
      <c r="N98" t="s">
        <v>251</v>
      </c>
      <c r="O98">
        <v>2</v>
      </c>
      <c r="P98" t="s">
        <v>4756</v>
      </c>
      <c r="Q98" t="s">
        <v>4756</v>
      </c>
      <c r="R98" t="s">
        <v>4756</v>
      </c>
      <c r="S98" t="s">
        <v>4756</v>
      </c>
      <c r="T98" t="s">
        <v>4756</v>
      </c>
      <c r="U98" t="s">
        <v>4756</v>
      </c>
      <c r="V98">
        <v>138</v>
      </c>
      <c r="W98" t="s">
        <v>4756</v>
      </c>
      <c r="X98" t="s">
        <v>4756</v>
      </c>
      <c r="Y98" t="s">
        <v>4756</v>
      </c>
      <c r="Z98" t="s">
        <v>4756</v>
      </c>
      <c r="AA98" t="s">
        <v>4756</v>
      </c>
      <c r="AB98" t="s">
        <v>4756</v>
      </c>
      <c r="AC98" t="s">
        <v>4756</v>
      </c>
      <c r="AD98" t="s">
        <v>4756</v>
      </c>
      <c r="AE98" t="s">
        <v>4756</v>
      </c>
      <c r="AF98" t="s">
        <v>4756</v>
      </c>
      <c r="AG98" t="s">
        <v>4756</v>
      </c>
      <c r="AH98" t="s">
        <v>4756</v>
      </c>
      <c r="AI98" t="s">
        <v>4756</v>
      </c>
      <c r="AJ98" t="s">
        <v>4756</v>
      </c>
      <c r="AK98" t="s">
        <v>4756</v>
      </c>
      <c r="AL98" t="s">
        <v>4756</v>
      </c>
      <c r="AM98" t="s">
        <v>4756</v>
      </c>
      <c r="AN98" t="s">
        <v>4756</v>
      </c>
    </row>
    <row r="99" spans="1:41">
      <c r="A99" s="95">
        <v>34528</v>
      </c>
      <c r="B99" t="s">
        <v>372</v>
      </c>
      <c r="C99">
        <v>1994</v>
      </c>
      <c r="D99">
        <v>7</v>
      </c>
      <c r="E99" t="s">
        <v>373</v>
      </c>
      <c r="F99" t="s">
        <v>2390</v>
      </c>
      <c r="G99" s="96">
        <v>5.7638888888888885E-2</v>
      </c>
      <c r="H99" t="s">
        <v>4756</v>
      </c>
      <c r="J99">
        <v>25.38</v>
      </c>
      <c r="K99" t="s">
        <v>249</v>
      </c>
      <c r="L99" t="s">
        <v>2428</v>
      </c>
      <c r="M99" t="s">
        <v>251</v>
      </c>
      <c r="N99" t="s">
        <v>251</v>
      </c>
      <c r="O99">
        <v>0</v>
      </c>
      <c r="P99" t="s">
        <v>4756</v>
      </c>
      <c r="Q99" t="s">
        <v>4756</v>
      </c>
      <c r="R99" t="s">
        <v>4756</v>
      </c>
      <c r="S99" t="s">
        <v>4756</v>
      </c>
      <c r="T99" t="s">
        <v>4756</v>
      </c>
      <c r="U99" t="s">
        <v>4756</v>
      </c>
      <c r="V99">
        <v>144</v>
      </c>
      <c r="W99" t="s">
        <v>4756</v>
      </c>
      <c r="X99" t="s">
        <v>4756</v>
      </c>
      <c r="Y99" t="s">
        <v>4756</v>
      </c>
      <c r="Z99" t="s">
        <v>4756</v>
      </c>
      <c r="AA99" t="s">
        <v>4756</v>
      </c>
      <c r="AB99" t="s">
        <v>4756</v>
      </c>
      <c r="AC99" t="s">
        <v>4756</v>
      </c>
      <c r="AD99" t="s">
        <v>4756</v>
      </c>
      <c r="AE99" t="s">
        <v>4756</v>
      </c>
      <c r="AF99" t="s">
        <v>4756</v>
      </c>
      <c r="AG99" t="s">
        <v>4756</v>
      </c>
      <c r="AH99" t="s">
        <v>4756</v>
      </c>
      <c r="AI99" t="s">
        <v>4756</v>
      </c>
      <c r="AJ99" t="s">
        <v>4756</v>
      </c>
      <c r="AK99" t="s">
        <v>4756</v>
      </c>
      <c r="AL99" t="s">
        <v>4756</v>
      </c>
      <c r="AM99" t="s">
        <v>4756</v>
      </c>
      <c r="AN99" t="s">
        <v>4756</v>
      </c>
    </row>
    <row r="100" spans="1:41">
      <c r="A100" s="95">
        <v>34528</v>
      </c>
      <c r="B100" t="s">
        <v>372</v>
      </c>
      <c r="C100">
        <v>1994</v>
      </c>
      <c r="D100">
        <v>7</v>
      </c>
      <c r="E100" t="s">
        <v>373</v>
      </c>
      <c r="F100" t="s">
        <v>2390</v>
      </c>
      <c r="G100" s="96">
        <v>9.0277777777777776E-2</v>
      </c>
      <c r="H100" t="s">
        <v>4756</v>
      </c>
      <c r="J100">
        <v>26.17</v>
      </c>
      <c r="K100" t="s">
        <v>249</v>
      </c>
      <c r="L100" t="s">
        <v>2429</v>
      </c>
      <c r="M100" t="s">
        <v>251</v>
      </c>
      <c r="N100" t="s">
        <v>251</v>
      </c>
      <c r="O100">
        <v>0</v>
      </c>
      <c r="P100" t="s">
        <v>4756</v>
      </c>
      <c r="Q100" t="s">
        <v>4756</v>
      </c>
      <c r="R100" t="s">
        <v>4756</v>
      </c>
      <c r="S100" t="s">
        <v>4756</v>
      </c>
      <c r="T100" t="s">
        <v>4756</v>
      </c>
      <c r="U100" t="s">
        <v>4756</v>
      </c>
      <c r="V100">
        <v>140</v>
      </c>
      <c r="W100" t="s">
        <v>4756</v>
      </c>
      <c r="X100" t="s">
        <v>4756</v>
      </c>
      <c r="Y100" t="s">
        <v>4756</v>
      </c>
      <c r="Z100" t="s">
        <v>4756</v>
      </c>
      <c r="AA100" t="s">
        <v>4756</v>
      </c>
      <c r="AB100" t="s">
        <v>4756</v>
      </c>
      <c r="AC100" t="s">
        <v>4756</v>
      </c>
      <c r="AD100" t="s">
        <v>4756</v>
      </c>
      <c r="AE100" t="s">
        <v>4756</v>
      </c>
      <c r="AF100" t="s">
        <v>4756</v>
      </c>
      <c r="AG100" t="s">
        <v>4756</v>
      </c>
      <c r="AH100" t="s">
        <v>4756</v>
      </c>
      <c r="AI100" t="s">
        <v>4756</v>
      </c>
      <c r="AJ100" t="s">
        <v>4756</v>
      </c>
      <c r="AK100" t="s">
        <v>4756</v>
      </c>
      <c r="AL100" t="s">
        <v>4756</v>
      </c>
      <c r="AM100" t="s">
        <v>4756</v>
      </c>
      <c r="AN100" t="s">
        <v>4756</v>
      </c>
    </row>
    <row r="101" spans="1:41">
      <c r="A101" s="95">
        <v>34528</v>
      </c>
      <c r="B101" t="s">
        <v>372</v>
      </c>
      <c r="C101">
        <v>1994</v>
      </c>
      <c r="D101">
        <v>7</v>
      </c>
      <c r="E101" t="s">
        <v>373</v>
      </c>
      <c r="F101" t="s">
        <v>2390</v>
      </c>
      <c r="G101" s="96">
        <v>0.1125</v>
      </c>
      <c r="H101" t="s">
        <v>4756</v>
      </c>
      <c r="J101">
        <v>26.7</v>
      </c>
      <c r="K101" t="s">
        <v>249</v>
      </c>
      <c r="L101" t="s">
        <v>2430</v>
      </c>
      <c r="M101" t="s">
        <v>251</v>
      </c>
      <c r="N101" t="s">
        <v>251</v>
      </c>
      <c r="O101">
        <v>0</v>
      </c>
      <c r="P101" t="s">
        <v>4756</v>
      </c>
      <c r="Q101" t="s">
        <v>4756</v>
      </c>
      <c r="R101" t="s">
        <v>4756</v>
      </c>
      <c r="S101" t="s">
        <v>4756</v>
      </c>
      <c r="T101" t="s">
        <v>4756</v>
      </c>
      <c r="U101" t="s">
        <v>4756</v>
      </c>
      <c r="V101">
        <v>136</v>
      </c>
      <c r="W101" t="s">
        <v>4756</v>
      </c>
      <c r="X101" t="s">
        <v>4756</v>
      </c>
      <c r="Y101" t="s">
        <v>4756</v>
      </c>
      <c r="Z101" t="s">
        <v>4756</v>
      </c>
      <c r="AA101" t="s">
        <v>4756</v>
      </c>
      <c r="AB101" t="s">
        <v>4756</v>
      </c>
      <c r="AC101" t="s">
        <v>4756</v>
      </c>
      <c r="AD101" t="s">
        <v>4756</v>
      </c>
      <c r="AE101" t="s">
        <v>4756</v>
      </c>
      <c r="AF101" t="s">
        <v>4756</v>
      </c>
      <c r="AG101" t="s">
        <v>4756</v>
      </c>
      <c r="AH101" t="s">
        <v>4756</v>
      </c>
      <c r="AI101" t="s">
        <v>4756</v>
      </c>
      <c r="AJ101" t="s">
        <v>4756</v>
      </c>
      <c r="AK101" t="s">
        <v>4756</v>
      </c>
      <c r="AL101" t="s">
        <v>4756</v>
      </c>
      <c r="AM101" t="s">
        <v>4756</v>
      </c>
      <c r="AN101" t="s">
        <v>4756</v>
      </c>
    </row>
    <row r="102" spans="1:41">
      <c r="A102" s="95">
        <v>34555</v>
      </c>
      <c r="B102" t="s">
        <v>372</v>
      </c>
      <c r="C102">
        <v>1994</v>
      </c>
      <c r="D102">
        <v>8</v>
      </c>
      <c r="E102" t="s">
        <v>2431</v>
      </c>
      <c r="F102" t="s">
        <v>2432</v>
      </c>
      <c r="G102" s="96">
        <v>0.9868055555555556</v>
      </c>
      <c r="H102" t="s">
        <v>4756</v>
      </c>
      <c r="J102">
        <v>23.68</v>
      </c>
      <c r="K102" t="s">
        <v>249</v>
      </c>
      <c r="L102" t="s">
        <v>2433</v>
      </c>
      <c r="M102" t="s">
        <v>251</v>
      </c>
      <c r="N102" t="s">
        <v>251</v>
      </c>
      <c r="O102">
        <v>4</v>
      </c>
      <c r="P102" t="s">
        <v>4756</v>
      </c>
      <c r="Q102" t="s">
        <v>4756</v>
      </c>
      <c r="R102" t="s">
        <v>4756</v>
      </c>
      <c r="S102" t="s">
        <v>4756</v>
      </c>
      <c r="T102" t="s">
        <v>4756</v>
      </c>
      <c r="U102" t="s">
        <v>4756</v>
      </c>
      <c r="V102">
        <v>135</v>
      </c>
      <c r="W102" t="s">
        <v>4756</v>
      </c>
      <c r="X102" t="s">
        <v>4756</v>
      </c>
      <c r="Y102" t="s">
        <v>4756</v>
      </c>
      <c r="Z102" t="s">
        <v>4756</v>
      </c>
      <c r="AA102" t="s">
        <v>4756</v>
      </c>
      <c r="AB102" t="s">
        <v>4756</v>
      </c>
      <c r="AC102" t="s">
        <v>4756</v>
      </c>
      <c r="AD102" t="s">
        <v>4756</v>
      </c>
      <c r="AE102" t="s">
        <v>4756</v>
      </c>
      <c r="AF102" t="s">
        <v>4756</v>
      </c>
      <c r="AG102" t="s">
        <v>4756</v>
      </c>
      <c r="AH102" t="s">
        <v>4756</v>
      </c>
      <c r="AI102" t="s">
        <v>4756</v>
      </c>
      <c r="AJ102" t="s">
        <v>4756</v>
      </c>
      <c r="AK102" t="s">
        <v>4756</v>
      </c>
      <c r="AL102" t="s">
        <v>4756</v>
      </c>
      <c r="AM102" t="s">
        <v>4756</v>
      </c>
      <c r="AN102" t="s">
        <v>4756</v>
      </c>
    </row>
    <row r="103" spans="1:41">
      <c r="A103" s="95">
        <v>34555</v>
      </c>
      <c r="B103" t="s">
        <v>372</v>
      </c>
      <c r="C103">
        <v>1994</v>
      </c>
      <c r="D103">
        <v>8</v>
      </c>
      <c r="E103" t="s">
        <v>2431</v>
      </c>
      <c r="F103" t="s">
        <v>2432</v>
      </c>
      <c r="G103" s="96">
        <v>0.98055555555555562</v>
      </c>
      <c r="H103" t="s">
        <v>4756</v>
      </c>
      <c r="J103">
        <v>23.53</v>
      </c>
      <c r="K103" t="s">
        <v>2191</v>
      </c>
      <c r="L103" t="s">
        <v>2434</v>
      </c>
      <c r="M103" t="s">
        <v>251</v>
      </c>
      <c r="N103" t="s">
        <v>251</v>
      </c>
      <c r="O103">
        <v>2</v>
      </c>
      <c r="P103" t="s">
        <v>4756</v>
      </c>
      <c r="Q103" t="s">
        <v>4756</v>
      </c>
      <c r="R103" t="s">
        <v>4756</v>
      </c>
      <c r="S103" t="s">
        <v>4756</v>
      </c>
      <c r="T103" t="s">
        <v>4756</v>
      </c>
      <c r="U103" t="s">
        <v>4756</v>
      </c>
      <c r="V103">
        <v>150</v>
      </c>
      <c r="W103" t="s">
        <v>4756</v>
      </c>
      <c r="X103" t="s">
        <v>4756</v>
      </c>
      <c r="Y103" t="s">
        <v>4756</v>
      </c>
      <c r="Z103" t="s">
        <v>4756</v>
      </c>
      <c r="AA103" t="s">
        <v>4756</v>
      </c>
      <c r="AB103" t="s">
        <v>4756</v>
      </c>
      <c r="AC103" t="s">
        <v>4756</v>
      </c>
      <c r="AD103" t="s">
        <v>4756</v>
      </c>
      <c r="AE103" t="s">
        <v>4756</v>
      </c>
      <c r="AF103" t="s">
        <v>4756</v>
      </c>
      <c r="AG103" t="s">
        <v>4756</v>
      </c>
      <c r="AH103" t="s">
        <v>4756</v>
      </c>
      <c r="AI103" t="s">
        <v>4756</v>
      </c>
      <c r="AJ103" t="s">
        <v>4756</v>
      </c>
      <c r="AK103" t="s">
        <v>4756</v>
      </c>
      <c r="AL103" t="s">
        <v>4756</v>
      </c>
      <c r="AM103" t="s">
        <v>4756</v>
      </c>
      <c r="AN103" t="s">
        <v>4756</v>
      </c>
      <c r="AO103" t="s">
        <v>2435</v>
      </c>
    </row>
    <row r="104" spans="1:41">
      <c r="A104" s="95">
        <v>34555</v>
      </c>
      <c r="B104" t="s">
        <v>372</v>
      </c>
      <c r="C104">
        <v>1994</v>
      </c>
      <c r="D104">
        <v>8</v>
      </c>
      <c r="E104" t="s">
        <v>2431</v>
      </c>
      <c r="F104" t="s">
        <v>2432</v>
      </c>
      <c r="G104" s="96">
        <v>0</v>
      </c>
      <c r="H104" t="s">
        <v>4756</v>
      </c>
      <c r="J104">
        <v>24</v>
      </c>
      <c r="K104" t="s">
        <v>249</v>
      </c>
      <c r="L104" t="s">
        <v>2436</v>
      </c>
      <c r="M104" t="s">
        <v>251</v>
      </c>
      <c r="N104" t="s">
        <v>251</v>
      </c>
      <c r="O104">
        <v>2</v>
      </c>
      <c r="P104" t="s">
        <v>4756</v>
      </c>
      <c r="Q104" t="s">
        <v>4756</v>
      </c>
      <c r="R104" t="s">
        <v>4756</v>
      </c>
      <c r="S104" t="s">
        <v>4756</v>
      </c>
      <c r="T104" t="s">
        <v>4756</v>
      </c>
      <c r="U104" t="s">
        <v>4756</v>
      </c>
      <c r="V104">
        <v>135</v>
      </c>
      <c r="W104" t="s">
        <v>4756</v>
      </c>
      <c r="X104" t="s">
        <v>4756</v>
      </c>
      <c r="Y104" t="s">
        <v>4756</v>
      </c>
      <c r="Z104" t="s">
        <v>4756</v>
      </c>
      <c r="AA104" t="s">
        <v>4756</v>
      </c>
      <c r="AB104" t="s">
        <v>4756</v>
      </c>
      <c r="AC104" t="s">
        <v>4756</v>
      </c>
      <c r="AD104" t="s">
        <v>4756</v>
      </c>
      <c r="AE104" t="s">
        <v>4756</v>
      </c>
      <c r="AF104" t="s">
        <v>4756</v>
      </c>
      <c r="AG104" t="s">
        <v>4756</v>
      </c>
      <c r="AH104" t="s">
        <v>4756</v>
      </c>
      <c r="AI104" t="s">
        <v>4756</v>
      </c>
      <c r="AJ104" t="s">
        <v>4756</v>
      </c>
      <c r="AK104" t="s">
        <v>4756</v>
      </c>
      <c r="AL104" t="s">
        <v>4756</v>
      </c>
      <c r="AM104" t="s">
        <v>4756</v>
      </c>
      <c r="AN104" t="s">
        <v>4756</v>
      </c>
    </row>
    <row r="105" spans="1:41">
      <c r="A105" s="95">
        <v>34555</v>
      </c>
      <c r="B105" t="s">
        <v>372</v>
      </c>
      <c r="C105">
        <v>1994</v>
      </c>
      <c r="D105">
        <v>8</v>
      </c>
      <c r="E105" t="s">
        <v>2431</v>
      </c>
      <c r="F105" t="s">
        <v>2432</v>
      </c>
      <c r="G105" s="96">
        <v>7.6388888888888886E-3</v>
      </c>
      <c r="H105" t="s">
        <v>4756</v>
      </c>
      <c r="J105">
        <v>24.18</v>
      </c>
      <c r="K105" t="s">
        <v>249</v>
      </c>
      <c r="L105" t="s">
        <v>2437</v>
      </c>
      <c r="M105" t="s">
        <v>251</v>
      </c>
      <c r="N105" t="s">
        <v>251</v>
      </c>
      <c r="O105">
        <v>4</v>
      </c>
      <c r="P105" t="s">
        <v>4756</v>
      </c>
      <c r="Q105" t="s">
        <v>4756</v>
      </c>
      <c r="R105" t="s">
        <v>4756</v>
      </c>
      <c r="S105" t="s">
        <v>4756</v>
      </c>
      <c r="T105" t="s">
        <v>4756</v>
      </c>
      <c r="U105" t="s">
        <v>4756</v>
      </c>
      <c r="V105">
        <v>140</v>
      </c>
      <c r="W105" t="s">
        <v>4756</v>
      </c>
      <c r="X105" t="s">
        <v>4756</v>
      </c>
      <c r="Y105" t="s">
        <v>4756</v>
      </c>
      <c r="Z105" t="s">
        <v>4756</v>
      </c>
      <c r="AA105" t="s">
        <v>4756</v>
      </c>
      <c r="AB105" t="s">
        <v>4756</v>
      </c>
      <c r="AC105" t="s">
        <v>4756</v>
      </c>
      <c r="AD105" t="s">
        <v>4756</v>
      </c>
      <c r="AE105" t="s">
        <v>4756</v>
      </c>
      <c r="AF105" t="s">
        <v>4756</v>
      </c>
      <c r="AG105" t="s">
        <v>4756</v>
      </c>
      <c r="AH105" t="s">
        <v>4756</v>
      </c>
      <c r="AI105" t="s">
        <v>4756</v>
      </c>
      <c r="AJ105" t="s">
        <v>4756</v>
      </c>
      <c r="AK105" t="s">
        <v>4756</v>
      </c>
      <c r="AL105" t="s">
        <v>4756</v>
      </c>
      <c r="AM105" t="s">
        <v>4756</v>
      </c>
      <c r="AN105" t="s">
        <v>4756</v>
      </c>
    </row>
    <row r="106" spans="1:41">
      <c r="A106" s="95">
        <v>34555</v>
      </c>
      <c r="B106" t="s">
        <v>372</v>
      </c>
      <c r="C106">
        <v>1994</v>
      </c>
      <c r="D106">
        <v>8</v>
      </c>
      <c r="E106" t="s">
        <v>2431</v>
      </c>
      <c r="F106" t="s">
        <v>2432</v>
      </c>
      <c r="G106" s="96">
        <v>1.1111111111111112E-2</v>
      </c>
      <c r="H106" t="s">
        <v>4756</v>
      </c>
      <c r="J106">
        <v>24.27</v>
      </c>
      <c r="K106" t="s">
        <v>651</v>
      </c>
      <c r="L106" t="s">
        <v>2438</v>
      </c>
      <c r="M106" t="s">
        <v>251</v>
      </c>
      <c r="N106" t="s">
        <v>251</v>
      </c>
      <c r="O106">
        <v>4</v>
      </c>
      <c r="P106" t="s">
        <v>4756</v>
      </c>
      <c r="Q106" t="s">
        <v>4756</v>
      </c>
      <c r="R106" t="s">
        <v>4756</v>
      </c>
      <c r="S106" t="s">
        <v>4756</v>
      </c>
      <c r="T106" t="s">
        <v>4756</v>
      </c>
      <c r="U106" t="s">
        <v>4756</v>
      </c>
      <c r="V106">
        <v>168</v>
      </c>
      <c r="W106" t="s">
        <v>4756</v>
      </c>
      <c r="X106" t="s">
        <v>4756</v>
      </c>
      <c r="Y106" t="s">
        <v>4756</v>
      </c>
      <c r="Z106" t="s">
        <v>4756</v>
      </c>
      <c r="AA106" t="s">
        <v>4756</v>
      </c>
      <c r="AB106" t="s">
        <v>4756</v>
      </c>
      <c r="AC106" t="s">
        <v>4756</v>
      </c>
      <c r="AD106" t="s">
        <v>4756</v>
      </c>
      <c r="AE106" t="s">
        <v>4756</v>
      </c>
      <c r="AF106" t="s">
        <v>4756</v>
      </c>
      <c r="AG106" t="s">
        <v>4756</v>
      </c>
      <c r="AH106" t="s">
        <v>4756</v>
      </c>
      <c r="AI106" t="s">
        <v>4756</v>
      </c>
      <c r="AJ106" t="s">
        <v>4756</v>
      </c>
      <c r="AK106" t="s">
        <v>4756</v>
      </c>
      <c r="AL106" t="s">
        <v>4756</v>
      </c>
      <c r="AM106" t="s">
        <v>4756</v>
      </c>
      <c r="AN106" t="s">
        <v>4756</v>
      </c>
    </row>
    <row r="107" spans="1:41">
      <c r="A107" s="95">
        <v>34555</v>
      </c>
      <c r="B107" t="s">
        <v>372</v>
      </c>
      <c r="C107">
        <v>1994</v>
      </c>
      <c r="D107">
        <v>8</v>
      </c>
      <c r="E107" t="s">
        <v>2431</v>
      </c>
      <c r="F107" t="s">
        <v>2432</v>
      </c>
      <c r="G107" s="96">
        <v>3.5416666666666666E-2</v>
      </c>
      <c r="H107" t="s">
        <v>4756</v>
      </c>
      <c r="J107">
        <v>24.85</v>
      </c>
      <c r="K107" t="s">
        <v>249</v>
      </c>
      <c r="L107" t="s">
        <v>2439</v>
      </c>
      <c r="M107" t="s">
        <v>251</v>
      </c>
      <c r="N107" t="s">
        <v>251</v>
      </c>
      <c r="O107">
        <v>4</v>
      </c>
      <c r="P107" t="s">
        <v>4756</v>
      </c>
      <c r="Q107" t="s">
        <v>4756</v>
      </c>
      <c r="R107" t="s">
        <v>4756</v>
      </c>
      <c r="S107" t="s">
        <v>4756</v>
      </c>
      <c r="T107" t="s">
        <v>4756</v>
      </c>
      <c r="U107" t="s">
        <v>4756</v>
      </c>
      <c r="V107">
        <v>134</v>
      </c>
      <c r="W107" t="s">
        <v>4756</v>
      </c>
      <c r="X107" t="s">
        <v>4756</v>
      </c>
      <c r="Y107" t="s">
        <v>4756</v>
      </c>
      <c r="Z107" t="s">
        <v>4756</v>
      </c>
      <c r="AA107" t="s">
        <v>4756</v>
      </c>
      <c r="AB107" t="s">
        <v>4756</v>
      </c>
      <c r="AC107" t="s">
        <v>4756</v>
      </c>
      <c r="AD107" t="s">
        <v>4756</v>
      </c>
      <c r="AE107" t="s">
        <v>4756</v>
      </c>
      <c r="AF107" t="s">
        <v>4756</v>
      </c>
      <c r="AG107" t="s">
        <v>4756</v>
      </c>
      <c r="AH107" t="s">
        <v>4756</v>
      </c>
      <c r="AI107" t="s">
        <v>4756</v>
      </c>
      <c r="AJ107" t="s">
        <v>4756</v>
      </c>
      <c r="AK107" t="s">
        <v>4756</v>
      </c>
      <c r="AL107" t="s">
        <v>4756</v>
      </c>
      <c r="AM107" t="s">
        <v>4756</v>
      </c>
      <c r="AN107" t="s">
        <v>4756</v>
      </c>
    </row>
    <row r="108" spans="1:41">
      <c r="A108" s="95">
        <v>34555</v>
      </c>
      <c r="B108" t="s">
        <v>372</v>
      </c>
      <c r="C108">
        <v>1994</v>
      </c>
      <c r="D108">
        <v>8</v>
      </c>
      <c r="E108" t="s">
        <v>2431</v>
      </c>
      <c r="F108" t="s">
        <v>2432</v>
      </c>
      <c r="G108" s="96">
        <v>5.2083333333333336E-2</v>
      </c>
      <c r="H108" t="s">
        <v>4756</v>
      </c>
      <c r="J108">
        <v>25.25</v>
      </c>
      <c r="K108" t="s">
        <v>651</v>
      </c>
      <c r="L108" t="s">
        <v>2440</v>
      </c>
      <c r="M108" t="s">
        <v>251</v>
      </c>
      <c r="N108" t="s">
        <v>251</v>
      </c>
      <c r="O108">
        <v>4</v>
      </c>
      <c r="P108" t="s">
        <v>4756</v>
      </c>
      <c r="Q108" t="s">
        <v>4756</v>
      </c>
      <c r="R108" t="s">
        <v>4756</v>
      </c>
      <c r="S108" t="s">
        <v>4756</v>
      </c>
      <c r="T108" t="s">
        <v>4756</v>
      </c>
      <c r="U108" t="s">
        <v>4756</v>
      </c>
      <c r="V108">
        <v>175</v>
      </c>
      <c r="W108" t="s">
        <v>4756</v>
      </c>
      <c r="X108" t="s">
        <v>4756</v>
      </c>
      <c r="Y108" t="s">
        <v>4756</v>
      </c>
      <c r="Z108" t="s">
        <v>4756</v>
      </c>
      <c r="AA108" t="s">
        <v>4756</v>
      </c>
      <c r="AB108" t="s">
        <v>4756</v>
      </c>
      <c r="AC108" t="s">
        <v>4756</v>
      </c>
      <c r="AD108" t="s">
        <v>4756</v>
      </c>
      <c r="AE108" t="s">
        <v>4756</v>
      </c>
      <c r="AF108" t="s">
        <v>4756</v>
      </c>
      <c r="AG108" t="s">
        <v>4756</v>
      </c>
      <c r="AH108" t="s">
        <v>4756</v>
      </c>
      <c r="AI108" t="s">
        <v>4756</v>
      </c>
      <c r="AJ108" t="s">
        <v>4756</v>
      </c>
      <c r="AK108" t="s">
        <v>4756</v>
      </c>
      <c r="AL108" t="s">
        <v>4756</v>
      </c>
      <c r="AM108" t="s">
        <v>4756</v>
      </c>
      <c r="AN108" t="s">
        <v>4756</v>
      </c>
    </row>
    <row r="109" spans="1:41">
      <c r="A109" s="95">
        <v>34555</v>
      </c>
      <c r="B109" t="s">
        <v>372</v>
      </c>
      <c r="C109">
        <v>1994</v>
      </c>
      <c r="D109">
        <v>8</v>
      </c>
      <c r="E109" t="s">
        <v>2431</v>
      </c>
      <c r="F109" t="s">
        <v>2432</v>
      </c>
      <c r="G109" s="96">
        <v>5.2083333333333336E-2</v>
      </c>
      <c r="H109" t="s">
        <v>4756</v>
      </c>
      <c r="J109">
        <v>25.25</v>
      </c>
      <c r="K109" t="s">
        <v>249</v>
      </c>
      <c r="L109" t="s">
        <v>2441</v>
      </c>
      <c r="M109" t="s">
        <v>251</v>
      </c>
      <c r="N109" t="s">
        <v>251</v>
      </c>
      <c r="O109">
        <v>2</v>
      </c>
      <c r="P109" t="s">
        <v>4756</v>
      </c>
      <c r="Q109" t="s">
        <v>4756</v>
      </c>
      <c r="R109" t="s">
        <v>4756</v>
      </c>
      <c r="S109" t="s">
        <v>4756</v>
      </c>
      <c r="T109" t="s">
        <v>4756</v>
      </c>
      <c r="U109" t="s">
        <v>4756</v>
      </c>
      <c r="V109">
        <v>138</v>
      </c>
      <c r="W109" t="s">
        <v>4756</v>
      </c>
      <c r="X109" t="s">
        <v>4756</v>
      </c>
      <c r="Y109" t="s">
        <v>4756</v>
      </c>
      <c r="Z109" t="s">
        <v>4756</v>
      </c>
      <c r="AA109" t="s">
        <v>4756</v>
      </c>
      <c r="AB109" t="s">
        <v>4756</v>
      </c>
      <c r="AC109" t="s">
        <v>4756</v>
      </c>
      <c r="AD109" t="s">
        <v>4756</v>
      </c>
      <c r="AE109" t="s">
        <v>4756</v>
      </c>
      <c r="AF109" t="s">
        <v>4756</v>
      </c>
      <c r="AG109" t="s">
        <v>4756</v>
      </c>
      <c r="AH109" t="s">
        <v>4756</v>
      </c>
      <c r="AI109" t="s">
        <v>4756</v>
      </c>
      <c r="AJ109" t="s">
        <v>4756</v>
      </c>
      <c r="AK109" t="s">
        <v>4756</v>
      </c>
      <c r="AL109" t="s">
        <v>4756</v>
      </c>
      <c r="AM109" t="s">
        <v>4756</v>
      </c>
      <c r="AN109" t="s">
        <v>4756</v>
      </c>
    </row>
    <row r="110" spans="1:41">
      <c r="A110" s="95">
        <v>34555</v>
      </c>
      <c r="B110" t="s">
        <v>372</v>
      </c>
      <c r="C110">
        <v>1994</v>
      </c>
      <c r="D110">
        <v>8</v>
      </c>
      <c r="E110" t="s">
        <v>2431</v>
      </c>
      <c r="F110" t="s">
        <v>2432</v>
      </c>
      <c r="G110" s="96">
        <v>6.1805555555555558E-2</v>
      </c>
      <c r="H110" t="s">
        <v>4756</v>
      </c>
      <c r="J110">
        <v>25.48</v>
      </c>
      <c r="K110" t="s">
        <v>249</v>
      </c>
      <c r="L110" t="s">
        <v>2442</v>
      </c>
      <c r="M110" t="s">
        <v>251</v>
      </c>
      <c r="N110" t="s">
        <v>251</v>
      </c>
      <c r="O110">
        <v>4</v>
      </c>
      <c r="P110" t="s">
        <v>4756</v>
      </c>
      <c r="Q110" t="s">
        <v>4756</v>
      </c>
      <c r="R110" t="s">
        <v>4756</v>
      </c>
      <c r="S110" t="s">
        <v>4756</v>
      </c>
      <c r="T110" t="s">
        <v>4756</v>
      </c>
      <c r="U110" t="s">
        <v>4756</v>
      </c>
      <c r="V110">
        <v>138</v>
      </c>
      <c r="W110" t="s">
        <v>4756</v>
      </c>
      <c r="X110" t="s">
        <v>4756</v>
      </c>
      <c r="Y110" t="s">
        <v>4756</v>
      </c>
      <c r="Z110" t="s">
        <v>4756</v>
      </c>
      <c r="AA110" t="s">
        <v>4756</v>
      </c>
      <c r="AB110" t="s">
        <v>4756</v>
      </c>
      <c r="AC110" t="s">
        <v>4756</v>
      </c>
      <c r="AD110" t="s">
        <v>4756</v>
      </c>
      <c r="AE110" t="s">
        <v>4756</v>
      </c>
      <c r="AF110" t="s">
        <v>4756</v>
      </c>
      <c r="AG110" t="s">
        <v>4756</v>
      </c>
      <c r="AH110" t="s">
        <v>4756</v>
      </c>
      <c r="AI110" t="s">
        <v>4756</v>
      </c>
      <c r="AJ110" t="s">
        <v>4756</v>
      </c>
      <c r="AK110" t="s">
        <v>4756</v>
      </c>
      <c r="AL110" t="s">
        <v>4756</v>
      </c>
      <c r="AM110" t="s">
        <v>4756</v>
      </c>
      <c r="AN110" t="s">
        <v>4756</v>
      </c>
    </row>
    <row r="111" spans="1:41">
      <c r="A111" s="95">
        <v>34555</v>
      </c>
      <c r="B111" t="s">
        <v>372</v>
      </c>
      <c r="C111">
        <v>1994</v>
      </c>
      <c r="D111">
        <v>8</v>
      </c>
      <c r="E111" t="s">
        <v>2431</v>
      </c>
      <c r="F111" t="s">
        <v>2432</v>
      </c>
      <c r="G111" s="96">
        <v>7.7083333333333337E-2</v>
      </c>
      <c r="H111" t="s">
        <v>4756</v>
      </c>
      <c r="J111">
        <v>25.85</v>
      </c>
      <c r="K111" t="s">
        <v>2376</v>
      </c>
      <c r="L111" t="s">
        <v>2443</v>
      </c>
      <c r="M111" t="s">
        <v>251</v>
      </c>
      <c r="N111" t="s">
        <v>251</v>
      </c>
      <c r="O111">
        <v>2</v>
      </c>
      <c r="P111" t="s">
        <v>4756</v>
      </c>
      <c r="Q111" t="s">
        <v>4756</v>
      </c>
      <c r="R111" t="s">
        <v>4756</v>
      </c>
      <c r="S111" t="s">
        <v>4756</v>
      </c>
      <c r="T111" t="s">
        <v>4756</v>
      </c>
      <c r="U111" t="s">
        <v>4756</v>
      </c>
      <c r="V111">
        <v>142</v>
      </c>
      <c r="W111" t="s">
        <v>4756</v>
      </c>
      <c r="X111" t="s">
        <v>4756</v>
      </c>
      <c r="Y111" t="s">
        <v>4756</v>
      </c>
      <c r="Z111" t="s">
        <v>4756</v>
      </c>
      <c r="AA111" t="s">
        <v>4756</v>
      </c>
      <c r="AB111" t="s">
        <v>4756</v>
      </c>
      <c r="AC111" t="s">
        <v>4756</v>
      </c>
      <c r="AD111" t="s">
        <v>4756</v>
      </c>
      <c r="AE111" t="s">
        <v>4756</v>
      </c>
      <c r="AF111" t="s">
        <v>4756</v>
      </c>
      <c r="AG111" t="s">
        <v>4756</v>
      </c>
      <c r="AH111" t="s">
        <v>4756</v>
      </c>
      <c r="AI111" t="s">
        <v>4756</v>
      </c>
      <c r="AJ111" t="s">
        <v>4756</v>
      </c>
      <c r="AK111" t="s">
        <v>4756</v>
      </c>
      <c r="AL111" t="s">
        <v>4756</v>
      </c>
      <c r="AM111" t="s">
        <v>4756</v>
      </c>
      <c r="AN111" t="s">
        <v>4756</v>
      </c>
      <c r="AO111" t="s">
        <v>4912</v>
      </c>
    </row>
    <row r="112" spans="1:41">
      <c r="A112" s="95">
        <v>34555</v>
      </c>
      <c r="B112" t="s">
        <v>372</v>
      </c>
      <c r="C112">
        <v>1994</v>
      </c>
      <c r="D112">
        <v>8</v>
      </c>
      <c r="E112" t="s">
        <v>2431</v>
      </c>
      <c r="F112" t="s">
        <v>2432</v>
      </c>
      <c r="G112" s="96">
        <v>8.1250000000000003E-2</v>
      </c>
      <c r="H112" t="s">
        <v>4756</v>
      </c>
      <c r="J112">
        <v>25.95</v>
      </c>
      <c r="K112" t="s">
        <v>651</v>
      </c>
      <c r="L112" t="s">
        <v>2444</v>
      </c>
      <c r="M112" t="s">
        <v>251</v>
      </c>
      <c r="N112" t="s">
        <v>251</v>
      </c>
      <c r="O112">
        <v>4</v>
      </c>
      <c r="P112" t="s">
        <v>4756</v>
      </c>
      <c r="Q112" t="s">
        <v>4756</v>
      </c>
      <c r="R112" t="s">
        <v>4756</v>
      </c>
      <c r="S112" t="s">
        <v>4756</v>
      </c>
      <c r="T112" t="s">
        <v>4756</v>
      </c>
      <c r="U112" t="s">
        <v>4756</v>
      </c>
      <c r="V112">
        <v>171</v>
      </c>
      <c r="W112" t="s">
        <v>4756</v>
      </c>
      <c r="X112" t="s">
        <v>4756</v>
      </c>
      <c r="Y112" t="s">
        <v>4756</v>
      </c>
      <c r="Z112" t="s">
        <v>4756</v>
      </c>
      <c r="AA112" t="s">
        <v>4756</v>
      </c>
      <c r="AB112" t="s">
        <v>4756</v>
      </c>
      <c r="AC112" t="s">
        <v>4756</v>
      </c>
      <c r="AD112" t="s">
        <v>4756</v>
      </c>
      <c r="AE112" t="s">
        <v>4756</v>
      </c>
      <c r="AF112" t="s">
        <v>4756</v>
      </c>
      <c r="AG112" t="s">
        <v>4756</v>
      </c>
      <c r="AH112" t="s">
        <v>4756</v>
      </c>
      <c r="AI112" t="s">
        <v>4756</v>
      </c>
      <c r="AJ112" t="s">
        <v>4756</v>
      </c>
      <c r="AK112" t="s">
        <v>4756</v>
      </c>
      <c r="AL112" t="s">
        <v>4756</v>
      </c>
      <c r="AM112" t="s">
        <v>4756</v>
      </c>
      <c r="AN112" t="s">
        <v>4756</v>
      </c>
    </row>
    <row r="113" spans="1:40">
      <c r="A113" s="95">
        <v>34558</v>
      </c>
      <c r="B113" t="s">
        <v>372</v>
      </c>
      <c r="C113">
        <v>1994</v>
      </c>
      <c r="D113">
        <v>8</v>
      </c>
      <c r="E113" t="s">
        <v>461</v>
      </c>
      <c r="F113" t="s">
        <v>2432</v>
      </c>
      <c r="G113" s="96">
        <v>6.9444444444444447E-4</v>
      </c>
      <c r="H113" t="s">
        <v>4756</v>
      </c>
      <c r="J113">
        <v>24.02</v>
      </c>
      <c r="K113" t="s">
        <v>249</v>
      </c>
      <c r="L113" t="s">
        <v>2445</v>
      </c>
      <c r="M113" t="s">
        <v>251</v>
      </c>
      <c r="N113" t="s">
        <v>251</v>
      </c>
      <c r="O113">
        <v>4</v>
      </c>
      <c r="P113" t="s">
        <v>4756</v>
      </c>
      <c r="Q113" t="s">
        <v>4756</v>
      </c>
      <c r="R113" t="s">
        <v>4756</v>
      </c>
      <c r="S113" t="s">
        <v>4756</v>
      </c>
      <c r="T113" t="s">
        <v>4756</v>
      </c>
      <c r="U113" t="s">
        <v>4756</v>
      </c>
      <c r="V113">
        <v>140</v>
      </c>
      <c r="W113" t="s">
        <v>4756</v>
      </c>
      <c r="X113" t="s">
        <v>4756</v>
      </c>
      <c r="Y113" t="s">
        <v>4756</v>
      </c>
      <c r="Z113" t="s">
        <v>4756</v>
      </c>
      <c r="AA113" t="s">
        <v>4756</v>
      </c>
      <c r="AB113" t="s">
        <v>4756</v>
      </c>
      <c r="AC113" t="s">
        <v>4756</v>
      </c>
      <c r="AD113" t="s">
        <v>4756</v>
      </c>
      <c r="AE113" t="s">
        <v>4756</v>
      </c>
      <c r="AF113" t="s">
        <v>4756</v>
      </c>
      <c r="AG113" t="s">
        <v>4756</v>
      </c>
      <c r="AH113" t="s">
        <v>4756</v>
      </c>
      <c r="AI113" t="s">
        <v>4756</v>
      </c>
      <c r="AJ113" t="s">
        <v>4756</v>
      </c>
      <c r="AK113" t="s">
        <v>4756</v>
      </c>
      <c r="AL113" t="s">
        <v>4756</v>
      </c>
      <c r="AM113" t="s">
        <v>4756</v>
      </c>
      <c r="AN113" t="s">
        <v>4756</v>
      </c>
    </row>
    <row r="114" spans="1:40">
      <c r="A114" s="95">
        <v>34558</v>
      </c>
      <c r="B114" t="s">
        <v>372</v>
      </c>
      <c r="C114">
        <v>1994</v>
      </c>
      <c r="D114">
        <v>8</v>
      </c>
      <c r="E114" t="s">
        <v>461</v>
      </c>
      <c r="F114" t="s">
        <v>2432</v>
      </c>
      <c r="G114" s="96">
        <v>9.0277777777777787E-3</v>
      </c>
      <c r="H114" t="s">
        <v>4756</v>
      </c>
      <c r="J114">
        <v>24.22</v>
      </c>
      <c r="K114" t="s">
        <v>249</v>
      </c>
      <c r="L114" t="s">
        <v>2446</v>
      </c>
      <c r="M114" t="s">
        <v>251</v>
      </c>
      <c r="N114" t="s">
        <v>251</v>
      </c>
      <c r="O114">
        <v>0</v>
      </c>
      <c r="P114" t="s">
        <v>4756</v>
      </c>
      <c r="Q114" t="s">
        <v>4756</v>
      </c>
      <c r="R114" t="s">
        <v>4756</v>
      </c>
      <c r="S114" t="s">
        <v>4756</v>
      </c>
      <c r="T114" t="s">
        <v>4756</v>
      </c>
      <c r="U114" t="s">
        <v>4756</v>
      </c>
      <c r="V114">
        <v>138</v>
      </c>
      <c r="W114" t="s">
        <v>4756</v>
      </c>
      <c r="X114" t="s">
        <v>4756</v>
      </c>
      <c r="Y114" t="s">
        <v>4756</v>
      </c>
      <c r="Z114" t="s">
        <v>4756</v>
      </c>
      <c r="AA114" t="s">
        <v>4756</v>
      </c>
      <c r="AB114" t="s">
        <v>4756</v>
      </c>
      <c r="AC114" t="s">
        <v>4756</v>
      </c>
      <c r="AD114" t="s">
        <v>4756</v>
      </c>
      <c r="AE114" t="s">
        <v>4756</v>
      </c>
      <c r="AF114" t="s">
        <v>4756</v>
      </c>
      <c r="AG114" t="s">
        <v>4756</v>
      </c>
      <c r="AH114" t="s">
        <v>4756</v>
      </c>
      <c r="AI114" t="s">
        <v>4756</v>
      </c>
      <c r="AJ114" t="s">
        <v>4756</v>
      </c>
      <c r="AK114" t="s">
        <v>4756</v>
      </c>
      <c r="AL114" t="s">
        <v>4756</v>
      </c>
      <c r="AM114" t="s">
        <v>4756</v>
      </c>
      <c r="AN114" t="s">
        <v>4756</v>
      </c>
    </row>
    <row r="115" spans="1:40">
      <c r="A115" s="95">
        <v>34558</v>
      </c>
      <c r="B115" t="s">
        <v>372</v>
      </c>
      <c r="C115">
        <v>1994</v>
      </c>
      <c r="D115">
        <v>8</v>
      </c>
      <c r="E115" t="s">
        <v>461</v>
      </c>
      <c r="F115" t="s">
        <v>2432</v>
      </c>
      <c r="G115" s="96">
        <v>1.1805555555555555E-2</v>
      </c>
      <c r="H115" t="s">
        <v>4756</v>
      </c>
      <c r="J115">
        <v>24.28</v>
      </c>
      <c r="K115" t="s">
        <v>651</v>
      </c>
      <c r="L115" t="s">
        <v>2447</v>
      </c>
      <c r="M115" t="s">
        <v>251</v>
      </c>
      <c r="N115" t="s">
        <v>251</v>
      </c>
      <c r="O115">
        <v>0</v>
      </c>
      <c r="P115" t="s">
        <v>4756</v>
      </c>
      <c r="Q115" t="s">
        <v>4756</v>
      </c>
      <c r="R115" t="s">
        <v>4756</v>
      </c>
      <c r="S115" t="s">
        <v>4756</v>
      </c>
      <c r="T115" t="s">
        <v>4756</v>
      </c>
      <c r="U115" t="s">
        <v>4756</v>
      </c>
      <c r="V115">
        <v>176</v>
      </c>
      <c r="W115" t="s">
        <v>4756</v>
      </c>
      <c r="X115" t="s">
        <v>4756</v>
      </c>
      <c r="Y115" t="s">
        <v>4756</v>
      </c>
      <c r="Z115" t="s">
        <v>4756</v>
      </c>
      <c r="AA115" t="s">
        <v>4756</v>
      </c>
      <c r="AB115" t="s">
        <v>4756</v>
      </c>
      <c r="AC115" t="s">
        <v>4756</v>
      </c>
      <c r="AD115" t="s">
        <v>4756</v>
      </c>
      <c r="AE115" t="s">
        <v>4756</v>
      </c>
      <c r="AF115" t="s">
        <v>4756</v>
      </c>
      <c r="AG115" t="s">
        <v>4756</v>
      </c>
      <c r="AH115" t="s">
        <v>4756</v>
      </c>
      <c r="AI115" t="s">
        <v>4756</v>
      </c>
      <c r="AJ115" t="s">
        <v>4756</v>
      </c>
      <c r="AK115" t="s">
        <v>4756</v>
      </c>
      <c r="AL115" t="s">
        <v>4756</v>
      </c>
      <c r="AM115" t="s">
        <v>4756</v>
      </c>
      <c r="AN115" t="s">
        <v>4756</v>
      </c>
    </row>
    <row r="116" spans="1:40">
      <c r="A116" s="95">
        <v>34558</v>
      </c>
      <c r="B116" t="s">
        <v>372</v>
      </c>
      <c r="C116">
        <v>1994</v>
      </c>
      <c r="D116">
        <v>8</v>
      </c>
      <c r="E116" t="s">
        <v>461</v>
      </c>
      <c r="F116" t="s">
        <v>2432</v>
      </c>
      <c r="G116" s="96">
        <v>4.3055555555555562E-2</v>
      </c>
      <c r="H116" t="s">
        <v>4756</v>
      </c>
      <c r="J116">
        <v>25.03</v>
      </c>
      <c r="K116" t="s">
        <v>651</v>
      </c>
      <c r="L116" t="s">
        <v>2448</v>
      </c>
      <c r="M116" t="s">
        <v>251</v>
      </c>
      <c r="N116" t="s">
        <v>251</v>
      </c>
      <c r="O116">
        <v>0</v>
      </c>
      <c r="P116" t="s">
        <v>4756</v>
      </c>
      <c r="Q116" t="s">
        <v>4756</v>
      </c>
      <c r="R116" t="s">
        <v>4756</v>
      </c>
      <c r="S116" t="s">
        <v>4756</v>
      </c>
      <c r="T116" t="s">
        <v>4756</v>
      </c>
      <c r="U116" t="s">
        <v>4756</v>
      </c>
      <c r="V116">
        <v>172</v>
      </c>
      <c r="W116" t="s">
        <v>4756</v>
      </c>
      <c r="X116" t="s">
        <v>4756</v>
      </c>
      <c r="Y116" t="s">
        <v>4756</v>
      </c>
      <c r="Z116" t="s">
        <v>4756</v>
      </c>
      <c r="AA116" t="s">
        <v>4756</v>
      </c>
      <c r="AB116" t="s">
        <v>4756</v>
      </c>
      <c r="AC116" t="s">
        <v>4756</v>
      </c>
      <c r="AD116" t="s">
        <v>4756</v>
      </c>
      <c r="AE116" t="s">
        <v>4756</v>
      </c>
      <c r="AF116" t="s">
        <v>4756</v>
      </c>
      <c r="AG116" t="s">
        <v>4756</v>
      </c>
      <c r="AH116" t="s">
        <v>4756</v>
      </c>
      <c r="AI116" t="s">
        <v>4756</v>
      </c>
      <c r="AJ116" t="s">
        <v>4756</v>
      </c>
      <c r="AK116" t="s">
        <v>4756</v>
      </c>
      <c r="AL116" t="s">
        <v>4756</v>
      </c>
      <c r="AM116" t="s">
        <v>4756</v>
      </c>
      <c r="AN116" t="s">
        <v>4756</v>
      </c>
    </row>
    <row r="117" spans="1:40">
      <c r="A117" s="95">
        <v>34558</v>
      </c>
      <c r="B117" t="s">
        <v>372</v>
      </c>
      <c r="C117">
        <v>1994</v>
      </c>
      <c r="D117">
        <v>8</v>
      </c>
      <c r="E117" t="s">
        <v>461</v>
      </c>
      <c r="F117" t="s">
        <v>2432</v>
      </c>
      <c r="G117" s="96">
        <v>5.1388888888888894E-2</v>
      </c>
      <c r="H117" t="s">
        <v>4756</v>
      </c>
      <c r="J117">
        <v>25.23</v>
      </c>
      <c r="K117" t="s">
        <v>2191</v>
      </c>
      <c r="L117" t="s">
        <v>2394</v>
      </c>
      <c r="M117" t="s">
        <v>665</v>
      </c>
      <c r="N117" t="s">
        <v>251</v>
      </c>
      <c r="O117">
        <v>0</v>
      </c>
      <c r="P117" t="s">
        <v>4756</v>
      </c>
      <c r="Q117" t="s">
        <v>4756</v>
      </c>
      <c r="R117" t="s">
        <v>4756</v>
      </c>
      <c r="S117" t="s">
        <v>4756</v>
      </c>
      <c r="T117" t="s">
        <v>4756</v>
      </c>
      <c r="U117" t="s">
        <v>4756</v>
      </c>
      <c r="V117">
        <v>153</v>
      </c>
      <c r="W117" t="s">
        <v>4756</v>
      </c>
      <c r="X117" t="s">
        <v>4756</v>
      </c>
      <c r="Y117" t="s">
        <v>4756</v>
      </c>
      <c r="Z117" t="s">
        <v>4756</v>
      </c>
      <c r="AA117" t="s">
        <v>4756</v>
      </c>
      <c r="AB117" t="s">
        <v>4756</v>
      </c>
      <c r="AC117" t="s">
        <v>4756</v>
      </c>
      <c r="AD117" t="s">
        <v>4756</v>
      </c>
      <c r="AE117" t="s">
        <v>4756</v>
      </c>
      <c r="AF117" t="s">
        <v>4756</v>
      </c>
      <c r="AG117" t="s">
        <v>4756</v>
      </c>
      <c r="AH117" t="s">
        <v>4756</v>
      </c>
      <c r="AI117" t="s">
        <v>4756</v>
      </c>
      <c r="AJ117" t="s">
        <v>4756</v>
      </c>
      <c r="AK117" t="s">
        <v>4756</v>
      </c>
      <c r="AL117" t="s">
        <v>4756</v>
      </c>
      <c r="AM117" t="s">
        <v>4756</v>
      </c>
      <c r="AN117" t="s">
        <v>4756</v>
      </c>
    </row>
    <row r="118" spans="1:40">
      <c r="A118" s="95">
        <v>34558</v>
      </c>
      <c r="B118" t="s">
        <v>372</v>
      </c>
      <c r="C118">
        <v>1994</v>
      </c>
      <c r="D118">
        <v>8</v>
      </c>
      <c r="E118" t="s">
        <v>461</v>
      </c>
      <c r="F118" t="s">
        <v>2432</v>
      </c>
      <c r="G118" s="96">
        <v>7.013888888888889E-2</v>
      </c>
      <c r="H118" t="s">
        <v>4756</v>
      </c>
      <c r="J118">
        <v>25.68</v>
      </c>
      <c r="K118" t="s">
        <v>249</v>
      </c>
      <c r="L118" t="s">
        <v>2449</v>
      </c>
      <c r="M118" t="s">
        <v>251</v>
      </c>
      <c r="N118" t="s">
        <v>251</v>
      </c>
      <c r="O118">
        <v>4</v>
      </c>
      <c r="P118" t="s">
        <v>4756</v>
      </c>
      <c r="Q118" t="s">
        <v>4756</v>
      </c>
      <c r="R118" t="s">
        <v>4756</v>
      </c>
      <c r="S118" t="s">
        <v>4756</v>
      </c>
      <c r="T118" t="s">
        <v>4756</v>
      </c>
      <c r="U118" t="s">
        <v>4756</v>
      </c>
      <c r="V118">
        <v>134</v>
      </c>
      <c r="W118" t="s">
        <v>4756</v>
      </c>
      <c r="X118" t="s">
        <v>4756</v>
      </c>
      <c r="Y118" t="s">
        <v>4756</v>
      </c>
      <c r="Z118" t="s">
        <v>4756</v>
      </c>
      <c r="AA118" t="s">
        <v>4756</v>
      </c>
      <c r="AB118" t="s">
        <v>4756</v>
      </c>
      <c r="AC118" t="s">
        <v>4756</v>
      </c>
      <c r="AD118" t="s">
        <v>4756</v>
      </c>
      <c r="AE118" t="s">
        <v>4756</v>
      </c>
      <c r="AF118" t="s">
        <v>4756</v>
      </c>
      <c r="AG118" t="s">
        <v>4756</v>
      </c>
      <c r="AH118" t="s">
        <v>4756</v>
      </c>
      <c r="AI118" t="s">
        <v>4756</v>
      </c>
      <c r="AJ118" t="s">
        <v>4756</v>
      </c>
      <c r="AK118" t="s">
        <v>4756</v>
      </c>
      <c r="AL118" t="s">
        <v>4756</v>
      </c>
      <c r="AM118" t="s">
        <v>4756</v>
      </c>
      <c r="AN118" t="s">
        <v>4756</v>
      </c>
    </row>
    <row r="119" spans="1:40">
      <c r="A119" s="95">
        <v>34558</v>
      </c>
      <c r="B119" t="s">
        <v>372</v>
      </c>
      <c r="C119">
        <v>1994</v>
      </c>
      <c r="D119">
        <v>8</v>
      </c>
      <c r="E119" t="s">
        <v>461</v>
      </c>
      <c r="F119" t="s">
        <v>2432</v>
      </c>
      <c r="G119" s="96">
        <v>7.9166666666666663E-2</v>
      </c>
      <c r="H119" t="s">
        <v>4756</v>
      </c>
      <c r="J119">
        <v>25.9</v>
      </c>
      <c r="K119" t="s">
        <v>249</v>
      </c>
      <c r="L119" t="s">
        <v>2450</v>
      </c>
      <c r="M119" t="s">
        <v>251</v>
      </c>
      <c r="N119" t="s">
        <v>251</v>
      </c>
      <c r="O119">
        <v>4</v>
      </c>
      <c r="P119" t="s">
        <v>4756</v>
      </c>
      <c r="Q119" t="s">
        <v>4756</v>
      </c>
      <c r="R119" t="s">
        <v>4756</v>
      </c>
      <c r="S119" t="s">
        <v>4756</v>
      </c>
      <c r="T119" t="s">
        <v>4756</v>
      </c>
      <c r="U119" t="s">
        <v>4756</v>
      </c>
      <c r="V119">
        <v>135</v>
      </c>
      <c r="W119" t="s">
        <v>4756</v>
      </c>
      <c r="X119" t="s">
        <v>4756</v>
      </c>
      <c r="Y119" t="s">
        <v>4756</v>
      </c>
      <c r="Z119" t="s">
        <v>4756</v>
      </c>
      <c r="AA119" t="s">
        <v>4756</v>
      </c>
      <c r="AB119" t="s">
        <v>4756</v>
      </c>
      <c r="AC119" t="s">
        <v>4756</v>
      </c>
      <c r="AD119" t="s">
        <v>4756</v>
      </c>
      <c r="AE119" t="s">
        <v>4756</v>
      </c>
      <c r="AF119" t="s">
        <v>4756</v>
      </c>
      <c r="AG119" t="s">
        <v>4756</v>
      </c>
      <c r="AH119" t="s">
        <v>4756</v>
      </c>
      <c r="AI119" t="s">
        <v>4756</v>
      </c>
      <c r="AJ119" t="s">
        <v>4756</v>
      </c>
      <c r="AK119" t="s">
        <v>4756</v>
      </c>
      <c r="AL119" t="s">
        <v>4756</v>
      </c>
      <c r="AM119" t="s">
        <v>4756</v>
      </c>
      <c r="AN119" t="s">
        <v>4756</v>
      </c>
    </row>
    <row r="120" spans="1:40">
      <c r="A120" s="95">
        <v>34560</v>
      </c>
      <c r="B120" t="s">
        <v>372</v>
      </c>
      <c r="C120">
        <v>1994</v>
      </c>
      <c r="D120">
        <v>8</v>
      </c>
      <c r="E120" t="s">
        <v>2431</v>
      </c>
      <c r="F120" t="s">
        <v>2432</v>
      </c>
      <c r="G120" s="96">
        <v>3.2638888888888891E-2</v>
      </c>
      <c r="H120" t="s">
        <v>4756</v>
      </c>
      <c r="J120">
        <v>24.78</v>
      </c>
      <c r="K120" t="s">
        <v>249</v>
      </c>
      <c r="L120" t="s">
        <v>2451</v>
      </c>
      <c r="M120" t="s">
        <v>251</v>
      </c>
      <c r="N120" t="s">
        <v>251</v>
      </c>
      <c r="O120">
        <v>4</v>
      </c>
      <c r="P120" t="s">
        <v>4756</v>
      </c>
      <c r="Q120" t="s">
        <v>4756</v>
      </c>
      <c r="R120" t="s">
        <v>4756</v>
      </c>
      <c r="S120" t="s">
        <v>4756</v>
      </c>
      <c r="T120" t="s">
        <v>4756</v>
      </c>
      <c r="U120" t="s">
        <v>4756</v>
      </c>
      <c r="V120">
        <v>136</v>
      </c>
      <c r="W120" t="s">
        <v>4756</v>
      </c>
      <c r="X120" t="s">
        <v>4756</v>
      </c>
      <c r="Y120" t="s">
        <v>4756</v>
      </c>
      <c r="Z120" t="s">
        <v>4756</v>
      </c>
      <c r="AA120" t="s">
        <v>4756</v>
      </c>
      <c r="AB120" t="s">
        <v>4756</v>
      </c>
      <c r="AC120" t="s">
        <v>4756</v>
      </c>
      <c r="AD120" t="s">
        <v>4756</v>
      </c>
      <c r="AE120" t="s">
        <v>4756</v>
      </c>
      <c r="AF120" t="s">
        <v>4756</v>
      </c>
      <c r="AG120" t="s">
        <v>4756</v>
      </c>
      <c r="AH120" t="s">
        <v>4756</v>
      </c>
      <c r="AI120" t="s">
        <v>4756</v>
      </c>
      <c r="AJ120" t="s">
        <v>4756</v>
      </c>
      <c r="AK120" t="s">
        <v>4756</v>
      </c>
      <c r="AL120" t="s">
        <v>4756</v>
      </c>
      <c r="AM120" t="s">
        <v>4756</v>
      </c>
      <c r="AN120" t="s">
        <v>4756</v>
      </c>
    </row>
    <row r="121" spans="1:40">
      <c r="A121" s="95">
        <v>34560</v>
      </c>
      <c r="B121" t="s">
        <v>372</v>
      </c>
      <c r="C121">
        <v>1994</v>
      </c>
      <c r="D121">
        <v>8</v>
      </c>
      <c r="E121" t="s">
        <v>2431</v>
      </c>
      <c r="F121" t="s">
        <v>2432</v>
      </c>
      <c r="G121" s="96">
        <v>3.8194444444444441E-2</v>
      </c>
      <c r="H121" t="s">
        <v>4756</v>
      </c>
      <c r="J121">
        <v>24.92</v>
      </c>
      <c r="K121" t="s">
        <v>249</v>
      </c>
      <c r="L121" t="s">
        <v>2452</v>
      </c>
      <c r="M121" t="s">
        <v>251</v>
      </c>
      <c r="N121" t="s">
        <v>251</v>
      </c>
      <c r="O121">
        <v>0</v>
      </c>
      <c r="P121" t="s">
        <v>4756</v>
      </c>
      <c r="Q121" t="s">
        <v>4756</v>
      </c>
      <c r="R121" t="s">
        <v>4756</v>
      </c>
      <c r="S121" t="s">
        <v>4756</v>
      </c>
      <c r="T121" t="s">
        <v>4756</v>
      </c>
      <c r="U121" t="s">
        <v>4756</v>
      </c>
      <c r="V121">
        <v>140</v>
      </c>
      <c r="W121" t="s">
        <v>4756</v>
      </c>
      <c r="X121" t="s">
        <v>4756</v>
      </c>
      <c r="Y121" t="s">
        <v>4756</v>
      </c>
      <c r="Z121" t="s">
        <v>4756</v>
      </c>
      <c r="AA121" t="s">
        <v>4756</v>
      </c>
      <c r="AB121" t="s">
        <v>4756</v>
      </c>
      <c r="AC121" t="s">
        <v>4756</v>
      </c>
      <c r="AD121" t="s">
        <v>4756</v>
      </c>
      <c r="AE121" t="s">
        <v>4756</v>
      </c>
      <c r="AF121" t="s">
        <v>4756</v>
      </c>
      <c r="AG121" t="s">
        <v>4756</v>
      </c>
      <c r="AH121" t="s">
        <v>4756</v>
      </c>
      <c r="AI121" t="s">
        <v>4756</v>
      </c>
      <c r="AJ121" t="s">
        <v>4756</v>
      </c>
      <c r="AK121" t="s">
        <v>4756</v>
      </c>
      <c r="AL121" t="s">
        <v>4756</v>
      </c>
      <c r="AM121" t="s">
        <v>4756</v>
      </c>
      <c r="AN121" t="s">
        <v>4756</v>
      </c>
    </row>
    <row r="122" spans="1:40">
      <c r="A122" s="95">
        <v>34560</v>
      </c>
      <c r="B122" t="s">
        <v>372</v>
      </c>
      <c r="C122">
        <v>1994</v>
      </c>
      <c r="D122">
        <v>8</v>
      </c>
      <c r="E122" t="s">
        <v>2431</v>
      </c>
      <c r="F122" t="s">
        <v>2432</v>
      </c>
      <c r="G122" s="96">
        <v>4.9999999999999996E-2</v>
      </c>
      <c r="H122" t="s">
        <v>4756</v>
      </c>
      <c r="J122">
        <v>25.2</v>
      </c>
      <c r="K122" t="s">
        <v>249</v>
      </c>
      <c r="L122" t="s">
        <v>2453</v>
      </c>
      <c r="M122" t="s">
        <v>251</v>
      </c>
      <c r="N122" t="s">
        <v>251</v>
      </c>
      <c r="O122">
        <v>4</v>
      </c>
      <c r="P122" t="s">
        <v>4756</v>
      </c>
      <c r="Q122" t="s">
        <v>4756</v>
      </c>
      <c r="R122" t="s">
        <v>4756</v>
      </c>
      <c r="S122" t="s">
        <v>4756</v>
      </c>
      <c r="T122" t="s">
        <v>4756</v>
      </c>
      <c r="U122" t="s">
        <v>4756</v>
      </c>
      <c r="V122">
        <v>137</v>
      </c>
      <c r="W122" t="s">
        <v>4756</v>
      </c>
      <c r="X122" t="s">
        <v>4756</v>
      </c>
      <c r="Y122" t="s">
        <v>4756</v>
      </c>
      <c r="Z122" t="s">
        <v>4756</v>
      </c>
      <c r="AA122" t="s">
        <v>4756</v>
      </c>
      <c r="AB122" t="s">
        <v>4756</v>
      </c>
      <c r="AC122" t="s">
        <v>4756</v>
      </c>
      <c r="AD122" t="s">
        <v>4756</v>
      </c>
      <c r="AE122" t="s">
        <v>4756</v>
      </c>
      <c r="AF122" t="s">
        <v>4756</v>
      </c>
      <c r="AG122" t="s">
        <v>4756</v>
      </c>
      <c r="AH122" t="s">
        <v>4756</v>
      </c>
      <c r="AI122" t="s">
        <v>4756</v>
      </c>
      <c r="AJ122" t="s">
        <v>4756</v>
      </c>
      <c r="AK122" t="s">
        <v>4756</v>
      </c>
      <c r="AL122" t="s">
        <v>4756</v>
      </c>
      <c r="AM122" t="s">
        <v>4756</v>
      </c>
      <c r="AN122" t="s">
        <v>4756</v>
      </c>
    </row>
    <row r="123" spans="1:40">
      <c r="A123" s="95">
        <v>34560</v>
      </c>
      <c r="B123" t="s">
        <v>372</v>
      </c>
      <c r="C123">
        <v>1994</v>
      </c>
      <c r="D123">
        <v>8</v>
      </c>
      <c r="E123" t="s">
        <v>2431</v>
      </c>
      <c r="F123" t="s">
        <v>2432</v>
      </c>
      <c r="G123" s="96">
        <v>5.6250000000000001E-2</v>
      </c>
      <c r="H123" t="s">
        <v>4756</v>
      </c>
      <c r="J123">
        <v>25.35</v>
      </c>
      <c r="K123" t="s">
        <v>249</v>
      </c>
      <c r="L123" t="s">
        <v>2454</v>
      </c>
      <c r="M123" t="s">
        <v>251</v>
      </c>
      <c r="N123" t="s">
        <v>251</v>
      </c>
      <c r="O123">
        <v>4</v>
      </c>
      <c r="P123" t="s">
        <v>4756</v>
      </c>
      <c r="Q123" t="s">
        <v>4756</v>
      </c>
      <c r="R123" t="s">
        <v>4756</v>
      </c>
      <c r="S123" t="s">
        <v>4756</v>
      </c>
      <c r="T123" t="s">
        <v>4756</v>
      </c>
      <c r="U123" t="s">
        <v>4756</v>
      </c>
      <c r="V123">
        <v>142</v>
      </c>
      <c r="W123" t="s">
        <v>4756</v>
      </c>
      <c r="X123" t="s">
        <v>4756</v>
      </c>
      <c r="Y123" t="s">
        <v>4756</v>
      </c>
      <c r="Z123" t="s">
        <v>4756</v>
      </c>
      <c r="AA123" t="s">
        <v>4756</v>
      </c>
      <c r="AB123" t="s">
        <v>4756</v>
      </c>
      <c r="AC123" t="s">
        <v>4756</v>
      </c>
      <c r="AD123" t="s">
        <v>4756</v>
      </c>
      <c r="AE123" t="s">
        <v>4756</v>
      </c>
      <c r="AF123" t="s">
        <v>4756</v>
      </c>
      <c r="AG123" t="s">
        <v>4756</v>
      </c>
      <c r="AH123" t="s">
        <v>4756</v>
      </c>
      <c r="AI123" t="s">
        <v>4756</v>
      </c>
      <c r="AJ123" t="s">
        <v>4756</v>
      </c>
      <c r="AK123" t="s">
        <v>4756</v>
      </c>
      <c r="AL123" t="s">
        <v>4756</v>
      </c>
      <c r="AM123" t="s">
        <v>4756</v>
      </c>
      <c r="AN123" t="s">
        <v>4756</v>
      </c>
    </row>
    <row r="124" spans="1:40">
      <c r="A124" s="95">
        <v>34560</v>
      </c>
      <c r="B124" t="s">
        <v>372</v>
      </c>
      <c r="C124">
        <v>1994</v>
      </c>
      <c r="D124">
        <v>8</v>
      </c>
      <c r="E124" t="s">
        <v>2431</v>
      </c>
      <c r="F124" t="s">
        <v>2432</v>
      </c>
      <c r="G124" s="96">
        <v>6.25E-2</v>
      </c>
      <c r="H124" t="s">
        <v>4756</v>
      </c>
      <c r="J124">
        <v>25.5</v>
      </c>
      <c r="K124" t="s">
        <v>249</v>
      </c>
      <c r="L124" t="s">
        <v>2455</v>
      </c>
      <c r="M124" t="s">
        <v>251</v>
      </c>
      <c r="N124" t="s">
        <v>251</v>
      </c>
      <c r="O124">
        <v>4</v>
      </c>
      <c r="P124" t="s">
        <v>4756</v>
      </c>
      <c r="Q124" t="s">
        <v>4756</v>
      </c>
      <c r="R124" t="s">
        <v>4756</v>
      </c>
      <c r="S124" t="s">
        <v>4756</v>
      </c>
      <c r="T124" t="s">
        <v>4756</v>
      </c>
      <c r="U124" t="s">
        <v>4756</v>
      </c>
      <c r="V124">
        <v>138</v>
      </c>
      <c r="W124" t="s">
        <v>4756</v>
      </c>
      <c r="X124" t="s">
        <v>4756</v>
      </c>
      <c r="Y124" t="s">
        <v>4756</v>
      </c>
      <c r="Z124" t="s">
        <v>4756</v>
      </c>
      <c r="AA124" t="s">
        <v>4756</v>
      </c>
      <c r="AB124" t="s">
        <v>4756</v>
      </c>
      <c r="AC124" t="s">
        <v>4756</v>
      </c>
      <c r="AD124" t="s">
        <v>4756</v>
      </c>
      <c r="AE124" t="s">
        <v>4756</v>
      </c>
      <c r="AF124" t="s">
        <v>4756</v>
      </c>
      <c r="AG124" t="s">
        <v>4756</v>
      </c>
      <c r="AH124" t="s">
        <v>4756</v>
      </c>
      <c r="AI124" t="s">
        <v>4756</v>
      </c>
      <c r="AJ124" t="s">
        <v>4756</v>
      </c>
      <c r="AK124" t="s">
        <v>4756</v>
      </c>
      <c r="AL124" t="s">
        <v>4756</v>
      </c>
      <c r="AM124" t="s">
        <v>4756</v>
      </c>
      <c r="AN124" t="s">
        <v>4756</v>
      </c>
    </row>
    <row r="125" spans="1:40">
      <c r="A125" s="95">
        <v>34560</v>
      </c>
      <c r="B125" t="s">
        <v>372</v>
      </c>
      <c r="C125">
        <v>1994</v>
      </c>
      <c r="D125">
        <v>8</v>
      </c>
      <c r="E125" t="s">
        <v>2431</v>
      </c>
      <c r="F125" t="s">
        <v>2432</v>
      </c>
      <c r="G125" s="96">
        <v>0.10972222222222222</v>
      </c>
      <c r="H125" t="s">
        <v>4756</v>
      </c>
      <c r="J125">
        <v>26.63</v>
      </c>
      <c r="K125" t="s">
        <v>2191</v>
      </c>
      <c r="L125" t="s">
        <v>2434</v>
      </c>
      <c r="M125" t="s">
        <v>665</v>
      </c>
      <c r="N125" t="s">
        <v>251</v>
      </c>
      <c r="O125">
        <v>0</v>
      </c>
      <c r="P125" t="s">
        <v>4756</v>
      </c>
      <c r="Q125" t="s">
        <v>4756</v>
      </c>
      <c r="R125" t="s">
        <v>4756</v>
      </c>
      <c r="S125" t="s">
        <v>4756</v>
      </c>
      <c r="T125" t="s">
        <v>4756</v>
      </c>
      <c r="U125" t="s">
        <v>4756</v>
      </c>
      <c r="V125">
        <v>146</v>
      </c>
      <c r="W125" t="s">
        <v>4756</v>
      </c>
      <c r="X125" t="s">
        <v>4756</v>
      </c>
      <c r="Y125" t="s">
        <v>4756</v>
      </c>
      <c r="Z125" t="s">
        <v>4756</v>
      </c>
      <c r="AA125" t="s">
        <v>4756</v>
      </c>
      <c r="AB125" t="s">
        <v>4756</v>
      </c>
      <c r="AC125" t="s">
        <v>4756</v>
      </c>
      <c r="AD125" t="s">
        <v>4756</v>
      </c>
      <c r="AE125" t="s">
        <v>4756</v>
      </c>
      <c r="AF125" t="s">
        <v>4756</v>
      </c>
      <c r="AG125" t="s">
        <v>4756</v>
      </c>
      <c r="AH125" t="s">
        <v>4756</v>
      </c>
      <c r="AI125" t="s">
        <v>4756</v>
      </c>
      <c r="AJ125" t="s">
        <v>4756</v>
      </c>
      <c r="AK125" t="s">
        <v>4756</v>
      </c>
      <c r="AL125" t="s">
        <v>4756</v>
      </c>
      <c r="AM125" t="s">
        <v>4756</v>
      </c>
      <c r="AN125" t="s">
        <v>4756</v>
      </c>
    </row>
    <row r="126" spans="1:40">
      <c r="A126" s="95">
        <v>34560</v>
      </c>
      <c r="B126" t="s">
        <v>372</v>
      </c>
      <c r="C126">
        <v>1994</v>
      </c>
      <c r="D126">
        <v>8</v>
      </c>
      <c r="E126" t="s">
        <v>2431</v>
      </c>
      <c r="F126" t="s">
        <v>2432</v>
      </c>
      <c r="G126" s="96">
        <v>0.12986111111111112</v>
      </c>
      <c r="H126" t="s">
        <v>4756</v>
      </c>
      <c r="J126">
        <v>27.12</v>
      </c>
      <c r="K126" t="s">
        <v>249</v>
      </c>
      <c r="L126" t="s">
        <v>2456</v>
      </c>
      <c r="M126" t="s">
        <v>251</v>
      </c>
      <c r="N126" t="s">
        <v>251</v>
      </c>
      <c r="O126">
        <v>4</v>
      </c>
      <c r="P126" t="s">
        <v>4756</v>
      </c>
      <c r="Q126" t="s">
        <v>4756</v>
      </c>
      <c r="R126" t="s">
        <v>4756</v>
      </c>
      <c r="S126" t="s">
        <v>4756</v>
      </c>
      <c r="T126" t="s">
        <v>4756</v>
      </c>
      <c r="U126" t="s">
        <v>4756</v>
      </c>
      <c r="V126">
        <v>138</v>
      </c>
      <c r="W126" t="s">
        <v>4756</v>
      </c>
      <c r="X126" t="s">
        <v>4756</v>
      </c>
      <c r="Y126" t="s">
        <v>4756</v>
      </c>
      <c r="Z126" t="s">
        <v>4756</v>
      </c>
      <c r="AA126" t="s">
        <v>4756</v>
      </c>
      <c r="AB126" t="s">
        <v>4756</v>
      </c>
      <c r="AC126" t="s">
        <v>4756</v>
      </c>
      <c r="AD126" t="s">
        <v>4756</v>
      </c>
      <c r="AE126" t="s">
        <v>4756</v>
      </c>
      <c r="AF126" t="s">
        <v>4756</v>
      </c>
      <c r="AG126" t="s">
        <v>4756</v>
      </c>
      <c r="AH126" t="s">
        <v>4756</v>
      </c>
      <c r="AI126" t="s">
        <v>4756</v>
      </c>
      <c r="AJ126" t="s">
        <v>4756</v>
      </c>
      <c r="AK126" t="s">
        <v>4756</v>
      </c>
      <c r="AL126" t="s">
        <v>4756</v>
      </c>
      <c r="AM126" t="s">
        <v>4756</v>
      </c>
      <c r="AN126" t="s">
        <v>4756</v>
      </c>
    </row>
    <row r="127" spans="1:40">
      <c r="A127" s="95">
        <v>34814</v>
      </c>
      <c r="B127" t="s">
        <v>372</v>
      </c>
      <c r="C127">
        <v>1995</v>
      </c>
      <c r="D127">
        <v>4</v>
      </c>
      <c r="E127" t="s">
        <v>2542</v>
      </c>
      <c r="F127" t="s">
        <v>2457</v>
      </c>
      <c r="G127" s="96">
        <v>0.92499999999999993</v>
      </c>
      <c r="H127" t="s">
        <v>4756</v>
      </c>
      <c r="J127">
        <v>22.2</v>
      </c>
      <c r="K127" t="s">
        <v>249</v>
      </c>
      <c r="L127" t="s">
        <v>2458</v>
      </c>
      <c r="M127" t="s">
        <v>251</v>
      </c>
      <c r="N127" t="s">
        <v>251</v>
      </c>
      <c r="O127">
        <v>0</v>
      </c>
      <c r="P127" t="s">
        <v>4756</v>
      </c>
      <c r="Q127" t="s">
        <v>4756</v>
      </c>
      <c r="R127" t="s">
        <v>4756</v>
      </c>
      <c r="S127" t="s">
        <v>4756</v>
      </c>
      <c r="T127" t="s">
        <v>4756</v>
      </c>
      <c r="U127" t="s">
        <v>4756</v>
      </c>
      <c r="V127">
        <v>133</v>
      </c>
      <c r="W127" t="s">
        <v>4756</v>
      </c>
      <c r="X127" t="s">
        <v>4756</v>
      </c>
      <c r="Y127" t="s">
        <v>4756</v>
      </c>
      <c r="Z127" t="s">
        <v>4756</v>
      </c>
      <c r="AA127" t="s">
        <v>4756</v>
      </c>
      <c r="AB127" t="s">
        <v>4756</v>
      </c>
      <c r="AC127" t="s">
        <v>4756</v>
      </c>
      <c r="AD127" t="s">
        <v>4756</v>
      </c>
      <c r="AE127" t="s">
        <v>4756</v>
      </c>
      <c r="AF127" t="s">
        <v>4756</v>
      </c>
      <c r="AG127" t="s">
        <v>4756</v>
      </c>
      <c r="AH127" t="s">
        <v>4756</v>
      </c>
      <c r="AI127" t="s">
        <v>4756</v>
      </c>
      <c r="AJ127" t="s">
        <v>4756</v>
      </c>
      <c r="AK127" t="s">
        <v>4756</v>
      </c>
      <c r="AL127" t="s">
        <v>4756</v>
      </c>
      <c r="AM127" t="s">
        <v>4756</v>
      </c>
      <c r="AN127" t="s">
        <v>4756</v>
      </c>
    </row>
    <row r="128" spans="1:40">
      <c r="A128" s="95">
        <v>34814</v>
      </c>
      <c r="B128" t="s">
        <v>372</v>
      </c>
      <c r="C128">
        <v>1995</v>
      </c>
      <c r="D128">
        <v>4</v>
      </c>
      <c r="E128" t="s">
        <v>2542</v>
      </c>
      <c r="F128" t="s">
        <v>2457</v>
      </c>
      <c r="G128" s="96">
        <v>0.94097222222222221</v>
      </c>
      <c r="H128" t="s">
        <v>4756</v>
      </c>
      <c r="J128">
        <v>22.58</v>
      </c>
      <c r="K128" t="s">
        <v>249</v>
      </c>
      <c r="L128" t="s">
        <v>2459</v>
      </c>
      <c r="M128" t="s">
        <v>251</v>
      </c>
      <c r="N128" t="s">
        <v>251</v>
      </c>
      <c r="O128">
        <v>0</v>
      </c>
      <c r="P128" t="s">
        <v>4756</v>
      </c>
      <c r="Q128" t="s">
        <v>4756</v>
      </c>
      <c r="R128" t="s">
        <v>4756</v>
      </c>
      <c r="S128" t="s">
        <v>4756</v>
      </c>
      <c r="T128" t="s">
        <v>4756</v>
      </c>
      <c r="U128" t="s">
        <v>4756</v>
      </c>
      <c r="V128">
        <v>140</v>
      </c>
      <c r="W128" t="s">
        <v>4756</v>
      </c>
      <c r="X128" t="s">
        <v>4756</v>
      </c>
      <c r="Y128" t="s">
        <v>4756</v>
      </c>
      <c r="Z128" t="s">
        <v>4756</v>
      </c>
      <c r="AA128" t="s">
        <v>4756</v>
      </c>
      <c r="AB128" t="s">
        <v>4756</v>
      </c>
      <c r="AC128" t="s">
        <v>4756</v>
      </c>
      <c r="AD128" t="s">
        <v>4756</v>
      </c>
      <c r="AE128" t="s">
        <v>4756</v>
      </c>
      <c r="AF128" t="s">
        <v>4756</v>
      </c>
      <c r="AG128" t="s">
        <v>4756</v>
      </c>
      <c r="AH128" t="s">
        <v>4756</v>
      </c>
      <c r="AI128" t="s">
        <v>4756</v>
      </c>
      <c r="AJ128" t="s">
        <v>4756</v>
      </c>
      <c r="AK128" t="s">
        <v>4756</v>
      </c>
      <c r="AL128" t="s">
        <v>4756</v>
      </c>
      <c r="AM128" t="s">
        <v>4756</v>
      </c>
      <c r="AN128" t="s">
        <v>4756</v>
      </c>
    </row>
    <row r="129" spans="1:40">
      <c r="A129" s="95">
        <v>34814</v>
      </c>
      <c r="B129" t="s">
        <v>372</v>
      </c>
      <c r="C129">
        <v>1995</v>
      </c>
      <c r="D129">
        <v>4</v>
      </c>
      <c r="E129" t="s">
        <v>2542</v>
      </c>
      <c r="F129" t="s">
        <v>2457</v>
      </c>
      <c r="G129" s="96">
        <v>0.95000000000000007</v>
      </c>
      <c r="H129" t="s">
        <v>4756</v>
      </c>
      <c r="J129">
        <v>22.8</v>
      </c>
      <c r="K129" t="s">
        <v>249</v>
      </c>
      <c r="L129" t="s">
        <v>2460</v>
      </c>
      <c r="M129" t="s">
        <v>251</v>
      </c>
      <c r="N129" t="s">
        <v>251</v>
      </c>
      <c r="O129">
        <v>0</v>
      </c>
      <c r="P129" t="s">
        <v>4756</v>
      </c>
      <c r="Q129" t="s">
        <v>4756</v>
      </c>
      <c r="R129" t="s">
        <v>4756</v>
      </c>
      <c r="S129" t="s">
        <v>4756</v>
      </c>
      <c r="T129" t="s">
        <v>4756</v>
      </c>
      <c r="U129" t="s">
        <v>4756</v>
      </c>
      <c r="V129">
        <v>136</v>
      </c>
      <c r="W129" t="s">
        <v>4756</v>
      </c>
      <c r="X129" t="s">
        <v>4756</v>
      </c>
      <c r="Y129" t="s">
        <v>4756</v>
      </c>
      <c r="Z129" t="s">
        <v>4756</v>
      </c>
      <c r="AA129" t="s">
        <v>4756</v>
      </c>
      <c r="AB129" t="s">
        <v>4756</v>
      </c>
      <c r="AC129" t="s">
        <v>4756</v>
      </c>
      <c r="AD129" t="s">
        <v>4756</v>
      </c>
      <c r="AE129" t="s">
        <v>4756</v>
      </c>
      <c r="AF129" t="s">
        <v>4756</v>
      </c>
      <c r="AG129" t="s">
        <v>4756</v>
      </c>
      <c r="AH129" t="s">
        <v>4756</v>
      </c>
      <c r="AI129" t="s">
        <v>4756</v>
      </c>
      <c r="AJ129" t="s">
        <v>4756</v>
      </c>
      <c r="AK129" t="s">
        <v>4756</v>
      </c>
      <c r="AL129" t="s">
        <v>4756</v>
      </c>
      <c r="AM129" t="s">
        <v>4756</v>
      </c>
      <c r="AN129" t="s">
        <v>4756</v>
      </c>
    </row>
    <row r="130" spans="1:40">
      <c r="A130" s="95">
        <v>34815</v>
      </c>
      <c r="B130" t="s">
        <v>372</v>
      </c>
      <c r="C130">
        <v>1995</v>
      </c>
      <c r="D130">
        <v>4</v>
      </c>
      <c r="E130" t="s">
        <v>461</v>
      </c>
      <c r="F130" t="s">
        <v>2457</v>
      </c>
      <c r="G130" s="96">
        <v>0.8833333333333333</v>
      </c>
      <c r="H130" t="s">
        <v>4756</v>
      </c>
      <c r="J130">
        <v>21.2</v>
      </c>
      <c r="K130" t="s">
        <v>249</v>
      </c>
      <c r="L130" t="s">
        <v>2461</v>
      </c>
      <c r="M130" t="s">
        <v>251</v>
      </c>
      <c r="N130" t="s">
        <v>251</v>
      </c>
      <c r="O130">
        <v>0</v>
      </c>
      <c r="P130" t="s">
        <v>4756</v>
      </c>
      <c r="Q130" t="s">
        <v>4756</v>
      </c>
      <c r="R130" t="s">
        <v>4756</v>
      </c>
      <c r="S130" t="s">
        <v>4756</v>
      </c>
      <c r="T130" t="s">
        <v>4756</v>
      </c>
      <c r="U130" t="s">
        <v>4756</v>
      </c>
      <c r="V130">
        <v>136</v>
      </c>
      <c r="W130" t="s">
        <v>4756</v>
      </c>
      <c r="X130" t="s">
        <v>4756</v>
      </c>
      <c r="Y130" t="s">
        <v>4756</v>
      </c>
      <c r="Z130" t="s">
        <v>4756</v>
      </c>
      <c r="AA130" t="s">
        <v>4756</v>
      </c>
      <c r="AB130" t="s">
        <v>4756</v>
      </c>
      <c r="AC130" t="s">
        <v>4756</v>
      </c>
      <c r="AD130" t="s">
        <v>4756</v>
      </c>
      <c r="AE130" t="s">
        <v>4756</v>
      </c>
      <c r="AF130" t="s">
        <v>4756</v>
      </c>
      <c r="AG130" t="s">
        <v>4756</v>
      </c>
      <c r="AH130" t="s">
        <v>4756</v>
      </c>
      <c r="AI130" t="s">
        <v>4756</v>
      </c>
      <c r="AJ130" t="s">
        <v>4756</v>
      </c>
      <c r="AK130" t="s">
        <v>4756</v>
      </c>
      <c r="AL130" t="s">
        <v>4756</v>
      </c>
      <c r="AM130" t="s">
        <v>4756</v>
      </c>
      <c r="AN130" t="s">
        <v>4756</v>
      </c>
    </row>
    <row r="131" spans="1:40">
      <c r="A131" s="95">
        <v>34815</v>
      </c>
      <c r="B131" t="s">
        <v>372</v>
      </c>
      <c r="C131">
        <v>1995</v>
      </c>
      <c r="D131">
        <v>4</v>
      </c>
      <c r="E131" t="s">
        <v>461</v>
      </c>
      <c r="F131" t="s">
        <v>2457</v>
      </c>
      <c r="G131" s="96">
        <v>0.89166666666666661</v>
      </c>
      <c r="H131" t="s">
        <v>4756</v>
      </c>
      <c r="J131">
        <v>21.4</v>
      </c>
      <c r="K131" t="s">
        <v>249</v>
      </c>
      <c r="L131" t="s">
        <v>2462</v>
      </c>
      <c r="M131" t="s">
        <v>251</v>
      </c>
      <c r="N131" t="s">
        <v>251</v>
      </c>
      <c r="O131">
        <v>0</v>
      </c>
      <c r="P131" t="s">
        <v>4756</v>
      </c>
      <c r="Q131" t="s">
        <v>4756</v>
      </c>
      <c r="R131" t="s">
        <v>4756</v>
      </c>
      <c r="S131" t="s">
        <v>4756</v>
      </c>
      <c r="T131" t="s">
        <v>4756</v>
      </c>
      <c r="U131" t="s">
        <v>4756</v>
      </c>
      <c r="V131">
        <v>139</v>
      </c>
      <c r="W131" t="s">
        <v>4756</v>
      </c>
      <c r="X131" t="s">
        <v>4756</v>
      </c>
      <c r="Y131" t="s">
        <v>4756</v>
      </c>
      <c r="Z131" t="s">
        <v>4756</v>
      </c>
      <c r="AA131" t="s">
        <v>4756</v>
      </c>
      <c r="AB131" t="s">
        <v>4756</v>
      </c>
      <c r="AC131" t="s">
        <v>4756</v>
      </c>
      <c r="AD131" t="s">
        <v>4756</v>
      </c>
      <c r="AE131" t="s">
        <v>4756</v>
      </c>
      <c r="AF131" t="s">
        <v>4756</v>
      </c>
      <c r="AG131" t="s">
        <v>4756</v>
      </c>
      <c r="AH131" t="s">
        <v>4756</v>
      </c>
      <c r="AI131" t="s">
        <v>4756</v>
      </c>
      <c r="AJ131" t="s">
        <v>4756</v>
      </c>
      <c r="AK131" t="s">
        <v>4756</v>
      </c>
      <c r="AL131" t="s">
        <v>4756</v>
      </c>
      <c r="AM131" t="s">
        <v>4756</v>
      </c>
      <c r="AN131" t="s">
        <v>4756</v>
      </c>
    </row>
    <row r="132" spans="1:40">
      <c r="A132" s="95">
        <v>34815</v>
      </c>
      <c r="B132" t="s">
        <v>372</v>
      </c>
      <c r="C132">
        <v>1995</v>
      </c>
      <c r="D132">
        <v>4</v>
      </c>
      <c r="E132" t="s">
        <v>461</v>
      </c>
      <c r="F132" t="s">
        <v>2457</v>
      </c>
      <c r="G132" s="96">
        <v>0.89583333333333337</v>
      </c>
      <c r="H132" t="s">
        <v>4756</v>
      </c>
      <c r="J132">
        <v>21.5</v>
      </c>
      <c r="K132" t="s">
        <v>651</v>
      </c>
      <c r="L132" t="s">
        <v>2463</v>
      </c>
      <c r="M132" t="s">
        <v>251</v>
      </c>
      <c r="N132" t="s">
        <v>251</v>
      </c>
      <c r="O132">
        <v>0</v>
      </c>
      <c r="P132" t="s">
        <v>4756</v>
      </c>
      <c r="Q132" t="s">
        <v>4756</v>
      </c>
      <c r="R132" t="s">
        <v>4756</v>
      </c>
      <c r="S132" t="s">
        <v>4756</v>
      </c>
      <c r="T132" t="s">
        <v>4756</v>
      </c>
      <c r="U132" t="s">
        <v>4756</v>
      </c>
      <c r="V132">
        <v>167</v>
      </c>
      <c r="W132" t="s">
        <v>4756</v>
      </c>
      <c r="X132" t="s">
        <v>4756</v>
      </c>
      <c r="Y132" t="s">
        <v>4756</v>
      </c>
      <c r="Z132" t="s">
        <v>4756</v>
      </c>
      <c r="AA132" t="s">
        <v>4756</v>
      </c>
      <c r="AB132" t="s">
        <v>4756</v>
      </c>
      <c r="AC132" t="s">
        <v>4756</v>
      </c>
      <c r="AD132" t="s">
        <v>4756</v>
      </c>
      <c r="AE132" t="s">
        <v>4756</v>
      </c>
      <c r="AF132" t="s">
        <v>4756</v>
      </c>
      <c r="AG132" t="s">
        <v>4756</v>
      </c>
      <c r="AH132" t="s">
        <v>4756</v>
      </c>
      <c r="AI132" t="s">
        <v>4756</v>
      </c>
      <c r="AJ132" t="s">
        <v>4756</v>
      </c>
      <c r="AK132" t="s">
        <v>4756</v>
      </c>
      <c r="AL132" t="s">
        <v>4756</v>
      </c>
      <c r="AM132" t="s">
        <v>4756</v>
      </c>
      <c r="AN132" t="s">
        <v>4756</v>
      </c>
    </row>
    <row r="133" spans="1:40">
      <c r="A133" s="95">
        <v>34815</v>
      </c>
      <c r="B133" t="s">
        <v>372</v>
      </c>
      <c r="C133">
        <v>1995</v>
      </c>
      <c r="D133">
        <v>4</v>
      </c>
      <c r="E133" t="s">
        <v>461</v>
      </c>
      <c r="F133" t="s">
        <v>2457</v>
      </c>
      <c r="G133" s="96">
        <v>0.89930555555555547</v>
      </c>
      <c r="H133" t="s">
        <v>4756</v>
      </c>
      <c r="J133">
        <v>21.58</v>
      </c>
      <c r="K133" t="s">
        <v>249</v>
      </c>
      <c r="L133" t="s">
        <v>2464</v>
      </c>
      <c r="M133" t="s">
        <v>251</v>
      </c>
      <c r="N133" t="s">
        <v>251</v>
      </c>
      <c r="O133">
        <v>0</v>
      </c>
      <c r="P133" t="s">
        <v>4756</v>
      </c>
      <c r="Q133" t="s">
        <v>4756</v>
      </c>
      <c r="R133" t="s">
        <v>4756</v>
      </c>
      <c r="S133" t="s">
        <v>4756</v>
      </c>
      <c r="T133" t="s">
        <v>4756</v>
      </c>
      <c r="U133" t="s">
        <v>4756</v>
      </c>
      <c r="V133">
        <v>129</v>
      </c>
      <c r="W133" t="s">
        <v>4756</v>
      </c>
      <c r="X133" t="s">
        <v>4756</v>
      </c>
      <c r="Y133" t="s">
        <v>4756</v>
      </c>
      <c r="Z133" t="s">
        <v>4756</v>
      </c>
      <c r="AA133" t="s">
        <v>4756</v>
      </c>
      <c r="AB133" t="s">
        <v>4756</v>
      </c>
      <c r="AC133" t="s">
        <v>4756</v>
      </c>
      <c r="AD133" t="s">
        <v>4756</v>
      </c>
      <c r="AE133" t="s">
        <v>4756</v>
      </c>
      <c r="AF133" t="s">
        <v>4756</v>
      </c>
      <c r="AG133" t="s">
        <v>4756</v>
      </c>
      <c r="AH133" t="s">
        <v>4756</v>
      </c>
      <c r="AI133" t="s">
        <v>4756</v>
      </c>
      <c r="AJ133" t="s">
        <v>4756</v>
      </c>
      <c r="AK133" t="s">
        <v>4756</v>
      </c>
      <c r="AL133" t="s">
        <v>4756</v>
      </c>
      <c r="AM133" t="s">
        <v>4756</v>
      </c>
      <c r="AN133" t="s">
        <v>4756</v>
      </c>
    </row>
    <row r="134" spans="1:40">
      <c r="A134" s="95">
        <v>34815</v>
      </c>
      <c r="B134" t="s">
        <v>372</v>
      </c>
      <c r="C134">
        <v>1995</v>
      </c>
      <c r="D134">
        <v>4</v>
      </c>
      <c r="E134" t="s">
        <v>461</v>
      </c>
      <c r="F134" t="s">
        <v>2457</v>
      </c>
      <c r="G134" s="96">
        <v>0.90694444444444444</v>
      </c>
      <c r="H134" t="s">
        <v>4756</v>
      </c>
      <c r="J134">
        <v>21.77</v>
      </c>
      <c r="K134" t="s">
        <v>651</v>
      </c>
      <c r="L134" t="s">
        <v>2465</v>
      </c>
      <c r="M134" t="s">
        <v>251</v>
      </c>
      <c r="N134" t="s">
        <v>251</v>
      </c>
      <c r="O134">
        <v>0</v>
      </c>
      <c r="P134" t="s">
        <v>4756</v>
      </c>
      <c r="Q134" t="s">
        <v>4756</v>
      </c>
      <c r="R134" t="s">
        <v>4756</v>
      </c>
      <c r="S134" t="s">
        <v>4756</v>
      </c>
      <c r="T134" t="s">
        <v>4756</v>
      </c>
      <c r="U134" t="s">
        <v>4756</v>
      </c>
      <c r="V134">
        <v>171</v>
      </c>
      <c r="W134" t="s">
        <v>4756</v>
      </c>
      <c r="X134" t="s">
        <v>4756</v>
      </c>
      <c r="Y134" t="s">
        <v>4756</v>
      </c>
      <c r="Z134" t="s">
        <v>4756</v>
      </c>
      <c r="AA134" t="s">
        <v>4756</v>
      </c>
      <c r="AB134" t="s">
        <v>4756</v>
      </c>
      <c r="AC134" t="s">
        <v>4756</v>
      </c>
      <c r="AD134" t="s">
        <v>4756</v>
      </c>
      <c r="AE134" t="s">
        <v>4756</v>
      </c>
      <c r="AF134" t="s">
        <v>4756</v>
      </c>
      <c r="AG134" t="s">
        <v>4756</v>
      </c>
      <c r="AH134" t="s">
        <v>4756</v>
      </c>
      <c r="AI134" t="s">
        <v>4756</v>
      </c>
      <c r="AJ134" t="s">
        <v>4756</v>
      </c>
      <c r="AK134" t="s">
        <v>4756</v>
      </c>
      <c r="AL134" t="s">
        <v>4756</v>
      </c>
      <c r="AM134" t="s">
        <v>4756</v>
      </c>
      <c r="AN134" t="s">
        <v>4756</v>
      </c>
    </row>
    <row r="135" spans="1:40">
      <c r="A135" s="95">
        <v>34815</v>
      </c>
      <c r="B135" t="s">
        <v>372</v>
      </c>
      <c r="C135">
        <v>1995</v>
      </c>
      <c r="D135">
        <v>4</v>
      </c>
      <c r="E135" t="s">
        <v>461</v>
      </c>
      <c r="F135" t="s">
        <v>2457</v>
      </c>
      <c r="G135" s="96">
        <v>0.91041666666666676</v>
      </c>
      <c r="H135" t="s">
        <v>4756</v>
      </c>
      <c r="J135">
        <v>21.85</v>
      </c>
      <c r="K135" t="s">
        <v>249</v>
      </c>
      <c r="L135" t="s">
        <v>2466</v>
      </c>
      <c r="M135" t="s">
        <v>251</v>
      </c>
      <c r="N135" t="s">
        <v>251</v>
      </c>
      <c r="O135">
        <v>0</v>
      </c>
      <c r="P135" t="s">
        <v>4756</v>
      </c>
      <c r="Q135" t="s">
        <v>4756</v>
      </c>
      <c r="R135" t="s">
        <v>4756</v>
      </c>
      <c r="S135" t="s">
        <v>4756</v>
      </c>
      <c r="T135" t="s">
        <v>4756</v>
      </c>
      <c r="U135" t="s">
        <v>4756</v>
      </c>
      <c r="V135">
        <v>136</v>
      </c>
      <c r="W135" t="s">
        <v>4756</v>
      </c>
      <c r="X135" t="s">
        <v>4756</v>
      </c>
      <c r="Y135" t="s">
        <v>4756</v>
      </c>
      <c r="Z135" t="s">
        <v>4756</v>
      </c>
      <c r="AA135" t="s">
        <v>4756</v>
      </c>
      <c r="AB135" t="s">
        <v>4756</v>
      </c>
      <c r="AC135" t="s">
        <v>4756</v>
      </c>
      <c r="AD135" t="s">
        <v>4756</v>
      </c>
      <c r="AE135" t="s">
        <v>4756</v>
      </c>
      <c r="AF135" t="s">
        <v>4756</v>
      </c>
      <c r="AG135" t="s">
        <v>4756</v>
      </c>
      <c r="AH135" t="s">
        <v>4756</v>
      </c>
      <c r="AI135" t="s">
        <v>4756</v>
      </c>
      <c r="AJ135" t="s">
        <v>4756</v>
      </c>
      <c r="AK135" t="s">
        <v>4756</v>
      </c>
      <c r="AL135" t="s">
        <v>4756</v>
      </c>
      <c r="AM135" t="s">
        <v>4756</v>
      </c>
      <c r="AN135" t="s">
        <v>4756</v>
      </c>
    </row>
    <row r="136" spans="1:40">
      <c r="A136" s="95">
        <v>34815</v>
      </c>
      <c r="B136" t="s">
        <v>372</v>
      </c>
      <c r="C136">
        <v>1995</v>
      </c>
      <c r="D136">
        <v>4</v>
      </c>
      <c r="E136" t="s">
        <v>461</v>
      </c>
      <c r="F136" t="s">
        <v>2457</v>
      </c>
      <c r="G136" s="96">
        <v>0.91805555555555562</v>
      </c>
      <c r="H136" t="s">
        <v>4756</v>
      </c>
      <c r="J136">
        <v>22.03</v>
      </c>
      <c r="K136" t="s">
        <v>249</v>
      </c>
      <c r="L136" t="s">
        <v>2467</v>
      </c>
      <c r="M136" t="s">
        <v>251</v>
      </c>
      <c r="N136" t="s">
        <v>251</v>
      </c>
      <c r="O136">
        <v>0</v>
      </c>
      <c r="P136" t="s">
        <v>4756</v>
      </c>
      <c r="Q136" t="s">
        <v>4756</v>
      </c>
      <c r="R136" t="s">
        <v>4756</v>
      </c>
      <c r="S136" t="s">
        <v>4756</v>
      </c>
      <c r="T136" t="s">
        <v>4756</v>
      </c>
      <c r="U136" t="s">
        <v>4756</v>
      </c>
      <c r="V136">
        <v>139</v>
      </c>
      <c r="W136" t="s">
        <v>4756</v>
      </c>
      <c r="X136" t="s">
        <v>4756</v>
      </c>
      <c r="Y136" t="s">
        <v>4756</v>
      </c>
      <c r="Z136" t="s">
        <v>4756</v>
      </c>
      <c r="AA136" t="s">
        <v>4756</v>
      </c>
      <c r="AB136" t="s">
        <v>4756</v>
      </c>
      <c r="AC136" t="s">
        <v>4756</v>
      </c>
      <c r="AD136" t="s">
        <v>4756</v>
      </c>
      <c r="AE136" t="s">
        <v>4756</v>
      </c>
      <c r="AF136" t="s">
        <v>4756</v>
      </c>
      <c r="AG136" t="s">
        <v>4756</v>
      </c>
      <c r="AH136" t="s">
        <v>4756</v>
      </c>
      <c r="AI136" t="s">
        <v>4756</v>
      </c>
      <c r="AJ136" t="s">
        <v>4756</v>
      </c>
      <c r="AK136" t="s">
        <v>4756</v>
      </c>
      <c r="AL136" t="s">
        <v>4756</v>
      </c>
      <c r="AM136" t="s">
        <v>4756</v>
      </c>
      <c r="AN136" t="s">
        <v>4756</v>
      </c>
    </row>
    <row r="137" spans="1:40">
      <c r="A137" s="95">
        <v>34815</v>
      </c>
      <c r="B137" t="s">
        <v>372</v>
      </c>
      <c r="C137">
        <v>1995</v>
      </c>
      <c r="D137">
        <v>4</v>
      </c>
      <c r="E137" t="s">
        <v>461</v>
      </c>
      <c r="F137" t="s">
        <v>2457</v>
      </c>
      <c r="G137" s="96">
        <v>0.92013888888888884</v>
      </c>
      <c r="H137" t="s">
        <v>4756</v>
      </c>
      <c r="J137">
        <v>22.08</v>
      </c>
      <c r="K137" t="s">
        <v>249</v>
      </c>
      <c r="L137" t="s">
        <v>2468</v>
      </c>
      <c r="M137" t="s">
        <v>251</v>
      </c>
      <c r="N137" t="s">
        <v>251</v>
      </c>
      <c r="O137">
        <v>0</v>
      </c>
      <c r="P137" t="s">
        <v>4756</v>
      </c>
      <c r="Q137" t="s">
        <v>4756</v>
      </c>
      <c r="R137" t="s">
        <v>4756</v>
      </c>
      <c r="S137" t="s">
        <v>4756</v>
      </c>
      <c r="T137" t="s">
        <v>4756</v>
      </c>
      <c r="U137" t="s">
        <v>4756</v>
      </c>
      <c r="V137">
        <v>133</v>
      </c>
      <c r="W137" t="s">
        <v>4756</v>
      </c>
      <c r="X137" t="s">
        <v>4756</v>
      </c>
      <c r="Y137" t="s">
        <v>4756</v>
      </c>
      <c r="Z137" t="s">
        <v>4756</v>
      </c>
      <c r="AA137" t="s">
        <v>4756</v>
      </c>
      <c r="AB137" t="s">
        <v>4756</v>
      </c>
      <c r="AC137" t="s">
        <v>4756</v>
      </c>
      <c r="AD137" t="s">
        <v>4756</v>
      </c>
      <c r="AE137" t="s">
        <v>4756</v>
      </c>
      <c r="AF137" t="s">
        <v>4756</v>
      </c>
      <c r="AG137" t="s">
        <v>4756</v>
      </c>
      <c r="AH137" t="s">
        <v>4756</v>
      </c>
      <c r="AI137" t="s">
        <v>4756</v>
      </c>
      <c r="AJ137" t="s">
        <v>4756</v>
      </c>
      <c r="AK137" t="s">
        <v>4756</v>
      </c>
      <c r="AL137" t="s">
        <v>4756</v>
      </c>
      <c r="AM137" t="s">
        <v>4756</v>
      </c>
      <c r="AN137" t="s">
        <v>4756</v>
      </c>
    </row>
    <row r="138" spans="1:40">
      <c r="A138" s="95">
        <v>34815</v>
      </c>
      <c r="B138" t="s">
        <v>372</v>
      </c>
      <c r="C138">
        <v>1995</v>
      </c>
      <c r="D138">
        <v>4</v>
      </c>
      <c r="E138" t="s">
        <v>461</v>
      </c>
      <c r="F138" t="s">
        <v>2457</v>
      </c>
      <c r="G138" s="96">
        <v>0.92708333333333337</v>
      </c>
      <c r="H138" t="s">
        <v>4756</v>
      </c>
      <c r="J138">
        <v>22.25</v>
      </c>
      <c r="K138" t="s">
        <v>249</v>
      </c>
      <c r="L138" t="s">
        <v>2469</v>
      </c>
      <c r="M138" t="s">
        <v>251</v>
      </c>
      <c r="N138" t="s">
        <v>251</v>
      </c>
      <c r="O138">
        <v>0</v>
      </c>
      <c r="P138" t="s">
        <v>4756</v>
      </c>
      <c r="Q138" t="s">
        <v>4756</v>
      </c>
      <c r="R138" t="s">
        <v>4756</v>
      </c>
      <c r="S138" t="s">
        <v>4756</v>
      </c>
      <c r="T138" t="s">
        <v>4756</v>
      </c>
      <c r="U138" t="s">
        <v>4756</v>
      </c>
      <c r="V138">
        <v>135</v>
      </c>
      <c r="W138" t="s">
        <v>4756</v>
      </c>
      <c r="X138" t="s">
        <v>4756</v>
      </c>
      <c r="Y138" t="s">
        <v>4756</v>
      </c>
      <c r="Z138" t="s">
        <v>4756</v>
      </c>
      <c r="AA138" t="s">
        <v>4756</v>
      </c>
      <c r="AB138" t="s">
        <v>4756</v>
      </c>
      <c r="AC138" t="s">
        <v>4756</v>
      </c>
      <c r="AD138" t="s">
        <v>4756</v>
      </c>
      <c r="AE138" t="s">
        <v>4756</v>
      </c>
      <c r="AF138" t="s">
        <v>4756</v>
      </c>
      <c r="AG138" t="s">
        <v>4756</v>
      </c>
      <c r="AH138" t="s">
        <v>4756</v>
      </c>
      <c r="AI138" t="s">
        <v>4756</v>
      </c>
      <c r="AJ138" t="s">
        <v>4756</v>
      </c>
      <c r="AK138" t="s">
        <v>4756</v>
      </c>
      <c r="AL138" t="s">
        <v>4756</v>
      </c>
      <c r="AM138" t="s">
        <v>4756</v>
      </c>
      <c r="AN138" t="s">
        <v>4756</v>
      </c>
    </row>
    <row r="139" spans="1:40">
      <c r="A139" s="95">
        <v>34815</v>
      </c>
      <c r="B139" t="s">
        <v>372</v>
      </c>
      <c r="C139">
        <v>1995</v>
      </c>
      <c r="D139">
        <v>4</v>
      </c>
      <c r="E139" t="s">
        <v>461</v>
      </c>
      <c r="F139" t="s">
        <v>2457</v>
      </c>
      <c r="G139" s="96">
        <v>0.93055555555555547</v>
      </c>
      <c r="H139" t="s">
        <v>4756</v>
      </c>
      <c r="J139">
        <v>22.33</v>
      </c>
      <c r="K139" t="s">
        <v>249</v>
      </c>
      <c r="L139" t="s">
        <v>2470</v>
      </c>
      <c r="M139" t="s">
        <v>665</v>
      </c>
      <c r="N139" t="s">
        <v>251</v>
      </c>
      <c r="O139">
        <v>0</v>
      </c>
      <c r="P139" t="s">
        <v>4756</v>
      </c>
      <c r="Q139" t="s">
        <v>4756</v>
      </c>
      <c r="R139" t="s">
        <v>4756</v>
      </c>
      <c r="S139" t="s">
        <v>4756</v>
      </c>
      <c r="T139" t="s">
        <v>4756</v>
      </c>
      <c r="U139" t="s">
        <v>4756</v>
      </c>
      <c r="V139">
        <v>134</v>
      </c>
      <c r="W139" t="s">
        <v>4756</v>
      </c>
      <c r="X139" t="s">
        <v>4756</v>
      </c>
      <c r="Y139" t="s">
        <v>4756</v>
      </c>
      <c r="Z139" t="s">
        <v>4756</v>
      </c>
      <c r="AA139" t="s">
        <v>4756</v>
      </c>
      <c r="AB139" t="s">
        <v>4756</v>
      </c>
      <c r="AC139" t="s">
        <v>4756</v>
      </c>
      <c r="AD139" t="s">
        <v>4756</v>
      </c>
      <c r="AE139" t="s">
        <v>4756</v>
      </c>
      <c r="AF139" t="s">
        <v>4756</v>
      </c>
      <c r="AG139" t="s">
        <v>4756</v>
      </c>
      <c r="AH139" t="s">
        <v>4756</v>
      </c>
      <c r="AI139" t="s">
        <v>4756</v>
      </c>
      <c r="AJ139" t="s">
        <v>4756</v>
      </c>
      <c r="AK139" t="s">
        <v>4756</v>
      </c>
      <c r="AL139" t="s">
        <v>4756</v>
      </c>
      <c r="AM139" t="s">
        <v>4756</v>
      </c>
      <c r="AN139" t="s">
        <v>4756</v>
      </c>
    </row>
    <row r="140" spans="1:40">
      <c r="A140" s="95">
        <v>34815</v>
      </c>
      <c r="B140" t="s">
        <v>372</v>
      </c>
      <c r="C140">
        <v>1995</v>
      </c>
      <c r="D140">
        <v>4</v>
      </c>
      <c r="E140" t="s">
        <v>461</v>
      </c>
      <c r="F140" t="s">
        <v>2457</v>
      </c>
      <c r="G140" s="96">
        <v>0.93125000000000002</v>
      </c>
      <c r="H140" t="s">
        <v>4756</v>
      </c>
      <c r="J140">
        <v>22.35</v>
      </c>
      <c r="K140" t="s">
        <v>651</v>
      </c>
      <c r="L140" t="s">
        <v>2471</v>
      </c>
      <c r="M140" t="s">
        <v>251</v>
      </c>
      <c r="N140" t="s">
        <v>251</v>
      </c>
      <c r="O140">
        <v>0</v>
      </c>
      <c r="P140" t="s">
        <v>4756</v>
      </c>
      <c r="Q140" t="s">
        <v>4756</v>
      </c>
      <c r="R140" t="s">
        <v>4756</v>
      </c>
      <c r="S140" t="s">
        <v>4756</v>
      </c>
      <c r="T140" t="s">
        <v>4756</v>
      </c>
      <c r="U140" t="s">
        <v>4756</v>
      </c>
      <c r="V140">
        <v>173</v>
      </c>
      <c r="W140" t="s">
        <v>4756</v>
      </c>
      <c r="X140" t="s">
        <v>4756</v>
      </c>
      <c r="Y140" t="s">
        <v>4756</v>
      </c>
      <c r="Z140" t="s">
        <v>4756</v>
      </c>
      <c r="AA140" t="s">
        <v>4756</v>
      </c>
      <c r="AB140" t="s">
        <v>4756</v>
      </c>
      <c r="AC140" t="s">
        <v>4756</v>
      </c>
      <c r="AD140" t="s">
        <v>4756</v>
      </c>
      <c r="AE140" t="s">
        <v>4756</v>
      </c>
      <c r="AF140" t="s">
        <v>4756</v>
      </c>
      <c r="AG140" t="s">
        <v>4756</v>
      </c>
      <c r="AH140" t="s">
        <v>4756</v>
      </c>
      <c r="AI140" t="s">
        <v>4756</v>
      </c>
      <c r="AJ140" t="s">
        <v>4756</v>
      </c>
      <c r="AK140" t="s">
        <v>4756</v>
      </c>
      <c r="AL140" t="s">
        <v>4756</v>
      </c>
      <c r="AM140" t="s">
        <v>4756</v>
      </c>
      <c r="AN140" t="s">
        <v>4756</v>
      </c>
    </row>
    <row r="141" spans="1:40">
      <c r="A141" s="95">
        <v>34815</v>
      </c>
      <c r="B141" t="s">
        <v>372</v>
      </c>
      <c r="C141">
        <v>1995</v>
      </c>
      <c r="D141">
        <v>4</v>
      </c>
      <c r="E141" t="s">
        <v>461</v>
      </c>
      <c r="F141" t="s">
        <v>2457</v>
      </c>
      <c r="G141" s="96">
        <v>0.9375</v>
      </c>
      <c r="H141" t="s">
        <v>4756</v>
      </c>
      <c r="J141">
        <v>22.5</v>
      </c>
      <c r="K141" t="s">
        <v>249</v>
      </c>
      <c r="L141" t="s">
        <v>2472</v>
      </c>
      <c r="M141" t="s">
        <v>251</v>
      </c>
      <c r="N141" t="s">
        <v>251</v>
      </c>
      <c r="O141">
        <v>0</v>
      </c>
      <c r="P141" t="s">
        <v>4756</v>
      </c>
      <c r="Q141" t="s">
        <v>4756</v>
      </c>
      <c r="R141" t="s">
        <v>4756</v>
      </c>
      <c r="S141" t="s">
        <v>4756</v>
      </c>
      <c r="T141" t="s">
        <v>4756</v>
      </c>
      <c r="U141" t="s">
        <v>4756</v>
      </c>
      <c r="V141">
        <v>137</v>
      </c>
      <c r="W141" t="s">
        <v>4756</v>
      </c>
      <c r="X141" t="s">
        <v>4756</v>
      </c>
      <c r="Y141" t="s">
        <v>4756</v>
      </c>
      <c r="Z141" t="s">
        <v>4756</v>
      </c>
      <c r="AA141" t="s">
        <v>4756</v>
      </c>
      <c r="AB141" t="s">
        <v>4756</v>
      </c>
      <c r="AC141" t="s">
        <v>4756</v>
      </c>
      <c r="AD141" t="s">
        <v>4756</v>
      </c>
      <c r="AE141" t="s">
        <v>4756</v>
      </c>
      <c r="AF141" t="s">
        <v>4756</v>
      </c>
      <c r="AG141" t="s">
        <v>4756</v>
      </c>
      <c r="AH141" t="s">
        <v>4756</v>
      </c>
      <c r="AI141" t="s">
        <v>4756</v>
      </c>
      <c r="AJ141" t="s">
        <v>4756</v>
      </c>
      <c r="AK141" t="s">
        <v>4756</v>
      </c>
      <c r="AL141" t="s">
        <v>4756</v>
      </c>
      <c r="AM141" t="s">
        <v>4756</v>
      </c>
      <c r="AN141" t="s">
        <v>4756</v>
      </c>
    </row>
    <row r="142" spans="1:40">
      <c r="A142" s="95">
        <v>34815</v>
      </c>
      <c r="B142" t="s">
        <v>372</v>
      </c>
      <c r="C142">
        <v>1995</v>
      </c>
      <c r="D142">
        <v>4</v>
      </c>
      <c r="E142" t="s">
        <v>461</v>
      </c>
      <c r="F142" t="s">
        <v>2457</v>
      </c>
      <c r="G142" s="96">
        <v>0.94097222222222221</v>
      </c>
      <c r="H142" t="s">
        <v>4756</v>
      </c>
      <c r="J142">
        <v>22.58</v>
      </c>
      <c r="K142" t="s">
        <v>249</v>
      </c>
      <c r="L142" t="s">
        <v>2473</v>
      </c>
      <c r="M142" t="s">
        <v>251</v>
      </c>
      <c r="N142" t="s">
        <v>251</v>
      </c>
      <c r="O142">
        <v>0</v>
      </c>
      <c r="P142" t="s">
        <v>4756</v>
      </c>
      <c r="Q142" t="s">
        <v>4756</v>
      </c>
      <c r="R142" t="s">
        <v>4756</v>
      </c>
      <c r="S142" t="s">
        <v>4756</v>
      </c>
      <c r="T142" t="s">
        <v>4756</v>
      </c>
      <c r="U142" t="s">
        <v>4756</v>
      </c>
      <c r="V142">
        <v>133</v>
      </c>
      <c r="W142" t="s">
        <v>4756</v>
      </c>
      <c r="X142" t="s">
        <v>4756</v>
      </c>
      <c r="Y142" t="s">
        <v>4756</v>
      </c>
      <c r="Z142" t="s">
        <v>4756</v>
      </c>
      <c r="AA142" t="s">
        <v>4756</v>
      </c>
      <c r="AB142" t="s">
        <v>4756</v>
      </c>
      <c r="AC142" t="s">
        <v>4756</v>
      </c>
      <c r="AD142" t="s">
        <v>4756</v>
      </c>
      <c r="AE142" t="s">
        <v>4756</v>
      </c>
      <c r="AF142" t="s">
        <v>4756</v>
      </c>
      <c r="AG142" t="s">
        <v>4756</v>
      </c>
      <c r="AH142" t="s">
        <v>4756</v>
      </c>
      <c r="AI142" t="s">
        <v>4756</v>
      </c>
      <c r="AJ142" t="s">
        <v>4756</v>
      </c>
      <c r="AK142" t="s">
        <v>4756</v>
      </c>
      <c r="AL142" t="s">
        <v>4756</v>
      </c>
      <c r="AM142" t="s">
        <v>4756</v>
      </c>
      <c r="AN142" t="s">
        <v>4756</v>
      </c>
    </row>
    <row r="143" spans="1:40">
      <c r="A143" s="95">
        <v>34815</v>
      </c>
      <c r="B143" t="s">
        <v>372</v>
      </c>
      <c r="C143">
        <v>1995</v>
      </c>
      <c r="D143">
        <v>4</v>
      </c>
      <c r="E143" t="s">
        <v>461</v>
      </c>
      <c r="F143" t="s">
        <v>2457</v>
      </c>
      <c r="G143" s="96">
        <v>0.94861111111111107</v>
      </c>
      <c r="H143" t="s">
        <v>4756</v>
      </c>
      <c r="J143">
        <v>22.77</v>
      </c>
      <c r="K143" t="s">
        <v>249</v>
      </c>
      <c r="L143" t="s">
        <v>2474</v>
      </c>
      <c r="M143" t="s">
        <v>251</v>
      </c>
      <c r="N143" t="s">
        <v>251</v>
      </c>
      <c r="O143">
        <v>0</v>
      </c>
      <c r="P143" t="s">
        <v>4756</v>
      </c>
      <c r="Q143" t="s">
        <v>4756</v>
      </c>
      <c r="R143" t="s">
        <v>4756</v>
      </c>
      <c r="S143" t="s">
        <v>4756</v>
      </c>
      <c r="T143" t="s">
        <v>4756</v>
      </c>
      <c r="U143" t="s">
        <v>4756</v>
      </c>
      <c r="V143">
        <v>138</v>
      </c>
      <c r="W143" t="s">
        <v>4756</v>
      </c>
      <c r="X143" t="s">
        <v>4756</v>
      </c>
      <c r="Y143" t="s">
        <v>4756</v>
      </c>
      <c r="Z143" t="s">
        <v>4756</v>
      </c>
      <c r="AA143" t="s">
        <v>4756</v>
      </c>
      <c r="AB143" t="s">
        <v>4756</v>
      </c>
      <c r="AC143" t="s">
        <v>4756</v>
      </c>
      <c r="AD143" t="s">
        <v>4756</v>
      </c>
      <c r="AE143" t="s">
        <v>4756</v>
      </c>
      <c r="AF143" t="s">
        <v>4756</v>
      </c>
      <c r="AG143" t="s">
        <v>4756</v>
      </c>
      <c r="AH143" t="s">
        <v>4756</v>
      </c>
      <c r="AI143" t="s">
        <v>4756</v>
      </c>
      <c r="AJ143" t="s">
        <v>4756</v>
      </c>
      <c r="AK143" t="s">
        <v>4756</v>
      </c>
      <c r="AL143" t="s">
        <v>4756</v>
      </c>
      <c r="AM143" t="s">
        <v>4756</v>
      </c>
      <c r="AN143" t="s">
        <v>4756</v>
      </c>
    </row>
    <row r="144" spans="1:40">
      <c r="A144" s="95">
        <v>34815</v>
      </c>
      <c r="B144" t="s">
        <v>372</v>
      </c>
      <c r="C144">
        <v>1995</v>
      </c>
      <c r="D144">
        <v>4</v>
      </c>
      <c r="E144" t="s">
        <v>461</v>
      </c>
      <c r="F144" t="s">
        <v>2457</v>
      </c>
      <c r="G144" s="96">
        <v>0.95208333333333339</v>
      </c>
      <c r="H144" t="s">
        <v>4756</v>
      </c>
      <c r="J144">
        <v>22.85</v>
      </c>
      <c r="K144" t="s">
        <v>249</v>
      </c>
      <c r="L144" t="s">
        <v>2475</v>
      </c>
      <c r="M144" t="s">
        <v>251</v>
      </c>
      <c r="N144" t="s">
        <v>251</v>
      </c>
      <c r="O144">
        <v>0</v>
      </c>
      <c r="P144" t="s">
        <v>4756</v>
      </c>
      <c r="Q144" t="s">
        <v>4756</v>
      </c>
      <c r="R144" t="s">
        <v>4756</v>
      </c>
      <c r="S144" t="s">
        <v>4756</v>
      </c>
      <c r="T144" t="s">
        <v>4756</v>
      </c>
      <c r="U144" t="s">
        <v>4756</v>
      </c>
      <c r="V144">
        <v>137</v>
      </c>
      <c r="W144" t="s">
        <v>4756</v>
      </c>
      <c r="X144" t="s">
        <v>4756</v>
      </c>
      <c r="Y144" t="s">
        <v>4756</v>
      </c>
      <c r="Z144" t="s">
        <v>4756</v>
      </c>
      <c r="AA144" t="s">
        <v>4756</v>
      </c>
      <c r="AB144" t="s">
        <v>4756</v>
      </c>
      <c r="AC144" t="s">
        <v>4756</v>
      </c>
      <c r="AD144" t="s">
        <v>4756</v>
      </c>
      <c r="AE144" t="s">
        <v>4756</v>
      </c>
      <c r="AF144" t="s">
        <v>4756</v>
      </c>
      <c r="AG144" t="s">
        <v>4756</v>
      </c>
      <c r="AH144" t="s">
        <v>4756</v>
      </c>
      <c r="AI144" t="s">
        <v>4756</v>
      </c>
      <c r="AJ144" t="s">
        <v>4756</v>
      </c>
      <c r="AK144" t="s">
        <v>4756</v>
      </c>
      <c r="AL144" t="s">
        <v>4756</v>
      </c>
      <c r="AM144" t="s">
        <v>4756</v>
      </c>
      <c r="AN144" t="s">
        <v>4756</v>
      </c>
    </row>
    <row r="145" spans="1:40">
      <c r="A145" s="95">
        <v>34853</v>
      </c>
      <c r="B145" t="s">
        <v>372</v>
      </c>
      <c r="C145">
        <v>1995</v>
      </c>
      <c r="D145">
        <v>6</v>
      </c>
      <c r="E145" t="s">
        <v>461</v>
      </c>
      <c r="F145" t="s">
        <v>2376</v>
      </c>
      <c r="G145" s="96">
        <v>0.97222222222222221</v>
      </c>
      <c r="H145" t="s">
        <v>4756</v>
      </c>
      <c r="J145">
        <v>23.33</v>
      </c>
      <c r="K145" t="s">
        <v>249</v>
      </c>
      <c r="L145" t="s">
        <v>2476</v>
      </c>
      <c r="M145" t="s">
        <v>251</v>
      </c>
      <c r="N145" t="s">
        <v>251</v>
      </c>
      <c r="O145">
        <v>0</v>
      </c>
      <c r="P145" t="s">
        <v>4756</v>
      </c>
      <c r="Q145" t="s">
        <v>4756</v>
      </c>
      <c r="R145" t="s">
        <v>4756</v>
      </c>
      <c r="S145" t="s">
        <v>4756</v>
      </c>
      <c r="T145" t="s">
        <v>4756</v>
      </c>
      <c r="U145" t="s">
        <v>4756</v>
      </c>
      <c r="V145">
        <v>134</v>
      </c>
      <c r="W145" t="s">
        <v>4756</v>
      </c>
      <c r="X145" t="s">
        <v>4756</v>
      </c>
      <c r="Y145" t="s">
        <v>4756</v>
      </c>
      <c r="Z145" t="s">
        <v>4756</v>
      </c>
      <c r="AA145" t="s">
        <v>4756</v>
      </c>
      <c r="AB145" t="s">
        <v>4756</v>
      </c>
      <c r="AC145" t="s">
        <v>4756</v>
      </c>
      <c r="AD145" t="s">
        <v>4756</v>
      </c>
      <c r="AE145" t="s">
        <v>4756</v>
      </c>
      <c r="AF145" t="s">
        <v>4756</v>
      </c>
      <c r="AG145" t="s">
        <v>4756</v>
      </c>
      <c r="AH145" t="s">
        <v>4756</v>
      </c>
      <c r="AI145" t="s">
        <v>4756</v>
      </c>
      <c r="AJ145" t="s">
        <v>4756</v>
      </c>
      <c r="AK145" t="s">
        <v>4756</v>
      </c>
      <c r="AL145" t="s">
        <v>4756</v>
      </c>
      <c r="AM145" t="s">
        <v>4756</v>
      </c>
      <c r="AN145" t="s">
        <v>4756</v>
      </c>
    </row>
    <row r="146" spans="1:40">
      <c r="A146" s="95">
        <v>34853</v>
      </c>
      <c r="B146" t="s">
        <v>372</v>
      </c>
      <c r="C146">
        <v>1995</v>
      </c>
      <c r="D146">
        <v>6</v>
      </c>
      <c r="E146" t="s">
        <v>461</v>
      </c>
      <c r="F146" t="s">
        <v>2376</v>
      </c>
      <c r="G146" s="96">
        <v>0.97986111111111107</v>
      </c>
      <c r="H146" t="s">
        <v>4756</v>
      </c>
      <c r="J146">
        <v>23.52</v>
      </c>
      <c r="K146" t="s">
        <v>249</v>
      </c>
      <c r="L146" t="s">
        <v>2477</v>
      </c>
      <c r="M146" t="s">
        <v>251</v>
      </c>
      <c r="N146" t="s">
        <v>251</v>
      </c>
      <c r="O146">
        <v>0</v>
      </c>
      <c r="P146" t="s">
        <v>4756</v>
      </c>
      <c r="Q146" t="s">
        <v>4756</v>
      </c>
      <c r="R146" t="s">
        <v>4756</v>
      </c>
      <c r="S146" t="s">
        <v>4756</v>
      </c>
      <c r="T146" t="s">
        <v>4756</v>
      </c>
      <c r="U146" t="s">
        <v>4756</v>
      </c>
      <c r="V146">
        <v>135</v>
      </c>
      <c r="W146" t="s">
        <v>4756</v>
      </c>
      <c r="X146" t="s">
        <v>4756</v>
      </c>
      <c r="Y146" t="s">
        <v>4756</v>
      </c>
      <c r="Z146" t="s">
        <v>4756</v>
      </c>
      <c r="AA146" t="s">
        <v>4756</v>
      </c>
      <c r="AB146" t="s">
        <v>4756</v>
      </c>
      <c r="AC146" t="s">
        <v>4756</v>
      </c>
      <c r="AD146" t="s">
        <v>4756</v>
      </c>
      <c r="AE146" t="s">
        <v>4756</v>
      </c>
      <c r="AF146" t="s">
        <v>4756</v>
      </c>
      <c r="AG146" t="s">
        <v>4756</v>
      </c>
      <c r="AH146" t="s">
        <v>4756</v>
      </c>
      <c r="AI146" t="s">
        <v>4756</v>
      </c>
      <c r="AJ146" t="s">
        <v>4756</v>
      </c>
      <c r="AK146" t="s">
        <v>4756</v>
      </c>
      <c r="AL146" t="s">
        <v>4756</v>
      </c>
      <c r="AM146" t="s">
        <v>4756</v>
      </c>
      <c r="AN146" t="s">
        <v>4756</v>
      </c>
    </row>
    <row r="147" spans="1:40">
      <c r="A147" s="95">
        <v>34853</v>
      </c>
      <c r="B147" t="s">
        <v>372</v>
      </c>
      <c r="C147">
        <v>1995</v>
      </c>
      <c r="D147">
        <v>6</v>
      </c>
      <c r="E147" t="s">
        <v>461</v>
      </c>
      <c r="F147" t="s">
        <v>2376</v>
      </c>
      <c r="G147" s="96">
        <v>0.99305555555555547</v>
      </c>
      <c r="H147" t="s">
        <v>4756</v>
      </c>
      <c r="J147">
        <v>23.83</v>
      </c>
      <c r="K147" t="s">
        <v>249</v>
      </c>
      <c r="L147" t="s">
        <v>2478</v>
      </c>
      <c r="M147" t="s">
        <v>251</v>
      </c>
      <c r="N147" t="s">
        <v>251</v>
      </c>
      <c r="O147">
        <v>0</v>
      </c>
      <c r="P147" t="s">
        <v>4756</v>
      </c>
      <c r="Q147" t="s">
        <v>4756</v>
      </c>
      <c r="R147" t="s">
        <v>4756</v>
      </c>
      <c r="S147" t="s">
        <v>4756</v>
      </c>
      <c r="T147" t="s">
        <v>4756</v>
      </c>
      <c r="U147" t="s">
        <v>4756</v>
      </c>
      <c r="V147">
        <v>130</v>
      </c>
      <c r="W147" t="s">
        <v>4756</v>
      </c>
      <c r="X147" t="s">
        <v>4756</v>
      </c>
      <c r="Y147" t="s">
        <v>4756</v>
      </c>
      <c r="Z147" t="s">
        <v>4756</v>
      </c>
      <c r="AA147" t="s">
        <v>4756</v>
      </c>
      <c r="AB147" t="s">
        <v>4756</v>
      </c>
      <c r="AC147" t="s">
        <v>4756</v>
      </c>
      <c r="AD147" t="s">
        <v>4756</v>
      </c>
      <c r="AE147" t="s">
        <v>4756</v>
      </c>
      <c r="AF147" t="s">
        <v>4756</v>
      </c>
      <c r="AG147" t="s">
        <v>4756</v>
      </c>
      <c r="AH147" t="s">
        <v>4756</v>
      </c>
      <c r="AI147" t="s">
        <v>4756</v>
      </c>
      <c r="AJ147" t="s">
        <v>4756</v>
      </c>
      <c r="AK147" t="s">
        <v>4756</v>
      </c>
      <c r="AL147" t="s">
        <v>4756</v>
      </c>
      <c r="AM147" t="s">
        <v>4756</v>
      </c>
      <c r="AN147" t="s">
        <v>4756</v>
      </c>
    </row>
    <row r="148" spans="1:40">
      <c r="A148" s="95">
        <v>34853</v>
      </c>
      <c r="B148" t="s">
        <v>372</v>
      </c>
      <c r="C148">
        <v>1995</v>
      </c>
      <c r="D148">
        <v>6</v>
      </c>
      <c r="E148" t="s">
        <v>461</v>
      </c>
      <c r="F148" t="s">
        <v>2376</v>
      </c>
      <c r="G148" s="96">
        <v>0.99513888888888891</v>
      </c>
      <c r="H148" t="s">
        <v>4756</v>
      </c>
      <c r="J148">
        <v>23.88</v>
      </c>
      <c r="K148" t="s">
        <v>249</v>
      </c>
      <c r="L148" t="s">
        <v>2479</v>
      </c>
      <c r="M148" t="s">
        <v>251</v>
      </c>
      <c r="N148" t="s">
        <v>251</v>
      </c>
      <c r="O148">
        <v>0</v>
      </c>
      <c r="P148" t="s">
        <v>4756</v>
      </c>
      <c r="Q148" t="s">
        <v>4756</v>
      </c>
      <c r="R148" t="s">
        <v>4756</v>
      </c>
      <c r="S148" t="s">
        <v>4756</v>
      </c>
      <c r="T148" t="s">
        <v>4756</v>
      </c>
      <c r="U148" t="s">
        <v>4756</v>
      </c>
      <c r="V148">
        <v>137</v>
      </c>
      <c r="W148" t="s">
        <v>4756</v>
      </c>
      <c r="X148" t="s">
        <v>4756</v>
      </c>
      <c r="Y148" t="s">
        <v>4756</v>
      </c>
      <c r="Z148" t="s">
        <v>4756</v>
      </c>
      <c r="AA148" t="s">
        <v>4756</v>
      </c>
      <c r="AB148" t="s">
        <v>4756</v>
      </c>
      <c r="AC148" t="s">
        <v>4756</v>
      </c>
      <c r="AD148" t="s">
        <v>4756</v>
      </c>
      <c r="AE148" t="s">
        <v>4756</v>
      </c>
      <c r="AF148" t="s">
        <v>4756</v>
      </c>
      <c r="AG148" t="s">
        <v>4756</v>
      </c>
      <c r="AH148" t="s">
        <v>4756</v>
      </c>
      <c r="AI148" t="s">
        <v>4756</v>
      </c>
      <c r="AJ148" t="s">
        <v>4756</v>
      </c>
      <c r="AK148" t="s">
        <v>4756</v>
      </c>
      <c r="AL148" t="s">
        <v>4756</v>
      </c>
      <c r="AM148" t="s">
        <v>4756</v>
      </c>
      <c r="AN148" t="s">
        <v>4756</v>
      </c>
    </row>
    <row r="149" spans="1:40">
      <c r="A149" s="95">
        <v>34853</v>
      </c>
      <c r="B149" t="s">
        <v>372</v>
      </c>
      <c r="C149">
        <v>1995</v>
      </c>
      <c r="D149">
        <v>6</v>
      </c>
      <c r="E149" t="s">
        <v>461</v>
      </c>
      <c r="F149" t="s">
        <v>2376</v>
      </c>
      <c r="G149" s="96">
        <v>0.99652777777777779</v>
      </c>
      <c r="H149" t="s">
        <v>4756</v>
      </c>
      <c r="J149">
        <v>23.92</v>
      </c>
      <c r="K149" t="s">
        <v>249</v>
      </c>
      <c r="L149" t="s">
        <v>2480</v>
      </c>
      <c r="M149" t="s">
        <v>251</v>
      </c>
      <c r="N149" t="s">
        <v>251</v>
      </c>
      <c r="O149">
        <v>0</v>
      </c>
      <c r="P149" t="s">
        <v>4756</v>
      </c>
      <c r="Q149" t="s">
        <v>4756</v>
      </c>
      <c r="R149" t="s">
        <v>4756</v>
      </c>
      <c r="S149" t="s">
        <v>4756</v>
      </c>
      <c r="T149" t="s">
        <v>4756</v>
      </c>
      <c r="U149" t="s">
        <v>4756</v>
      </c>
      <c r="V149">
        <v>132</v>
      </c>
      <c r="W149" t="s">
        <v>4756</v>
      </c>
      <c r="X149" t="s">
        <v>4756</v>
      </c>
      <c r="Y149" t="s">
        <v>4756</v>
      </c>
      <c r="Z149" t="s">
        <v>4756</v>
      </c>
      <c r="AA149" t="s">
        <v>4756</v>
      </c>
      <c r="AB149" t="s">
        <v>4756</v>
      </c>
      <c r="AC149" t="s">
        <v>4756</v>
      </c>
      <c r="AD149" t="s">
        <v>4756</v>
      </c>
      <c r="AE149" t="s">
        <v>4756</v>
      </c>
      <c r="AF149" t="s">
        <v>4756</v>
      </c>
      <c r="AG149" t="s">
        <v>4756</v>
      </c>
      <c r="AH149" t="s">
        <v>4756</v>
      </c>
      <c r="AI149" t="s">
        <v>4756</v>
      </c>
      <c r="AJ149" t="s">
        <v>4756</v>
      </c>
      <c r="AK149" t="s">
        <v>4756</v>
      </c>
      <c r="AL149" t="s">
        <v>4756</v>
      </c>
      <c r="AM149" t="s">
        <v>4756</v>
      </c>
      <c r="AN149" t="s">
        <v>4756</v>
      </c>
    </row>
    <row r="150" spans="1:40">
      <c r="A150" s="95">
        <v>34853</v>
      </c>
      <c r="B150" t="s">
        <v>372</v>
      </c>
      <c r="C150">
        <v>1995</v>
      </c>
      <c r="D150">
        <v>6</v>
      </c>
      <c r="E150" t="s">
        <v>461</v>
      </c>
      <c r="F150" t="s">
        <v>2376</v>
      </c>
      <c r="G150" s="96">
        <v>0.99652777777777779</v>
      </c>
      <c r="H150" t="s">
        <v>4756</v>
      </c>
      <c r="J150">
        <v>23.92</v>
      </c>
      <c r="K150" t="s">
        <v>249</v>
      </c>
      <c r="L150" t="s">
        <v>2481</v>
      </c>
      <c r="M150" t="s">
        <v>251</v>
      </c>
      <c r="N150" t="s">
        <v>251</v>
      </c>
      <c r="O150">
        <v>0</v>
      </c>
      <c r="P150" t="s">
        <v>4756</v>
      </c>
      <c r="Q150" t="s">
        <v>4756</v>
      </c>
      <c r="R150" t="s">
        <v>4756</v>
      </c>
      <c r="S150" t="s">
        <v>4756</v>
      </c>
      <c r="T150" t="s">
        <v>4756</v>
      </c>
      <c r="U150" t="s">
        <v>4756</v>
      </c>
      <c r="V150">
        <v>133</v>
      </c>
      <c r="W150" t="s">
        <v>4756</v>
      </c>
      <c r="X150" t="s">
        <v>4756</v>
      </c>
      <c r="Y150" t="s">
        <v>4756</v>
      </c>
      <c r="Z150" t="s">
        <v>4756</v>
      </c>
      <c r="AA150" t="s">
        <v>4756</v>
      </c>
      <c r="AB150" t="s">
        <v>4756</v>
      </c>
      <c r="AC150" t="s">
        <v>4756</v>
      </c>
      <c r="AD150" t="s">
        <v>4756</v>
      </c>
      <c r="AE150" t="s">
        <v>4756</v>
      </c>
      <c r="AF150" t="s">
        <v>4756</v>
      </c>
      <c r="AG150" t="s">
        <v>4756</v>
      </c>
      <c r="AH150" t="s">
        <v>4756</v>
      </c>
      <c r="AI150" t="s">
        <v>4756</v>
      </c>
      <c r="AJ150" t="s">
        <v>4756</v>
      </c>
      <c r="AK150" t="s">
        <v>4756</v>
      </c>
      <c r="AL150" t="s">
        <v>4756</v>
      </c>
      <c r="AM150" t="s">
        <v>4756</v>
      </c>
      <c r="AN150" t="s">
        <v>4756</v>
      </c>
    </row>
    <row r="151" spans="1:40">
      <c r="A151" s="95">
        <v>34853</v>
      </c>
      <c r="B151" t="s">
        <v>372</v>
      </c>
      <c r="C151">
        <v>1995</v>
      </c>
      <c r="D151">
        <v>6</v>
      </c>
      <c r="E151" t="s">
        <v>461</v>
      </c>
      <c r="F151" t="s">
        <v>2376</v>
      </c>
      <c r="G151" s="96">
        <v>3.472222222222222E-3</v>
      </c>
      <c r="H151" t="s">
        <v>4756</v>
      </c>
      <c r="J151">
        <v>24.08</v>
      </c>
      <c r="K151" t="s">
        <v>249</v>
      </c>
      <c r="L151" t="s">
        <v>2482</v>
      </c>
      <c r="M151" t="s">
        <v>251</v>
      </c>
      <c r="N151" t="s">
        <v>251</v>
      </c>
      <c r="O151">
        <v>0</v>
      </c>
      <c r="P151" t="s">
        <v>4756</v>
      </c>
      <c r="Q151" t="s">
        <v>4756</v>
      </c>
      <c r="R151" t="s">
        <v>4756</v>
      </c>
      <c r="S151" t="s">
        <v>4756</v>
      </c>
      <c r="T151" t="s">
        <v>4756</v>
      </c>
      <c r="U151" t="s">
        <v>4756</v>
      </c>
      <c r="V151">
        <v>136</v>
      </c>
      <c r="W151" t="s">
        <v>4756</v>
      </c>
      <c r="X151" t="s">
        <v>4756</v>
      </c>
      <c r="Y151" t="s">
        <v>4756</v>
      </c>
      <c r="Z151" t="s">
        <v>4756</v>
      </c>
      <c r="AA151" t="s">
        <v>4756</v>
      </c>
      <c r="AB151" t="s">
        <v>4756</v>
      </c>
      <c r="AC151" t="s">
        <v>4756</v>
      </c>
      <c r="AD151" t="s">
        <v>4756</v>
      </c>
      <c r="AE151" t="s">
        <v>4756</v>
      </c>
      <c r="AF151" t="s">
        <v>4756</v>
      </c>
      <c r="AG151" t="s">
        <v>4756</v>
      </c>
      <c r="AH151" t="s">
        <v>4756</v>
      </c>
      <c r="AI151" t="s">
        <v>4756</v>
      </c>
      <c r="AJ151" t="s">
        <v>4756</v>
      </c>
      <c r="AK151" t="s">
        <v>4756</v>
      </c>
      <c r="AL151" t="s">
        <v>4756</v>
      </c>
      <c r="AM151" t="s">
        <v>4756</v>
      </c>
      <c r="AN151" t="s">
        <v>4756</v>
      </c>
    </row>
    <row r="152" spans="1:40">
      <c r="A152" s="95">
        <v>34853</v>
      </c>
      <c r="B152" t="s">
        <v>372</v>
      </c>
      <c r="C152">
        <v>1995</v>
      </c>
      <c r="D152">
        <v>6</v>
      </c>
      <c r="E152" t="s">
        <v>461</v>
      </c>
      <c r="F152" t="s">
        <v>2376</v>
      </c>
      <c r="G152" s="96">
        <v>8.3333333333333332E-3</v>
      </c>
      <c r="H152" t="s">
        <v>4756</v>
      </c>
      <c r="J152">
        <v>24.2</v>
      </c>
      <c r="K152" t="s">
        <v>249</v>
      </c>
      <c r="L152" t="s">
        <v>2483</v>
      </c>
      <c r="M152" t="s">
        <v>251</v>
      </c>
      <c r="N152" t="s">
        <v>251</v>
      </c>
      <c r="O152">
        <v>2</v>
      </c>
      <c r="P152" t="s">
        <v>4756</v>
      </c>
      <c r="Q152" t="s">
        <v>4756</v>
      </c>
      <c r="R152" t="s">
        <v>4756</v>
      </c>
      <c r="S152" t="s">
        <v>4756</v>
      </c>
      <c r="T152" t="s">
        <v>4756</v>
      </c>
      <c r="U152" t="s">
        <v>4756</v>
      </c>
      <c r="V152">
        <v>134</v>
      </c>
      <c r="W152" t="s">
        <v>4756</v>
      </c>
      <c r="X152" t="s">
        <v>4756</v>
      </c>
      <c r="Y152" t="s">
        <v>4756</v>
      </c>
      <c r="Z152" t="s">
        <v>4756</v>
      </c>
      <c r="AA152" t="s">
        <v>4756</v>
      </c>
      <c r="AB152" t="s">
        <v>4756</v>
      </c>
      <c r="AC152" t="s">
        <v>4756</v>
      </c>
      <c r="AD152" t="s">
        <v>4756</v>
      </c>
      <c r="AE152" t="s">
        <v>4756</v>
      </c>
      <c r="AF152" t="s">
        <v>4756</v>
      </c>
      <c r="AG152" t="s">
        <v>4756</v>
      </c>
      <c r="AH152" t="s">
        <v>4756</v>
      </c>
      <c r="AI152" t="s">
        <v>4756</v>
      </c>
      <c r="AJ152" t="s">
        <v>4756</v>
      </c>
      <c r="AK152" t="s">
        <v>4756</v>
      </c>
      <c r="AL152" t="s">
        <v>4756</v>
      </c>
      <c r="AM152" t="s">
        <v>4756</v>
      </c>
      <c r="AN152" t="s">
        <v>4756</v>
      </c>
    </row>
    <row r="153" spans="1:40">
      <c r="A153" s="95">
        <v>34853</v>
      </c>
      <c r="B153" t="s">
        <v>372</v>
      </c>
      <c r="C153">
        <v>1995</v>
      </c>
      <c r="D153">
        <v>6</v>
      </c>
      <c r="E153" t="s">
        <v>461</v>
      </c>
      <c r="F153" t="s">
        <v>2376</v>
      </c>
      <c r="G153" s="96">
        <v>2.4305555555555556E-2</v>
      </c>
      <c r="H153" t="s">
        <v>4756</v>
      </c>
      <c r="J153">
        <v>24.58</v>
      </c>
      <c r="K153" t="s">
        <v>249</v>
      </c>
      <c r="L153" t="s">
        <v>2484</v>
      </c>
      <c r="M153" t="s">
        <v>251</v>
      </c>
      <c r="N153" t="s">
        <v>251</v>
      </c>
      <c r="O153">
        <v>2</v>
      </c>
      <c r="P153" t="s">
        <v>4756</v>
      </c>
      <c r="Q153" t="s">
        <v>4756</v>
      </c>
      <c r="R153" t="s">
        <v>4756</v>
      </c>
      <c r="S153" t="s">
        <v>4756</v>
      </c>
      <c r="T153" t="s">
        <v>4756</v>
      </c>
      <c r="U153" t="s">
        <v>4756</v>
      </c>
      <c r="V153">
        <v>140</v>
      </c>
      <c r="W153" t="s">
        <v>4756</v>
      </c>
      <c r="X153" t="s">
        <v>4756</v>
      </c>
      <c r="Y153" t="s">
        <v>4756</v>
      </c>
      <c r="Z153" t="s">
        <v>4756</v>
      </c>
      <c r="AA153" t="s">
        <v>4756</v>
      </c>
      <c r="AB153" t="s">
        <v>4756</v>
      </c>
      <c r="AC153" t="s">
        <v>4756</v>
      </c>
      <c r="AD153" t="s">
        <v>4756</v>
      </c>
      <c r="AE153" t="s">
        <v>4756</v>
      </c>
      <c r="AF153" t="s">
        <v>4756</v>
      </c>
      <c r="AG153" t="s">
        <v>4756</v>
      </c>
      <c r="AH153" t="s">
        <v>4756</v>
      </c>
      <c r="AI153" t="s">
        <v>4756</v>
      </c>
      <c r="AJ153" t="s">
        <v>4756</v>
      </c>
      <c r="AK153" t="s">
        <v>4756</v>
      </c>
      <c r="AL153" t="s">
        <v>4756</v>
      </c>
      <c r="AM153" t="s">
        <v>4756</v>
      </c>
      <c r="AN153" t="s">
        <v>4756</v>
      </c>
    </row>
    <row r="154" spans="1:40">
      <c r="A154" s="95">
        <v>34853</v>
      </c>
      <c r="B154" t="s">
        <v>372</v>
      </c>
      <c r="C154">
        <v>1995</v>
      </c>
      <c r="D154">
        <v>6</v>
      </c>
      <c r="E154" t="s">
        <v>461</v>
      </c>
      <c r="F154" t="s">
        <v>2376</v>
      </c>
      <c r="G154" s="96">
        <v>3.888888888888889E-2</v>
      </c>
      <c r="H154" t="s">
        <v>4756</v>
      </c>
      <c r="J154">
        <v>24.93</v>
      </c>
      <c r="K154" t="s">
        <v>249</v>
      </c>
      <c r="L154" t="s">
        <v>2485</v>
      </c>
      <c r="M154" t="s">
        <v>251</v>
      </c>
      <c r="N154" t="s">
        <v>251</v>
      </c>
      <c r="O154">
        <v>0</v>
      </c>
      <c r="P154" t="s">
        <v>4756</v>
      </c>
      <c r="Q154" t="s">
        <v>4756</v>
      </c>
      <c r="R154" t="s">
        <v>4756</v>
      </c>
      <c r="S154" t="s">
        <v>4756</v>
      </c>
      <c r="T154" t="s">
        <v>4756</v>
      </c>
      <c r="U154" t="s">
        <v>4756</v>
      </c>
      <c r="V154">
        <v>139</v>
      </c>
      <c r="W154" t="s">
        <v>4756</v>
      </c>
      <c r="X154" t="s">
        <v>4756</v>
      </c>
      <c r="Y154" t="s">
        <v>4756</v>
      </c>
      <c r="Z154" t="s">
        <v>4756</v>
      </c>
      <c r="AA154" t="s">
        <v>4756</v>
      </c>
      <c r="AB154" t="s">
        <v>4756</v>
      </c>
      <c r="AC154" t="s">
        <v>4756</v>
      </c>
      <c r="AD154" t="s">
        <v>4756</v>
      </c>
      <c r="AE154" t="s">
        <v>4756</v>
      </c>
      <c r="AF154" t="s">
        <v>4756</v>
      </c>
      <c r="AG154" t="s">
        <v>4756</v>
      </c>
      <c r="AH154" t="s">
        <v>4756</v>
      </c>
      <c r="AI154" t="s">
        <v>4756</v>
      </c>
      <c r="AJ154" t="s">
        <v>4756</v>
      </c>
      <c r="AK154" t="s">
        <v>4756</v>
      </c>
      <c r="AL154" t="s">
        <v>4756</v>
      </c>
      <c r="AM154" t="s">
        <v>4756</v>
      </c>
      <c r="AN154" t="s">
        <v>4756</v>
      </c>
    </row>
    <row r="155" spans="1:40">
      <c r="A155" s="95">
        <v>34853</v>
      </c>
      <c r="B155" t="s">
        <v>372</v>
      </c>
      <c r="C155">
        <v>1995</v>
      </c>
      <c r="D155">
        <v>6</v>
      </c>
      <c r="E155" t="s">
        <v>461</v>
      </c>
      <c r="F155" t="s">
        <v>2376</v>
      </c>
      <c r="G155" s="96">
        <v>5.5555555555555552E-2</v>
      </c>
      <c r="H155" t="s">
        <v>4756</v>
      </c>
      <c r="J155">
        <v>25.33</v>
      </c>
      <c r="K155" t="s">
        <v>249</v>
      </c>
      <c r="L155" t="s">
        <v>2486</v>
      </c>
      <c r="M155" t="s">
        <v>251</v>
      </c>
      <c r="N155" t="s">
        <v>251</v>
      </c>
      <c r="O155">
        <v>2</v>
      </c>
      <c r="P155" t="s">
        <v>4756</v>
      </c>
      <c r="Q155" t="s">
        <v>4756</v>
      </c>
      <c r="R155" t="s">
        <v>4756</v>
      </c>
      <c r="S155" t="s">
        <v>4756</v>
      </c>
      <c r="T155" t="s">
        <v>4756</v>
      </c>
      <c r="U155" t="s">
        <v>4756</v>
      </c>
      <c r="V155">
        <v>138</v>
      </c>
      <c r="W155" t="s">
        <v>4756</v>
      </c>
      <c r="X155" t="s">
        <v>4756</v>
      </c>
      <c r="Y155" t="s">
        <v>4756</v>
      </c>
      <c r="Z155" t="s">
        <v>4756</v>
      </c>
      <c r="AA155" t="s">
        <v>4756</v>
      </c>
      <c r="AB155" t="s">
        <v>4756</v>
      </c>
      <c r="AC155" t="s">
        <v>4756</v>
      </c>
      <c r="AD155" t="s">
        <v>4756</v>
      </c>
      <c r="AE155" t="s">
        <v>4756</v>
      </c>
      <c r="AF155" t="s">
        <v>4756</v>
      </c>
      <c r="AG155" t="s">
        <v>4756</v>
      </c>
      <c r="AH155" t="s">
        <v>4756</v>
      </c>
      <c r="AI155" t="s">
        <v>4756</v>
      </c>
      <c r="AJ155" t="s">
        <v>4756</v>
      </c>
      <c r="AK155" t="s">
        <v>4756</v>
      </c>
      <c r="AL155" t="s">
        <v>4756</v>
      </c>
      <c r="AM155" t="s">
        <v>4756</v>
      </c>
      <c r="AN155" t="s">
        <v>4756</v>
      </c>
    </row>
    <row r="156" spans="1:40">
      <c r="A156" s="95">
        <v>34853</v>
      </c>
      <c r="B156" t="s">
        <v>372</v>
      </c>
      <c r="C156">
        <v>1995</v>
      </c>
      <c r="D156">
        <v>6</v>
      </c>
      <c r="E156" t="s">
        <v>461</v>
      </c>
      <c r="F156" t="s">
        <v>2376</v>
      </c>
      <c r="G156" s="96">
        <v>7.9861111111111105E-2</v>
      </c>
      <c r="H156" t="s">
        <v>4756</v>
      </c>
      <c r="J156">
        <v>25.92</v>
      </c>
      <c r="K156" t="s">
        <v>249</v>
      </c>
      <c r="L156" t="s">
        <v>2487</v>
      </c>
      <c r="M156" t="s">
        <v>251</v>
      </c>
      <c r="N156" t="s">
        <v>251</v>
      </c>
      <c r="O156">
        <v>2</v>
      </c>
      <c r="P156" t="s">
        <v>4756</v>
      </c>
      <c r="Q156" t="s">
        <v>4756</v>
      </c>
      <c r="R156" t="s">
        <v>4756</v>
      </c>
      <c r="S156" t="s">
        <v>4756</v>
      </c>
      <c r="T156" t="s">
        <v>4756</v>
      </c>
      <c r="U156" t="s">
        <v>4756</v>
      </c>
      <c r="V156">
        <v>139</v>
      </c>
      <c r="W156" t="s">
        <v>4756</v>
      </c>
      <c r="X156" t="s">
        <v>4756</v>
      </c>
      <c r="Y156" t="s">
        <v>4756</v>
      </c>
      <c r="Z156" t="s">
        <v>4756</v>
      </c>
      <c r="AA156" t="s">
        <v>4756</v>
      </c>
      <c r="AB156" t="s">
        <v>4756</v>
      </c>
      <c r="AC156" t="s">
        <v>4756</v>
      </c>
      <c r="AD156" t="s">
        <v>4756</v>
      </c>
      <c r="AE156" t="s">
        <v>4756</v>
      </c>
      <c r="AF156" t="s">
        <v>4756</v>
      </c>
      <c r="AG156" t="s">
        <v>4756</v>
      </c>
      <c r="AH156" t="s">
        <v>4756</v>
      </c>
      <c r="AI156" t="s">
        <v>4756</v>
      </c>
      <c r="AJ156" t="s">
        <v>4756</v>
      </c>
      <c r="AK156" t="s">
        <v>4756</v>
      </c>
      <c r="AL156" t="s">
        <v>4756</v>
      </c>
      <c r="AM156" t="s">
        <v>4756</v>
      </c>
      <c r="AN156" t="s">
        <v>4756</v>
      </c>
    </row>
    <row r="157" spans="1:40">
      <c r="A157" s="95">
        <v>34872</v>
      </c>
      <c r="B157" t="s">
        <v>372</v>
      </c>
      <c r="C157">
        <v>1995</v>
      </c>
      <c r="D157">
        <v>6</v>
      </c>
      <c r="E157" t="s">
        <v>461</v>
      </c>
      <c r="F157" t="s">
        <v>2376</v>
      </c>
      <c r="G157" s="96">
        <v>0.95277777777777783</v>
      </c>
      <c r="H157" t="s">
        <v>4756</v>
      </c>
      <c r="J157">
        <v>22.87</v>
      </c>
      <c r="K157" t="s">
        <v>249</v>
      </c>
      <c r="L157" t="s">
        <v>2488</v>
      </c>
      <c r="M157" t="s">
        <v>251</v>
      </c>
      <c r="N157" t="s">
        <v>251</v>
      </c>
      <c r="O157">
        <v>0</v>
      </c>
      <c r="P157" t="s">
        <v>4756</v>
      </c>
      <c r="Q157" t="s">
        <v>4756</v>
      </c>
      <c r="R157" t="s">
        <v>4756</v>
      </c>
      <c r="S157" t="s">
        <v>4756</v>
      </c>
      <c r="T157" t="s">
        <v>4756</v>
      </c>
      <c r="U157" t="s">
        <v>4756</v>
      </c>
      <c r="V157">
        <v>131</v>
      </c>
      <c r="W157" t="s">
        <v>4756</v>
      </c>
      <c r="X157" t="s">
        <v>4756</v>
      </c>
      <c r="Y157" t="s">
        <v>4756</v>
      </c>
      <c r="Z157" t="s">
        <v>4756</v>
      </c>
      <c r="AA157" t="s">
        <v>4756</v>
      </c>
      <c r="AB157" t="s">
        <v>4756</v>
      </c>
      <c r="AC157" t="s">
        <v>4756</v>
      </c>
      <c r="AD157" t="s">
        <v>4756</v>
      </c>
      <c r="AE157" t="s">
        <v>4756</v>
      </c>
      <c r="AF157" t="s">
        <v>4756</v>
      </c>
      <c r="AG157" t="s">
        <v>4756</v>
      </c>
      <c r="AH157" t="s">
        <v>4756</v>
      </c>
      <c r="AI157" t="s">
        <v>4756</v>
      </c>
      <c r="AJ157" t="s">
        <v>4756</v>
      </c>
      <c r="AK157" t="s">
        <v>4756</v>
      </c>
      <c r="AL157" t="s">
        <v>4756</v>
      </c>
      <c r="AM157" t="s">
        <v>4756</v>
      </c>
      <c r="AN157" t="s">
        <v>4756</v>
      </c>
    </row>
    <row r="158" spans="1:40">
      <c r="A158" s="95">
        <v>34872</v>
      </c>
      <c r="B158" t="s">
        <v>372</v>
      </c>
      <c r="C158">
        <v>1995</v>
      </c>
      <c r="D158">
        <v>6</v>
      </c>
      <c r="E158" t="s">
        <v>461</v>
      </c>
      <c r="F158" t="s">
        <v>2376</v>
      </c>
      <c r="G158" s="96">
        <v>0.95138888888888884</v>
      </c>
      <c r="H158" t="s">
        <v>4756</v>
      </c>
      <c r="J158">
        <v>22.83</v>
      </c>
      <c r="K158" t="s">
        <v>249</v>
      </c>
      <c r="L158" t="s">
        <v>2489</v>
      </c>
      <c r="M158" t="s">
        <v>251</v>
      </c>
      <c r="N158" t="s">
        <v>251</v>
      </c>
      <c r="O158">
        <v>1</v>
      </c>
      <c r="P158" t="s">
        <v>4756</v>
      </c>
      <c r="Q158" t="s">
        <v>4756</v>
      </c>
      <c r="R158" t="s">
        <v>4756</v>
      </c>
      <c r="S158" t="s">
        <v>4756</v>
      </c>
      <c r="T158" t="s">
        <v>4756</v>
      </c>
      <c r="U158" t="s">
        <v>4756</v>
      </c>
      <c r="V158">
        <v>129</v>
      </c>
      <c r="W158" t="s">
        <v>4756</v>
      </c>
      <c r="X158" t="s">
        <v>4756</v>
      </c>
      <c r="Y158" t="s">
        <v>4756</v>
      </c>
      <c r="Z158" t="s">
        <v>4756</v>
      </c>
      <c r="AA158" t="s">
        <v>4756</v>
      </c>
      <c r="AB158" t="s">
        <v>4756</v>
      </c>
      <c r="AC158" t="s">
        <v>4756</v>
      </c>
      <c r="AD158" t="s">
        <v>4756</v>
      </c>
      <c r="AE158" t="s">
        <v>4756</v>
      </c>
      <c r="AF158" t="s">
        <v>4756</v>
      </c>
      <c r="AG158" t="s">
        <v>4756</v>
      </c>
      <c r="AH158" t="s">
        <v>4756</v>
      </c>
      <c r="AI158" t="s">
        <v>4756</v>
      </c>
      <c r="AJ158" t="s">
        <v>4756</v>
      </c>
      <c r="AK158" t="s">
        <v>4756</v>
      </c>
      <c r="AL158" t="s">
        <v>4756</v>
      </c>
      <c r="AM158" t="s">
        <v>4756</v>
      </c>
      <c r="AN158" t="s">
        <v>4756</v>
      </c>
    </row>
    <row r="159" spans="1:40">
      <c r="A159" s="95">
        <v>34872</v>
      </c>
      <c r="B159" t="s">
        <v>372</v>
      </c>
      <c r="C159">
        <v>1995</v>
      </c>
      <c r="D159">
        <v>6</v>
      </c>
      <c r="E159" t="s">
        <v>461</v>
      </c>
      <c r="F159" t="s">
        <v>2376</v>
      </c>
      <c r="G159" s="96">
        <v>0.95208333333333339</v>
      </c>
      <c r="H159" t="s">
        <v>4756</v>
      </c>
      <c r="J159">
        <v>22.85</v>
      </c>
      <c r="K159" t="s">
        <v>249</v>
      </c>
      <c r="L159" t="s">
        <v>2490</v>
      </c>
      <c r="M159" t="s">
        <v>251</v>
      </c>
      <c r="N159" t="s">
        <v>251</v>
      </c>
      <c r="O159">
        <v>2</v>
      </c>
      <c r="P159" t="s">
        <v>4756</v>
      </c>
      <c r="Q159" t="s">
        <v>4756</v>
      </c>
      <c r="R159" t="s">
        <v>4756</v>
      </c>
      <c r="S159" t="s">
        <v>4756</v>
      </c>
      <c r="T159" t="s">
        <v>4756</v>
      </c>
      <c r="U159" t="s">
        <v>4756</v>
      </c>
      <c r="V159">
        <v>137</v>
      </c>
      <c r="W159" t="s">
        <v>4756</v>
      </c>
      <c r="X159" t="s">
        <v>4756</v>
      </c>
      <c r="Y159" t="s">
        <v>4756</v>
      </c>
      <c r="Z159" t="s">
        <v>4756</v>
      </c>
      <c r="AA159" t="s">
        <v>4756</v>
      </c>
      <c r="AB159" t="s">
        <v>4756</v>
      </c>
      <c r="AC159" t="s">
        <v>4756</v>
      </c>
      <c r="AD159" t="s">
        <v>4756</v>
      </c>
      <c r="AE159" t="s">
        <v>4756</v>
      </c>
      <c r="AF159" t="s">
        <v>4756</v>
      </c>
      <c r="AG159" t="s">
        <v>4756</v>
      </c>
      <c r="AH159" t="s">
        <v>4756</v>
      </c>
      <c r="AI159" t="s">
        <v>4756</v>
      </c>
      <c r="AJ159" t="s">
        <v>4756</v>
      </c>
      <c r="AK159" t="s">
        <v>4756</v>
      </c>
      <c r="AL159" t="s">
        <v>4756</v>
      </c>
      <c r="AM159" t="s">
        <v>4756</v>
      </c>
      <c r="AN159" t="s">
        <v>4756</v>
      </c>
    </row>
    <row r="160" spans="1:40">
      <c r="A160" s="95">
        <v>34872</v>
      </c>
      <c r="B160" t="s">
        <v>372</v>
      </c>
      <c r="C160">
        <v>1995</v>
      </c>
      <c r="D160">
        <v>6</v>
      </c>
      <c r="E160" t="s">
        <v>461</v>
      </c>
      <c r="F160" t="s">
        <v>2376</v>
      </c>
      <c r="G160" s="96">
        <v>0.95972222222222225</v>
      </c>
      <c r="H160" t="s">
        <v>4756</v>
      </c>
      <c r="J160">
        <v>23.03</v>
      </c>
      <c r="K160" t="s">
        <v>249</v>
      </c>
      <c r="L160" t="s">
        <v>2491</v>
      </c>
      <c r="M160" t="s">
        <v>251</v>
      </c>
      <c r="N160" t="s">
        <v>251</v>
      </c>
      <c r="O160">
        <v>1</v>
      </c>
      <c r="P160" t="s">
        <v>4756</v>
      </c>
      <c r="Q160" t="s">
        <v>4756</v>
      </c>
      <c r="R160" t="s">
        <v>4756</v>
      </c>
      <c r="S160" t="s">
        <v>4756</v>
      </c>
      <c r="T160" t="s">
        <v>4756</v>
      </c>
      <c r="U160" t="s">
        <v>4756</v>
      </c>
      <c r="V160">
        <v>132</v>
      </c>
      <c r="W160" t="s">
        <v>4756</v>
      </c>
      <c r="X160" t="s">
        <v>4756</v>
      </c>
      <c r="Y160" t="s">
        <v>4756</v>
      </c>
      <c r="Z160" t="s">
        <v>4756</v>
      </c>
      <c r="AA160" t="s">
        <v>4756</v>
      </c>
      <c r="AB160" t="s">
        <v>4756</v>
      </c>
      <c r="AC160" t="s">
        <v>4756</v>
      </c>
      <c r="AD160" t="s">
        <v>4756</v>
      </c>
      <c r="AE160" t="s">
        <v>4756</v>
      </c>
      <c r="AF160" t="s">
        <v>4756</v>
      </c>
      <c r="AG160" t="s">
        <v>4756</v>
      </c>
      <c r="AH160" t="s">
        <v>4756</v>
      </c>
      <c r="AI160" t="s">
        <v>4756</v>
      </c>
      <c r="AJ160" t="s">
        <v>4756</v>
      </c>
      <c r="AK160" t="s">
        <v>4756</v>
      </c>
      <c r="AL160" t="s">
        <v>4756</v>
      </c>
      <c r="AM160" t="s">
        <v>4756</v>
      </c>
      <c r="AN160" t="s">
        <v>4756</v>
      </c>
    </row>
    <row r="161" spans="1:40">
      <c r="A161" s="95">
        <v>34872</v>
      </c>
      <c r="B161" t="s">
        <v>372</v>
      </c>
      <c r="C161">
        <v>1995</v>
      </c>
      <c r="D161">
        <v>6</v>
      </c>
      <c r="E161" t="s">
        <v>461</v>
      </c>
      <c r="F161" t="s">
        <v>2376</v>
      </c>
      <c r="G161" s="96">
        <v>0.96319444444444446</v>
      </c>
      <c r="H161" t="s">
        <v>4756</v>
      </c>
      <c r="J161">
        <v>23.12</v>
      </c>
      <c r="K161" t="s">
        <v>2191</v>
      </c>
      <c r="L161" t="s">
        <v>2492</v>
      </c>
      <c r="M161" t="s">
        <v>251</v>
      </c>
      <c r="N161" t="s">
        <v>251</v>
      </c>
      <c r="O161">
        <v>2</v>
      </c>
      <c r="P161" t="s">
        <v>4756</v>
      </c>
      <c r="Q161" t="s">
        <v>4756</v>
      </c>
      <c r="R161" t="s">
        <v>4756</v>
      </c>
      <c r="S161" t="s">
        <v>4756</v>
      </c>
      <c r="T161" t="s">
        <v>4756</v>
      </c>
      <c r="U161" t="s">
        <v>4756</v>
      </c>
      <c r="V161">
        <v>140</v>
      </c>
      <c r="W161" t="s">
        <v>4756</v>
      </c>
      <c r="X161" t="s">
        <v>4756</v>
      </c>
      <c r="Y161" t="s">
        <v>4756</v>
      </c>
      <c r="Z161" t="s">
        <v>4756</v>
      </c>
      <c r="AA161" t="s">
        <v>4756</v>
      </c>
      <c r="AB161" t="s">
        <v>4756</v>
      </c>
      <c r="AC161" t="s">
        <v>4756</v>
      </c>
      <c r="AD161" t="s">
        <v>4756</v>
      </c>
      <c r="AE161" t="s">
        <v>4756</v>
      </c>
      <c r="AF161" t="s">
        <v>4756</v>
      </c>
      <c r="AG161" t="s">
        <v>4756</v>
      </c>
      <c r="AH161" t="s">
        <v>4756</v>
      </c>
      <c r="AI161" t="s">
        <v>4756</v>
      </c>
      <c r="AJ161" t="s">
        <v>4756</v>
      </c>
      <c r="AK161" t="s">
        <v>4756</v>
      </c>
      <c r="AL161" t="s">
        <v>4756</v>
      </c>
      <c r="AM161" t="s">
        <v>4756</v>
      </c>
      <c r="AN161" t="s">
        <v>4756</v>
      </c>
    </row>
    <row r="162" spans="1:40">
      <c r="A162" s="95">
        <v>34872</v>
      </c>
      <c r="B162" t="s">
        <v>372</v>
      </c>
      <c r="C162">
        <v>1995</v>
      </c>
      <c r="D162">
        <v>6</v>
      </c>
      <c r="E162" t="s">
        <v>461</v>
      </c>
      <c r="F162" t="s">
        <v>2376</v>
      </c>
      <c r="G162" s="96">
        <v>0.96597222222222223</v>
      </c>
      <c r="H162" t="s">
        <v>4756</v>
      </c>
      <c r="J162">
        <v>23.18</v>
      </c>
      <c r="K162" t="s">
        <v>249</v>
      </c>
      <c r="L162" t="s">
        <v>2493</v>
      </c>
      <c r="M162" t="s">
        <v>251</v>
      </c>
      <c r="N162" t="s">
        <v>251</v>
      </c>
      <c r="O162">
        <v>2</v>
      </c>
      <c r="P162" t="s">
        <v>4756</v>
      </c>
      <c r="Q162" t="s">
        <v>4756</v>
      </c>
      <c r="R162" t="s">
        <v>4756</v>
      </c>
      <c r="S162" t="s">
        <v>4756</v>
      </c>
      <c r="T162" t="s">
        <v>4756</v>
      </c>
      <c r="U162" t="s">
        <v>4756</v>
      </c>
      <c r="V162">
        <v>136</v>
      </c>
      <c r="W162" t="s">
        <v>4756</v>
      </c>
      <c r="X162" t="s">
        <v>4756</v>
      </c>
      <c r="Y162" t="s">
        <v>4756</v>
      </c>
      <c r="Z162" t="s">
        <v>4756</v>
      </c>
      <c r="AA162" t="s">
        <v>4756</v>
      </c>
      <c r="AB162" t="s">
        <v>4756</v>
      </c>
      <c r="AC162" t="s">
        <v>4756</v>
      </c>
      <c r="AD162" t="s">
        <v>4756</v>
      </c>
      <c r="AE162" t="s">
        <v>4756</v>
      </c>
      <c r="AF162" t="s">
        <v>4756</v>
      </c>
      <c r="AG162" t="s">
        <v>4756</v>
      </c>
      <c r="AH162" t="s">
        <v>4756</v>
      </c>
      <c r="AI162" t="s">
        <v>4756</v>
      </c>
      <c r="AJ162" t="s">
        <v>4756</v>
      </c>
      <c r="AK162" t="s">
        <v>4756</v>
      </c>
      <c r="AL162" t="s">
        <v>4756</v>
      </c>
      <c r="AM162" t="s">
        <v>4756</v>
      </c>
      <c r="AN162" t="s">
        <v>4756</v>
      </c>
    </row>
    <row r="163" spans="1:40">
      <c r="A163" s="95">
        <v>34872</v>
      </c>
      <c r="B163" t="s">
        <v>372</v>
      </c>
      <c r="C163">
        <v>1995</v>
      </c>
      <c r="D163">
        <v>6</v>
      </c>
      <c r="E163" t="s">
        <v>461</v>
      </c>
      <c r="F163" t="s">
        <v>2376</v>
      </c>
      <c r="G163" s="96">
        <v>0.97013888888888899</v>
      </c>
      <c r="H163" t="s">
        <v>4756</v>
      </c>
      <c r="J163">
        <v>23.28</v>
      </c>
      <c r="K163" t="s">
        <v>249</v>
      </c>
      <c r="L163" t="s">
        <v>2494</v>
      </c>
      <c r="M163" t="s">
        <v>251</v>
      </c>
      <c r="N163" t="s">
        <v>251</v>
      </c>
      <c r="O163">
        <v>0</v>
      </c>
      <c r="P163" t="s">
        <v>4756</v>
      </c>
      <c r="Q163" t="s">
        <v>4756</v>
      </c>
      <c r="R163" t="s">
        <v>4756</v>
      </c>
      <c r="S163" t="s">
        <v>4756</v>
      </c>
      <c r="T163" t="s">
        <v>4756</v>
      </c>
      <c r="U163" t="s">
        <v>4756</v>
      </c>
      <c r="V163">
        <v>133</v>
      </c>
      <c r="W163" t="s">
        <v>4756</v>
      </c>
      <c r="X163" t="s">
        <v>4756</v>
      </c>
      <c r="Y163" t="s">
        <v>4756</v>
      </c>
      <c r="Z163" t="s">
        <v>4756</v>
      </c>
      <c r="AA163" t="s">
        <v>4756</v>
      </c>
      <c r="AB163" t="s">
        <v>4756</v>
      </c>
      <c r="AC163" t="s">
        <v>4756</v>
      </c>
      <c r="AD163" t="s">
        <v>4756</v>
      </c>
      <c r="AE163" t="s">
        <v>4756</v>
      </c>
      <c r="AF163" t="s">
        <v>4756</v>
      </c>
      <c r="AG163" t="s">
        <v>4756</v>
      </c>
      <c r="AH163" t="s">
        <v>4756</v>
      </c>
      <c r="AI163" t="s">
        <v>4756</v>
      </c>
      <c r="AJ163" t="s">
        <v>4756</v>
      </c>
      <c r="AK163" t="s">
        <v>4756</v>
      </c>
      <c r="AL163" t="s">
        <v>4756</v>
      </c>
      <c r="AM163" t="s">
        <v>4756</v>
      </c>
      <c r="AN163" t="s">
        <v>4756</v>
      </c>
    </row>
    <row r="164" spans="1:40">
      <c r="A164" s="95">
        <v>34872</v>
      </c>
      <c r="B164" t="s">
        <v>372</v>
      </c>
      <c r="C164">
        <v>1995</v>
      </c>
      <c r="D164">
        <v>6</v>
      </c>
      <c r="E164" t="s">
        <v>461</v>
      </c>
      <c r="F164" t="s">
        <v>2376</v>
      </c>
      <c r="G164" s="96">
        <v>0.97083333333333333</v>
      </c>
      <c r="H164" t="s">
        <v>4756</v>
      </c>
      <c r="J164">
        <v>23.3</v>
      </c>
      <c r="K164" t="s">
        <v>249</v>
      </c>
      <c r="L164" t="s">
        <v>2495</v>
      </c>
      <c r="M164" t="s">
        <v>251</v>
      </c>
      <c r="N164" t="s">
        <v>251</v>
      </c>
      <c r="O164">
        <v>1</v>
      </c>
      <c r="P164" t="s">
        <v>4756</v>
      </c>
      <c r="Q164" t="s">
        <v>4756</v>
      </c>
      <c r="R164" t="s">
        <v>4756</v>
      </c>
      <c r="S164" t="s">
        <v>4756</v>
      </c>
      <c r="T164" t="s">
        <v>4756</v>
      </c>
      <c r="U164" t="s">
        <v>4756</v>
      </c>
      <c r="V164">
        <v>133</v>
      </c>
      <c r="W164" t="s">
        <v>4756</v>
      </c>
      <c r="X164" t="s">
        <v>4756</v>
      </c>
      <c r="Y164" t="s">
        <v>4756</v>
      </c>
      <c r="Z164" t="s">
        <v>4756</v>
      </c>
      <c r="AA164" t="s">
        <v>4756</v>
      </c>
      <c r="AB164" t="s">
        <v>4756</v>
      </c>
      <c r="AC164" t="s">
        <v>4756</v>
      </c>
      <c r="AD164" t="s">
        <v>4756</v>
      </c>
      <c r="AE164" t="s">
        <v>4756</v>
      </c>
      <c r="AF164" t="s">
        <v>4756</v>
      </c>
      <c r="AG164" t="s">
        <v>4756</v>
      </c>
      <c r="AH164" t="s">
        <v>4756</v>
      </c>
      <c r="AI164" t="s">
        <v>4756</v>
      </c>
      <c r="AJ164" t="s">
        <v>4756</v>
      </c>
      <c r="AK164" t="s">
        <v>4756</v>
      </c>
      <c r="AL164" t="s">
        <v>4756</v>
      </c>
      <c r="AM164" t="s">
        <v>4756</v>
      </c>
      <c r="AN164" t="s">
        <v>4756</v>
      </c>
    </row>
    <row r="165" spans="1:40">
      <c r="A165" s="95">
        <v>34872</v>
      </c>
      <c r="B165" t="s">
        <v>372</v>
      </c>
      <c r="C165">
        <v>1995</v>
      </c>
      <c r="D165">
        <v>6</v>
      </c>
      <c r="E165" t="s">
        <v>461</v>
      </c>
      <c r="F165" t="s">
        <v>2376</v>
      </c>
      <c r="G165" s="96">
        <v>0.9819444444444444</v>
      </c>
      <c r="H165" t="s">
        <v>4756</v>
      </c>
      <c r="J165">
        <v>23.57</v>
      </c>
      <c r="K165" t="s">
        <v>249</v>
      </c>
      <c r="L165" t="s">
        <v>2496</v>
      </c>
      <c r="M165" t="s">
        <v>251</v>
      </c>
      <c r="N165" t="s">
        <v>251</v>
      </c>
      <c r="O165">
        <v>0</v>
      </c>
      <c r="P165" t="s">
        <v>4756</v>
      </c>
      <c r="Q165" t="s">
        <v>4756</v>
      </c>
      <c r="R165" t="s">
        <v>4756</v>
      </c>
      <c r="S165" t="s">
        <v>4756</v>
      </c>
      <c r="T165" t="s">
        <v>4756</v>
      </c>
      <c r="U165" t="s">
        <v>4756</v>
      </c>
      <c r="V165">
        <v>130</v>
      </c>
      <c r="W165" t="s">
        <v>4756</v>
      </c>
      <c r="X165" t="s">
        <v>4756</v>
      </c>
      <c r="Y165" t="s">
        <v>4756</v>
      </c>
      <c r="Z165" t="s">
        <v>4756</v>
      </c>
      <c r="AA165" t="s">
        <v>4756</v>
      </c>
      <c r="AB165" t="s">
        <v>4756</v>
      </c>
      <c r="AC165" t="s">
        <v>4756</v>
      </c>
      <c r="AD165" t="s">
        <v>4756</v>
      </c>
      <c r="AE165" t="s">
        <v>4756</v>
      </c>
      <c r="AF165" t="s">
        <v>4756</v>
      </c>
      <c r="AG165" t="s">
        <v>4756</v>
      </c>
      <c r="AH165" t="s">
        <v>4756</v>
      </c>
      <c r="AI165" t="s">
        <v>4756</v>
      </c>
      <c r="AJ165" t="s">
        <v>4756</v>
      </c>
      <c r="AK165" t="s">
        <v>4756</v>
      </c>
      <c r="AL165" t="s">
        <v>4756</v>
      </c>
      <c r="AM165" t="s">
        <v>4756</v>
      </c>
      <c r="AN165" t="s">
        <v>4756</v>
      </c>
    </row>
    <row r="166" spans="1:40">
      <c r="A166" s="95">
        <v>34872</v>
      </c>
      <c r="B166" t="s">
        <v>372</v>
      </c>
      <c r="C166">
        <v>1995</v>
      </c>
      <c r="D166">
        <v>6</v>
      </c>
      <c r="E166" t="s">
        <v>461</v>
      </c>
      <c r="F166" t="s">
        <v>2376</v>
      </c>
      <c r="G166" s="96">
        <v>0.9819444444444444</v>
      </c>
      <c r="H166" t="s">
        <v>4756</v>
      </c>
      <c r="J166">
        <v>23.57</v>
      </c>
      <c r="K166" t="s">
        <v>249</v>
      </c>
      <c r="L166" t="s">
        <v>2497</v>
      </c>
      <c r="M166" t="s">
        <v>251</v>
      </c>
      <c r="N166" t="s">
        <v>251</v>
      </c>
      <c r="O166">
        <v>0</v>
      </c>
      <c r="P166" t="s">
        <v>4756</v>
      </c>
      <c r="Q166" t="s">
        <v>4756</v>
      </c>
      <c r="R166" t="s">
        <v>4756</v>
      </c>
      <c r="S166" t="s">
        <v>4756</v>
      </c>
      <c r="T166" t="s">
        <v>4756</v>
      </c>
      <c r="U166" t="s">
        <v>4756</v>
      </c>
      <c r="V166">
        <v>166</v>
      </c>
      <c r="W166" t="s">
        <v>4756</v>
      </c>
      <c r="X166" t="s">
        <v>4756</v>
      </c>
      <c r="Y166" t="s">
        <v>4756</v>
      </c>
      <c r="Z166" t="s">
        <v>4756</v>
      </c>
      <c r="AA166" t="s">
        <v>4756</v>
      </c>
      <c r="AB166" t="s">
        <v>4756</v>
      </c>
      <c r="AC166" t="s">
        <v>4756</v>
      </c>
      <c r="AD166" t="s">
        <v>4756</v>
      </c>
      <c r="AE166" t="s">
        <v>4756</v>
      </c>
      <c r="AF166" t="s">
        <v>4756</v>
      </c>
      <c r="AG166" t="s">
        <v>4756</v>
      </c>
      <c r="AH166" t="s">
        <v>4756</v>
      </c>
      <c r="AI166" t="s">
        <v>4756</v>
      </c>
      <c r="AJ166" t="s">
        <v>4756</v>
      </c>
      <c r="AK166" t="s">
        <v>4756</v>
      </c>
      <c r="AL166" t="s">
        <v>4756</v>
      </c>
      <c r="AM166" t="s">
        <v>4756</v>
      </c>
      <c r="AN166" t="s">
        <v>4756</v>
      </c>
    </row>
    <row r="167" spans="1:40">
      <c r="A167" s="95">
        <v>34872</v>
      </c>
      <c r="B167" t="s">
        <v>372</v>
      </c>
      <c r="C167">
        <v>1995</v>
      </c>
      <c r="D167">
        <v>6</v>
      </c>
      <c r="E167" t="s">
        <v>461</v>
      </c>
      <c r="F167" t="s">
        <v>2376</v>
      </c>
      <c r="G167" s="96">
        <v>0.98958333333333337</v>
      </c>
      <c r="H167" t="s">
        <v>4756</v>
      </c>
      <c r="J167">
        <v>23.75</v>
      </c>
      <c r="K167" t="s">
        <v>651</v>
      </c>
      <c r="L167" t="s">
        <v>2498</v>
      </c>
      <c r="M167" t="s">
        <v>251</v>
      </c>
      <c r="N167" t="s">
        <v>251</v>
      </c>
      <c r="O167">
        <v>3</v>
      </c>
      <c r="P167" t="s">
        <v>4756</v>
      </c>
      <c r="Q167" t="s">
        <v>4756</v>
      </c>
      <c r="R167" t="s">
        <v>4756</v>
      </c>
      <c r="S167" t="s">
        <v>4756</v>
      </c>
      <c r="T167" t="s">
        <v>4756</v>
      </c>
      <c r="U167" t="s">
        <v>4756</v>
      </c>
      <c r="V167">
        <v>141</v>
      </c>
      <c r="W167" t="s">
        <v>4756</v>
      </c>
      <c r="X167" t="s">
        <v>4756</v>
      </c>
      <c r="Y167" t="s">
        <v>4756</v>
      </c>
      <c r="Z167" t="s">
        <v>4756</v>
      </c>
      <c r="AA167" t="s">
        <v>4756</v>
      </c>
      <c r="AB167" t="s">
        <v>4756</v>
      </c>
      <c r="AC167" t="s">
        <v>4756</v>
      </c>
      <c r="AD167" t="s">
        <v>4756</v>
      </c>
      <c r="AE167" t="s">
        <v>4756</v>
      </c>
      <c r="AF167" t="s">
        <v>4756</v>
      </c>
      <c r="AG167" t="s">
        <v>4756</v>
      </c>
      <c r="AH167" t="s">
        <v>4756</v>
      </c>
      <c r="AI167" t="s">
        <v>4756</v>
      </c>
      <c r="AJ167" t="s">
        <v>4756</v>
      </c>
      <c r="AK167" t="s">
        <v>4756</v>
      </c>
      <c r="AL167" t="s">
        <v>4756</v>
      </c>
      <c r="AM167" t="s">
        <v>4756</v>
      </c>
      <c r="AN167" t="s">
        <v>4756</v>
      </c>
    </row>
    <row r="168" spans="1:40">
      <c r="A168" s="95">
        <v>34872</v>
      </c>
      <c r="B168" t="s">
        <v>372</v>
      </c>
      <c r="C168">
        <v>1995</v>
      </c>
      <c r="D168">
        <v>6</v>
      </c>
      <c r="E168" t="s">
        <v>461</v>
      </c>
      <c r="F168" t="s">
        <v>2376</v>
      </c>
      <c r="G168" s="96">
        <v>0.99375000000000002</v>
      </c>
      <c r="H168" t="s">
        <v>4756</v>
      </c>
      <c r="J168">
        <v>23.85</v>
      </c>
      <c r="K168" t="s">
        <v>249</v>
      </c>
      <c r="L168" t="s">
        <v>2499</v>
      </c>
      <c r="M168" t="s">
        <v>251</v>
      </c>
      <c r="N168" t="s">
        <v>251</v>
      </c>
      <c r="O168">
        <v>0</v>
      </c>
      <c r="P168" t="s">
        <v>4756</v>
      </c>
      <c r="Q168" t="s">
        <v>4756</v>
      </c>
      <c r="R168" t="s">
        <v>4756</v>
      </c>
      <c r="S168" t="s">
        <v>4756</v>
      </c>
      <c r="T168" t="s">
        <v>4756</v>
      </c>
      <c r="U168" t="s">
        <v>4756</v>
      </c>
      <c r="V168">
        <v>130</v>
      </c>
      <c r="W168" t="s">
        <v>4756</v>
      </c>
      <c r="X168" t="s">
        <v>4756</v>
      </c>
      <c r="Y168" t="s">
        <v>4756</v>
      </c>
      <c r="Z168" t="s">
        <v>4756</v>
      </c>
      <c r="AA168" t="s">
        <v>4756</v>
      </c>
      <c r="AB168" t="s">
        <v>4756</v>
      </c>
      <c r="AC168" t="s">
        <v>4756</v>
      </c>
      <c r="AD168" t="s">
        <v>4756</v>
      </c>
      <c r="AE168" t="s">
        <v>4756</v>
      </c>
      <c r="AF168" t="s">
        <v>4756</v>
      </c>
      <c r="AG168" t="s">
        <v>4756</v>
      </c>
      <c r="AH168" t="s">
        <v>4756</v>
      </c>
      <c r="AI168" t="s">
        <v>4756</v>
      </c>
      <c r="AJ168" t="s">
        <v>4756</v>
      </c>
      <c r="AK168" t="s">
        <v>4756</v>
      </c>
      <c r="AL168" t="s">
        <v>4756</v>
      </c>
      <c r="AM168" t="s">
        <v>4756</v>
      </c>
      <c r="AN168" t="s">
        <v>4756</v>
      </c>
    </row>
    <row r="169" spans="1:40">
      <c r="A169" s="95">
        <v>34872</v>
      </c>
      <c r="B169" t="s">
        <v>372</v>
      </c>
      <c r="C169">
        <v>1995</v>
      </c>
      <c r="D169">
        <v>6</v>
      </c>
      <c r="E169" t="s">
        <v>461</v>
      </c>
      <c r="F169" t="s">
        <v>2376</v>
      </c>
      <c r="G169" s="96">
        <v>0.99513888888888891</v>
      </c>
      <c r="H169" t="s">
        <v>4756</v>
      </c>
      <c r="J169">
        <v>23.88</v>
      </c>
      <c r="K169" t="s">
        <v>249</v>
      </c>
      <c r="L169" t="s">
        <v>2500</v>
      </c>
      <c r="M169" t="s">
        <v>251</v>
      </c>
      <c r="N169" t="s">
        <v>251</v>
      </c>
      <c r="O169">
        <v>0</v>
      </c>
      <c r="P169" t="s">
        <v>4756</v>
      </c>
      <c r="Q169" t="s">
        <v>4756</v>
      </c>
      <c r="R169" t="s">
        <v>4756</v>
      </c>
      <c r="S169" t="s">
        <v>4756</v>
      </c>
      <c r="T169" t="s">
        <v>4756</v>
      </c>
      <c r="U169" t="s">
        <v>4756</v>
      </c>
      <c r="V169">
        <v>137</v>
      </c>
      <c r="W169" t="s">
        <v>4756</v>
      </c>
      <c r="X169" t="s">
        <v>4756</v>
      </c>
      <c r="Y169" t="s">
        <v>4756</v>
      </c>
      <c r="Z169" t="s">
        <v>4756</v>
      </c>
      <c r="AA169" t="s">
        <v>4756</v>
      </c>
      <c r="AB169" t="s">
        <v>4756</v>
      </c>
      <c r="AC169" t="s">
        <v>4756</v>
      </c>
      <c r="AD169" t="s">
        <v>4756</v>
      </c>
      <c r="AE169" t="s">
        <v>4756</v>
      </c>
      <c r="AF169" t="s">
        <v>4756</v>
      </c>
      <c r="AG169" t="s">
        <v>4756</v>
      </c>
      <c r="AH169" t="s">
        <v>4756</v>
      </c>
      <c r="AI169" t="s">
        <v>4756</v>
      </c>
      <c r="AJ169" t="s">
        <v>4756</v>
      </c>
      <c r="AK169" t="s">
        <v>4756</v>
      </c>
      <c r="AL169" t="s">
        <v>4756</v>
      </c>
      <c r="AM169" t="s">
        <v>4756</v>
      </c>
      <c r="AN169" t="s">
        <v>4756</v>
      </c>
    </row>
    <row r="170" spans="1:40">
      <c r="A170" s="95">
        <v>34872</v>
      </c>
      <c r="B170" t="s">
        <v>372</v>
      </c>
      <c r="C170">
        <v>1995</v>
      </c>
      <c r="D170">
        <v>6</v>
      </c>
      <c r="E170" t="s">
        <v>461</v>
      </c>
      <c r="F170" t="s">
        <v>2376</v>
      </c>
      <c r="G170" s="96">
        <v>6.9444444444444447E-4</v>
      </c>
      <c r="H170" t="s">
        <v>4756</v>
      </c>
      <c r="J170">
        <v>24.02</v>
      </c>
      <c r="K170" t="s">
        <v>249</v>
      </c>
      <c r="L170" t="s">
        <v>2501</v>
      </c>
      <c r="M170" t="s">
        <v>251</v>
      </c>
      <c r="N170" t="s">
        <v>251</v>
      </c>
      <c r="O170">
        <v>0</v>
      </c>
      <c r="P170" t="s">
        <v>4756</v>
      </c>
      <c r="Q170" t="s">
        <v>4756</v>
      </c>
      <c r="R170" t="s">
        <v>4756</v>
      </c>
      <c r="S170" t="s">
        <v>4756</v>
      </c>
      <c r="T170" t="s">
        <v>4756</v>
      </c>
      <c r="U170" t="s">
        <v>4756</v>
      </c>
      <c r="V170">
        <v>132</v>
      </c>
      <c r="W170" t="s">
        <v>4756</v>
      </c>
      <c r="X170" t="s">
        <v>4756</v>
      </c>
      <c r="Y170" t="s">
        <v>4756</v>
      </c>
      <c r="Z170" t="s">
        <v>4756</v>
      </c>
      <c r="AA170" t="s">
        <v>4756</v>
      </c>
      <c r="AB170" t="s">
        <v>4756</v>
      </c>
      <c r="AC170" t="s">
        <v>4756</v>
      </c>
      <c r="AD170" t="s">
        <v>4756</v>
      </c>
      <c r="AE170" t="s">
        <v>4756</v>
      </c>
      <c r="AF170" t="s">
        <v>4756</v>
      </c>
      <c r="AG170" t="s">
        <v>4756</v>
      </c>
      <c r="AH170" t="s">
        <v>4756</v>
      </c>
      <c r="AI170" t="s">
        <v>4756</v>
      </c>
      <c r="AJ170" t="s">
        <v>4756</v>
      </c>
      <c r="AK170" t="s">
        <v>4756</v>
      </c>
      <c r="AL170" t="s">
        <v>4756</v>
      </c>
      <c r="AM170" t="s">
        <v>4756</v>
      </c>
      <c r="AN170" t="s">
        <v>4756</v>
      </c>
    </row>
    <row r="171" spans="1:40">
      <c r="A171" s="95">
        <v>34872</v>
      </c>
      <c r="B171" t="s">
        <v>372</v>
      </c>
      <c r="C171">
        <v>1995</v>
      </c>
      <c r="D171">
        <v>6</v>
      </c>
      <c r="E171" t="s">
        <v>461</v>
      </c>
      <c r="F171" t="s">
        <v>2376</v>
      </c>
      <c r="G171" s="96">
        <v>2.0833333333333333E-3</v>
      </c>
      <c r="H171" t="s">
        <v>4756</v>
      </c>
      <c r="J171">
        <v>24.05</v>
      </c>
      <c r="K171" t="s">
        <v>249</v>
      </c>
      <c r="L171" t="s">
        <v>2502</v>
      </c>
      <c r="M171" t="s">
        <v>251</v>
      </c>
      <c r="N171" t="s">
        <v>251</v>
      </c>
      <c r="O171">
        <v>2</v>
      </c>
      <c r="P171" t="s">
        <v>4756</v>
      </c>
      <c r="Q171" t="s">
        <v>4756</v>
      </c>
      <c r="R171" t="s">
        <v>4756</v>
      </c>
      <c r="S171" t="s">
        <v>4756</v>
      </c>
      <c r="T171" t="s">
        <v>4756</v>
      </c>
      <c r="U171" t="s">
        <v>4756</v>
      </c>
      <c r="V171">
        <v>132</v>
      </c>
      <c r="W171" t="s">
        <v>4756</v>
      </c>
      <c r="X171" t="s">
        <v>4756</v>
      </c>
      <c r="Y171" t="s">
        <v>4756</v>
      </c>
      <c r="Z171" t="s">
        <v>4756</v>
      </c>
      <c r="AA171" t="s">
        <v>4756</v>
      </c>
      <c r="AB171" t="s">
        <v>4756</v>
      </c>
      <c r="AC171" t="s">
        <v>4756</v>
      </c>
      <c r="AD171" t="s">
        <v>4756</v>
      </c>
      <c r="AE171" t="s">
        <v>4756</v>
      </c>
      <c r="AF171" t="s">
        <v>4756</v>
      </c>
      <c r="AG171" t="s">
        <v>4756</v>
      </c>
      <c r="AH171" t="s">
        <v>4756</v>
      </c>
      <c r="AI171" t="s">
        <v>4756</v>
      </c>
      <c r="AJ171" t="s">
        <v>4756</v>
      </c>
      <c r="AK171" t="s">
        <v>4756</v>
      </c>
      <c r="AL171" t="s">
        <v>4756</v>
      </c>
      <c r="AM171" t="s">
        <v>4756</v>
      </c>
      <c r="AN171" t="s">
        <v>4756</v>
      </c>
    </row>
    <row r="172" spans="1:40">
      <c r="A172" s="95">
        <v>34872</v>
      </c>
      <c r="B172" t="s">
        <v>372</v>
      </c>
      <c r="C172">
        <v>1995</v>
      </c>
      <c r="D172">
        <v>6</v>
      </c>
      <c r="E172" t="s">
        <v>461</v>
      </c>
      <c r="F172" t="s">
        <v>2376</v>
      </c>
      <c r="G172" s="96">
        <v>5.5555555555555558E-3</v>
      </c>
      <c r="H172" t="s">
        <v>4756</v>
      </c>
      <c r="J172">
        <v>24.13</v>
      </c>
      <c r="K172" t="s">
        <v>249</v>
      </c>
      <c r="L172" t="s">
        <v>2503</v>
      </c>
      <c r="M172" t="s">
        <v>251</v>
      </c>
      <c r="N172" t="s">
        <v>251</v>
      </c>
      <c r="O172">
        <v>1</v>
      </c>
      <c r="P172" t="s">
        <v>4756</v>
      </c>
      <c r="Q172" t="s">
        <v>4756</v>
      </c>
      <c r="R172" t="s">
        <v>4756</v>
      </c>
      <c r="S172" t="s">
        <v>4756</v>
      </c>
      <c r="T172" t="s">
        <v>4756</v>
      </c>
      <c r="U172" t="s">
        <v>4756</v>
      </c>
      <c r="V172">
        <v>136</v>
      </c>
      <c r="W172" t="s">
        <v>4756</v>
      </c>
      <c r="X172" t="s">
        <v>4756</v>
      </c>
      <c r="Y172" t="s">
        <v>4756</v>
      </c>
      <c r="Z172" t="s">
        <v>4756</v>
      </c>
      <c r="AA172" t="s">
        <v>4756</v>
      </c>
      <c r="AB172" t="s">
        <v>4756</v>
      </c>
      <c r="AC172" t="s">
        <v>4756</v>
      </c>
      <c r="AD172" t="s">
        <v>4756</v>
      </c>
      <c r="AE172" t="s">
        <v>4756</v>
      </c>
      <c r="AF172" t="s">
        <v>4756</v>
      </c>
      <c r="AG172" t="s">
        <v>4756</v>
      </c>
      <c r="AH172" t="s">
        <v>4756</v>
      </c>
      <c r="AI172" t="s">
        <v>4756</v>
      </c>
      <c r="AJ172" t="s">
        <v>4756</v>
      </c>
      <c r="AK172" t="s">
        <v>4756</v>
      </c>
      <c r="AL172" t="s">
        <v>4756</v>
      </c>
      <c r="AM172" t="s">
        <v>4756</v>
      </c>
      <c r="AN172" t="s">
        <v>4756</v>
      </c>
    </row>
    <row r="173" spans="1:40">
      <c r="A173" s="95">
        <v>34872</v>
      </c>
      <c r="B173" t="s">
        <v>372</v>
      </c>
      <c r="C173">
        <v>1995</v>
      </c>
      <c r="D173">
        <v>6</v>
      </c>
      <c r="E173" t="s">
        <v>461</v>
      </c>
      <c r="F173" t="s">
        <v>2376</v>
      </c>
      <c r="G173" s="96">
        <v>1.3194444444444444E-2</v>
      </c>
      <c r="H173" t="s">
        <v>4756</v>
      </c>
      <c r="J173">
        <v>24.32</v>
      </c>
      <c r="K173" t="s">
        <v>249</v>
      </c>
      <c r="L173" t="s">
        <v>2504</v>
      </c>
      <c r="M173" t="s">
        <v>251</v>
      </c>
      <c r="N173" t="s">
        <v>251</v>
      </c>
      <c r="O173">
        <v>1</v>
      </c>
      <c r="P173" t="s">
        <v>4756</v>
      </c>
      <c r="Q173" t="s">
        <v>4756</v>
      </c>
      <c r="R173" t="s">
        <v>4756</v>
      </c>
      <c r="S173" t="s">
        <v>4756</v>
      </c>
      <c r="T173" t="s">
        <v>4756</v>
      </c>
      <c r="U173" t="s">
        <v>4756</v>
      </c>
      <c r="V173">
        <v>131</v>
      </c>
      <c r="W173" t="s">
        <v>4756</v>
      </c>
      <c r="X173" t="s">
        <v>4756</v>
      </c>
      <c r="Y173" t="s">
        <v>4756</v>
      </c>
      <c r="Z173" t="s">
        <v>4756</v>
      </c>
      <c r="AA173" t="s">
        <v>4756</v>
      </c>
      <c r="AB173" t="s">
        <v>4756</v>
      </c>
      <c r="AC173" t="s">
        <v>4756</v>
      </c>
      <c r="AD173" t="s">
        <v>4756</v>
      </c>
      <c r="AE173" t="s">
        <v>4756</v>
      </c>
      <c r="AF173" t="s">
        <v>4756</v>
      </c>
      <c r="AG173" t="s">
        <v>4756</v>
      </c>
      <c r="AH173" t="s">
        <v>4756</v>
      </c>
      <c r="AI173" t="s">
        <v>4756</v>
      </c>
      <c r="AJ173" t="s">
        <v>4756</v>
      </c>
      <c r="AK173" t="s">
        <v>4756</v>
      </c>
      <c r="AL173" t="s">
        <v>4756</v>
      </c>
      <c r="AM173" t="s">
        <v>4756</v>
      </c>
      <c r="AN173" t="s">
        <v>4756</v>
      </c>
    </row>
    <row r="174" spans="1:40">
      <c r="A174" s="95">
        <v>34872</v>
      </c>
      <c r="B174" t="s">
        <v>372</v>
      </c>
      <c r="C174">
        <v>1995</v>
      </c>
      <c r="D174">
        <v>6</v>
      </c>
      <c r="E174" t="s">
        <v>461</v>
      </c>
      <c r="F174" t="s">
        <v>2376</v>
      </c>
      <c r="G174" s="96">
        <v>1.8749999999999999E-2</v>
      </c>
      <c r="H174" t="s">
        <v>4756</v>
      </c>
      <c r="J174">
        <v>24.45</v>
      </c>
      <c r="K174" t="s">
        <v>249</v>
      </c>
      <c r="L174" t="s">
        <v>2505</v>
      </c>
      <c r="M174" t="s">
        <v>251</v>
      </c>
      <c r="N174" t="s">
        <v>251</v>
      </c>
      <c r="O174">
        <v>1</v>
      </c>
      <c r="P174" t="s">
        <v>4756</v>
      </c>
      <c r="Q174" t="s">
        <v>4756</v>
      </c>
      <c r="R174" t="s">
        <v>4756</v>
      </c>
      <c r="S174" t="s">
        <v>4756</v>
      </c>
      <c r="T174" t="s">
        <v>4756</v>
      </c>
      <c r="U174" t="s">
        <v>4756</v>
      </c>
      <c r="V174">
        <v>138</v>
      </c>
      <c r="W174" t="s">
        <v>4756</v>
      </c>
      <c r="X174" t="s">
        <v>4756</v>
      </c>
      <c r="Y174" t="s">
        <v>4756</v>
      </c>
      <c r="Z174" t="s">
        <v>4756</v>
      </c>
      <c r="AA174" t="s">
        <v>4756</v>
      </c>
      <c r="AB174" t="s">
        <v>4756</v>
      </c>
      <c r="AC174" t="s">
        <v>4756</v>
      </c>
      <c r="AD174" t="s">
        <v>4756</v>
      </c>
      <c r="AE174" t="s">
        <v>4756</v>
      </c>
      <c r="AF174" t="s">
        <v>4756</v>
      </c>
      <c r="AG174" t="s">
        <v>4756</v>
      </c>
      <c r="AH174" t="s">
        <v>4756</v>
      </c>
      <c r="AI174" t="s">
        <v>4756</v>
      </c>
      <c r="AJ174" t="s">
        <v>4756</v>
      </c>
      <c r="AK174" t="s">
        <v>4756</v>
      </c>
      <c r="AL174" t="s">
        <v>4756</v>
      </c>
      <c r="AM174" t="s">
        <v>4756</v>
      </c>
      <c r="AN174" t="s">
        <v>4756</v>
      </c>
    </row>
    <row r="175" spans="1:40">
      <c r="A175" s="95">
        <v>34872</v>
      </c>
      <c r="B175" t="s">
        <v>372</v>
      </c>
      <c r="C175">
        <v>1995</v>
      </c>
      <c r="D175">
        <v>6</v>
      </c>
      <c r="E175" t="s">
        <v>461</v>
      </c>
      <c r="F175" t="s">
        <v>2376</v>
      </c>
      <c r="G175" s="96">
        <v>2.2916666666666669E-2</v>
      </c>
      <c r="H175" t="s">
        <v>4756</v>
      </c>
      <c r="J175">
        <v>24.55</v>
      </c>
      <c r="K175" t="s">
        <v>249</v>
      </c>
      <c r="L175" t="s">
        <v>2506</v>
      </c>
      <c r="M175" t="s">
        <v>251</v>
      </c>
      <c r="N175" t="s">
        <v>251</v>
      </c>
      <c r="O175">
        <v>0</v>
      </c>
      <c r="P175" t="s">
        <v>4756</v>
      </c>
      <c r="Q175" t="s">
        <v>4756</v>
      </c>
      <c r="R175" t="s">
        <v>4756</v>
      </c>
      <c r="S175" t="s">
        <v>4756</v>
      </c>
      <c r="T175" t="s">
        <v>4756</v>
      </c>
      <c r="U175" t="s">
        <v>4756</v>
      </c>
      <c r="V175">
        <v>131</v>
      </c>
      <c r="W175" t="s">
        <v>4756</v>
      </c>
      <c r="X175" t="s">
        <v>4756</v>
      </c>
      <c r="Y175" t="s">
        <v>4756</v>
      </c>
      <c r="Z175" t="s">
        <v>4756</v>
      </c>
      <c r="AA175" t="s">
        <v>4756</v>
      </c>
      <c r="AB175" t="s">
        <v>4756</v>
      </c>
      <c r="AC175" t="s">
        <v>4756</v>
      </c>
      <c r="AD175" t="s">
        <v>4756</v>
      </c>
      <c r="AE175" t="s">
        <v>4756</v>
      </c>
      <c r="AF175" t="s">
        <v>4756</v>
      </c>
      <c r="AG175" t="s">
        <v>4756</v>
      </c>
      <c r="AH175" t="s">
        <v>4756</v>
      </c>
      <c r="AI175" t="s">
        <v>4756</v>
      </c>
      <c r="AJ175" t="s">
        <v>4756</v>
      </c>
      <c r="AK175" t="s">
        <v>4756</v>
      </c>
      <c r="AL175" t="s">
        <v>4756</v>
      </c>
      <c r="AM175" t="s">
        <v>4756</v>
      </c>
      <c r="AN175" t="s">
        <v>4756</v>
      </c>
    </row>
    <row r="176" spans="1:40">
      <c r="A176" s="95">
        <v>34872</v>
      </c>
      <c r="B176" t="s">
        <v>372</v>
      </c>
      <c r="C176">
        <v>1995</v>
      </c>
      <c r="D176">
        <v>6</v>
      </c>
      <c r="E176" t="s">
        <v>461</v>
      </c>
      <c r="F176" t="s">
        <v>2376</v>
      </c>
      <c r="G176" s="96">
        <v>2.9166666666666664E-2</v>
      </c>
      <c r="H176" t="s">
        <v>4756</v>
      </c>
      <c r="J176">
        <v>24.7</v>
      </c>
      <c r="K176" t="s">
        <v>249</v>
      </c>
      <c r="L176" t="s">
        <v>2507</v>
      </c>
      <c r="M176" t="s">
        <v>251</v>
      </c>
      <c r="N176" t="s">
        <v>251</v>
      </c>
      <c r="O176">
        <v>3</v>
      </c>
      <c r="P176" t="s">
        <v>4756</v>
      </c>
      <c r="Q176" t="s">
        <v>4756</v>
      </c>
      <c r="R176" t="s">
        <v>4756</v>
      </c>
      <c r="S176" t="s">
        <v>4756</v>
      </c>
      <c r="T176" t="s">
        <v>4756</v>
      </c>
      <c r="U176" t="s">
        <v>4756</v>
      </c>
      <c r="V176">
        <v>133</v>
      </c>
      <c r="W176" t="s">
        <v>4756</v>
      </c>
      <c r="X176" t="s">
        <v>4756</v>
      </c>
      <c r="Y176" t="s">
        <v>4756</v>
      </c>
      <c r="Z176" t="s">
        <v>4756</v>
      </c>
      <c r="AA176" t="s">
        <v>4756</v>
      </c>
      <c r="AB176" t="s">
        <v>4756</v>
      </c>
      <c r="AC176" t="s">
        <v>4756</v>
      </c>
      <c r="AD176" t="s">
        <v>4756</v>
      </c>
      <c r="AE176" t="s">
        <v>4756</v>
      </c>
      <c r="AF176" t="s">
        <v>4756</v>
      </c>
      <c r="AG176" t="s">
        <v>4756</v>
      </c>
      <c r="AH176" t="s">
        <v>4756</v>
      </c>
      <c r="AI176" t="s">
        <v>4756</v>
      </c>
      <c r="AJ176" t="s">
        <v>4756</v>
      </c>
      <c r="AK176" t="s">
        <v>4756</v>
      </c>
      <c r="AL176" t="s">
        <v>4756</v>
      </c>
      <c r="AM176" t="s">
        <v>4756</v>
      </c>
      <c r="AN176" t="s">
        <v>4756</v>
      </c>
    </row>
    <row r="177" spans="1:40">
      <c r="A177" s="95">
        <v>34872</v>
      </c>
      <c r="B177" t="s">
        <v>372</v>
      </c>
      <c r="C177">
        <v>1995</v>
      </c>
      <c r="D177">
        <v>6</v>
      </c>
      <c r="E177" t="s">
        <v>461</v>
      </c>
      <c r="F177" t="s">
        <v>2376</v>
      </c>
      <c r="G177" s="96">
        <v>3.888888888888889E-2</v>
      </c>
      <c r="H177" t="s">
        <v>4756</v>
      </c>
      <c r="J177">
        <v>24.93</v>
      </c>
      <c r="K177" t="s">
        <v>249</v>
      </c>
      <c r="L177" t="s">
        <v>2508</v>
      </c>
      <c r="M177" t="s">
        <v>251</v>
      </c>
      <c r="N177" t="s">
        <v>251</v>
      </c>
      <c r="O177">
        <v>2</v>
      </c>
      <c r="P177" t="s">
        <v>4756</v>
      </c>
      <c r="Q177" t="s">
        <v>4756</v>
      </c>
      <c r="R177" t="s">
        <v>4756</v>
      </c>
      <c r="S177" t="s">
        <v>4756</v>
      </c>
      <c r="T177" t="s">
        <v>4756</v>
      </c>
      <c r="U177" t="s">
        <v>4756</v>
      </c>
      <c r="V177">
        <v>131</v>
      </c>
      <c r="W177" t="s">
        <v>4756</v>
      </c>
      <c r="X177" t="s">
        <v>4756</v>
      </c>
      <c r="Y177" t="s">
        <v>4756</v>
      </c>
      <c r="Z177" t="s">
        <v>4756</v>
      </c>
      <c r="AA177" t="s">
        <v>4756</v>
      </c>
      <c r="AB177" t="s">
        <v>4756</v>
      </c>
      <c r="AC177" t="s">
        <v>4756</v>
      </c>
      <c r="AD177" t="s">
        <v>4756</v>
      </c>
      <c r="AE177" t="s">
        <v>4756</v>
      </c>
      <c r="AF177" t="s">
        <v>4756</v>
      </c>
      <c r="AG177" t="s">
        <v>4756</v>
      </c>
      <c r="AH177" t="s">
        <v>4756</v>
      </c>
      <c r="AI177" t="s">
        <v>4756</v>
      </c>
      <c r="AJ177" t="s">
        <v>4756</v>
      </c>
      <c r="AK177" t="s">
        <v>4756</v>
      </c>
      <c r="AL177" t="s">
        <v>4756</v>
      </c>
      <c r="AM177" t="s">
        <v>4756</v>
      </c>
      <c r="AN177" t="s">
        <v>4756</v>
      </c>
    </row>
    <row r="178" spans="1:40">
      <c r="A178" s="95">
        <v>34872</v>
      </c>
      <c r="B178" t="s">
        <v>372</v>
      </c>
      <c r="C178">
        <v>1995</v>
      </c>
      <c r="D178">
        <v>6</v>
      </c>
      <c r="E178" t="s">
        <v>461</v>
      </c>
      <c r="F178" t="s">
        <v>2376</v>
      </c>
      <c r="G178" s="96">
        <v>5.9027777777777783E-2</v>
      </c>
      <c r="H178" t="s">
        <v>4756</v>
      </c>
      <c r="J178">
        <v>25.42</v>
      </c>
      <c r="K178" t="s">
        <v>249</v>
      </c>
      <c r="L178" t="s">
        <v>2509</v>
      </c>
      <c r="M178" t="s">
        <v>251</v>
      </c>
      <c r="N178" t="s">
        <v>251</v>
      </c>
      <c r="O178">
        <v>0</v>
      </c>
      <c r="P178" t="s">
        <v>4756</v>
      </c>
      <c r="Q178" t="s">
        <v>4756</v>
      </c>
      <c r="R178" t="s">
        <v>4756</v>
      </c>
      <c r="S178" t="s">
        <v>4756</v>
      </c>
      <c r="T178" t="s">
        <v>4756</v>
      </c>
      <c r="U178" t="s">
        <v>4756</v>
      </c>
      <c r="V178">
        <v>135</v>
      </c>
      <c r="W178" t="s">
        <v>4756</v>
      </c>
      <c r="X178" t="s">
        <v>4756</v>
      </c>
      <c r="Y178" t="s">
        <v>4756</v>
      </c>
      <c r="Z178" t="s">
        <v>4756</v>
      </c>
      <c r="AA178" t="s">
        <v>4756</v>
      </c>
      <c r="AB178" t="s">
        <v>4756</v>
      </c>
      <c r="AC178" t="s">
        <v>4756</v>
      </c>
      <c r="AD178" t="s">
        <v>4756</v>
      </c>
      <c r="AE178" t="s">
        <v>4756</v>
      </c>
      <c r="AF178" t="s">
        <v>4756</v>
      </c>
      <c r="AG178" t="s">
        <v>4756</v>
      </c>
      <c r="AH178" t="s">
        <v>4756</v>
      </c>
      <c r="AI178" t="s">
        <v>4756</v>
      </c>
      <c r="AJ178" t="s">
        <v>4756</v>
      </c>
      <c r="AK178" t="s">
        <v>4756</v>
      </c>
      <c r="AL178" t="s">
        <v>4756</v>
      </c>
      <c r="AM178" t="s">
        <v>4756</v>
      </c>
      <c r="AN178" t="s">
        <v>4756</v>
      </c>
    </row>
    <row r="179" spans="1:40">
      <c r="A179" s="95">
        <v>34872</v>
      </c>
      <c r="B179" t="s">
        <v>372</v>
      </c>
      <c r="C179">
        <v>1995</v>
      </c>
      <c r="D179">
        <v>6</v>
      </c>
      <c r="E179" t="s">
        <v>461</v>
      </c>
      <c r="F179" t="s">
        <v>2376</v>
      </c>
      <c r="G179" s="96">
        <v>4.7222222222222221E-2</v>
      </c>
      <c r="H179" t="s">
        <v>4756</v>
      </c>
      <c r="J179">
        <v>25.13</v>
      </c>
      <c r="K179" t="s">
        <v>938</v>
      </c>
      <c r="L179" t="s">
        <v>2510</v>
      </c>
      <c r="M179" t="s">
        <v>251</v>
      </c>
      <c r="N179" t="s">
        <v>251</v>
      </c>
      <c r="O179">
        <v>0</v>
      </c>
      <c r="P179" t="s">
        <v>4756</v>
      </c>
      <c r="Q179" t="s">
        <v>4756</v>
      </c>
      <c r="R179" t="s">
        <v>4756</v>
      </c>
      <c r="S179" t="s">
        <v>4756</v>
      </c>
      <c r="T179" t="s">
        <v>4756</v>
      </c>
      <c r="U179" t="s">
        <v>4756</v>
      </c>
      <c r="V179" t="s">
        <v>4756</v>
      </c>
      <c r="W179" t="s">
        <v>4756</v>
      </c>
      <c r="X179" t="s">
        <v>4756</v>
      </c>
      <c r="Y179" t="s">
        <v>4756</v>
      </c>
      <c r="Z179" t="s">
        <v>4756</v>
      </c>
      <c r="AA179" t="s">
        <v>4756</v>
      </c>
      <c r="AB179" t="s">
        <v>4756</v>
      </c>
      <c r="AC179" t="s">
        <v>4756</v>
      </c>
      <c r="AD179" t="s">
        <v>4756</v>
      </c>
      <c r="AE179" t="s">
        <v>4756</v>
      </c>
      <c r="AF179" t="s">
        <v>4756</v>
      </c>
      <c r="AG179" t="s">
        <v>4756</v>
      </c>
      <c r="AH179" t="s">
        <v>4756</v>
      </c>
      <c r="AI179" t="s">
        <v>4756</v>
      </c>
      <c r="AJ179" t="s">
        <v>4756</v>
      </c>
      <c r="AK179" t="s">
        <v>4756</v>
      </c>
      <c r="AL179" t="s">
        <v>4756</v>
      </c>
      <c r="AM179" t="s">
        <v>4756</v>
      </c>
      <c r="AN179" t="s">
        <v>4756</v>
      </c>
    </row>
    <row r="180" spans="1:40">
      <c r="A180" s="95">
        <v>34874</v>
      </c>
      <c r="B180" t="s">
        <v>372</v>
      </c>
      <c r="C180">
        <v>1995</v>
      </c>
      <c r="D180">
        <v>6</v>
      </c>
      <c r="E180" t="s">
        <v>461</v>
      </c>
      <c r="F180" t="s">
        <v>2376</v>
      </c>
      <c r="G180" s="96">
        <v>0.95694444444444438</v>
      </c>
      <c r="H180" t="s">
        <v>4756</v>
      </c>
      <c r="J180">
        <v>22.97</v>
      </c>
      <c r="K180" t="s">
        <v>249</v>
      </c>
      <c r="L180" t="s">
        <v>2511</v>
      </c>
      <c r="M180" t="s">
        <v>251</v>
      </c>
      <c r="N180" t="s">
        <v>251</v>
      </c>
      <c r="O180">
        <v>3</v>
      </c>
      <c r="P180" t="s">
        <v>4756</v>
      </c>
      <c r="Q180" t="s">
        <v>4756</v>
      </c>
      <c r="R180" t="s">
        <v>4756</v>
      </c>
      <c r="S180" t="s">
        <v>4756</v>
      </c>
      <c r="T180" t="s">
        <v>4756</v>
      </c>
      <c r="U180" t="s">
        <v>4756</v>
      </c>
      <c r="V180">
        <v>132</v>
      </c>
      <c r="W180" t="s">
        <v>4756</v>
      </c>
      <c r="X180" t="s">
        <v>4756</v>
      </c>
      <c r="Y180" t="s">
        <v>4756</v>
      </c>
      <c r="Z180" t="s">
        <v>4756</v>
      </c>
      <c r="AA180" t="s">
        <v>4756</v>
      </c>
      <c r="AB180" t="s">
        <v>4756</v>
      </c>
      <c r="AC180" t="s">
        <v>4756</v>
      </c>
      <c r="AD180" t="s">
        <v>4756</v>
      </c>
      <c r="AE180" t="s">
        <v>4756</v>
      </c>
      <c r="AF180" t="s">
        <v>4756</v>
      </c>
      <c r="AG180" t="s">
        <v>4756</v>
      </c>
      <c r="AH180" t="s">
        <v>4756</v>
      </c>
      <c r="AI180" t="s">
        <v>4756</v>
      </c>
      <c r="AJ180" t="s">
        <v>4756</v>
      </c>
      <c r="AK180" t="s">
        <v>4756</v>
      </c>
      <c r="AL180" t="s">
        <v>4756</v>
      </c>
      <c r="AM180" t="s">
        <v>4756</v>
      </c>
      <c r="AN180" t="s">
        <v>4756</v>
      </c>
    </row>
    <row r="181" spans="1:40">
      <c r="A181" s="95">
        <v>34874</v>
      </c>
      <c r="B181" t="s">
        <v>372</v>
      </c>
      <c r="C181">
        <v>1995</v>
      </c>
      <c r="D181">
        <v>6</v>
      </c>
      <c r="E181" t="s">
        <v>461</v>
      </c>
      <c r="F181" t="s">
        <v>2376</v>
      </c>
      <c r="G181" s="96">
        <v>0.95694444444444438</v>
      </c>
      <c r="H181" t="s">
        <v>4756</v>
      </c>
      <c r="J181">
        <v>22.97</v>
      </c>
      <c r="K181" t="s">
        <v>249</v>
      </c>
      <c r="L181" t="s">
        <v>2512</v>
      </c>
      <c r="M181" t="s">
        <v>251</v>
      </c>
      <c r="N181" t="s">
        <v>251</v>
      </c>
      <c r="O181">
        <v>0</v>
      </c>
      <c r="P181" t="s">
        <v>4756</v>
      </c>
      <c r="Q181" t="s">
        <v>4756</v>
      </c>
      <c r="R181" t="s">
        <v>4756</v>
      </c>
      <c r="S181" t="s">
        <v>4756</v>
      </c>
      <c r="T181" t="s">
        <v>4756</v>
      </c>
      <c r="U181" t="s">
        <v>4756</v>
      </c>
      <c r="V181">
        <v>132</v>
      </c>
      <c r="W181" t="s">
        <v>4756</v>
      </c>
      <c r="X181" t="s">
        <v>4756</v>
      </c>
      <c r="Y181" t="s">
        <v>4756</v>
      </c>
      <c r="Z181" t="s">
        <v>4756</v>
      </c>
      <c r="AA181" t="s">
        <v>4756</v>
      </c>
      <c r="AB181" t="s">
        <v>4756</v>
      </c>
      <c r="AC181" t="s">
        <v>4756</v>
      </c>
      <c r="AD181" t="s">
        <v>4756</v>
      </c>
      <c r="AE181" t="s">
        <v>4756</v>
      </c>
      <c r="AF181" t="s">
        <v>4756</v>
      </c>
      <c r="AG181" t="s">
        <v>4756</v>
      </c>
      <c r="AH181" t="s">
        <v>4756</v>
      </c>
      <c r="AI181" t="s">
        <v>4756</v>
      </c>
      <c r="AJ181" t="s">
        <v>4756</v>
      </c>
      <c r="AK181" t="s">
        <v>4756</v>
      </c>
      <c r="AL181" t="s">
        <v>4756</v>
      </c>
      <c r="AM181" t="s">
        <v>4756</v>
      </c>
      <c r="AN181" t="s">
        <v>4756</v>
      </c>
    </row>
    <row r="182" spans="1:40">
      <c r="A182" s="95">
        <v>34874</v>
      </c>
      <c r="B182" t="s">
        <v>372</v>
      </c>
      <c r="C182">
        <v>1995</v>
      </c>
      <c r="D182">
        <v>6</v>
      </c>
      <c r="E182" t="s">
        <v>461</v>
      </c>
      <c r="F182" t="s">
        <v>2376</v>
      </c>
      <c r="G182" s="96">
        <v>0.95833333333333337</v>
      </c>
      <c r="H182" t="s">
        <v>4756</v>
      </c>
      <c r="J182">
        <v>23</v>
      </c>
      <c r="K182" t="s">
        <v>249</v>
      </c>
      <c r="L182" t="s">
        <v>2513</v>
      </c>
      <c r="M182" t="s">
        <v>251</v>
      </c>
      <c r="N182" t="s">
        <v>251</v>
      </c>
      <c r="O182">
        <v>0</v>
      </c>
      <c r="P182" t="s">
        <v>4756</v>
      </c>
      <c r="Q182" t="s">
        <v>4756</v>
      </c>
      <c r="R182" t="s">
        <v>4756</v>
      </c>
      <c r="S182" t="s">
        <v>4756</v>
      </c>
      <c r="T182" t="s">
        <v>4756</v>
      </c>
      <c r="U182" t="s">
        <v>4756</v>
      </c>
      <c r="V182">
        <v>133</v>
      </c>
      <c r="W182" t="s">
        <v>4756</v>
      </c>
      <c r="X182" t="s">
        <v>4756</v>
      </c>
      <c r="Y182" t="s">
        <v>4756</v>
      </c>
      <c r="Z182" t="s">
        <v>4756</v>
      </c>
      <c r="AA182" t="s">
        <v>4756</v>
      </c>
      <c r="AB182" t="s">
        <v>4756</v>
      </c>
      <c r="AC182" t="s">
        <v>4756</v>
      </c>
      <c r="AD182" t="s">
        <v>4756</v>
      </c>
      <c r="AE182" t="s">
        <v>4756</v>
      </c>
      <c r="AF182" t="s">
        <v>4756</v>
      </c>
      <c r="AG182" t="s">
        <v>4756</v>
      </c>
      <c r="AH182" t="s">
        <v>4756</v>
      </c>
      <c r="AI182" t="s">
        <v>4756</v>
      </c>
      <c r="AJ182" t="s">
        <v>4756</v>
      </c>
      <c r="AK182" t="s">
        <v>4756</v>
      </c>
      <c r="AL182" t="s">
        <v>4756</v>
      </c>
      <c r="AM182" t="s">
        <v>4756</v>
      </c>
      <c r="AN182" t="s">
        <v>4756</v>
      </c>
    </row>
    <row r="183" spans="1:40">
      <c r="A183" s="95">
        <v>34874</v>
      </c>
      <c r="B183" t="s">
        <v>372</v>
      </c>
      <c r="C183">
        <v>1995</v>
      </c>
      <c r="D183">
        <v>6</v>
      </c>
      <c r="E183" t="s">
        <v>461</v>
      </c>
      <c r="F183" t="s">
        <v>2376</v>
      </c>
      <c r="G183" s="96">
        <v>0.9604166666666667</v>
      </c>
      <c r="H183" t="s">
        <v>4756</v>
      </c>
      <c r="J183">
        <v>23.05</v>
      </c>
      <c r="K183" t="s">
        <v>249</v>
      </c>
      <c r="L183" t="s">
        <v>2514</v>
      </c>
      <c r="M183" t="s">
        <v>251</v>
      </c>
      <c r="N183" t="s">
        <v>251</v>
      </c>
      <c r="O183">
        <v>0</v>
      </c>
      <c r="P183" t="s">
        <v>4756</v>
      </c>
      <c r="Q183" t="s">
        <v>4756</v>
      </c>
      <c r="R183" t="s">
        <v>4756</v>
      </c>
      <c r="S183" t="s">
        <v>4756</v>
      </c>
      <c r="T183" t="s">
        <v>4756</v>
      </c>
      <c r="U183" t="s">
        <v>4756</v>
      </c>
      <c r="V183">
        <v>134</v>
      </c>
      <c r="W183" t="s">
        <v>4756</v>
      </c>
      <c r="X183" t="s">
        <v>4756</v>
      </c>
      <c r="Y183" t="s">
        <v>4756</v>
      </c>
      <c r="Z183" t="s">
        <v>4756</v>
      </c>
      <c r="AA183" t="s">
        <v>4756</v>
      </c>
      <c r="AB183" t="s">
        <v>4756</v>
      </c>
      <c r="AC183" t="s">
        <v>4756</v>
      </c>
      <c r="AD183" t="s">
        <v>4756</v>
      </c>
      <c r="AE183" t="s">
        <v>4756</v>
      </c>
      <c r="AF183" t="s">
        <v>4756</v>
      </c>
      <c r="AG183" t="s">
        <v>4756</v>
      </c>
      <c r="AH183" t="s">
        <v>4756</v>
      </c>
      <c r="AI183" t="s">
        <v>4756</v>
      </c>
      <c r="AJ183" t="s">
        <v>4756</v>
      </c>
      <c r="AK183" t="s">
        <v>4756</v>
      </c>
      <c r="AL183" t="s">
        <v>4756</v>
      </c>
      <c r="AM183" t="s">
        <v>4756</v>
      </c>
      <c r="AN183" t="s">
        <v>4756</v>
      </c>
    </row>
    <row r="184" spans="1:40">
      <c r="A184" s="95">
        <v>34874</v>
      </c>
      <c r="B184" t="s">
        <v>372</v>
      </c>
      <c r="C184">
        <v>1995</v>
      </c>
      <c r="D184">
        <v>6</v>
      </c>
      <c r="E184" t="s">
        <v>461</v>
      </c>
      <c r="F184" t="s">
        <v>2376</v>
      </c>
      <c r="G184" s="96">
        <v>0.97569444444444453</v>
      </c>
      <c r="H184" t="s">
        <v>4756</v>
      </c>
      <c r="J184">
        <v>23.42</v>
      </c>
      <c r="K184" t="s">
        <v>249</v>
      </c>
      <c r="L184" t="s">
        <v>2515</v>
      </c>
      <c r="M184" t="s">
        <v>251</v>
      </c>
      <c r="N184" t="s">
        <v>251</v>
      </c>
      <c r="O184">
        <v>2</v>
      </c>
      <c r="P184" t="s">
        <v>4756</v>
      </c>
      <c r="Q184" t="s">
        <v>4756</v>
      </c>
      <c r="R184" t="s">
        <v>4756</v>
      </c>
      <c r="S184" t="s">
        <v>4756</v>
      </c>
      <c r="T184" t="s">
        <v>4756</v>
      </c>
      <c r="U184" t="s">
        <v>4756</v>
      </c>
      <c r="V184">
        <v>134</v>
      </c>
      <c r="W184" t="s">
        <v>4756</v>
      </c>
      <c r="X184" t="s">
        <v>4756</v>
      </c>
      <c r="Y184" t="s">
        <v>4756</v>
      </c>
      <c r="Z184" t="s">
        <v>4756</v>
      </c>
      <c r="AA184" t="s">
        <v>4756</v>
      </c>
      <c r="AB184" t="s">
        <v>4756</v>
      </c>
      <c r="AC184" t="s">
        <v>4756</v>
      </c>
      <c r="AD184" t="s">
        <v>4756</v>
      </c>
      <c r="AE184" t="s">
        <v>4756</v>
      </c>
      <c r="AF184" t="s">
        <v>4756</v>
      </c>
      <c r="AG184" t="s">
        <v>4756</v>
      </c>
      <c r="AH184" t="s">
        <v>4756</v>
      </c>
      <c r="AI184" t="s">
        <v>4756</v>
      </c>
      <c r="AJ184" t="s">
        <v>4756</v>
      </c>
      <c r="AK184" t="s">
        <v>4756</v>
      </c>
      <c r="AL184" t="s">
        <v>4756</v>
      </c>
      <c r="AM184" t="s">
        <v>4756</v>
      </c>
      <c r="AN184" t="s">
        <v>4756</v>
      </c>
    </row>
    <row r="185" spans="1:40">
      <c r="A185" s="95">
        <v>34874</v>
      </c>
      <c r="B185" t="s">
        <v>372</v>
      </c>
      <c r="C185">
        <v>1995</v>
      </c>
      <c r="D185">
        <v>6</v>
      </c>
      <c r="E185" t="s">
        <v>461</v>
      </c>
      <c r="F185" t="s">
        <v>2376</v>
      </c>
      <c r="G185" s="96">
        <v>0.98125000000000007</v>
      </c>
      <c r="H185" t="s">
        <v>4756</v>
      </c>
      <c r="J185">
        <v>23.55</v>
      </c>
      <c r="K185" t="s">
        <v>2191</v>
      </c>
      <c r="L185" t="s">
        <v>2516</v>
      </c>
      <c r="M185" t="s">
        <v>251</v>
      </c>
      <c r="N185" t="s">
        <v>251</v>
      </c>
      <c r="O185">
        <v>2</v>
      </c>
      <c r="P185" t="s">
        <v>4756</v>
      </c>
      <c r="Q185" t="s">
        <v>4756</v>
      </c>
      <c r="R185" t="s">
        <v>4756</v>
      </c>
      <c r="S185" t="s">
        <v>4756</v>
      </c>
      <c r="T185" t="s">
        <v>4756</v>
      </c>
      <c r="U185" t="s">
        <v>4756</v>
      </c>
      <c r="V185">
        <v>141</v>
      </c>
      <c r="W185" t="s">
        <v>4756</v>
      </c>
      <c r="X185" t="s">
        <v>4756</v>
      </c>
      <c r="Y185" t="s">
        <v>4756</v>
      </c>
      <c r="Z185" t="s">
        <v>4756</v>
      </c>
      <c r="AA185" t="s">
        <v>4756</v>
      </c>
      <c r="AB185" t="s">
        <v>4756</v>
      </c>
      <c r="AC185" t="s">
        <v>4756</v>
      </c>
      <c r="AD185" t="s">
        <v>4756</v>
      </c>
      <c r="AE185" t="s">
        <v>4756</v>
      </c>
      <c r="AF185" t="s">
        <v>4756</v>
      </c>
      <c r="AG185" t="s">
        <v>4756</v>
      </c>
      <c r="AH185" t="s">
        <v>4756</v>
      </c>
      <c r="AI185" t="s">
        <v>4756</v>
      </c>
      <c r="AJ185" t="s">
        <v>4756</v>
      </c>
      <c r="AK185" t="s">
        <v>4756</v>
      </c>
      <c r="AL185" t="s">
        <v>4756</v>
      </c>
      <c r="AM185" t="s">
        <v>4756</v>
      </c>
      <c r="AN185" t="s">
        <v>4756</v>
      </c>
    </row>
    <row r="186" spans="1:40">
      <c r="A186" s="95">
        <v>34874</v>
      </c>
      <c r="B186" t="s">
        <v>372</v>
      </c>
      <c r="C186">
        <v>1995</v>
      </c>
      <c r="D186">
        <v>6</v>
      </c>
      <c r="E186" t="s">
        <v>461</v>
      </c>
      <c r="F186" t="s">
        <v>2376</v>
      </c>
      <c r="G186" s="96">
        <v>0.98541666666666661</v>
      </c>
      <c r="H186" t="s">
        <v>4756</v>
      </c>
      <c r="J186">
        <v>23.65</v>
      </c>
      <c r="K186" t="s">
        <v>651</v>
      </c>
      <c r="L186" t="s">
        <v>2517</v>
      </c>
      <c r="M186" t="s">
        <v>251</v>
      </c>
      <c r="N186" t="s">
        <v>251</v>
      </c>
      <c r="O186">
        <v>2</v>
      </c>
      <c r="P186" t="s">
        <v>4756</v>
      </c>
      <c r="Q186" t="s">
        <v>4756</v>
      </c>
      <c r="R186" t="s">
        <v>4756</v>
      </c>
      <c r="S186" t="s">
        <v>4756</v>
      </c>
      <c r="T186" t="s">
        <v>4756</v>
      </c>
      <c r="U186" t="s">
        <v>4756</v>
      </c>
      <c r="V186">
        <v>174</v>
      </c>
      <c r="W186" t="s">
        <v>4756</v>
      </c>
      <c r="X186" t="s">
        <v>4756</v>
      </c>
      <c r="Y186" t="s">
        <v>4756</v>
      </c>
      <c r="Z186" t="s">
        <v>4756</v>
      </c>
      <c r="AA186" t="s">
        <v>4756</v>
      </c>
      <c r="AB186" t="s">
        <v>4756</v>
      </c>
      <c r="AC186" t="s">
        <v>4756</v>
      </c>
      <c r="AD186" t="s">
        <v>4756</v>
      </c>
      <c r="AE186" t="s">
        <v>4756</v>
      </c>
      <c r="AF186" t="s">
        <v>4756</v>
      </c>
      <c r="AG186" t="s">
        <v>4756</v>
      </c>
      <c r="AH186" t="s">
        <v>4756</v>
      </c>
      <c r="AI186" t="s">
        <v>4756</v>
      </c>
      <c r="AJ186" t="s">
        <v>4756</v>
      </c>
      <c r="AK186" t="s">
        <v>4756</v>
      </c>
      <c r="AL186" t="s">
        <v>4756</v>
      </c>
      <c r="AM186" t="s">
        <v>4756</v>
      </c>
      <c r="AN186" t="s">
        <v>4756</v>
      </c>
    </row>
    <row r="187" spans="1:40">
      <c r="A187" s="95">
        <v>34874</v>
      </c>
      <c r="B187" t="s">
        <v>372</v>
      </c>
      <c r="C187">
        <v>1995</v>
      </c>
      <c r="D187">
        <v>6</v>
      </c>
      <c r="E187" t="s">
        <v>461</v>
      </c>
      <c r="F187" t="s">
        <v>2376</v>
      </c>
      <c r="G187" s="96">
        <v>0.9902777777777777</v>
      </c>
      <c r="H187" t="s">
        <v>4756</v>
      </c>
      <c r="J187">
        <v>23.77</v>
      </c>
      <c r="K187" t="s">
        <v>2191</v>
      </c>
      <c r="L187" t="s">
        <v>2518</v>
      </c>
      <c r="M187" t="s">
        <v>251</v>
      </c>
      <c r="N187" t="s">
        <v>251</v>
      </c>
      <c r="O187">
        <v>3</v>
      </c>
      <c r="P187" t="s">
        <v>4756</v>
      </c>
      <c r="Q187" t="s">
        <v>4756</v>
      </c>
      <c r="R187" t="s">
        <v>4756</v>
      </c>
      <c r="S187" t="s">
        <v>4756</v>
      </c>
      <c r="T187" t="s">
        <v>4756</v>
      </c>
      <c r="U187" t="s">
        <v>4756</v>
      </c>
      <c r="V187">
        <v>140</v>
      </c>
      <c r="W187" t="s">
        <v>4756</v>
      </c>
      <c r="X187" t="s">
        <v>4756</v>
      </c>
      <c r="Y187" t="s">
        <v>4756</v>
      </c>
      <c r="Z187" t="s">
        <v>4756</v>
      </c>
      <c r="AA187" t="s">
        <v>4756</v>
      </c>
      <c r="AB187" t="s">
        <v>4756</v>
      </c>
      <c r="AC187" t="s">
        <v>4756</v>
      </c>
      <c r="AD187" t="s">
        <v>4756</v>
      </c>
      <c r="AE187" t="s">
        <v>4756</v>
      </c>
      <c r="AF187" t="s">
        <v>4756</v>
      </c>
      <c r="AG187" t="s">
        <v>4756</v>
      </c>
      <c r="AH187" t="s">
        <v>4756</v>
      </c>
      <c r="AI187" t="s">
        <v>4756</v>
      </c>
      <c r="AJ187" t="s">
        <v>4756</v>
      </c>
      <c r="AK187" t="s">
        <v>4756</v>
      </c>
      <c r="AL187" t="s">
        <v>4756</v>
      </c>
      <c r="AM187" t="s">
        <v>4756</v>
      </c>
      <c r="AN187" t="s">
        <v>4756</v>
      </c>
    </row>
    <row r="188" spans="1:40">
      <c r="A188" s="95">
        <v>34874</v>
      </c>
      <c r="B188" t="s">
        <v>372</v>
      </c>
      <c r="C188">
        <v>1995</v>
      </c>
      <c r="D188">
        <v>6</v>
      </c>
      <c r="E188" t="s">
        <v>461</v>
      </c>
      <c r="F188" t="s">
        <v>2376</v>
      </c>
      <c r="G188" s="96">
        <v>0.99236111111111114</v>
      </c>
      <c r="H188" t="s">
        <v>4756</v>
      </c>
      <c r="J188">
        <v>23.82</v>
      </c>
      <c r="K188" t="s">
        <v>249</v>
      </c>
      <c r="L188" t="s">
        <v>2519</v>
      </c>
      <c r="M188" t="s">
        <v>251</v>
      </c>
      <c r="N188" t="s">
        <v>251</v>
      </c>
      <c r="O188">
        <v>0</v>
      </c>
      <c r="P188" t="s">
        <v>4756</v>
      </c>
      <c r="Q188" t="s">
        <v>4756</v>
      </c>
      <c r="R188" t="s">
        <v>4756</v>
      </c>
      <c r="S188" t="s">
        <v>4756</v>
      </c>
      <c r="T188" t="s">
        <v>4756</v>
      </c>
      <c r="U188" t="s">
        <v>4756</v>
      </c>
      <c r="V188">
        <v>136</v>
      </c>
      <c r="W188" t="s">
        <v>4756</v>
      </c>
      <c r="X188" t="s">
        <v>4756</v>
      </c>
      <c r="Y188" t="s">
        <v>4756</v>
      </c>
      <c r="Z188" t="s">
        <v>4756</v>
      </c>
      <c r="AA188" t="s">
        <v>4756</v>
      </c>
      <c r="AB188" t="s">
        <v>4756</v>
      </c>
      <c r="AC188" t="s">
        <v>4756</v>
      </c>
      <c r="AD188" t="s">
        <v>4756</v>
      </c>
      <c r="AE188" t="s">
        <v>4756</v>
      </c>
      <c r="AF188" t="s">
        <v>4756</v>
      </c>
      <c r="AG188" t="s">
        <v>4756</v>
      </c>
      <c r="AH188" t="s">
        <v>4756</v>
      </c>
      <c r="AI188" t="s">
        <v>4756</v>
      </c>
      <c r="AJ188" t="s">
        <v>4756</v>
      </c>
      <c r="AK188" t="s">
        <v>4756</v>
      </c>
      <c r="AL188" t="s">
        <v>4756</v>
      </c>
      <c r="AM188" t="s">
        <v>4756</v>
      </c>
      <c r="AN188" t="s">
        <v>4756</v>
      </c>
    </row>
    <row r="189" spans="1:40">
      <c r="A189" s="95">
        <v>34874</v>
      </c>
      <c r="B189" t="s">
        <v>372</v>
      </c>
      <c r="C189">
        <v>1995</v>
      </c>
      <c r="D189">
        <v>6</v>
      </c>
      <c r="E189" t="s">
        <v>461</v>
      </c>
      <c r="F189" t="s">
        <v>2376</v>
      </c>
      <c r="G189" s="96">
        <v>0.99513888888888891</v>
      </c>
      <c r="H189" t="s">
        <v>4756</v>
      </c>
      <c r="J189">
        <v>23.88</v>
      </c>
      <c r="K189" t="s">
        <v>2191</v>
      </c>
      <c r="L189" t="s">
        <v>2520</v>
      </c>
      <c r="M189" t="s">
        <v>251</v>
      </c>
      <c r="N189" t="s">
        <v>251</v>
      </c>
      <c r="O189">
        <v>3</v>
      </c>
      <c r="P189" t="s">
        <v>4756</v>
      </c>
      <c r="Q189" t="s">
        <v>4756</v>
      </c>
      <c r="R189" t="s">
        <v>4756</v>
      </c>
      <c r="S189" t="s">
        <v>4756</v>
      </c>
      <c r="T189" t="s">
        <v>4756</v>
      </c>
      <c r="U189" t="s">
        <v>4756</v>
      </c>
      <c r="V189">
        <v>147</v>
      </c>
      <c r="W189" t="s">
        <v>4756</v>
      </c>
      <c r="X189" t="s">
        <v>4756</v>
      </c>
      <c r="Y189" t="s">
        <v>4756</v>
      </c>
      <c r="Z189" t="s">
        <v>4756</v>
      </c>
      <c r="AA189" t="s">
        <v>4756</v>
      </c>
      <c r="AB189" t="s">
        <v>4756</v>
      </c>
      <c r="AC189" t="s">
        <v>4756</v>
      </c>
      <c r="AD189" t="s">
        <v>4756</v>
      </c>
      <c r="AE189" t="s">
        <v>4756</v>
      </c>
      <c r="AF189" t="s">
        <v>4756</v>
      </c>
      <c r="AG189" t="s">
        <v>4756</v>
      </c>
      <c r="AH189" t="s">
        <v>4756</v>
      </c>
      <c r="AI189" t="s">
        <v>4756</v>
      </c>
      <c r="AJ189" t="s">
        <v>4756</v>
      </c>
      <c r="AK189" t="s">
        <v>4756</v>
      </c>
      <c r="AL189" t="s">
        <v>4756</v>
      </c>
      <c r="AM189" t="s">
        <v>4756</v>
      </c>
      <c r="AN189" t="s">
        <v>4756</v>
      </c>
    </row>
    <row r="190" spans="1:40">
      <c r="A190" s="95">
        <v>34874</v>
      </c>
      <c r="B190" t="s">
        <v>372</v>
      </c>
      <c r="C190">
        <v>1995</v>
      </c>
      <c r="D190">
        <v>6</v>
      </c>
      <c r="E190" t="s">
        <v>461</v>
      </c>
      <c r="F190" t="s">
        <v>2376</v>
      </c>
      <c r="G190" s="96">
        <v>0.99930555555555556</v>
      </c>
      <c r="H190" t="s">
        <v>4756</v>
      </c>
      <c r="J190">
        <v>23.98</v>
      </c>
      <c r="K190" t="s">
        <v>2191</v>
      </c>
      <c r="L190" t="s">
        <v>2521</v>
      </c>
      <c r="M190" t="s">
        <v>251</v>
      </c>
      <c r="N190" t="s">
        <v>251</v>
      </c>
      <c r="O190">
        <v>2</v>
      </c>
      <c r="P190" t="s">
        <v>4756</v>
      </c>
      <c r="Q190" t="s">
        <v>4756</v>
      </c>
      <c r="R190" t="s">
        <v>4756</v>
      </c>
      <c r="S190" t="s">
        <v>4756</v>
      </c>
      <c r="T190" t="s">
        <v>4756</v>
      </c>
      <c r="U190" t="s">
        <v>4756</v>
      </c>
      <c r="V190">
        <v>143</v>
      </c>
      <c r="W190" t="s">
        <v>4756</v>
      </c>
      <c r="X190" t="s">
        <v>4756</v>
      </c>
      <c r="Y190" t="s">
        <v>4756</v>
      </c>
      <c r="Z190" t="s">
        <v>4756</v>
      </c>
      <c r="AA190" t="s">
        <v>4756</v>
      </c>
      <c r="AB190" t="s">
        <v>4756</v>
      </c>
      <c r="AC190" t="s">
        <v>4756</v>
      </c>
      <c r="AD190" t="s">
        <v>4756</v>
      </c>
      <c r="AE190" t="s">
        <v>4756</v>
      </c>
      <c r="AF190" t="s">
        <v>4756</v>
      </c>
      <c r="AG190" t="s">
        <v>4756</v>
      </c>
      <c r="AH190" t="s">
        <v>4756</v>
      </c>
      <c r="AI190" t="s">
        <v>4756</v>
      </c>
      <c r="AJ190" t="s">
        <v>4756</v>
      </c>
      <c r="AK190" t="s">
        <v>4756</v>
      </c>
      <c r="AL190" t="s">
        <v>4756</v>
      </c>
      <c r="AM190" t="s">
        <v>4756</v>
      </c>
      <c r="AN190" t="s">
        <v>4756</v>
      </c>
    </row>
    <row r="191" spans="1:40">
      <c r="A191" s="95">
        <v>34874</v>
      </c>
      <c r="B191" t="s">
        <v>372</v>
      </c>
      <c r="C191">
        <v>1995</v>
      </c>
      <c r="D191">
        <v>6</v>
      </c>
      <c r="E191" t="s">
        <v>461</v>
      </c>
      <c r="F191" t="s">
        <v>2376</v>
      </c>
      <c r="G191" s="96">
        <v>4.8611111111111112E-3</v>
      </c>
      <c r="H191" t="s">
        <v>4756</v>
      </c>
      <c r="J191">
        <v>24.12</v>
      </c>
      <c r="K191" t="s">
        <v>249</v>
      </c>
      <c r="L191" t="s">
        <v>2522</v>
      </c>
      <c r="M191" t="s">
        <v>251</v>
      </c>
      <c r="N191" t="s">
        <v>251</v>
      </c>
      <c r="O191">
        <v>3</v>
      </c>
      <c r="P191" t="s">
        <v>4756</v>
      </c>
      <c r="Q191" t="s">
        <v>4756</v>
      </c>
      <c r="R191" t="s">
        <v>4756</v>
      </c>
      <c r="S191" t="s">
        <v>4756</v>
      </c>
      <c r="T191" t="s">
        <v>4756</v>
      </c>
      <c r="U191" t="s">
        <v>4756</v>
      </c>
      <c r="V191">
        <v>134</v>
      </c>
      <c r="W191" t="s">
        <v>4756</v>
      </c>
      <c r="X191" t="s">
        <v>4756</v>
      </c>
      <c r="Y191" t="s">
        <v>4756</v>
      </c>
      <c r="Z191" t="s">
        <v>4756</v>
      </c>
      <c r="AA191" t="s">
        <v>4756</v>
      </c>
      <c r="AB191" t="s">
        <v>4756</v>
      </c>
      <c r="AC191" t="s">
        <v>4756</v>
      </c>
      <c r="AD191" t="s">
        <v>4756</v>
      </c>
      <c r="AE191" t="s">
        <v>4756</v>
      </c>
      <c r="AF191" t="s">
        <v>4756</v>
      </c>
      <c r="AG191" t="s">
        <v>4756</v>
      </c>
      <c r="AH191" t="s">
        <v>4756</v>
      </c>
      <c r="AI191" t="s">
        <v>4756</v>
      </c>
      <c r="AJ191" t="s">
        <v>4756</v>
      </c>
      <c r="AK191" t="s">
        <v>4756</v>
      </c>
      <c r="AL191" t="s">
        <v>4756</v>
      </c>
      <c r="AM191" t="s">
        <v>4756</v>
      </c>
      <c r="AN191" t="s">
        <v>4756</v>
      </c>
    </row>
    <row r="192" spans="1:40">
      <c r="A192" s="95">
        <v>34874</v>
      </c>
      <c r="B192" t="s">
        <v>372</v>
      </c>
      <c r="C192">
        <v>1995</v>
      </c>
      <c r="D192">
        <v>6</v>
      </c>
      <c r="E192" t="s">
        <v>461</v>
      </c>
      <c r="F192" t="s">
        <v>2376</v>
      </c>
      <c r="G192" s="96">
        <v>1.2499999999999999E-2</v>
      </c>
      <c r="H192" t="s">
        <v>4756</v>
      </c>
      <c r="J192">
        <v>24.3</v>
      </c>
      <c r="K192" t="s">
        <v>2191</v>
      </c>
      <c r="L192" t="s">
        <v>2523</v>
      </c>
      <c r="M192" t="s">
        <v>251</v>
      </c>
      <c r="N192" t="s">
        <v>251</v>
      </c>
      <c r="O192">
        <v>3</v>
      </c>
      <c r="P192" t="s">
        <v>4756</v>
      </c>
      <c r="Q192" t="s">
        <v>4756</v>
      </c>
      <c r="R192" t="s">
        <v>4756</v>
      </c>
      <c r="S192" t="s">
        <v>4756</v>
      </c>
      <c r="T192" t="s">
        <v>4756</v>
      </c>
      <c r="U192" t="s">
        <v>4756</v>
      </c>
      <c r="V192">
        <v>140</v>
      </c>
      <c r="W192" t="s">
        <v>4756</v>
      </c>
      <c r="X192" t="s">
        <v>4756</v>
      </c>
      <c r="Y192" t="s">
        <v>4756</v>
      </c>
      <c r="Z192" t="s">
        <v>4756</v>
      </c>
      <c r="AA192" t="s">
        <v>4756</v>
      </c>
      <c r="AB192" t="s">
        <v>4756</v>
      </c>
      <c r="AC192" t="s">
        <v>4756</v>
      </c>
      <c r="AD192" t="s">
        <v>4756</v>
      </c>
      <c r="AE192" t="s">
        <v>4756</v>
      </c>
      <c r="AF192" t="s">
        <v>4756</v>
      </c>
      <c r="AG192" t="s">
        <v>4756</v>
      </c>
      <c r="AH192" t="s">
        <v>4756</v>
      </c>
      <c r="AI192" t="s">
        <v>4756</v>
      </c>
      <c r="AJ192" t="s">
        <v>4756</v>
      </c>
      <c r="AK192" t="s">
        <v>4756</v>
      </c>
      <c r="AL192" t="s">
        <v>4756</v>
      </c>
      <c r="AM192" t="s">
        <v>4756</v>
      </c>
      <c r="AN192" t="s">
        <v>4756</v>
      </c>
    </row>
    <row r="193" spans="1:40">
      <c r="A193" s="95">
        <v>34874</v>
      </c>
      <c r="B193" t="s">
        <v>372</v>
      </c>
      <c r="C193">
        <v>1995</v>
      </c>
      <c r="D193">
        <v>6</v>
      </c>
      <c r="E193" t="s">
        <v>461</v>
      </c>
      <c r="F193" t="s">
        <v>2376</v>
      </c>
      <c r="G193" s="96">
        <v>2.0833333333333332E-2</v>
      </c>
      <c r="H193" t="s">
        <v>4756</v>
      </c>
      <c r="J193">
        <v>24.5</v>
      </c>
      <c r="K193" t="s">
        <v>249</v>
      </c>
      <c r="L193" t="s">
        <v>2415</v>
      </c>
      <c r="M193" t="s">
        <v>665</v>
      </c>
      <c r="N193" t="s">
        <v>251</v>
      </c>
      <c r="O193">
        <v>3</v>
      </c>
      <c r="P193" t="s">
        <v>4756</v>
      </c>
      <c r="Q193" t="s">
        <v>4756</v>
      </c>
      <c r="R193" t="s">
        <v>4756</v>
      </c>
      <c r="S193" t="s">
        <v>4756</v>
      </c>
      <c r="T193" t="s">
        <v>4756</v>
      </c>
      <c r="U193" t="s">
        <v>4756</v>
      </c>
      <c r="V193">
        <v>144</v>
      </c>
      <c r="W193" t="s">
        <v>4756</v>
      </c>
      <c r="X193" t="s">
        <v>4756</v>
      </c>
      <c r="Y193" t="s">
        <v>4756</v>
      </c>
      <c r="Z193" t="s">
        <v>4756</v>
      </c>
      <c r="AA193" t="s">
        <v>4756</v>
      </c>
      <c r="AB193" t="s">
        <v>4756</v>
      </c>
      <c r="AC193" t="s">
        <v>4756</v>
      </c>
      <c r="AD193" t="s">
        <v>4756</v>
      </c>
      <c r="AE193" t="s">
        <v>4756</v>
      </c>
      <c r="AF193" t="s">
        <v>4756</v>
      </c>
      <c r="AG193" t="s">
        <v>4756</v>
      </c>
      <c r="AH193" t="s">
        <v>4756</v>
      </c>
      <c r="AI193" t="s">
        <v>4756</v>
      </c>
      <c r="AJ193" t="s">
        <v>4756</v>
      </c>
      <c r="AK193" t="s">
        <v>4756</v>
      </c>
      <c r="AL193" t="s">
        <v>4756</v>
      </c>
      <c r="AM193" t="s">
        <v>4756</v>
      </c>
      <c r="AN193" t="s">
        <v>4756</v>
      </c>
    </row>
    <row r="194" spans="1:40">
      <c r="A194" s="95">
        <v>34874</v>
      </c>
      <c r="B194" t="s">
        <v>372</v>
      </c>
      <c r="C194">
        <v>1995</v>
      </c>
      <c r="D194">
        <v>6</v>
      </c>
      <c r="E194" t="s">
        <v>461</v>
      </c>
      <c r="F194" t="s">
        <v>2376</v>
      </c>
      <c r="G194" s="96">
        <v>2.9166666666666664E-2</v>
      </c>
      <c r="H194" t="s">
        <v>4756</v>
      </c>
      <c r="J194">
        <v>24.7</v>
      </c>
      <c r="K194" t="s">
        <v>2191</v>
      </c>
      <c r="L194" t="s">
        <v>2524</v>
      </c>
      <c r="M194" t="s">
        <v>251</v>
      </c>
      <c r="N194" t="s">
        <v>251</v>
      </c>
      <c r="O194">
        <v>3</v>
      </c>
      <c r="P194" t="s">
        <v>4756</v>
      </c>
      <c r="Q194" t="s">
        <v>4756</v>
      </c>
      <c r="R194" t="s">
        <v>4756</v>
      </c>
      <c r="S194" t="s">
        <v>4756</v>
      </c>
      <c r="T194" t="s">
        <v>4756</v>
      </c>
      <c r="U194" t="s">
        <v>4756</v>
      </c>
      <c r="V194">
        <v>149</v>
      </c>
      <c r="W194" t="s">
        <v>4756</v>
      </c>
      <c r="X194" t="s">
        <v>4756</v>
      </c>
      <c r="Y194" t="s">
        <v>4756</v>
      </c>
      <c r="Z194" t="s">
        <v>4756</v>
      </c>
      <c r="AA194" t="s">
        <v>4756</v>
      </c>
      <c r="AB194" t="s">
        <v>4756</v>
      </c>
      <c r="AC194" t="s">
        <v>4756</v>
      </c>
      <c r="AD194" t="s">
        <v>4756</v>
      </c>
      <c r="AE194" t="s">
        <v>4756</v>
      </c>
      <c r="AF194" t="s">
        <v>4756</v>
      </c>
      <c r="AG194" t="s">
        <v>4756</v>
      </c>
      <c r="AH194" t="s">
        <v>4756</v>
      </c>
      <c r="AI194" t="s">
        <v>4756</v>
      </c>
      <c r="AJ194" t="s">
        <v>4756</v>
      </c>
      <c r="AK194" t="s">
        <v>4756</v>
      </c>
      <c r="AL194" t="s">
        <v>4756</v>
      </c>
      <c r="AM194" t="s">
        <v>4756</v>
      </c>
      <c r="AN194" t="s">
        <v>4756</v>
      </c>
    </row>
    <row r="195" spans="1:40">
      <c r="A195" s="95">
        <v>34874</v>
      </c>
      <c r="B195" t="s">
        <v>372</v>
      </c>
      <c r="C195">
        <v>1995</v>
      </c>
      <c r="D195">
        <v>6</v>
      </c>
      <c r="E195" t="s">
        <v>461</v>
      </c>
      <c r="F195" t="s">
        <v>2376</v>
      </c>
      <c r="G195" s="96">
        <v>3.4722222222222224E-2</v>
      </c>
      <c r="H195" t="s">
        <v>4756</v>
      </c>
      <c r="J195">
        <v>24.83</v>
      </c>
      <c r="K195" t="s">
        <v>2191</v>
      </c>
      <c r="L195" t="s">
        <v>2525</v>
      </c>
      <c r="M195" t="s">
        <v>251</v>
      </c>
      <c r="N195" t="s">
        <v>251</v>
      </c>
      <c r="O195">
        <v>3</v>
      </c>
      <c r="P195" t="s">
        <v>4756</v>
      </c>
      <c r="Q195" t="s">
        <v>4756</v>
      </c>
      <c r="R195" t="s">
        <v>4756</v>
      </c>
      <c r="S195" t="s">
        <v>4756</v>
      </c>
      <c r="T195" t="s">
        <v>4756</v>
      </c>
      <c r="U195" t="s">
        <v>4756</v>
      </c>
      <c r="V195">
        <v>143</v>
      </c>
      <c r="W195" t="s">
        <v>4756</v>
      </c>
      <c r="X195" t="s">
        <v>4756</v>
      </c>
      <c r="Y195" t="s">
        <v>4756</v>
      </c>
      <c r="Z195" t="s">
        <v>4756</v>
      </c>
      <c r="AA195" t="s">
        <v>4756</v>
      </c>
      <c r="AB195" t="s">
        <v>4756</v>
      </c>
      <c r="AC195" t="s">
        <v>4756</v>
      </c>
      <c r="AD195" t="s">
        <v>4756</v>
      </c>
      <c r="AE195" t="s">
        <v>4756</v>
      </c>
      <c r="AF195" t="s">
        <v>4756</v>
      </c>
      <c r="AG195" t="s">
        <v>4756</v>
      </c>
      <c r="AH195" t="s">
        <v>4756</v>
      </c>
      <c r="AI195" t="s">
        <v>4756</v>
      </c>
      <c r="AJ195" t="s">
        <v>4756</v>
      </c>
      <c r="AK195" t="s">
        <v>4756</v>
      </c>
      <c r="AL195" t="s">
        <v>4756</v>
      </c>
      <c r="AM195" t="s">
        <v>4756</v>
      </c>
      <c r="AN195" t="s">
        <v>4756</v>
      </c>
    </row>
    <row r="196" spans="1:40">
      <c r="A196" s="95">
        <v>34874</v>
      </c>
      <c r="B196" t="s">
        <v>372</v>
      </c>
      <c r="C196">
        <v>1995</v>
      </c>
      <c r="D196">
        <v>6</v>
      </c>
      <c r="E196" t="s">
        <v>461</v>
      </c>
      <c r="F196" t="s">
        <v>2376</v>
      </c>
      <c r="G196" s="96">
        <v>4.3055555555555562E-2</v>
      </c>
      <c r="H196" t="s">
        <v>4756</v>
      </c>
      <c r="J196">
        <v>25.03</v>
      </c>
      <c r="K196" t="s">
        <v>249</v>
      </c>
      <c r="L196" t="s">
        <v>2526</v>
      </c>
      <c r="M196" t="s">
        <v>665</v>
      </c>
      <c r="N196" t="s">
        <v>251</v>
      </c>
      <c r="O196">
        <v>3</v>
      </c>
      <c r="P196" t="s">
        <v>4756</v>
      </c>
      <c r="Q196" t="s">
        <v>4756</v>
      </c>
      <c r="R196" t="s">
        <v>4756</v>
      </c>
      <c r="S196" t="s">
        <v>4756</v>
      </c>
      <c r="T196" t="s">
        <v>4756</v>
      </c>
      <c r="U196" t="s">
        <v>4756</v>
      </c>
      <c r="V196">
        <v>141</v>
      </c>
      <c r="W196" t="s">
        <v>4756</v>
      </c>
      <c r="X196" t="s">
        <v>4756</v>
      </c>
      <c r="Y196" t="s">
        <v>4756</v>
      </c>
      <c r="Z196" t="s">
        <v>4756</v>
      </c>
      <c r="AA196" t="s">
        <v>4756</v>
      </c>
      <c r="AB196" t="s">
        <v>4756</v>
      </c>
      <c r="AC196" t="s">
        <v>4756</v>
      </c>
      <c r="AD196" t="s">
        <v>4756</v>
      </c>
      <c r="AE196" t="s">
        <v>4756</v>
      </c>
      <c r="AF196" t="s">
        <v>4756</v>
      </c>
      <c r="AG196" t="s">
        <v>4756</v>
      </c>
      <c r="AH196" t="s">
        <v>4756</v>
      </c>
      <c r="AI196" t="s">
        <v>4756</v>
      </c>
      <c r="AJ196" t="s">
        <v>4756</v>
      </c>
      <c r="AK196" t="s">
        <v>4756</v>
      </c>
      <c r="AL196" t="s">
        <v>4756</v>
      </c>
      <c r="AM196" t="s">
        <v>4756</v>
      </c>
      <c r="AN196" t="s">
        <v>4756</v>
      </c>
    </row>
    <row r="197" spans="1:40">
      <c r="A197" s="95">
        <v>34874</v>
      </c>
      <c r="B197" t="s">
        <v>372</v>
      </c>
      <c r="C197">
        <v>1995</v>
      </c>
      <c r="D197">
        <v>6</v>
      </c>
      <c r="E197" t="s">
        <v>461</v>
      </c>
      <c r="F197" t="s">
        <v>2376</v>
      </c>
      <c r="G197" s="96">
        <v>5.1388888888888894E-2</v>
      </c>
      <c r="H197" t="s">
        <v>4756</v>
      </c>
      <c r="J197">
        <v>25.23</v>
      </c>
      <c r="K197" t="s">
        <v>2191</v>
      </c>
      <c r="L197" t="s">
        <v>2527</v>
      </c>
      <c r="M197" t="s">
        <v>251</v>
      </c>
      <c r="N197" t="s">
        <v>251</v>
      </c>
      <c r="O197">
        <v>1</v>
      </c>
      <c r="P197" t="s">
        <v>4756</v>
      </c>
      <c r="Q197" t="s">
        <v>4756</v>
      </c>
      <c r="R197" t="s">
        <v>4756</v>
      </c>
      <c r="S197" t="s">
        <v>4756</v>
      </c>
      <c r="T197" t="s">
        <v>4756</v>
      </c>
      <c r="U197" t="s">
        <v>4756</v>
      </c>
      <c r="V197">
        <v>142</v>
      </c>
      <c r="W197" t="s">
        <v>4756</v>
      </c>
      <c r="X197" t="s">
        <v>4756</v>
      </c>
      <c r="Y197" t="s">
        <v>4756</v>
      </c>
      <c r="Z197" t="s">
        <v>4756</v>
      </c>
      <c r="AA197" t="s">
        <v>4756</v>
      </c>
      <c r="AB197" t="s">
        <v>4756</v>
      </c>
      <c r="AC197" t="s">
        <v>4756</v>
      </c>
      <c r="AD197" t="s">
        <v>4756</v>
      </c>
      <c r="AE197" t="s">
        <v>4756</v>
      </c>
      <c r="AF197" t="s">
        <v>4756</v>
      </c>
      <c r="AG197" t="s">
        <v>4756</v>
      </c>
      <c r="AH197" t="s">
        <v>4756</v>
      </c>
      <c r="AI197" t="s">
        <v>4756</v>
      </c>
      <c r="AJ197" t="s">
        <v>4756</v>
      </c>
      <c r="AK197" t="s">
        <v>4756</v>
      </c>
      <c r="AL197" t="s">
        <v>4756</v>
      </c>
      <c r="AM197" t="s">
        <v>4756</v>
      </c>
      <c r="AN197" t="s">
        <v>4756</v>
      </c>
    </row>
    <row r="198" spans="1:40">
      <c r="A198" s="95">
        <v>34874</v>
      </c>
      <c r="B198" t="s">
        <v>372</v>
      </c>
      <c r="C198">
        <v>1995</v>
      </c>
      <c r="D198">
        <v>6</v>
      </c>
      <c r="E198" t="s">
        <v>461</v>
      </c>
      <c r="F198" t="s">
        <v>2376</v>
      </c>
      <c r="G198" s="96">
        <v>5.9027777777777783E-2</v>
      </c>
      <c r="H198" t="s">
        <v>4756</v>
      </c>
      <c r="J198">
        <v>25.42</v>
      </c>
      <c r="K198" t="s">
        <v>249</v>
      </c>
      <c r="L198" t="s">
        <v>2528</v>
      </c>
      <c r="M198" t="s">
        <v>251</v>
      </c>
      <c r="N198" t="s">
        <v>251</v>
      </c>
      <c r="O198">
        <v>3</v>
      </c>
      <c r="P198" t="s">
        <v>4756</v>
      </c>
      <c r="Q198" t="s">
        <v>4756</v>
      </c>
      <c r="R198" t="s">
        <v>4756</v>
      </c>
      <c r="S198" t="s">
        <v>4756</v>
      </c>
      <c r="T198" t="s">
        <v>4756</v>
      </c>
      <c r="U198" t="s">
        <v>4756</v>
      </c>
      <c r="V198">
        <v>135</v>
      </c>
      <c r="W198" t="s">
        <v>4756</v>
      </c>
      <c r="X198" t="s">
        <v>4756</v>
      </c>
      <c r="Y198" t="s">
        <v>4756</v>
      </c>
      <c r="Z198" t="s">
        <v>4756</v>
      </c>
      <c r="AA198" t="s">
        <v>4756</v>
      </c>
      <c r="AB198" t="s">
        <v>4756</v>
      </c>
      <c r="AC198" t="s">
        <v>4756</v>
      </c>
      <c r="AD198" t="s">
        <v>4756</v>
      </c>
      <c r="AE198" t="s">
        <v>4756</v>
      </c>
      <c r="AF198" t="s">
        <v>4756</v>
      </c>
      <c r="AG198" t="s">
        <v>4756</v>
      </c>
      <c r="AH198" t="s">
        <v>4756</v>
      </c>
      <c r="AI198" t="s">
        <v>4756</v>
      </c>
      <c r="AJ198" t="s">
        <v>4756</v>
      </c>
      <c r="AK198" t="s">
        <v>4756</v>
      </c>
      <c r="AL198" t="s">
        <v>4756</v>
      </c>
      <c r="AM198" t="s">
        <v>4756</v>
      </c>
      <c r="AN198" t="s">
        <v>4756</v>
      </c>
    </row>
    <row r="199" spans="1:40">
      <c r="A199" s="95">
        <v>34874</v>
      </c>
      <c r="B199" t="s">
        <v>372</v>
      </c>
      <c r="C199">
        <v>1995</v>
      </c>
      <c r="D199">
        <v>6</v>
      </c>
      <c r="E199" t="s">
        <v>461</v>
      </c>
      <c r="F199" t="s">
        <v>2376</v>
      </c>
      <c r="G199" s="96">
        <v>7.2916666666666671E-2</v>
      </c>
      <c r="H199" t="s">
        <v>4756</v>
      </c>
      <c r="J199">
        <v>25.75</v>
      </c>
      <c r="K199" t="s">
        <v>249</v>
      </c>
      <c r="L199" t="s">
        <v>2529</v>
      </c>
      <c r="M199" t="s">
        <v>251</v>
      </c>
      <c r="N199" t="s">
        <v>251</v>
      </c>
      <c r="O199">
        <v>3</v>
      </c>
      <c r="P199" t="s">
        <v>4756</v>
      </c>
      <c r="Q199" t="s">
        <v>4756</v>
      </c>
      <c r="R199" t="s">
        <v>4756</v>
      </c>
      <c r="S199" t="s">
        <v>4756</v>
      </c>
      <c r="T199" t="s">
        <v>4756</v>
      </c>
      <c r="U199" t="s">
        <v>4756</v>
      </c>
      <c r="V199">
        <v>131</v>
      </c>
      <c r="W199" t="s">
        <v>4756</v>
      </c>
      <c r="X199" t="s">
        <v>4756</v>
      </c>
      <c r="Y199" t="s">
        <v>4756</v>
      </c>
      <c r="Z199" t="s">
        <v>4756</v>
      </c>
      <c r="AA199" t="s">
        <v>4756</v>
      </c>
      <c r="AB199" t="s">
        <v>4756</v>
      </c>
      <c r="AC199" t="s">
        <v>4756</v>
      </c>
      <c r="AD199" t="s">
        <v>4756</v>
      </c>
      <c r="AE199" t="s">
        <v>4756</v>
      </c>
      <c r="AF199" t="s">
        <v>4756</v>
      </c>
      <c r="AG199" t="s">
        <v>4756</v>
      </c>
      <c r="AH199" t="s">
        <v>4756</v>
      </c>
      <c r="AI199" t="s">
        <v>4756</v>
      </c>
      <c r="AJ199" t="s">
        <v>4756</v>
      </c>
      <c r="AK199" t="s">
        <v>4756</v>
      </c>
      <c r="AL199" t="s">
        <v>4756</v>
      </c>
      <c r="AM199" t="s">
        <v>4756</v>
      </c>
      <c r="AN199" t="s">
        <v>4756</v>
      </c>
    </row>
    <row r="200" spans="1:40">
      <c r="A200" s="95">
        <v>34874</v>
      </c>
      <c r="B200" t="s">
        <v>372</v>
      </c>
      <c r="C200">
        <v>1995</v>
      </c>
      <c r="D200">
        <v>6</v>
      </c>
      <c r="E200" t="s">
        <v>461</v>
      </c>
      <c r="F200" t="s">
        <v>2376</v>
      </c>
      <c r="G200" s="96">
        <v>7.4999999999999997E-2</v>
      </c>
      <c r="H200" t="s">
        <v>4756</v>
      </c>
      <c r="J200">
        <v>25.8</v>
      </c>
      <c r="K200" t="s">
        <v>2191</v>
      </c>
      <c r="L200" t="s">
        <v>2530</v>
      </c>
      <c r="M200" t="s">
        <v>251</v>
      </c>
      <c r="N200" t="s">
        <v>251</v>
      </c>
      <c r="O200">
        <v>3</v>
      </c>
      <c r="P200" t="s">
        <v>4756</v>
      </c>
      <c r="Q200" t="s">
        <v>4756</v>
      </c>
      <c r="R200" t="s">
        <v>4756</v>
      </c>
      <c r="S200" t="s">
        <v>4756</v>
      </c>
      <c r="T200" t="s">
        <v>4756</v>
      </c>
      <c r="U200" t="s">
        <v>4756</v>
      </c>
      <c r="V200">
        <v>144</v>
      </c>
      <c r="W200" t="s">
        <v>4756</v>
      </c>
      <c r="X200" t="s">
        <v>4756</v>
      </c>
      <c r="Y200" t="s">
        <v>4756</v>
      </c>
      <c r="Z200" t="s">
        <v>4756</v>
      </c>
      <c r="AA200" t="s">
        <v>4756</v>
      </c>
      <c r="AB200" t="s">
        <v>4756</v>
      </c>
      <c r="AC200" t="s">
        <v>4756</v>
      </c>
      <c r="AD200" t="s">
        <v>4756</v>
      </c>
      <c r="AE200" t="s">
        <v>4756</v>
      </c>
      <c r="AF200" t="s">
        <v>4756</v>
      </c>
      <c r="AG200" t="s">
        <v>4756</v>
      </c>
      <c r="AH200" t="s">
        <v>4756</v>
      </c>
      <c r="AI200" t="s">
        <v>4756</v>
      </c>
      <c r="AJ200" t="s">
        <v>4756</v>
      </c>
      <c r="AK200" t="s">
        <v>4756</v>
      </c>
      <c r="AL200" t="s">
        <v>4756</v>
      </c>
      <c r="AM200" t="s">
        <v>4756</v>
      </c>
      <c r="AN200" t="s">
        <v>4756</v>
      </c>
    </row>
    <row r="201" spans="1:40">
      <c r="A201" s="95">
        <v>34876</v>
      </c>
      <c r="B201" t="s">
        <v>372</v>
      </c>
      <c r="C201">
        <v>1995</v>
      </c>
      <c r="D201">
        <v>6</v>
      </c>
      <c r="E201" t="s">
        <v>461</v>
      </c>
      <c r="F201" t="s">
        <v>2376</v>
      </c>
      <c r="G201" s="96">
        <v>0.95694444444444438</v>
      </c>
      <c r="H201" t="s">
        <v>4756</v>
      </c>
      <c r="J201">
        <v>22.97</v>
      </c>
      <c r="K201" t="s">
        <v>249</v>
      </c>
      <c r="L201" t="s">
        <v>2531</v>
      </c>
      <c r="M201" t="s">
        <v>251</v>
      </c>
      <c r="N201" t="s">
        <v>251</v>
      </c>
      <c r="O201">
        <v>0</v>
      </c>
      <c r="P201" t="s">
        <v>4756</v>
      </c>
      <c r="Q201" t="s">
        <v>4756</v>
      </c>
      <c r="R201" t="s">
        <v>4756</v>
      </c>
      <c r="S201" t="s">
        <v>4756</v>
      </c>
      <c r="T201" t="s">
        <v>4756</v>
      </c>
      <c r="U201" t="s">
        <v>4756</v>
      </c>
      <c r="V201">
        <v>134</v>
      </c>
      <c r="W201" t="s">
        <v>4756</v>
      </c>
      <c r="X201" t="s">
        <v>4756</v>
      </c>
      <c r="Y201" t="s">
        <v>4756</v>
      </c>
      <c r="Z201" t="s">
        <v>4756</v>
      </c>
      <c r="AA201" t="s">
        <v>4756</v>
      </c>
      <c r="AB201" t="s">
        <v>4756</v>
      </c>
      <c r="AC201" t="s">
        <v>4756</v>
      </c>
      <c r="AD201" t="s">
        <v>4756</v>
      </c>
      <c r="AE201" t="s">
        <v>4756</v>
      </c>
      <c r="AF201" t="s">
        <v>4756</v>
      </c>
      <c r="AG201" t="s">
        <v>4756</v>
      </c>
      <c r="AH201" t="s">
        <v>4756</v>
      </c>
      <c r="AI201" t="s">
        <v>4756</v>
      </c>
      <c r="AJ201" t="s">
        <v>4756</v>
      </c>
      <c r="AK201" t="s">
        <v>4756</v>
      </c>
      <c r="AL201" t="s">
        <v>4756</v>
      </c>
      <c r="AM201" t="s">
        <v>4756</v>
      </c>
      <c r="AN201" t="s">
        <v>4756</v>
      </c>
    </row>
    <row r="202" spans="1:40">
      <c r="A202" s="95">
        <v>34876</v>
      </c>
      <c r="B202" t="s">
        <v>372</v>
      </c>
      <c r="C202">
        <v>1995</v>
      </c>
      <c r="D202">
        <v>6</v>
      </c>
      <c r="E202" t="s">
        <v>461</v>
      </c>
      <c r="F202" t="s">
        <v>2376</v>
      </c>
      <c r="G202" s="96">
        <v>0.97777777777777775</v>
      </c>
      <c r="H202" t="s">
        <v>4756</v>
      </c>
      <c r="J202">
        <v>23.47</v>
      </c>
      <c r="K202" t="s">
        <v>249</v>
      </c>
      <c r="L202" t="s">
        <v>2532</v>
      </c>
      <c r="M202" t="s">
        <v>251</v>
      </c>
      <c r="N202" t="s">
        <v>251</v>
      </c>
      <c r="O202">
        <v>0</v>
      </c>
      <c r="P202" t="s">
        <v>4756</v>
      </c>
      <c r="Q202" t="s">
        <v>4756</v>
      </c>
      <c r="R202" t="s">
        <v>4756</v>
      </c>
      <c r="S202" t="s">
        <v>4756</v>
      </c>
      <c r="T202" t="s">
        <v>4756</v>
      </c>
      <c r="U202" t="s">
        <v>4756</v>
      </c>
      <c r="V202">
        <v>138</v>
      </c>
      <c r="W202" t="s">
        <v>4756</v>
      </c>
      <c r="X202" t="s">
        <v>4756</v>
      </c>
      <c r="Y202" t="s">
        <v>4756</v>
      </c>
      <c r="Z202" t="s">
        <v>4756</v>
      </c>
      <c r="AA202" t="s">
        <v>4756</v>
      </c>
      <c r="AB202" t="s">
        <v>4756</v>
      </c>
      <c r="AC202" t="s">
        <v>4756</v>
      </c>
      <c r="AD202" t="s">
        <v>4756</v>
      </c>
      <c r="AE202" t="s">
        <v>4756</v>
      </c>
      <c r="AF202" t="s">
        <v>4756</v>
      </c>
      <c r="AG202" t="s">
        <v>4756</v>
      </c>
      <c r="AH202" t="s">
        <v>4756</v>
      </c>
      <c r="AI202" t="s">
        <v>4756</v>
      </c>
      <c r="AJ202" t="s">
        <v>4756</v>
      </c>
      <c r="AK202" t="s">
        <v>4756</v>
      </c>
      <c r="AL202" t="s">
        <v>4756</v>
      </c>
      <c r="AM202" t="s">
        <v>4756</v>
      </c>
      <c r="AN202" t="s">
        <v>4756</v>
      </c>
    </row>
    <row r="203" spans="1:40">
      <c r="A203" s="95">
        <v>34876</v>
      </c>
      <c r="B203" t="s">
        <v>372</v>
      </c>
      <c r="C203">
        <v>1995</v>
      </c>
      <c r="D203">
        <v>6</v>
      </c>
      <c r="E203" t="s">
        <v>461</v>
      </c>
      <c r="F203" t="s">
        <v>2376</v>
      </c>
      <c r="G203" s="96">
        <v>0.98055555555555562</v>
      </c>
      <c r="H203" t="s">
        <v>4756</v>
      </c>
      <c r="J203">
        <v>23.53</v>
      </c>
      <c r="K203" t="s">
        <v>249</v>
      </c>
      <c r="L203" t="s">
        <v>2533</v>
      </c>
      <c r="M203" t="s">
        <v>251</v>
      </c>
      <c r="N203" t="s">
        <v>251</v>
      </c>
      <c r="O203">
        <v>0</v>
      </c>
      <c r="P203" t="s">
        <v>4756</v>
      </c>
      <c r="Q203" t="s">
        <v>4756</v>
      </c>
      <c r="R203" t="s">
        <v>4756</v>
      </c>
      <c r="S203" t="s">
        <v>4756</v>
      </c>
      <c r="T203" t="s">
        <v>4756</v>
      </c>
      <c r="U203" t="s">
        <v>4756</v>
      </c>
      <c r="V203">
        <v>133</v>
      </c>
      <c r="W203" t="s">
        <v>4756</v>
      </c>
      <c r="X203" t="s">
        <v>4756</v>
      </c>
      <c r="Y203" t="s">
        <v>4756</v>
      </c>
      <c r="Z203" t="s">
        <v>4756</v>
      </c>
      <c r="AA203" t="s">
        <v>4756</v>
      </c>
      <c r="AB203" t="s">
        <v>4756</v>
      </c>
      <c r="AC203" t="s">
        <v>4756</v>
      </c>
      <c r="AD203" t="s">
        <v>4756</v>
      </c>
      <c r="AE203" t="s">
        <v>4756</v>
      </c>
      <c r="AF203" t="s">
        <v>4756</v>
      </c>
      <c r="AG203" t="s">
        <v>4756</v>
      </c>
      <c r="AH203" t="s">
        <v>4756</v>
      </c>
      <c r="AI203" t="s">
        <v>4756</v>
      </c>
      <c r="AJ203" t="s">
        <v>4756</v>
      </c>
      <c r="AK203" t="s">
        <v>4756</v>
      </c>
      <c r="AL203" t="s">
        <v>4756</v>
      </c>
      <c r="AM203" t="s">
        <v>4756</v>
      </c>
      <c r="AN203" t="s">
        <v>4756</v>
      </c>
    </row>
    <row r="204" spans="1:40">
      <c r="A204" s="95">
        <v>34876</v>
      </c>
      <c r="B204" t="s">
        <v>372</v>
      </c>
      <c r="C204">
        <v>1995</v>
      </c>
      <c r="D204">
        <v>6</v>
      </c>
      <c r="E204" t="s">
        <v>461</v>
      </c>
      <c r="F204" t="s">
        <v>2376</v>
      </c>
      <c r="G204" s="96">
        <v>0.98958333333333337</v>
      </c>
      <c r="H204" t="s">
        <v>4756</v>
      </c>
      <c r="J204">
        <v>23.75</v>
      </c>
      <c r="K204" t="s">
        <v>249</v>
      </c>
      <c r="L204" t="s">
        <v>2493</v>
      </c>
      <c r="M204" t="s">
        <v>665</v>
      </c>
      <c r="N204" t="s">
        <v>251</v>
      </c>
      <c r="O204">
        <v>3</v>
      </c>
      <c r="P204" t="s">
        <v>4756</v>
      </c>
      <c r="Q204" t="s">
        <v>4756</v>
      </c>
      <c r="R204" t="s">
        <v>4756</v>
      </c>
      <c r="S204" t="s">
        <v>4756</v>
      </c>
      <c r="T204" t="s">
        <v>4756</v>
      </c>
      <c r="U204" t="s">
        <v>4756</v>
      </c>
      <c r="V204">
        <v>138</v>
      </c>
      <c r="W204" t="s">
        <v>4756</v>
      </c>
      <c r="X204" t="s">
        <v>4756</v>
      </c>
      <c r="Y204" t="s">
        <v>4756</v>
      </c>
      <c r="Z204" t="s">
        <v>4756</v>
      </c>
      <c r="AA204" t="s">
        <v>4756</v>
      </c>
      <c r="AB204" t="s">
        <v>4756</v>
      </c>
      <c r="AC204" t="s">
        <v>4756</v>
      </c>
      <c r="AD204" t="s">
        <v>4756</v>
      </c>
      <c r="AE204" t="s">
        <v>4756</v>
      </c>
      <c r="AF204" t="s">
        <v>4756</v>
      </c>
      <c r="AG204" t="s">
        <v>4756</v>
      </c>
      <c r="AH204" t="s">
        <v>4756</v>
      </c>
      <c r="AI204" t="s">
        <v>4756</v>
      </c>
      <c r="AJ204" t="s">
        <v>4756</v>
      </c>
      <c r="AK204" t="s">
        <v>4756</v>
      </c>
      <c r="AL204" t="s">
        <v>4756</v>
      </c>
      <c r="AM204" t="s">
        <v>4756</v>
      </c>
      <c r="AN204" t="s">
        <v>4756</v>
      </c>
    </row>
    <row r="205" spans="1:40">
      <c r="A205" s="95">
        <v>34876</v>
      </c>
      <c r="B205" t="s">
        <v>372</v>
      </c>
      <c r="C205">
        <v>1995</v>
      </c>
      <c r="D205">
        <v>6</v>
      </c>
      <c r="E205" t="s">
        <v>461</v>
      </c>
      <c r="F205" t="s">
        <v>2376</v>
      </c>
      <c r="G205" s="96">
        <v>0.99652777777777779</v>
      </c>
      <c r="H205" t="s">
        <v>4756</v>
      </c>
      <c r="J205">
        <v>23.92</v>
      </c>
      <c r="K205" t="s">
        <v>249</v>
      </c>
      <c r="L205" t="s">
        <v>2534</v>
      </c>
      <c r="M205" t="s">
        <v>251</v>
      </c>
      <c r="N205" t="s">
        <v>251</v>
      </c>
      <c r="O205">
        <v>1</v>
      </c>
      <c r="P205" t="s">
        <v>4756</v>
      </c>
      <c r="Q205" t="s">
        <v>4756</v>
      </c>
      <c r="R205" t="s">
        <v>4756</v>
      </c>
      <c r="S205" t="s">
        <v>4756</v>
      </c>
      <c r="T205" t="s">
        <v>4756</v>
      </c>
      <c r="U205" t="s">
        <v>4756</v>
      </c>
      <c r="V205">
        <v>136</v>
      </c>
      <c r="W205" t="s">
        <v>4756</v>
      </c>
      <c r="X205" t="s">
        <v>4756</v>
      </c>
      <c r="Y205" t="s">
        <v>4756</v>
      </c>
      <c r="Z205" t="s">
        <v>4756</v>
      </c>
      <c r="AA205" t="s">
        <v>4756</v>
      </c>
      <c r="AB205" t="s">
        <v>4756</v>
      </c>
      <c r="AC205" t="s">
        <v>4756</v>
      </c>
      <c r="AD205" t="s">
        <v>4756</v>
      </c>
      <c r="AE205" t="s">
        <v>4756</v>
      </c>
      <c r="AF205" t="s">
        <v>4756</v>
      </c>
      <c r="AG205" t="s">
        <v>4756</v>
      </c>
      <c r="AH205" t="s">
        <v>4756</v>
      </c>
      <c r="AI205" t="s">
        <v>4756</v>
      </c>
      <c r="AJ205" t="s">
        <v>4756</v>
      </c>
      <c r="AK205" t="s">
        <v>4756</v>
      </c>
      <c r="AL205" t="s">
        <v>4756</v>
      </c>
      <c r="AM205" t="s">
        <v>4756</v>
      </c>
      <c r="AN205" t="s">
        <v>4756</v>
      </c>
    </row>
    <row r="206" spans="1:40">
      <c r="A206" s="95">
        <v>34876</v>
      </c>
      <c r="B206" t="s">
        <v>372</v>
      </c>
      <c r="C206">
        <v>1995</v>
      </c>
      <c r="D206">
        <v>6</v>
      </c>
      <c r="E206" t="s">
        <v>461</v>
      </c>
      <c r="F206" t="s">
        <v>2376</v>
      </c>
      <c r="G206" s="96">
        <v>7.6388888888888886E-3</v>
      </c>
      <c r="H206" t="s">
        <v>4756</v>
      </c>
      <c r="J206">
        <v>24.18</v>
      </c>
      <c r="K206" t="s">
        <v>249</v>
      </c>
      <c r="L206" t="s">
        <v>2535</v>
      </c>
      <c r="M206" t="s">
        <v>251</v>
      </c>
      <c r="N206" t="s">
        <v>251</v>
      </c>
      <c r="O206">
        <v>0</v>
      </c>
      <c r="P206" t="s">
        <v>4756</v>
      </c>
      <c r="Q206" t="s">
        <v>4756</v>
      </c>
      <c r="R206" t="s">
        <v>4756</v>
      </c>
      <c r="S206" t="s">
        <v>4756</v>
      </c>
      <c r="T206" t="s">
        <v>4756</v>
      </c>
      <c r="U206" t="s">
        <v>4756</v>
      </c>
      <c r="V206">
        <v>137</v>
      </c>
      <c r="W206" t="s">
        <v>4756</v>
      </c>
      <c r="X206" t="s">
        <v>4756</v>
      </c>
      <c r="Y206" t="s">
        <v>4756</v>
      </c>
      <c r="Z206" t="s">
        <v>4756</v>
      </c>
      <c r="AA206" t="s">
        <v>4756</v>
      </c>
      <c r="AB206" t="s">
        <v>4756</v>
      </c>
      <c r="AC206" t="s">
        <v>4756</v>
      </c>
      <c r="AD206" t="s">
        <v>4756</v>
      </c>
      <c r="AE206" t="s">
        <v>4756</v>
      </c>
      <c r="AF206" t="s">
        <v>4756</v>
      </c>
      <c r="AG206" t="s">
        <v>4756</v>
      </c>
      <c r="AH206" t="s">
        <v>4756</v>
      </c>
      <c r="AI206" t="s">
        <v>4756</v>
      </c>
      <c r="AJ206" t="s">
        <v>4756</v>
      </c>
      <c r="AK206" t="s">
        <v>4756</v>
      </c>
      <c r="AL206" t="s">
        <v>4756</v>
      </c>
      <c r="AM206" t="s">
        <v>4756</v>
      </c>
      <c r="AN206" t="s">
        <v>4756</v>
      </c>
    </row>
    <row r="207" spans="1:40">
      <c r="A207" s="95">
        <v>34876</v>
      </c>
      <c r="B207" t="s">
        <v>372</v>
      </c>
      <c r="C207">
        <v>1995</v>
      </c>
      <c r="D207">
        <v>6</v>
      </c>
      <c r="E207" t="s">
        <v>461</v>
      </c>
      <c r="F207" t="s">
        <v>2376</v>
      </c>
      <c r="G207" s="96">
        <v>3.0555555555555555E-2</v>
      </c>
      <c r="H207" t="s">
        <v>4756</v>
      </c>
      <c r="J207">
        <v>24.73</v>
      </c>
      <c r="K207" t="s">
        <v>249</v>
      </c>
      <c r="L207" t="s">
        <v>2536</v>
      </c>
      <c r="M207" t="s">
        <v>251</v>
      </c>
      <c r="N207" t="s">
        <v>251</v>
      </c>
      <c r="O207">
        <v>1</v>
      </c>
      <c r="P207" t="s">
        <v>4756</v>
      </c>
      <c r="Q207" t="s">
        <v>4756</v>
      </c>
      <c r="R207" t="s">
        <v>4756</v>
      </c>
      <c r="S207" t="s">
        <v>4756</v>
      </c>
      <c r="T207" t="s">
        <v>4756</v>
      </c>
      <c r="U207" t="s">
        <v>4756</v>
      </c>
      <c r="V207">
        <v>129</v>
      </c>
      <c r="W207" t="s">
        <v>4756</v>
      </c>
      <c r="X207" t="s">
        <v>4756</v>
      </c>
      <c r="Y207" t="s">
        <v>4756</v>
      </c>
      <c r="Z207" t="s">
        <v>4756</v>
      </c>
      <c r="AA207" t="s">
        <v>4756</v>
      </c>
      <c r="AB207" t="s">
        <v>4756</v>
      </c>
      <c r="AC207" t="s">
        <v>4756</v>
      </c>
      <c r="AD207" t="s">
        <v>4756</v>
      </c>
      <c r="AE207" t="s">
        <v>4756</v>
      </c>
      <c r="AF207" t="s">
        <v>4756</v>
      </c>
      <c r="AG207" t="s">
        <v>4756</v>
      </c>
      <c r="AH207" t="s">
        <v>4756</v>
      </c>
      <c r="AI207" t="s">
        <v>4756</v>
      </c>
      <c r="AJ207" t="s">
        <v>4756</v>
      </c>
      <c r="AK207" t="s">
        <v>4756</v>
      </c>
      <c r="AL207" t="s">
        <v>4756</v>
      </c>
      <c r="AM207" t="s">
        <v>4756</v>
      </c>
      <c r="AN207" t="s">
        <v>4756</v>
      </c>
    </row>
    <row r="208" spans="1:40">
      <c r="A208" s="95">
        <v>34876</v>
      </c>
      <c r="B208" t="s">
        <v>372</v>
      </c>
      <c r="C208">
        <v>1995</v>
      </c>
      <c r="D208">
        <v>6</v>
      </c>
      <c r="E208" t="s">
        <v>461</v>
      </c>
      <c r="F208" t="s">
        <v>2376</v>
      </c>
      <c r="G208" s="96">
        <v>4.7916666666666663E-2</v>
      </c>
      <c r="H208" t="s">
        <v>4756</v>
      </c>
      <c r="J208">
        <v>25.15</v>
      </c>
      <c r="K208" t="s">
        <v>249</v>
      </c>
      <c r="L208" t="s">
        <v>2537</v>
      </c>
      <c r="M208" t="s">
        <v>251</v>
      </c>
      <c r="N208" t="s">
        <v>251</v>
      </c>
      <c r="O208">
        <v>1</v>
      </c>
      <c r="P208" t="s">
        <v>4756</v>
      </c>
      <c r="Q208" t="s">
        <v>4756</v>
      </c>
      <c r="R208" t="s">
        <v>4756</v>
      </c>
      <c r="S208" t="s">
        <v>4756</v>
      </c>
      <c r="T208" t="s">
        <v>4756</v>
      </c>
      <c r="U208" t="s">
        <v>4756</v>
      </c>
      <c r="V208">
        <v>137</v>
      </c>
      <c r="W208" t="s">
        <v>4756</v>
      </c>
      <c r="X208" t="s">
        <v>4756</v>
      </c>
      <c r="Y208" t="s">
        <v>4756</v>
      </c>
      <c r="Z208" t="s">
        <v>4756</v>
      </c>
      <c r="AA208" t="s">
        <v>4756</v>
      </c>
      <c r="AB208" t="s">
        <v>4756</v>
      </c>
      <c r="AC208" t="s">
        <v>4756</v>
      </c>
      <c r="AD208" t="s">
        <v>4756</v>
      </c>
      <c r="AE208" t="s">
        <v>4756</v>
      </c>
      <c r="AF208" t="s">
        <v>4756</v>
      </c>
      <c r="AG208" t="s">
        <v>4756</v>
      </c>
      <c r="AH208" t="s">
        <v>4756</v>
      </c>
      <c r="AI208" t="s">
        <v>4756</v>
      </c>
      <c r="AJ208" t="s">
        <v>4756</v>
      </c>
      <c r="AK208" t="s">
        <v>4756</v>
      </c>
      <c r="AL208" t="s">
        <v>4756</v>
      </c>
      <c r="AM208" t="s">
        <v>4756</v>
      </c>
      <c r="AN208" t="s">
        <v>4756</v>
      </c>
    </row>
    <row r="209" spans="1:40">
      <c r="A209" s="95">
        <v>34876</v>
      </c>
      <c r="B209" t="s">
        <v>372</v>
      </c>
      <c r="C209">
        <v>1995</v>
      </c>
      <c r="D209">
        <v>6</v>
      </c>
      <c r="E209" t="s">
        <v>461</v>
      </c>
      <c r="F209" t="s">
        <v>2376</v>
      </c>
      <c r="G209" s="96">
        <v>7.3611111111111113E-2</v>
      </c>
      <c r="H209" t="s">
        <v>4756</v>
      </c>
      <c r="J209">
        <v>25.77</v>
      </c>
      <c r="K209" t="s">
        <v>249</v>
      </c>
      <c r="L209" t="s">
        <v>2538</v>
      </c>
      <c r="M209" t="s">
        <v>251</v>
      </c>
      <c r="N209" t="s">
        <v>251</v>
      </c>
      <c r="O209">
        <v>1</v>
      </c>
      <c r="P209" t="s">
        <v>4756</v>
      </c>
      <c r="Q209" t="s">
        <v>4756</v>
      </c>
      <c r="R209" t="s">
        <v>4756</v>
      </c>
      <c r="S209" t="s">
        <v>4756</v>
      </c>
      <c r="T209" t="s">
        <v>4756</v>
      </c>
      <c r="U209" t="s">
        <v>4756</v>
      </c>
      <c r="V209">
        <v>136</v>
      </c>
      <c r="W209" t="s">
        <v>4756</v>
      </c>
      <c r="X209" t="s">
        <v>4756</v>
      </c>
      <c r="Y209" t="s">
        <v>4756</v>
      </c>
      <c r="Z209" t="s">
        <v>4756</v>
      </c>
      <c r="AA209" t="s">
        <v>4756</v>
      </c>
      <c r="AB209" t="s">
        <v>4756</v>
      </c>
      <c r="AC209" t="s">
        <v>4756</v>
      </c>
      <c r="AD209" t="s">
        <v>4756</v>
      </c>
      <c r="AE209" t="s">
        <v>4756</v>
      </c>
      <c r="AF209" t="s">
        <v>4756</v>
      </c>
      <c r="AG209" t="s">
        <v>4756</v>
      </c>
      <c r="AH209" t="s">
        <v>4756</v>
      </c>
      <c r="AI209" t="s">
        <v>4756</v>
      </c>
      <c r="AJ209" t="s">
        <v>4756</v>
      </c>
      <c r="AK209" t="s">
        <v>4756</v>
      </c>
      <c r="AL209" t="s">
        <v>4756</v>
      </c>
      <c r="AM209" t="s">
        <v>4756</v>
      </c>
      <c r="AN209" t="s">
        <v>4756</v>
      </c>
    </row>
    <row r="210" spans="1:40">
      <c r="A210" s="95">
        <v>34876</v>
      </c>
      <c r="B210" t="s">
        <v>372</v>
      </c>
      <c r="C210">
        <v>1995</v>
      </c>
      <c r="D210">
        <v>6</v>
      </c>
      <c r="E210" t="s">
        <v>461</v>
      </c>
      <c r="F210" t="s">
        <v>2376</v>
      </c>
      <c r="G210" s="96">
        <v>7.6388888888888895E-2</v>
      </c>
      <c r="H210" t="s">
        <v>4756</v>
      </c>
      <c r="J210">
        <v>25.83</v>
      </c>
      <c r="K210" t="s">
        <v>2191</v>
      </c>
      <c r="L210" t="s">
        <v>2539</v>
      </c>
      <c r="M210" t="s">
        <v>251</v>
      </c>
      <c r="N210" t="s">
        <v>251</v>
      </c>
      <c r="O210">
        <v>0</v>
      </c>
      <c r="P210" t="s">
        <v>4756</v>
      </c>
      <c r="Q210" t="s">
        <v>4756</v>
      </c>
      <c r="R210" t="s">
        <v>4756</v>
      </c>
      <c r="S210" t="s">
        <v>4756</v>
      </c>
      <c r="T210" t="s">
        <v>4756</v>
      </c>
      <c r="U210" t="s">
        <v>4756</v>
      </c>
      <c r="V210">
        <v>144</v>
      </c>
      <c r="W210" t="s">
        <v>4756</v>
      </c>
      <c r="X210" t="s">
        <v>4756</v>
      </c>
      <c r="Y210" t="s">
        <v>4756</v>
      </c>
      <c r="Z210" t="s">
        <v>4756</v>
      </c>
      <c r="AA210" t="s">
        <v>4756</v>
      </c>
      <c r="AB210" t="s">
        <v>4756</v>
      </c>
      <c r="AC210" t="s">
        <v>4756</v>
      </c>
      <c r="AD210" t="s">
        <v>4756</v>
      </c>
      <c r="AE210" t="s">
        <v>4756</v>
      </c>
      <c r="AF210" t="s">
        <v>4756</v>
      </c>
      <c r="AG210" t="s">
        <v>4756</v>
      </c>
      <c r="AH210" t="s">
        <v>4756</v>
      </c>
      <c r="AI210" t="s">
        <v>4756</v>
      </c>
      <c r="AJ210" t="s">
        <v>4756</v>
      </c>
      <c r="AK210" t="s">
        <v>4756</v>
      </c>
      <c r="AL210" t="s">
        <v>4756</v>
      </c>
      <c r="AM210" t="s">
        <v>4756</v>
      </c>
      <c r="AN210" t="s">
        <v>4756</v>
      </c>
    </row>
    <row r="211" spans="1:40">
      <c r="A211" s="95">
        <v>34876</v>
      </c>
      <c r="B211" t="s">
        <v>372</v>
      </c>
      <c r="C211">
        <v>1995</v>
      </c>
      <c r="D211">
        <v>6</v>
      </c>
      <c r="E211" t="s">
        <v>461</v>
      </c>
      <c r="F211" t="s">
        <v>2376</v>
      </c>
      <c r="G211" s="96">
        <v>7.6388888888888895E-2</v>
      </c>
      <c r="H211" t="s">
        <v>4756</v>
      </c>
      <c r="J211">
        <v>25.83</v>
      </c>
      <c r="K211" t="s">
        <v>249</v>
      </c>
      <c r="L211" t="s">
        <v>2540</v>
      </c>
      <c r="M211" t="s">
        <v>251</v>
      </c>
      <c r="N211" t="s">
        <v>251</v>
      </c>
      <c r="O211">
        <v>3</v>
      </c>
      <c r="P211" t="s">
        <v>4756</v>
      </c>
      <c r="Q211" t="s">
        <v>4756</v>
      </c>
      <c r="R211" t="s">
        <v>4756</v>
      </c>
      <c r="S211" t="s">
        <v>4756</v>
      </c>
      <c r="T211" t="s">
        <v>4756</v>
      </c>
      <c r="U211" t="s">
        <v>4756</v>
      </c>
      <c r="V211">
        <v>134</v>
      </c>
      <c r="W211" t="s">
        <v>4756</v>
      </c>
      <c r="X211" t="s">
        <v>4756</v>
      </c>
      <c r="Y211" t="s">
        <v>4756</v>
      </c>
      <c r="Z211" t="s">
        <v>4756</v>
      </c>
      <c r="AA211" t="s">
        <v>4756</v>
      </c>
      <c r="AB211" t="s">
        <v>4756</v>
      </c>
      <c r="AC211" t="s">
        <v>4756</v>
      </c>
      <c r="AD211" t="s">
        <v>4756</v>
      </c>
      <c r="AE211" t="s">
        <v>4756</v>
      </c>
      <c r="AF211" t="s">
        <v>4756</v>
      </c>
      <c r="AG211" t="s">
        <v>4756</v>
      </c>
      <c r="AH211" t="s">
        <v>4756</v>
      </c>
      <c r="AI211" t="s">
        <v>4756</v>
      </c>
      <c r="AJ211" t="s">
        <v>4756</v>
      </c>
      <c r="AK211" t="s">
        <v>4756</v>
      </c>
      <c r="AL211" t="s">
        <v>4756</v>
      </c>
      <c r="AM211" t="s">
        <v>4756</v>
      </c>
      <c r="AN211" t="s">
        <v>4756</v>
      </c>
    </row>
    <row r="212" spans="1:40">
      <c r="A212" s="95">
        <v>34876</v>
      </c>
      <c r="B212" t="s">
        <v>372</v>
      </c>
      <c r="C212">
        <v>1995</v>
      </c>
      <c r="D212">
        <v>6</v>
      </c>
      <c r="E212" t="s">
        <v>461</v>
      </c>
      <c r="F212" t="s">
        <v>2376</v>
      </c>
      <c r="G212" s="96">
        <v>7.6388888888888895E-2</v>
      </c>
      <c r="H212" t="s">
        <v>4756</v>
      </c>
      <c r="J212">
        <v>25.83</v>
      </c>
      <c r="K212" t="s">
        <v>249</v>
      </c>
      <c r="L212" t="s">
        <v>2541</v>
      </c>
      <c r="M212" t="s">
        <v>251</v>
      </c>
      <c r="N212" t="s">
        <v>251</v>
      </c>
      <c r="O212">
        <v>3</v>
      </c>
      <c r="P212" t="s">
        <v>4756</v>
      </c>
      <c r="Q212" t="s">
        <v>4756</v>
      </c>
      <c r="R212" t="s">
        <v>4756</v>
      </c>
      <c r="S212" t="s">
        <v>4756</v>
      </c>
      <c r="T212" t="s">
        <v>4756</v>
      </c>
      <c r="U212" t="s">
        <v>4756</v>
      </c>
      <c r="V212">
        <v>138</v>
      </c>
      <c r="W212" t="s">
        <v>4756</v>
      </c>
      <c r="X212" t="s">
        <v>4756</v>
      </c>
      <c r="Y212" t="s">
        <v>4756</v>
      </c>
      <c r="Z212" t="s">
        <v>4756</v>
      </c>
      <c r="AA212" t="s">
        <v>4756</v>
      </c>
      <c r="AB212" t="s">
        <v>4756</v>
      </c>
      <c r="AC212" t="s">
        <v>4756</v>
      </c>
      <c r="AD212" t="s">
        <v>4756</v>
      </c>
      <c r="AE212" t="s">
        <v>4756</v>
      </c>
      <c r="AF212" t="s">
        <v>4756</v>
      </c>
      <c r="AG212" t="s">
        <v>4756</v>
      </c>
      <c r="AH212" t="s">
        <v>4756</v>
      </c>
      <c r="AI212" t="s">
        <v>4756</v>
      </c>
      <c r="AJ212" t="s">
        <v>4756</v>
      </c>
      <c r="AK212" t="s">
        <v>4756</v>
      </c>
      <c r="AL212" t="s">
        <v>4756</v>
      </c>
      <c r="AM212" t="s">
        <v>4756</v>
      </c>
      <c r="AN212" t="s">
        <v>4756</v>
      </c>
    </row>
    <row r="213" spans="1:40">
      <c r="A213" s="95">
        <v>34914</v>
      </c>
      <c r="B213" t="s">
        <v>372</v>
      </c>
      <c r="C213">
        <v>1995</v>
      </c>
      <c r="D213">
        <v>8</v>
      </c>
      <c r="E213" t="s">
        <v>2542</v>
      </c>
      <c r="F213" t="s">
        <v>2376</v>
      </c>
      <c r="G213" s="96">
        <v>0.97361111111111109</v>
      </c>
      <c r="H213" t="s">
        <v>4756</v>
      </c>
      <c r="J213">
        <v>23.37</v>
      </c>
      <c r="K213" t="s">
        <v>249</v>
      </c>
      <c r="L213" t="s">
        <v>2543</v>
      </c>
      <c r="M213" t="s">
        <v>251</v>
      </c>
      <c r="N213" t="s">
        <v>251</v>
      </c>
      <c r="O213">
        <v>2</v>
      </c>
      <c r="P213" t="s">
        <v>4756</v>
      </c>
      <c r="Q213" t="s">
        <v>4756</v>
      </c>
      <c r="R213" t="s">
        <v>4756</v>
      </c>
      <c r="S213" t="s">
        <v>4756</v>
      </c>
      <c r="T213" t="s">
        <v>4756</v>
      </c>
      <c r="U213" t="s">
        <v>4756</v>
      </c>
      <c r="V213">
        <v>130</v>
      </c>
      <c r="W213" t="s">
        <v>4756</v>
      </c>
      <c r="X213" t="s">
        <v>4756</v>
      </c>
      <c r="Y213" t="s">
        <v>4756</v>
      </c>
      <c r="Z213" t="s">
        <v>4756</v>
      </c>
      <c r="AA213" t="s">
        <v>4756</v>
      </c>
      <c r="AB213" t="s">
        <v>4756</v>
      </c>
      <c r="AC213" t="s">
        <v>4756</v>
      </c>
      <c r="AD213" t="s">
        <v>4756</v>
      </c>
      <c r="AE213" t="s">
        <v>4756</v>
      </c>
      <c r="AF213" t="s">
        <v>4756</v>
      </c>
      <c r="AG213" t="s">
        <v>4756</v>
      </c>
      <c r="AH213" t="s">
        <v>4756</v>
      </c>
      <c r="AI213" t="s">
        <v>4756</v>
      </c>
      <c r="AJ213" t="s">
        <v>4756</v>
      </c>
      <c r="AK213" t="s">
        <v>4756</v>
      </c>
      <c r="AL213" t="s">
        <v>4756</v>
      </c>
      <c r="AM213" t="s">
        <v>4756</v>
      </c>
      <c r="AN213" t="s">
        <v>4756</v>
      </c>
    </row>
    <row r="214" spans="1:40">
      <c r="A214" s="95">
        <v>34914</v>
      </c>
      <c r="B214" t="s">
        <v>372</v>
      </c>
      <c r="C214">
        <v>1995</v>
      </c>
      <c r="D214">
        <v>8</v>
      </c>
      <c r="E214" t="s">
        <v>2542</v>
      </c>
      <c r="F214" t="s">
        <v>2376</v>
      </c>
      <c r="G214" s="96">
        <v>0.9784722222222223</v>
      </c>
      <c r="H214" t="s">
        <v>4756</v>
      </c>
      <c r="J214">
        <v>23.48</v>
      </c>
      <c r="K214" t="s">
        <v>249</v>
      </c>
      <c r="L214" t="s">
        <v>2544</v>
      </c>
      <c r="M214" t="s">
        <v>251</v>
      </c>
      <c r="N214" t="s">
        <v>251</v>
      </c>
      <c r="O214">
        <v>1</v>
      </c>
      <c r="P214" t="s">
        <v>4756</v>
      </c>
      <c r="Q214" t="s">
        <v>4756</v>
      </c>
      <c r="R214" t="s">
        <v>4756</v>
      </c>
      <c r="S214" t="s">
        <v>4756</v>
      </c>
      <c r="T214" t="s">
        <v>4756</v>
      </c>
      <c r="U214" t="s">
        <v>4756</v>
      </c>
      <c r="V214">
        <v>135</v>
      </c>
      <c r="W214" t="s">
        <v>4756</v>
      </c>
      <c r="X214" t="s">
        <v>4756</v>
      </c>
      <c r="Y214" t="s">
        <v>4756</v>
      </c>
      <c r="Z214" t="s">
        <v>4756</v>
      </c>
      <c r="AA214" t="s">
        <v>4756</v>
      </c>
      <c r="AB214" t="s">
        <v>4756</v>
      </c>
      <c r="AC214" t="s">
        <v>4756</v>
      </c>
      <c r="AD214" t="s">
        <v>4756</v>
      </c>
      <c r="AE214" t="s">
        <v>4756</v>
      </c>
      <c r="AF214" t="s">
        <v>4756</v>
      </c>
      <c r="AG214" t="s">
        <v>4756</v>
      </c>
      <c r="AH214" t="s">
        <v>4756</v>
      </c>
      <c r="AI214" t="s">
        <v>4756</v>
      </c>
      <c r="AJ214" t="s">
        <v>4756</v>
      </c>
      <c r="AK214" t="s">
        <v>4756</v>
      </c>
      <c r="AL214" t="s">
        <v>4756</v>
      </c>
      <c r="AM214" t="s">
        <v>4756</v>
      </c>
      <c r="AN214" t="s">
        <v>4756</v>
      </c>
    </row>
    <row r="215" spans="1:40">
      <c r="A215" s="95">
        <v>34914</v>
      </c>
      <c r="B215" t="s">
        <v>372</v>
      </c>
      <c r="C215">
        <v>1995</v>
      </c>
      <c r="D215">
        <v>8</v>
      </c>
      <c r="E215" t="s">
        <v>2542</v>
      </c>
      <c r="F215" t="s">
        <v>2376</v>
      </c>
      <c r="G215" s="96">
        <v>0.98611111111111116</v>
      </c>
      <c r="H215" t="s">
        <v>4756</v>
      </c>
      <c r="J215">
        <v>23.67</v>
      </c>
      <c r="K215" t="s">
        <v>651</v>
      </c>
      <c r="L215" t="s">
        <v>2545</v>
      </c>
      <c r="M215" t="s">
        <v>251</v>
      </c>
      <c r="N215" t="s">
        <v>251</v>
      </c>
      <c r="O215">
        <v>1</v>
      </c>
      <c r="P215" t="s">
        <v>4756</v>
      </c>
      <c r="Q215" t="s">
        <v>4756</v>
      </c>
      <c r="R215" t="s">
        <v>4756</v>
      </c>
      <c r="S215" t="s">
        <v>4756</v>
      </c>
      <c r="T215" t="s">
        <v>4756</v>
      </c>
      <c r="U215" t="s">
        <v>4756</v>
      </c>
      <c r="V215">
        <v>174</v>
      </c>
      <c r="W215" t="s">
        <v>4756</v>
      </c>
      <c r="X215" t="s">
        <v>4756</v>
      </c>
      <c r="Y215" t="s">
        <v>4756</v>
      </c>
      <c r="Z215" t="s">
        <v>4756</v>
      </c>
      <c r="AA215" t="s">
        <v>4756</v>
      </c>
      <c r="AB215" t="s">
        <v>4756</v>
      </c>
      <c r="AC215" t="s">
        <v>4756</v>
      </c>
      <c r="AD215" t="s">
        <v>4756</v>
      </c>
      <c r="AE215" t="s">
        <v>4756</v>
      </c>
      <c r="AF215" t="s">
        <v>4756</v>
      </c>
      <c r="AG215" t="s">
        <v>4756</v>
      </c>
      <c r="AH215" t="s">
        <v>4756</v>
      </c>
      <c r="AI215" t="s">
        <v>4756</v>
      </c>
      <c r="AJ215" t="s">
        <v>4756</v>
      </c>
      <c r="AK215" t="s">
        <v>4756</v>
      </c>
      <c r="AL215" t="s">
        <v>4756</v>
      </c>
      <c r="AM215" t="s">
        <v>4756</v>
      </c>
      <c r="AN215" t="s">
        <v>4756</v>
      </c>
    </row>
    <row r="216" spans="1:40">
      <c r="A216" s="95">
        <v>34914</v>
      </c>
      <c r="B216" t="s">
        <v>372</v>
      </c>
      <c r="C216">
        <v>1995</v>
      </c>
      <c r="D216">
        <v>8</v>
      </c>
      <c r="E216" t="s">
        <v>2542</v>
      </c>
      <c r="F216" t="s">
        <v>2376</v>
      </c>
      <c r="G216" s="96">
        <v>0</v>
      </c>
      <c r="H216" t="s">
        <v>4756</v>
      </c>
      <c r="J216">
        <v>24</v>
      </c>
      <c r="K216" t="s">
        <v>651</v>
      </c>
      <c r="L216" t="s">
        <v>2546</v>
      </c>
      <c r="M216" t="s">
        <v>251</v>
      </c>
      <c r="N216" t="s">
        <v>251</v>
      </c>
      <c r="O216">
        <v>0</v>
      </c>
      <c r="P216" t="s">
        <v>4756</v>
      </c>
      <c r="Q216" t="s">
        <v>4756</v>
      </c>
      <c r="R216" t="s">
        <v>4756</v>
      </c>
      <c r="S216" t="s">
        <v>4756</v>
      </c>
      <c r="T216" t="s">
        <v>4756</v>
      </c>
      <c r="U216" t="s">
        <v>4756</v>
      </c>
      <c r="V216">
        <v>168</v>
      </c>
      <c r="W216" t="s">
        <v>4756</v>
      </c>
      <c r="X216" t="s">
        <v>4756</v>
      </c>
      <c r="Y216" t="s">
        <v>4756</v>
      </c>
      <c r="Z216" t="s">
        <v>4756</v>
      </c>
      <c r="AA216" t="s">
        <v>4756</v>
      </c>
      <c r="AB216" t="s">
        <v>4756</v>
      </c>
      <c r="AC216" t="s">
        <v>4756</v>
      </c>
      <c r="AD216" t="s">
        <v>4756</v>
      </c>
      <c r="AE216" t="s">
        <v>4756</v>
      </c>
      <c r="AF216" t="s">
        <v>4756</v>
      </c>
      <c r="AG216" t="s">
        <v>4756</v>
      </c>
      <c r="AH216" t="s">
        <v>4756</v>
      </c>
      <c r="AI216" t="s">
        <v>4756</v>
      </c>
      <c r="AJ216" t="s">
        <v>4756</v>
      </c>
      <c r="AK216" t="s">
        <v>4756</v>
      </c>
      <c r="AL216" t="s">
        <v>4756</v>
      </c>
      <c r="AM216" t="s">
        <v>4756</v>
      </c>
      <c r="AN216" t="s">
        <v>4756</v>
      </c>
    </row>
    <row r="217" spans="1:40">
      <c r="A217" s="95">
        <v>34914</v>
      </c>
      <c r="B217" t="s">
        <v>372</v>
      </c>
      <c r="C217">
        <v>1995</v>
      </c>
      <c r="D217">
        <v>8</v>
      </c>
      <c r="E217" t="s">
        <v>2542</v>
      </c>
      <c r="F217" t="s">
        <v>2376</v>
      </c>
      <c r="G217" s="96">
        <v>1.6666666666666666E-2</v>
      </c>
      <c r="H217" t="s">
        <v>4756</v>
      </c>
      <c r="J217">
        <v>24.4</v>
      </c>
      <c r="K217" t="s">
        <v>651</v>
      </c>
      <c r="L217" t="s">
        <v>2547</v>
      </c>
      <c r="M217" t="s">
        <v>251</v>
      </c>
      <c r="N217" t="s">
        <v>251</v>
      </c>
      <c r="O217">
        <v>3</v>
      </c>
      <c r="P217" t="s">
        <v>4756</v>
      </c>
      <c r="Q217" t="s">
        <v>4756</v>
      </c>
      <c r="R217" t="s">
        <v>4756</v>
      </c>
      <c r="S217" t="s">
        <v>4756</v>
      </c>
      <c r="T217" t="s">
        <v>4756</v>
      </c>
      <c r="U217" t="s">
        <v>4756</v>
      </c>
      <c r="V217">
        <v>170</v>
      </c>
      <c r="W217" t="s">
        <v>4756</v>
      </c>
      <c r="X217" t="s">
        <v>4756</v>
      </c>
      <c r="Y217" t="s">
        <v>4756</v>
      </c>
      <c r="Z217" t="s">
        <v>4756</v>
      </c>
      <c r="AA217" t="s">
        <v>4756</v>
      </c>
      <c r="AB217" t="s">
        <v>4756</v>
      </c>
      <c r="AC217" t="s">
        <v>4756</v>
      </c>
      <c r="AD217" t="s">
        <v>4756</v>
      </c>
      <c r="AE217" t="s">
        <v>4756</v>
      </c>
      <c r="AF217" t="s">
        <v>4756</v>
      </c>
      <c r="AG217" t="s">
        <v>4756</v>
      </c>
      <c r="AH217" t="s">
        <v>4756</v>
      </c>
      <c r="AI217" t="s">
        <v>4756</v>
      </c>
      <c r="AJ217" t="s">
        <v>4756</v>
      </c>
      <c r="AK217" t="s">
        <v>4756</v>
      </c>
      <c r="AL217" t="s">
        <v>4756</v>
      </c>
      <c r="AM217" t="s">
        <v>4756</v>
      </c>
      <c r="AN217" t="s">
        <v>4756</v>
      </c>
    </row>
    <row r="218" spans="1:40">
      <c r="A218" s="95">
        <v>34914</v>
      </c>
      <c r="B218" t="s">
        <v>372</v>
      </c>
      <c r="C218">
        <v>1995</v>
      </c>
      <c r="D218">
        <v>8</v>
      </c>
      <c r="E218" t="s">
        <v>2542</v>
      </c>
      <c r="F218" t="s">
        <v>2376</v>
      </c>
      <c r="G218" s="96">
        <v>2.1527777777777781E-2</v>
      </c>
      <c r="H218" t="s">
        <v>4756</v>
      </c>
      <c r="J218">
        <v>24.52</v>
      </c>
      <c r="K218" t="s">
        <v>249</v>
      </c>
      <c r="L218" t="s">
        <v>2548</v>
      </c>
      <c r="M218" t="s">
        <v>251</v>
      </c>
      <c r="N218" t="s">
        <v>251</v>
      </c>
      <c r="O218">
        <v>3</v>
      </c>
      <c r="P218" t="s">
        <v>4756</v>
      </c>
      <c r="Q218" t="s">
        <v>4756</v>
      </c>
      <c r="R218" t="s">
        <v>4756</v>
      </c>
      <c r="S218" t="s">
        <v>4756</v>
      </c>
      <c r="T218" t="s">
        <v>4756</v>
      </c>
      <c r="U218" t="s">
        <v>4756</v>
      </c>
      <c r="V218">
        <v>133</v>
      </c>
      <c r="W218" t="s">
        <v>4756</v>
      </c>
      <c r="X218" t="s">
        <v>4756</v>
      </c>
      <c r="Y218" t="s">
        <v>4756</v>
      </c>
      <c r="Z218" t="s">
        <v>4756</v>
      </c>
      <c r="AA218" t="s">
        <v>4756</v>
      </c>
      <c r="AB218" t="s">
        <v>4756</v>
      </c>
      <c r="AC218" t="s">
        <v>4756</v>
      </c>
      <c r="AD218" t="s">
        <v>4756</v>
      </c>
      <c r="AE218" t="s">
        <v>4756</v>
      </c>
      <c r="AF218" t="s">
        <v>4756</v>
      </c>
      <c r="AG218" t="s">
        <v>4756</v>
      </c>
      <c r="AH218" t="s">
        <v>4756</v>
      </c>
      <c r="AI218" t="s">
        <v>4756</v>
      </c>
      <c r="AJ218" t="s">
        <v>4756</v>
      </c>
      <c r="AK218" t="s">
        <v>4756</v>
      </c>
      <c r="AL218" t="s">
        <v>4756</v>
      </c>
      <c r="AM218" t="s">
        <v>4756</v>
      </c>
      <c r="AN218" t="s">
        <v>4756</v>
      </c>
    </row>
    <row r="219" spans="1:40">
      <c r="A219" s="95">
        <v>34914</v>
      </c>
      <c r="B219" t="s">
        <v>372</v>
      </c>
      <c r="C219">
        <v>1995</v>
      </c>
      <c r="D219">
        <v>8</v>
      </c>
      <c r="E219" t="s">
        <v>2542</v>
      </c>
      <c r="F219" t="s">
        <v>2376</v>
      </c>
      <c r="G219" s="96">
        <v>2.7083333333333334E-2</v>
      </c>
      <c r="H219" t="s">
        <v>4756</v>
      </c>
      <c r="J219">
        <v>24.65</v>
      </c>
      <c r="K219" t="s">
        <v>249</v>
      </c>
      <c r="L219" t="s">
        <v>2549</v>
      </c>
      <c r="M219" t="s">
        <v>251</v>
      </c>
      <c r="N219" t="s">
        <v>251</v>
      </c>
      <c r="O219">
        <v>3</v>
      </c>
      <c r="P219" t="s">
        <v>4756</v>
      </c>
      <c r="Q219" t="s">
        <v>4756</v>
      </c>
      <c r="R219" t="s">
        <v>4756</v>
      </c>
      <c r="S219" t="s">
        <v>4756</v>
      </c>
      <c r="T219" t="s">
        <v>4756</v>
      </c>
      <c r="U219" t="s">
        <v>4756</v>
      </c>
      <c r="V219">
        <v>134</v>
      </c>
      <c r="W219" t="s">
        <v>4756</v>
      </c>
      <c r="X219" t="s">
        <v>4756</v>
      </c>
      <c r="Y219" t="s">
        <v>4756</v>
      </c>
      <c r="Z219" t="s">
        <v>4756</v>
      </c>
      <c r="AA219" t="s">
        <v>4756</v>
      </c>
      <c r="AB219" t="s">
        <v>4756</v>
      </c>
      <c r="AC219" t="s">
        <v>4756</v>
      </c>
      <c r="AD219" t="s">
        <v>4756</v>
      </c>
      <c r="AE219" t="s">
        <v>4756</v>
      </c>
      <c r="AF219" t="s">
        <v>4756</v>
      </c>
      <c r="AG219" t="s">
        <v>4756</v>
      </c>
      <c r="AH219" t="s">
        <v>4756</v>
      </c>
      <c r="AI219" t="s">
        <v>4756</v>
      </c>
      <c r="AJ219" t="s">
        <v>4756</v>
      </c>
      <c r="AK219" t="s">
        <v>4756</v>
      </c>
      <c r="AL219" t="s">
        <v>4756</v>
      </c>
      <c r="AM219" t="s">
        <v>4756</v>
      </c>
      <c r="AN219" t="s">
        <v>4756</v>
      </c>
    </row>
    <row r="220" spans="1:40">
      <c r="A220" s="95">
        <v>34914</v>
      </c>
      <c r="B220" t="s">
        <v>372</v>
      </c>
      <c r="C220">
        <v>1995</v>
      </c>
      <c r="D220">
        <v>8</v>
      </c>
      <c r="E220" t="s">
        <v>2542</v>
      </c>
      <c r="F220" t="s">
        <v>2376</v>
      </c>
      <c r="G220" s="96">
        <v>2.9861111111111113E-2</v>
      </c>
      <c r="H220" t="s">
        <v>4756</v>
      </c>
      <c r="J220">
        <v>24.72</v>
      </c>
      <c r="K220" t="s">
        <v>249</v>
      </c>
      <c r="L220" t="s">
        <v>2550</v>
      </c>
      <c r="M220" t="s">
        <v>251</v>
      </c>
      <c r="N220" t="s">
        <v>251</v>
      </c>
      <c r="O220">
        <v>3</v>
      </c>
      <c r="P220" t="s">
        <v>4756</v>
      </c>
      <c r="Q220" t="s">
        <v>4756</v>
      </c>
      <c r="R220" t="s">
        <v>4756</v>
      </c>
      <c r="S220" t="s">
        <v>4756</v>
      </c>
      <c r="T220" t="s">
        <v>4756</v>
      </c>
      <c r="U220" t="s">
        <v>4756</v>
      </c>
      <c r="V220">
        <v>135</v>
      </c>
      <c r="W220" t="s">
        <v>4756</v>
      </c>
      <c r="X220" t="s">
        <v>4756</v>
      </c>
      <c r="Y220" t="s">
        <v>4756</v>
      </c>
      <c r="Z220" t="s">
        <v>4756</v>
      </c>
      <c r="AA220" t="s">
        <v>4756</v>
      </c>
      <c r="AB220" t="s">
        <v>4756</v>
      </c>
      <c r="AC220" t="s">
        <v>4756</v>
      </c>
      <c r="AD220" t="s">
        <v>4756</v>
      </c>
      <c r="AE220" t="s">
        <v>4756</v>
      </c>
      <c r="AF220" t="s">
        <v>4756</v>
      </c>
      <c r="AG220" t="s">
        <v>4756</v>
      </c>
      <c r="AH220" t="s">
        <v>4756</v>
      </c>
      <c r="AI220" t="s">
        <v>4756</v>
      </c>
      <c r="AJ220" t="s">
        <v>4756</v>
      </c>
      <c r="AK220" t="s">
        <v>4756</v>
      </c>
      <c r="AL220" t="s">
        <v>4756</v>
      </c>
      <c r="AM220" t="s">
        <v>4756</v>
      </c>
      <c r="AN220" t="s">
        <v>4756</v>
      </c>
    </row>
    <row r="221" spans="1:40">
      <c r="A221" s="95">
        <v>34914</v>
      </c>
      <c r="B221" t="s">
        <v>372</v>
      </c>
      <c r="C221">
        <v>1995</v>
      </c>
      <c r="D221">
        <v>8</v>
      </c>
      <c r="E221" t="s">
        <v>2542</v>
      </c>
      <c r="F221" t="s">
        <v>2376</v>
      </c>
      <c r="G221" s="96">
        <v>3.4722222222222224E-2</v>
      </c>
      <c r="H221" t="s">
        <v>4756</v>
      </c>
      <c r="J221">
        <v>24.83</v>
      </c>
      <c r="K221" t="s">
        <v>249</v>
      </c>
      <c r="L221" t="s">
        <v>2551</v>
      </c>
      <c r="M221" t="s">
        <v>251</v>
      </c>
      <c r="N221" t="s">
        <v>251</v>
      </c>
      <c r="O221">
        <v>3</v>
      </c>
      <c r="P221" t="s">
        <v>4756</v>
      </c>
      <c r="Q221" t="s">
        <v>4756</v>
      </c>
      <c r="R221" t="s">
        <v>4756</v>
      </c>
      <c r="S221" t="s">
        <v>4756</v>
      </c>
      <c r="T221" t="s">
        <v>4756</v>
      </c>
      <c r="U221" t="s">
        <v>4756</v>
      </c>
      <c r="V221">
        <v>133</v>
      </c>
      <c r="W221" t="s">
        <v>4756</v>
      </c>
      <c r="X221" t="s">
        <v>4756</v>
      </c>
      <c r="Y221" t="s">
        <v>4756</v>
      </c>
      <c r="Z221" t="s">
        <v>4756</v>
      </c>
      <c r="AA221" t="s">
        <v>4756</v>
      </c>
      <c r="AB221" t="s">
        <v>4756</v>
      </c>
      <c r="AC221" t="s">
        <v>4756</v>
      </c>
      <c r="AD221" t="s">
        <v>4756</v>
      </c>
      <c r="AE221" t="s">
        <v>4756</v>
      </c>
      <c r="AF221" t="s">
        <v>4756</v>
      </c>
      <c r="AG221" t="s">
        <v>4756</v>
      </c>
      <c r="AH221" t="s">
        <v>4756</v>
      </c>
      <c r="AI221" t="s">
        <v>4756</v>
      </c>
      <c r="AJ221" t="s">
        <v>4756</v>
      </c>
      <c r="AK221" t="s">
        <v>4756</v>
      </c>
      <c r="AL221" t="s">
        <v>4756</v>
      </c>
      <c r="AM221" t="s">
        <v>4756</v>
      </c>
      <c r="AN221" t="s">
        <v>4756</v>
      </c>
    </row>
    <row r="222" spans="1:40">
      <c r="A222" s="95">
        <v>34914</v>
      </c>
      <c r="B222" t="s">
        <v>372</v>
      </c>
      <c r="C222">
        <v>1995</v>
      </c>
      <c r="D222">
        <v>8</v>
      </c>
      <c r="E222" t="s">
        <v>2542</v>
      </c>
      <c r="F222" t="s">
        <v>2376</v>
      </c>
      <c r="G222" s="96">
        <v>3.9583333333333331E-2</v>
      </c>
      <c r="H222" t="s">
        <v>4756</v>
      </c>
      <c r="J222">
        <v>24.95</v>
      </c>
      <c r="K222" t="s">
        <v>249</v>
      </c>
      <c r="L222" t="s">
        <v>2552</v>
      </c>
      <c r="M222" t="s">
        <v>251</v>
      </c>
      <c r="N222" t="s">
        <v>251</v>
      </c>
      <c r="O222">
        <v>3</v>
      </c>
      <c r="P222" t="s">
        <v>4756</v>
      </c>
      <c r="Q222" t="s">
        <v>4756</v>
      </c>
      <c r="R222" t="s">
        <v>4756</v>
      </c>
      <c r="S222" t="s">
        <v>4756</v>
      </c>
      <c r="T222" t="s">
        <v>4756</v>
      </c>
      <c r="U222" t="s">
        <v>4756</v>
      </c>
      <c r="V222">
        <v>134</v>
      </c>
      <c r="W222" t="s">
        <v>4756</v>
      </c>
      <c r="X222" t="s">
        <v>4756</v>
      </c>
      <c r="Y222" t="s">
        <v>4756</v>
      </c>
      <c r="Z222" t="s">
        <v>4756</v>
      </c>
      <c r="AA222" t="s">
        <v>4756</v>
      </c>
      <c r="AB222" t="s">
        <v>4756</v>
      </c>
      <c r="AC222" t="s">
        <v>4756</v>
      </c>
      <c r="AD222" t="s">
        <v>4756</v>
      </c>
      <c r="AE222" t="s">
        <v>4756</v>
      </c>
      <c r="AF222" t="s">
        <v>4756</v>
      </c>
      <c r="AG222" t="s">
        <v>4756</v>
      </c>
      <c r="AH222" t="s">
        <v>4756</v>
      </c>
      <c r="AI222" t="s">
        <v>4756</v>
      </c>
      <c r="AJ222" t="s">
        <v>4756</v>
      </c>
      <c r="AK222" t="s">
        <v>4756</v>
      </c>
      <c r="AL222" t="s">
        <v>4756</v>
      </c>
      <c r="AM222" t="s">
        <v>4756</v>
      </c>
      <c r="AN222" t="s">
        <v>4756</v>
      </c>
    </row>
    <row r="223" spans="1:40">
      <c r="A223" s="95">
        <v>34914</v>
      </c>
      <c r="B223" t="s">
        <v>372</v>
      </c>
      <c r="C223">
        <v>1995</v>
      </c>
      <c r="D223">
        <v>8</v>
      </c>
      <c r="E223" t="s">
        <v>2542</v>
      </c>
      <c r="F223" t="s">
        <v>2376</v>
      </c>
      <c r="G223" s="96">
        <v>4.4444444444444446E-2</v>
      </c>
      <c r="H223" t="s">
        <v>4756</v>
      </c>
      <c r="J223">
        <v>25.07</v>
      </c>
      <c r="K223" t="s">
        <v>2191</v>
      </c>
      <c r="L223" t="s">
        <v>2553</v>
      </c>
      <c r="M223" t="s">
        <v>251</v>
      </c>
      <c r="N223" t="s">
        <v>251</v>
      </c>
      <c r="O223">
        <v>0</v>
      </c>
      <c r="P223" t="s">
        <v>4756</v>
      </c>
      <c r="Q223" t="s">
        <v>4756</v>
      </c>
      <c r="R223" t="s">
        <v>4756</v>
      </c>
      <c r="S223" t="s">
        <v>4756</v>
      </c>
      <c r="T223" t="s">
        <v>4756</v>
      </c>
      <c r="U223" t="s">
        <v>4756</v>
      </c>
      <c r="V223">
        <v>144</v>
      </c>
      <c r="W223" t="s">
        <v>4756</v>
      </c>
      <c r="X223" t="s">
        <v>4756</v>
      </c>
      <c r="Y223" t="s">
        <v>4756</v>
      </c>
      <c r="Z223" t="s">
        <v>4756</v>
      </c>
      <c r="AA223" t="s">
        <v>4756</v>
      </c>
      <c r="AB223" t="s">
        <v>4756</v>
      </c>
      <c r="AC223" t="s">
        <v>4756</v>
      </c>
      <c r="AD223" t="s">
        <v>4756</v>
      </c>
      <c r="AE223" t="s">
        <v>4756</v>
      </c>
      <c r="AF223" t="s">
        <v>4756</v>
      </c>
      <c r="AG223" t="s">
        <v>4756</v>
      </c>
      <c r="AH223" t="s">
        <v>4756</v>
      </c>
      <c r="AI223" t="s">
        <v>4756</v>
      </c>
      <c r="AJ223" t="s">
        <v>4756</v>
      </c>
      <c r="AK223" t="s">
        <v>4756</v>
      </c>
      <c r="AL223" t="s">
        <v>4756</v>
      </c>
      <c r="AM223" t="s">
        <v>4756</v>
      </c>
      <c r="AN223" t="s">
        <v>4756</v>
      </c>
    </row>
    <row r="224" spans="1:40">
      <c r="A224" s="95">
        <v>34914</v>
      </c>
      <c r="B224" t="s">
        <v>372</v>
      </c>
      <c r="C224">
        <v>1995</v>
      </c>
      <c r="D224">
        <v>8</v>
      </c>
      <c r="E224" t="s">
        <v>2542</v>
      </c>
      <c r="F224" t="s">
        <v>2376</v>
      </c>
      <c r="G224" s="96">
        <v>5.7638888888888885E-2</v>
      </c>
      <c r="H224" t="s">
        <v>4756</v>
      </c>
      <c r="J224">
        <v>25.38</v>
      </c>
      <c r="K224" t="s">
        <v>651</v>
      </c>
      <c r="L224" t="s">
        <v>2554</v>
      </c>
      <c r="M224" t="s">
        <v>251</v>
      </c>
      <c r="N224" t="s">
        <v>251</v>
      </c>
      <c r="O224">
        <v>0</v>
      </c>
      <c r="P224" t="s">
        <v>4756</v>
      </c>
      <c r="Q224" t="s">
        <v>4756</v>
      </c>
      <c r="R224" t="s">
        <v>4756</v>
      </c>
      <c r="S224" t="s">
        <v>4756</v>
      </c>
      <c r="T224" t="s">
        <v>4756</v>
      </c>
      <c r="U224" t="s">
        <v>4756</v>
      </c>
      <c r="V224">
        <v>174</v>
      </c>
      <c r="W224" t="s">
        <v>4756</v>
      </c>
      <c r="X224" t="s">
        <v>4756</v>
      </c>
      <c r="Y224" t="s">
        <v>4756</v>
      </c>
      <c r="Z224" t="s">
        <v>4756</v>
      </c>
      <c r="AA224" t="s">
        <v>4756</v>
      </c>
      <c r="AB224" t="s">
        <v>4756</v>
      </c>
      <c r="AC224" t="s">
        <v>4756</v>
      </c>
      <c r="AD224" t="s">
        <v>4756</v>
      </c>
      <c r="AE224" t="s">
        <v>4756</v>
      </c>
      <c r="AF224" t="s">
        <v>4756</v>
      </c>
      <c r="AG224" t="s">
        <v>4756</v>
      </c>
      <c r="AH224" t="s">
        <v>4756</v>
      </c>
      <c r="AI224" t="s">
        <v>4756</v>
      </c>
      <c r="AJ224" t="s">
        <v>4756</v>
      </c>
      <c r="AK224" t="s">
        <v>4756</v>
      </c>
      <c r="AL224" t="s">
        <v>4756</v>
      </c>
      <c r="AM224" t="s">
        <v>4756</v>
      </c>
      <c r="AN224" t="s">
        <v>4756</v>
      </c>
    </row>
    <row r="225" spans="1:40">
      <c r="A225" s="95">
        <v>34914</v>
      </c>
      <c r="B225" t="s">
        <v>372</v>
      </c>
      <c r="C225">
        <v>1995</v>
      </c>
      <c r="D225">
        <v>8</v>
      </c>
      <c r="E225" t="s">
        <v>2542</v>
      </c>
      <c r="F225" t="s">
        <v>2376</v>
      </c>
      <c r="G225" s="96">
        <v>6.5972222222222224E-2</v>
      </c>
      <c r="H225" t="s">
        <v>4756</v>
      </c>
      <c r="J225">
        <v>25.58</v>
      </c>
      <c r="K225" t="s">
        <v>651</v>
      </c>
      <c r="L225" t="s">
        <v>2555</v>
      </c>
      <c r="M225" t="s">
        <v>251</v>
      </c>
      <c r="N225" t="s">
        <v>251</v>
      </c>
      <c r="O225">
        <v>3</v>
      </c>
      <c r="P225" t="s">
        <v>4756</v>
      </c>
      <c r="Q225" t="s">
        <v>4756</v>
      </c>
      <c r="R225" t="s">
        <v>4756</v>
      </c>
      <c r="S225" t="s">
        <v>4756</v>
      </c>
      <c r="T225" t="s">
        <v>4756</v>
      </c>
      <c r="U225" t="s">
        <v>4756</v>
      </c>
      <c r="V225">
        <v>167</v>
      </c>
      <c r="W225" t="s">
        <v>4756</v>
      </c>
      <c r="X225" t="s">
        <v>4756</v>
      </c>
      <c r="Y225" t="s">
        <v>4756</v>
      </c>
      <c r="Z225" t="s">
        <v>4756</v>
      </c>
      <c r="AA225" t="s">
        <v>4756</v>
      </c>
      <c r="AB225" t="s">
        <v>4756</v>
      </c>
      <c r="AC225" t="s">
        <v>4756</v>
      </c>
      <c r="AD225" t="s">
        <v>4756</v>
      </c>
      <c r="AE225" t="s">
        <v>4756</v>
      </c>
      <c r="AF225" t="s">
        <v>4756</v>
      </c>
      <c r="AG225" t="s">
        <v>4756</v>
      </c>
      <c r="AH225" t="s">
        <v>4756</v>
      </c>
      <c r="AI225" t="s">
        <v>4756</v>
      </c>
      <c r="AJ225" t="s">
        <v>4756</v>
      </c>
      <c r="AK225" t="s">
        <v>4756</v>
      </c>
      <c r="AL225" t="s">
        <v>4756</v>
      </c>
      <c r="AM225" t="s">
        <v>4756</v>
      </c>
      <c r="AN225" t="s">
        <v>4756</v>
      </c>
    </row>
    <row r="226" spans="1:40">
      <c r="A226" s="95">
        <v>34914</v>
      </c>
      <c r="B226" t="s">
        <v>372</v>
      </c>
      <c r="C226">
        <v>1995</v>
      </c>
      <c r="D226">
        <v>8</v>
      </c>
      <c r="E226" t="s">
        <v>2542</v>
      </c>
      <c r="F226" t="s">
        <v>2376</v>
      </c>
      <c r="G226" s="96">
        <v>6.5972222222222224E-2</v>
      </c>
      <c r="H226" t="s">
        <v>4756</v>
      </c>
      <c r="J226">
        <v>25.58</v>
      </c>
      <c r="K226" t="s">
        <v>651</v>
      </c>
      <c r="L226" t="s">
        <v>2556</v>
      </c>
      <c r="M226" t="s">
        <v>251</v>
      </c>
      <c r="N226" t="s">
        <v>251</v>
      </c>
      <c r="O226">
        <v>3</v>
      </c>
      <c r="P226" t="s">
        <v>4756</v>
      </c>
      <c r="Q226" t="s">
        <v>4756</v>
      </c>
      <c r="R226" t="s">
        <v>4756</v>
      </c>
      <c r="S226" t="s">
        <v>4756</v>
      </c>
      <c r="T226" t="s">
        <v>4756</v>
      </c>
      <c r="U226" t="s">
        <v>4756</v>
      </c>
      <c r="V226">
        <v>177</v>
      </c>
      <c r="W226" t="s">
        <v>4756</v>
      </c>
      <c r="X226" t="s">
        <v>4756</v>
      </c>
      <c r="Y226" t="s">
        <v>4756</v>
      </c>
      <c r="Z226" t="s">
        <v>4756</v>
      </c>
      <c r="AA226" t="s">
        <v>4756</v>
      </c>
      <c r="AB226" t="s">
        <v>4756</v>
      </c>
      <c r="AC226" t="s">
        <v>4756</v>
      </c>
      <c r="AD226" t="s">
        <v>4756</v>
      </c>
      <c r="AE226" t="s">
        <v>4756</v>
      </c>
      <c r="AF226" t="s">
        <v>4756</v>
      </c>
      <c r="AG226" t="s">
        <v>4756</v>
      </c>
      <c r="AH226" t="s">
        <v>4756</v>
      </c>
      <c r="AI226" t="s">
        <v>4756</v>
      </c>
      <c r="AJ226" t="s">
        <v>4756</v>
      </c>
      <c r="AK226" t="s">
        <v>4756</v>
      </c>
      <c r="AL226" t="s">
        <v>4756</v>
      </c>
      <c r="AM226" t="s">
        <v>4756</v>
      </c>
      <c r="AN226" t="s">
        <v>4756</v>
      </c>
    </row>
    <row r="227" spans="1:40">
      <c r="A227" s="95">
        <v>34914</v>
      </c>
      <c r="B227" t="s">
        <v>372</v>
      </c>
      <c r="C227">
        <v>1995</v>
      </c>
      <c r="D227">
        <v>8</v>
      </c>
      <c r="E227" t="s">
        <v>2542</v>
      </c>
      <c r="F227" t="s">
        <v>2376</v>
      </c>
      <c r="G227" s="96">
        <v>7.9166666666666663E-2</v>
      </c>
      <c r="H227" t="s">
        <v>4756</v>
      </c>
      <c r="J227">
        <v>25.9</v>
      </c>
      <c r="K227" t="s">
        <v>249</v>
      </c>
      <c r="L227" t="s">
        <v>2557</v>
      </c>
      <c r="M227" t="s">
        <v>251</v>
      </c>
      <c r="N227" t="s">
        <v>251</v>
      </c>
      <c r="O227">
        <v>4</v>
      </c>
      <c r="P227" t="s">
        <v>4756</v>
      </c>
      <c r="Q227" t="s">
        <v>4756</v>
      </c>
      <c r="R227" t="s">
        <v>4756</v>
      </c>
      <c r="S227" t="s">
        <v>4756</v>
      </c>
      <c r="T227" t="s">
        <v>4756</v>
      </c>
      <c r="U227" t="s">
        <v>4756</v>
      </c>
      <c r="V227">
        <v>132</v>
      </c>
      <c r="W227" t="s">
        <v>4756</v>
      </c>
      <c r="X227" t="s">
        <v>4756</v>
      </c>
      <c r="Y227" t="s">
        <v>4756</v>
      </c>
      <c r="Z227" t="s">
        <v>4756</v>
      </c>
      <c r="AA227" t="s">
        <v>4756</v>
      </c>
      <c r="AB227" t="s">
        <v>4756</v>
      </c>
      <c r="AC227" t="s">
        <v>4756</v>
      </c>
      <c r="AD227" t="s">
        <v>4756</v>
      </c>
      <c r="AE227" t="s">
        <v>4756</v>
      </c>
      <c r="AF227" t="s">
        <v>4756</v>
      </c>
      <c r="AG227" t="s">
        <v>4756</v>
      </c>
      <c r="AH227" t="s">
        <v>4756</v>
      </c>
      <c r="AI227" t="s">
        <v>4756</v>
      </c>
      <c r="AJ227" t="s">
        <v>4756</v>
      </c>
      <c r="AK227" t="s">
        <v>4756</v>
      </c>
      <c r="AL227" t="s">
        <v>4756</v>
      </c>
      <c r="AM227" t="s">
        <v>4756</v>
      </c>
      <c r="AN227" t="s">
        <v>4756</v>
      </c>
    </row>
    <row r="228" spans="1:40">
      <c r="A228" s="95">
        <v>34914</v>
      </c>
      <c r="B228" t="s">
        <v>372</v>
      </c>
      <c r="C228">
        <v>1995</v>
      </c>
      <c r="D228">
        <v>8</v>
      </c>
      <c r="E228" t="s">
        <v>2542</v>
      </c>
      <c r="F228" t="s">
        <v>2376</v>
      </c>
      <c r="G228" s="96">
        <v>8.6111111111111124E-2</v>
      </c>
      <c r="H228" t="s">
        <v>4756</v>
      </c>
      <c r="J228">
        <v>26.07</v>
      </c>
      <c r="K228" t="s">
        <v>651</v>
      </c>
      <c r="L228" t="s">
        <v>2558</v>
      </c>
      <c r="M228" t="s">
        <v>251</v>
      </c>
      <c r="N228" t="s">
        <v>251</v>
      </c>
      <c r="O228">
        <v>3</v>
      </c>
      <c r="P228" t="s">
        <v>4756</v>
      </c>
      <c r="Q228" t="s">
        <v>4756</v>
      </c>
      <c r="R228" t="s">
        <v>4756</v>
      </c>
      <c r="S228" t="s">
        <v>4756</v>
      </c>
      <c r="T228" t="s">
        <v>4756</v>
      </c>
      <c r="U228" t="s">
        <v>4756</v>
      </c>
      <c r="V228">
        <v>166</v>
      </c>
      <c r="W228" t="s">
        <v>4756</v>
      </c>
      <c r="X228" t="s">
        <v>4756</v>
      </c>
      <c r="Y228" t="s">
        <v>4756</v>
      </c>
      <c r="Z228" t="s">
        <v>4756</v>
      </c>
      <c r="AA228" t="s">
        <v>4756</v>
      </c>
      <c r="AB228" t="s">
        <v>4756</v>
      </c>
      <c r="AC228" t="s">
        <v>4756</v>
      </c>
      <c r="AD228" t="s">
        <v>4756</v>
      </c>
      <c r="AE228" t="s">
        <v>4756</v>
      </c>
      <c r="AF228" t="s">
        <v>4756</v>
      </c>
      <c r="AG228" t="s">
        <v>4756</v>
      </c>
      <c r="AH228" t="s">
        <v>4756</v>
      </c>
      <c r="AI228" t="s">
        <v>4756</v>
      </c>
      <c r="AJ228" t="s">
        <v>4756</v>
      </c>
      <c r="AK228" t="s">
        <v>4756</v>
      </c>
      <c r="AL228" t="s">
        <v>4756</v>
      </c>
      <c r="AM228" t="s">
        <v>4756</v>
      </c>
      <c r="AN228" t="s">
        <v>4756</v>
      </c>
    </row>
    <row r="229" spans="1:40">
      <c r="A229" s="95">
        <v>34914</v>
      </c>
      <c r="B229" t="s">
        <v>372</v>
      </c>
      <c r="C229">
        <v>1995</v>
      </c>
      <c r="D229">
        <v>8</v>
      </c>
      <c r="E229" t="s">
        <v>2542</v>
      </c>
      <c r="F229" t="s">
        <v>2376</v>
      </c>
      <c r="G229" s="96">
        <v>9.375E-2</v>
      </c>
      <c r="H229" t="s">
        <v>4756</v>
      </c>
      <c r="J229">
        <v>26.25</v>
      </c>
      <c r="K229" t="s">
        <v>249</v>
      </c>
      <c r="L229" t="s">
        <v>2559</v>
      </c>
      <c r="M229" t="s">
        <v>251</v>
      </c>
      <c r="N229" t="s">
        <v>251</v>
      </c>
      <c r="O229">
        <v>0</v>
      </c>
      <c r="P229" t="s">
        <v>4756</v>
      </c>
      <c r="Q229" t="s">
        <v>4756</v>
      </c>
      <c r="R229" t="s">
        <v>4756</v>
      </c>
      <c r="S229" t="s">
        <v>4756</v>
      </c>
      <c r="T229" t="s">
        <v>4756</v>
      </c>
      <c r="U229" t="s">
        <v>4756</v>
      </c>
      <c r="V229">
        <v>138</v>
      </c>
      <c r="W229" t="s">
        <v>4756</v>
      </c>
      <c r="X229" t="s">
        <v>4756</v>
      </c>
      <c r="Y229" t="s">
        <v>4756</v>
      </c>
      <c r="Z229" t="s">
        <v>4756</v>
      </c>
      <c r="AA229" t="s">
        <v>4756</v>
      </c>
      <c r="AB229" t="s">
        <v>4756</v>
      </c>
      <c r="AC229" t="s">
        <v>4756</v>
      </c>
      <c r="AD229" t="s">
        <v>4756</v>
      </c>
      <c r="AE229" t="s">
        <v>4756</v>
      </c>
      <c r="AF229" t="s">
        <v>4756</v>
      </c>
      <c r="AG229" t="s">
        <v>4756</v>
      </c>
      <c r="AH229" t="s">
        <v>4756</v>
      </c>
      <c r="AI229" t="s">
        <v>4756</v>
      </c>
      <c r="AJ229" t="s">
        <v>4756</v>
      </c>
      <c r="AK229" t="s">
        <v>4756</v>
      </c>
      <c r="AL229" t="s">
        <v>4756</v>
      </c>
      <c r="AM229" t="s">
        <v>4756</v>
      </c>
      <c r="AN229" t="s">
        <v>4756</v>
      </c>
    </row>
    <row r="230" spans="1:40">
      <c r="A230" s="95">
        <v>34915</v>
      </c>
      <c r="B230" t="s">
        <v>372</v>
      </c>
      <c r="C230">
        <v>1995</v>
      </c>
      <c r="D230">
        <v>8</v>
      </c>
      <c r="E230" t="s">
        <v>461</v>
      </c>
      <c r="F230" t="s">
        <v>2376</v>
      </c>
      <c r="G230" s="96">
        <v>0.99444444444444446</v>
      </c>
      <c r="H230" t="s">
        <v>4756</v>
      </c>
      <c r="J230">
        <v>23.87</v>
      </c>
      <c r="K230" t="s">
        <v>249</v>
      </c>
      <c r="L230" t="s">
        <v>2560</v>
      </c>
      <c r="M230" t="s">
        <v>251</v>
      </c>
      <c r="N230" t="s">
        <v>251</v>
      </c>
      <c r="O230">
        <v>1</v>
      </c>
      <c r="P230" t="s">
        <v>4756</v>
      </c>
      <c r="Q230" t="s">
        <v>4756</v>
      </c>
      <c r="R230" t="s">
        <v>4756</v>
      </c>
      <c r="S230" t="s">
        <v>4756</v>
      </c>
      <c r="T230" t="s">
        <v>4756</v>
      </c>
      <c r="U230" t="s">
        <v>4756</v>
      </c>
      <c r="V230">
        <v>136</v>
      </c>
      <c r="W230" t="s">
        <v>4756</v>
      </c>
      <c r="X230" t="s">
        <v>4756</v>
      </c>
      <c r="Y230" t="s">
        <v>4756</v>
      </c>
      <c r="Z230" t="s">
        <v>4756</v>
      </c>
      <c r="AA230" t="s">
        <v>4756</v>
      </c>
      <c r="AB230" t="s">
        <v>4756</v>
      </c>
      <c r="AC230" t="s">
        <v>4756</v>
      </c>
      <c r="AD230" t="s">
        <v>4756</v>
      </c>
      <c r="AE230" t="s">
        <v>4756</v>
      </c>
      <c r="AF230" t="s">
        <v>4756</v>
      </c>
      <c r="AG230" t="s">
        <v>4756</v>
      </c>
      <c r="AH230" t="s">
        <v>4756</v>
      </c>
      <c r="AI230" t="s">
        <v>4756</v>
      </c>
      <c r="AJ230" t="s">
        <v>4756</v>
      </c>
      <c r="AK230" t="s">
        <v>4756</v>
      </c>
      <c r="AL230" t="s">
        <v>4756</v>
      </c>
      <c r="AM230" t="s">
        <v>4756</v>
      </c>
      <c r="AN230" t="s">
        <v>4756</v>
      </c>
    </row>
    <row r="231" spans="1:40">
      <c r="A231" s="95">
        <v>34915</v>
      </c>
      <c r="B231" t="s">
        <v>372</v>
      </c>
      <c r="C231">
        <v>1995</v>
      </c>
      <c r="D231">
        <v>8</v>
      </c>
      <c r="E231" t="s">
        <v>461</v>
      </c>
      <c r="F231" t="s">
        <v>2376</v>
      </c>
      <c r="G231" s="96">
        <v>0</v>
      </c>
      <c r="H231" t="s">
        <v>4756</v>
      </c>
      <c r="J231">
        <v>24</v>
      </c>
      <c r="K231" t="s">
        <v>249</v>
      </c>
      <c r="L231" t="s">
        <v>2561</v>
      </c>
      <c r="M231" t="s">
        <v>251</v>
      </c>
      <c r="N231" t="s">
        <v>251</v>
      </c>
      <c r="O231">
        <v>3</v>
      </c>
      <c r="P231" t="s">
        <v>4756</v>
      </c>
      <c r="Q231" t="s">
        <v>4756</v>
      </c>
      <c r="R231" t="s">
        <v>4756</v>
      </c>
      <c r="S231" t="s">
        <v>4756</v>
      </c>
      <c r="T231" t="s">
        <v>4756</v>
      </c>
      <c r="U231" t="s">
        <v>4756</v>
      </c>
      <c r="V231">
        <v>135</v>
      </c>
      <c r="W231" t="s">
        <v>4756</v>
      </c>
      <c r="X231" t="s">
        <v>4756</v>
      </c>
      <c r="Y231" t="s">
        <v>4756</v>
      </c>
      <c r="Z231" t="s">
        <v>4756</v>
      </c>
      <c r="AA231" t="s">
        <v>4756</v>
      </c>
      <c r="AB231" t="s">
        <v>4756</v>
      </c>
      <c r="AC231" t="s">
        <v>4756</v>
      </c>
      <c r="AD231" t="s">
        <v>4756</v>
      </c>
      <c r="AE231" t="s">
        <v>4756</v>
      </c>
      <c r="AF231" t="s">
        <v>4756</v>
      </c>
      <c r="AG231" t="s">
        <v>4756</v>
      </c>
      <c r="AH231" t="s">
        <v>4756</v>
      </c>
      <c r="AI231" t="s">
        <v>4756</v>
      </c>
      <c r="AJ231" t="s">
        <v>4756</v>
      </c>
      <c r="AK231" t="s">
        <v>4756</v>
      </c>
      <c r="AL231" t="s">
        <v>4756</v>
      </c>
      <c r="AM231" t="s">
        <v>4756</v>
      </c>
      <c r="AN231" t="s">
        <v>4756</v>
      </c>
    </row>
    <row r="232" spans="1:40">
      <c r="A232" s="95">
        <v>34915</v>
      </c>
      <c r="B232" t="s">
        <v>372</v>
      </c>
      <c r="C232">
        <v>1995</v>
      </c>
      <c r="D232">
        <v>8</v>
      </c>
      <c r="E232" t="s">
        <v>461</v>
      </c>
      <c r="F232" t="s">
        <v>2376</v>
      </c>
      <c r="G232" s="96">
        <v>3.472222222222222E-3</v>
      </c>
      <c r="H232" t="s">
        <v>4756</v>
      </c>
      <c r="J232">
        <v>24.08</v>
      </c>
      <c r="K232" t="s">
        <v>249</v>
      </c>
      <c r="L232" t="s">
        <v>2562</v>
      </c>
      <c r="M232" t="s">
        <v>251</v>
      </c>
      <c r="N232" t="s">
        <v>251</v>
      </c>
      <c r="O232">
        <v>1</v>
      </c>
      <c r="P232" t="s">
        <v>4756</v>
      </c>
      <c r="Q232" t="s">
        <v>4756</v>
      </c>
      <c r="R232" t="s">
        <v>4756</v>
      </c>
      <c r="S232" t="s">
        <v>4756</v>
      </c>
      <c r="T232" t="s">
        <v>4756</v>
      </c>
      <c r="U232" t="s">
        <v>4756</v>
      </c>
      <c r="V232">
        <v>134</v>
      </c>
      <c r="W232" t="s">
        <v>4756</v>
      </c>
      <c r="X232" t="s">
        <v>4756</v>
      </c>
      <c r="Y232" t="s">
        <v>4756</v>
      </c>
      <c r="Z232" t="s">
        <v>4756</v>
      </c>
      <c r="AA232" t="s">
        <v>4756</v>
      </c>
      <c r="AB232" t="s">
        <v>4756</v>
      </c>
      <c r="AC232" t="s">
        <v>4756</v>
      </c>
      <c r="AD232" t="s">
        <v>4756</v>
      </c>
      <c r="AE232" t="s">
        <v>4756</v>
      </c>
      <c r="AF232" t="s">
        <v>4756</v>
      </c>
      <c r="AG232" t="s">
        <v>4756</v>
      </c>
      <c r="AH232" t="s">
        <v>4756</v>
      </c>
      <c r="AI232" t="s">
        <v>4756</v>
      </c>
      <c r="AJ232" t="s">
        <v>4756</v>
      </c>
      <c r="AK232" t="s">
        <v>4756</v>
      </c>
      <c r="AL232" t="s">
        <v>4756</v>
      </c>
      <c r="AM232" t="s">
        <v>4756</v>
      </c>
      <c r="AN232" t="s">
        <v>4756</v>
      </c>
    </row>
    <row r="233" spans="1:40">
      <c r="A233" s="95">
        <v>34915</v>
      </c>
      <c r="B233" t="s">
        <v>372</v>
      </c>
      <c r="C233">
        <v>1995</v>
      </c>
      <c r="D233">
        <v>8</v>
      </c>
      <c r="E233" t="s">
        <v>461</v>
      </c>
      <c r="F233" t="s">
        <v>2376</v>
      </c>
      <c r="G233" s="96">
        <v>1.0416666666666666E-2</v>
      </c>
      <c r="H233" t="s">
        <v>4756</v>
      </c>
      <c r="J233">
        <v>24.25</v>
      </c>
      <c r="K233" t="s">
        <v>249</v>
      </c>
      <c r="L233" t="s">
        <v>2563</v>
      </c>
      <c r="M233" t="s">
        <v>251</v>
      </c>
      <c r="N233" t="s">
        <v>251</v>
      </c>
      <c r="O233">
        <v>0</v>
      </c>
      <c r="P233" t="s">
        <v>4756</v>
      </c>
      <c r="Q233" t="s">
        <v>4756</v>
      </c>
      <c r="R233" t="s">
        <v>4756</v>
      </c>
      <c r="S233" t="s">
        <v>4756</v>
      </c>
      <c r="T233" t="s">
        <v>4756</v>
      </c>
      <c r="U233" t="s">
        <v>4756</v>
      </c>
      <c r="V233">
        <v>133</v>
      </c>
      <c r="W233" t="s">
        <v>4756</v>
      </c>
      <c r="X233" t="s">
        <v>4756</v>
      </c>
      <c r="Y233" t="s">
        <v>4756</v>
      </c>
      <c r="Z233" t="s">
        <v>4756</v>
      </c>
      <c r="AA233" t="s">
        <v>4756</v>
      </c>
      <c r="AB233" t="s">
        <v>4756</v>
      </c>
      <c r="AC233" t="s">
        <v>4756</v>
      </c>
      <c r="AD233" t="s">
        <v>4756</v>
      </c>
      <c r="AE233" t="s">
        <v>4756</v>
      </c>
      <c r="AF233" t="s">
        <v>4756</v>
      </c>
      <c r="AG233" t="s">
        <v>4756</v>
      </c>
      <c r="AH233" t="s">
        <v>4756</v>
      </c>
      <c r="AI233" t="s">
        <v>4756</v>
      </c>
      <c r="AJ233" t="s">
        <v>4756</v>
      </c>
      <c r="AK233" t="s">
        <v>4756</v>
      </c>
      <c r="AL233" t="s">
        <v>4756</v>
      </c>
      <c r="AM233" t="s">
        <v>4756</v>
      </c>
      <c r="AN233" t="s">
        <v>4756</v>
      </c>
    </row>
    <row r="234" spans="1:40">
      <c r="A234" s="95">
        <v>34915</v>
      </c>
      <c r="B234" t="s">
        <v>372</v>
      </c>
      <c r="C234">
        <v>1995</v>
      </c>
      <c r="D234">
        <v>8</v>
      </c>
      <c r="E234" t="s">
        <v>461</v>
      </c>
      <c r="F234" t="s">
        <v>2376</v>
      </c>
      <c r="G234" s="96">
        <v>1.5972222222222224E-2</v>
      </c>
      <c r="H234" t="s">
        <v>4756</v>
      </c>
      <c r="J234">
        <v>24.38</v>
      </c>
      <c r="K234" t="s">
        <v>249</v>
      </c>
      <c r="L234" t="s">
        <v>2564</v>
      </c>
      <c r="M234" t="s">
        <v>251</v>
      </c>
      <c r="N234" t="s">
        <v>251</v>
      </c>
      <c r="O234">
        <v>2</v>
      </c>
      <c r="P234" t="s">
        <v>4756</v>
      </c>
      <c r="Q234" t="s">
        <v>4756</v>
      </c>
      <c r="R234" t="s">
        <v>4756</v>
      </c>
      <c r="S234" t="s">
        <v>4756</v>
      </c>
      <c r="T234" t="s">
        <v>4756</v>
      </c>
      <c r="U234" t="s">
        <v>4756</v>
      </c>
      <c r="V234">
        <v>131</v>
      </c>
      <c r="W234" t="s">
        <v>4756</v>
      </c>
      <c r="X234" t="s">
        <v>4756</v>
      </c>
      <c r="Y234" t="s">
        <v>4756</v>
      </c>
      <c r="Z234" t="s">
        <v>4756</v>
      </c>
      <c r="AA234" t="s">
        <v>4756</v>
      </c>
      <c r="AB234" t="s">
        <v>4756</v>
      </c>
      <c r="AC234" t="s">
        <v>4756</v>
      </c>
      <c r="AD234" t="s">
        <v>4756</v>
      </c>
      <c r="AE234" t="s">
        <v>4756</v>
      </c>
      <c r="AF234" t="s">
        <v>4756</v>
      </c>
      <c r="AG234" t="s">
        <v>4756</v>
      </c>
      <c r="AH234" t="s">
        <v>4756</v>
      </c>
      <c r="AI234" t="s">
        <v>4756</v>
      </c>
      <c r="AJ234" t="s">
        <v>4756</v>
      </c>
      <c r="AK234" t="s">
        <v>4756</v>
      </c>
      <c r="AL234" t="s">
        <v>4756</v>
      </c>
      <c r="AM234" t="s">
        <v>4756</v>
      </c>
      <c r="AN234" t="s">
        <v>4756</v>
      </c>
    </row>
    <row r="235" spans="1:40">
      <c r="A235" s="95">
        <v>34915</v>
      </c>
      <c r="B235" t="s">
        <v>372</v>
      </c>
      <c r="C235">
        <v>1995</v>
      </c>
      <c r="D235">
        <v>8</v>
      </c>
      <c r="E235" t="s">
        <v>461</v>
      </c>
      <c r="F235" t="s">
        <v>2376</v>
      </c>
      <c r="G235" s="96">
        <v>2.361111111111111E-2</v>
      </c>
      <c r="H235" t="s">
        <v>4756</v>
      </c>
      <c r="J235">
        <v>24.57</v>
      </c>
      <c r="K235" t="s">
        <v>2191</v>
      </c>
      <c r="L235" t="s">
        <v>2565</v>
      </c>
      <c r="M235" t="s">
        <v>251</v>
      </c>
      <c r="N235" t="s">
        <v>251</v>
      </c>
      <c r="O235">
        <v>0</v>
      </c>
      <c r="P235" t="s">
        <v>4756</v>
      </c>
      <c r="Q235" t="s">
        <v>4756</v>
      </c>
      <c r="R235" t="s">
        <v>4756</v>
      </c>
      <c r="S235" t="s">
        <v>4756</v>
      </c>
      <c r="T235" t="s">
        <v>4756</v>
      </c>
      <c r="U235" t="s">
        <v>4756</v>
      </c>
      <c r="V235">
        <v>144</v>
      </c>
      <c r="W235" t="s">
        <v>4756</v>
      </c>
      <c r="X235" t="s">
        <v>4756</v>
      </c>
      <c r="Y235" t="s">
        <v>4756</v>
      </c>
      <c r="Z235" t="s">
        <v>4756</v>
      </c>
      <c r="AA235" t="s">
        <v>4756</v>
      </c>
      <c r="AB235" t="s">
        <v>4756</v>
      </c>
      <c r="AC235" t="s">
        <v>4756</v>
      </c>
      <c r="AD235" t="s">
        <v>4756</v>
      </c>
      <c r="AE235" t="s">
        <v>4756</v>
      </c>
      <c r="AF235" t="s">
        <v>4756</v>
      </c>
      <c r="AG235" t="s">
        <v>4756</v>
      </c>
      <c r="AH235" t="s">
        <v>4756</v>
      </c>
      <c r="AI235" t="s">
        <v>4756</v>
      </c>
      <c r="AJ235" t="s">
        <v>4756</v>
      </c>
      <c r="AK235" t="s">
        <v>4756</v>
      </c>
      <c r="AL235" t="s">
        <v>4756</v>
      </c>
      <c r="AM235" t="s">
        <v>4756</v>
      </c>
      <c r="AN235" t="s">
        <v>4756</v>
      </c>
    </row>
    <row r="236" spans="1:40">
      <c r="A236" s="95">
        <v>34915</v>
      </c>
      <c r="B236" t="s">
        <v>372</v>
      </c>
      <c r="C236">
        <v>1995</v>
      </c>
      <c r="D236">
        <v>8</v>
      </c>
      <c r="E236" t="s">
        <v>461</v>
      </c>
      <c r="F236" t="s">
        <v>2376</v>
      </c>
      <c r="G236" s="96">
        <v>4.1666666666666664E-2</v>
      </c>
      <c r="H236" t="s">
        <v>4756</v>
      </c>
      <c r="J236">
        <v>25</v>
      </c>
      <c r="K236" t="s">
        <v>249</v>
      </c>
      <c r="L236" t="s">
        <v>2566</v>
      </c>
      <c r="M236" t="s">
        <v>251</v>
      </c>
      <c r="N236" t="s">
        <v>251</v>
      </c>
      <c r="O236">
        <v>0</v>
      </c>
      <c r="P236" t="s">
        <v>4756</v>
      </c>
      <c r="Q236" t="s">
        <v>4756</v>
      </c>
      <c r="R236" t="s">
        <v>4756</v>
      </c>
      <c r="S236" t="s">
        <v>4756</v>
      </c>
      <c r="T236" t="s">
        <v>4756</v>
      </c>
      <c r="U236" t="s">
        <v>4756</v>
      </c>
      <c r="V236">
        <v>132</v>
      </c>
      <c r="W236" t="s">
        <v>4756</v>
      </c>
      <c r="X236" t="s">
        <v>4756</v>
      </c>
      <c r="Y236" t="s">
        <v>4756</v>
      </c>
      <c r="Z236" t="s">
        <v>4756</v>
      </c>
      <c r="AA236" t="s">
        <v>4756</v>
      </c>
      <c r="AB236" t="s">
        <v>4756</v>
      </c>
      <c r="AC236" t="s">
        <v>4756</v>
      </c>
      <c r="AD236" t="s">
        <v>4756</v>
      </c>
      <c r="AE236" t="s">
        <v>4756</v>
      </c>
      <c r="AF236" t="s">
        <v>4756</v>
      </c>
      <c r="AG236" t="s">
        <v>4756</v>
      </c>
      <c r="AH236" t="s">
        <v>4756</v>
      </c>
      <c r="AI236" t="s">
        <v>4756</v>
      </c>
      <c r="AJ236" t="s">
        <v>4756</v>
      </c>
      <c r="AK236" t="s">
        <v>4756</v>
      </c>
      <c r="AL236" t="s">
        <v>4756</v>
      </c>
      <c r="AM236" t="s">
        <v>4756</v>
      </c>
      <c r="AN236" t="s">
        <v>4756</v>
      </c>
    </row>
    <row r="237" spans="1:40">
      <c r="A237" s="95">
        <v>34915</v>
      </c>
      <c r="B237" t="s">
        <v>372</v>
      </c>
      <c r="C237">
        <v>1995</v>
      </c>
      <c r="D237">
        <v>8</v>
      </c>
      <c r="E237" t="s">
        <v>461</v>
      </c>
      <c r="F237" t="s">
        <v>2376</v>
      </c>
      <c r="G237" s="96">
        <v>4.7222222222222221E-2</v>
      </c>
      <c r="H237" t="s">
        <v>4756</v>
      </c>
      <c r="J237">
        <v>25.13</v>
      </c>
      <c r="K237" t="s">
        <v>249</v>
      </c>
      <c r="L237" t="s">
        <v>2567</v>
      </c>
      <c r="M237" t="s">
        <v>251</v>
      </c>
      <c r="N237" t="s">
        <v>251</v>
      </c>
      <c r="O237">
        <v>0</v>
      </c>
      <c r="P237" t="s">
        <v>4756</v>
      </c>
      <c r="Q237" t="s">
        <v>4756</v>
      </c>
      <c r="R237" t="s">
        <v>4756</v>
      </c>
      <c r="S237" t="s">
        <v>4756</v>
      </c>
      <c r="T237" t="s">
        <v>4756</v>
      </c>
      <c r="U237" t="s">
        <v>4756</v>
      </c>
      <c r="V237">
        <v>139</v>
      </c>
      <c r="W237" t="s">
        <v>4756</v>
      </c>
      <c r="X237" t="s">
        <v>4756</v>
      </c>
      <c r="Y237" t="s">
        <v>4756</v>
      </c>
      <c r="Z237" t="s">
        <v>4756</v>
      </c>
      <c r="AA237" t="s">
        <v>4756</v>
      </c>
      <c r="AB237" t="s">
        <v>4756</v>
      </c>
      <c r="AC237" t="s">
        <v>4756</v>
      </c>
      <c r="AD237" t="s">
        <v>4756</v>
      </c>
      <c r="AE237" t="s">
        <v>4756</v>
      </c>
      <c r="AF237" t="s">
        <v>4756</v>
      </c>
      <c r="AG237" t="s">
        <v>4756</v>
      </c>
      <c r="AH237" t="s">
        <v>4756</v>
      </c>
      <c r="AI237" t="s">
        <v>4756</v>
      </c>
      <c r="AJ237" t="s">
        <v>4756</v>
      </c>
      <c r="AK237" t="s">
        <v>4756</v>
      </c>
      <c r="AL237" t="s">
        <v>4756</v>
      </c>
      <c r="AM237" t="s">
        <v>4756</v>
      </c>
      <c r="AN237" t="s">
        <v>4756</v>
      </c>
    </row>
    <row r="238" spans="1:40">
      <c r="A238" s="95">
        <v>34915</v>
      </c>
      <c r="B238" t="s">
        <v>372</v>
      </c>
      <c r="C238">
        <v>1995</v>
      </c>
      <c r="D238">
        <v>8</v>
      </c>
      <c r="E238" t="s">
        <v>461</v>
      </c>
      <c r="F238" t="s">
        <v>2376</v>
      </c>
      <c r="G238" s="96">
        <v>4.7222222222222221E-2</v>
      </c>
      <c r="H238" t="s">
        <v>4756</v>
      </c>
      <c r="J238">
        <v>25.13</v>
      </c>
      <c r="K238" t="s">
        <v>249</v>
      </c>
      <c r="L238" t="s">
        <v>2568</v>
      </c>
      <c r="M238" t="s">
        <v>251</v>
      </c>
      <c r="N238" t="s">
        <v>251</v>
      </c>
      <c r="O238">
        <v>3</v>
      </c>
      <c r="P238" t="s">
        <v>4756</v>
      </c>
      <c r="Q238" t="s">
        <v>4756</v>
      </c>
      <c r="R238" t="s">
        <v>4756</v>
      </c>
      <c r="S238" t="s">
        <v>4756</v>
      </c>
      <c r="T238" t="s">
        <v>4756</v>
      </c>
      <c r="U238" t="s">
        <v>4756</v>
      </c>
      <c r="V238">
        <v>132</v>
      </c>
      <c r="W238" t="s">
        <v>4756</v>
      </c>
      <c r="X238" t="s">
        <v>4756</v>
      </c>
      <c r="Y238" t="s">
        <v>4756</v>
      </c>
      <c r="Z238" t="s">
        <v>4756</v>
      </c>
      <c r="AA238" t="s">
        <v>4756</v>
      </c>
      <c r="AB238" t="s">
        <v>4756</v>
      </c>
      <c r="AC238" t="s">
        <v>4756</v>
      </c>
      <c r="AD238" t="s">
        <v>4756</v>
      </c>
      <c r="AE238" t="s">
        <v>4756</v>
      </c>
      <c r="AF238" t="s">
        <v>4756</v>
      </c>
      <c r="AG238" t="s">
        <v>4756</v>
      </c>
      <c r="AH238" t="s">
        <v>4756</v>
      </c>
      <c r="AI238" t="s">
        <v>4756</v>
      </c>
      <c r="AJ238" t="s">
        <v>4756</v>
      </c>
      <c r="AK238" t="s">
        <v>4756</v>
      </c>
      <c r="AL238" t="s">
        <v>4756</v>
      </c>
      <c r="AM238" t="s">
        <v>4756</v>
      </c>
      <c r="AN238" t="s">
        <v>4756</v>
      </c>
    </row>
    <row r="239" spans="1:40">
      <c r="A239" s="95">
        <v>34915</v>
      </c>
      <c r="B239" t="s">
        <v>372</v>
      </c>
      <c r="C239">
        <v>1995</v>
      </c>
      <c r="D239">
        <v>8</v>
      </c>
      <c r="E239" t="s">
        <v>461</v>
      </c>
      <c r="F239" t="s">
        <v>2376</v>
      </c>
      <c r="G239" s="96">
        <v>5.1388888888888894E-2</v>
      </c>
      <c r="H239" t="s">
        <v>4756</v>
      </c>
      <c r="J239">
        <v>25.23</v>
      </c>
      <c r="K239" t="s">
        <v>249</v>
      </c>
      <c r="L239" t="s">
        <v>2569</v>
      </c>
      <c r="M239" t="s">
        <v>251</v>
      </c>
      <c r="N239" t="s">
        <v>251</v>
      </c>
      <c r="O239">
        <v>0</v>
      </c>
      <c r="P239" t="s">
        <v>4756</v>
      </c>
      <c r="Q239" t="s">
        <v>4756</v>
      </c>
      <c r="R239" t="s">
        <v>4756</v>
      </c>
      <c r="S239" t="s">
        <v>4756</v>
      </c>
      <c r="T239" t="s">
        <v>4756</v>
      </c>
      <c r="U239" t="s">
        <v>4756</v>
      </c>
      <c r="V239">
        <v>134</v>
      </c>
      <c r="W239" t="s">
        <v>4756</v>
      </c>
      <c r="X239" t="s">
        <v>4756</v>
      </c>
      <c r="Y239" t="s">
        <v>4756</v>
      </c>
      <c r="Z239" t="s">
        <v>4756</v>
      </c>
      <c r="AA239" t="s">
        <v>4756</v>
      </c>
      <c r="AB239" t="s">
        <v>4756</v>
      </c>
      <c r="AC239" t="s">
        <v>4756</v>
      </c>
      <c r="AD239" t="s">
        <v>4756</v>
      </c>
      <c r="AE239" t="s">
        <v>4756</v>
      </c>
      <c r="AF239" t="s">
        <v>4756</v>
      </c>
      <c r="AG239" t="s">
        <v>4756</v>
      </c>
      <c r="AH239" t="s">
        <v>4756</v>
      </c>
      <c r="AI239" t="s">
        <v>4756</v>
      </c>
      <c r="AJ239" t="s">
        <v>4756</v>
      </c>
      <c r="AK239" t="s">
        <v>4756</v>
      </c>
      <c r="AL239" t="s">
        <v>4756</v>
      </c>
      <c r="AM239" t="s">
        <v>4756</v>
      </c>
      <c r="AN239" t="s">
        <v>4756</v>
      </c>
    </row>
    <row r="240" spans="1:40">
      <c r="A240" s="95">
        <v>34915</v>
      </c>
      <c r="B240" t="s">
        <v>372</v>
      </c>
      <c r="C240">
        <v>1995</v>
      </c>
      <c r="D240">
        <v>8</v>
      </c>
      <c r="E240" t="s">
        <v>461</v>
      </c>
      <c r="F240" t="s">
        <v>2376</v>
      </c>
      <c r="G240" s="96">
        <v>5.5555555555555552E-2</v>
      </c>
      <c r="H240" t="s">
        <v>4756</v>
      </c>
      <c r="J240">
        <v>25.33</v>
      </c>
      <c r="K240" t="s">
        <v>651</v>
      </c>
      <c r="L240" t="s">
        <v>2570</v>
      </c>
      <c r="M240" t="s">
        <v>251</v>
      </c>
      <c r="N240" t="s">
        <v>251</v>
      </c>
      <c r="O240">
        <v>3</v>
      </c>
      <c r="P240" t="s">
        <v>4756</v>
      </c>
      <c r="Q240" t="s">
        <v>4756</v>
      </c>
      <c r="R240" t="s">
        <v>4756</v>
      </c>
      <c r="S240" t="s">
        <v>4756</v>
      </c>
      <c r="T240" t="s">
        <v>4756</v>
      </c>
      <c r="U240" t="s">
        <v>4756</v>
      </c>
      <c r="V240">
        <v>171</v>
      </c>
      <c r="W240" t="s">
        <v>4756</v>
      </c>
      <c r="X240" t="s">
        <v>4756</v>
      </c>
      <c r="Y240" t="s">
        <v>4756</v>
      </c>
      <c r="Z240" t="s">
        <v>4756</v>
      </c>
      <c r="AA240" t="s">
        <v>4756</v>
      </c>
      <c r="AB240" t="s">
        <v>4756</v>
      </c>
      <c r="AC240" t="s">
        <v>4756</v>
      </c>
      <c r="AD240" t="s">
        <v>4756</v>
      </c>
      <c r="AE240" t="s">
        <v>4756</v>
      </c>
      <c r="AF240" t="s">
        <v>4756</v>
      </c>
      <c r="AG240" t="s">
        <v>4756</v>
      </c>
      <c r="AH240" t="s">
        <v>4756</v>
      </c>
      <c r="AI240" t="s">
        <v>4756</v>
      </c>
      <c r="AJ240" t="s">
        <v>4756</v>
      </c>
      <c r="AK240" t="s">
        <v>4756</v>
      </c>
      <c r="AL240" t="s">
        <v>4756</v>
      </c>
      <c r="AM240" t="s">
        <v>4756</v>
      </c>
      <c r="AN240" t="s">
        <v>4756</v>
      </c>
    </row>
    <row r="241" spans="1:40">
      <c r="A241" s="95">
        <v>34915</v>
      </c>
      <c r="B241" t="s">
        <v>372</v>
      </c>
      <c r="C241">
        <v>1995</v>
      </c>
      <c r="D241">
        <v>8</v>
      </c>
      <c r="E241" t="s">
        <v>461</v>
      </c>
      <c r="F241" t="s">
        <v>2376</v>
      </c>
      <c r="G241" s="96">
        <v>5.9722222222222225E-2</v>
      </c>
      <c r="H241" t="s">
        <v>4756</v>
      </c>
      <c r="J241">
        <v>25.43</v>
      </c>
      <c r="K241" t="s">
        <v>249</v>
      </c>
      <c r="L241" t="s">
        <v>2571</v>
      </c>
      <c r="M241" t="s">
        <v>251</v>
      </c>
      <c r="N241" t="s">
        <v>251</v>
      </c>
      <c r="O241">
        <v>3</v>
      </c>
      <c r="P241" t="s">
        <v>4756</v>
      </c>
      <c r="Q241" t="s">
        <v>4756</v>
      </c>
      <c r="R241" t="s">
        <v>4756</v>
      </c>
      <c r="S241" t="s">
        <v>4756</v>
      </c>
      <c r="T241" t="s">
        <v>4756</v>
      </c>
      <c r="U241" t="s">
        <v>4756</v>
      </c>
      <c r="V241">
        <v>136</v>
      </c>
      <c r="W241" t="s">
        <v>4756</v>
      </c>
      <c r="X241" t="s">
        <v>4756</v>
      </c>
      <c r="Y241" t="s">
        <v>4756</v>
      </c>
      <c r="Z241" t="s">
        <v>4756</v>
      </c>
      <c r="AA241" t="s">
        <v>4756</v>
      </c>
      <c r="AB241" t="s">
        <v>4756</v>
      </c>
      <c r="AC241" t="s">
        <v>4756</v>
      </c>
      <c r="AD241" t="s">
        <v>4756</v>
      </c>
      <c r="AE241" t="s">
        <v>4756</v>
      </c>
      <c r="AF241" t="s">
        <v>4756</v>
      </c>
      <c r="AG241" t="s">
        <v>4756</v>
      </c>
      <c r="AH241" t="s">
        <v>4756</v>
      </c>
      <c r="AI241" t="s">
        <v>4756</v>
      </c>
      <c r="AJ241" t="s">
        <v>4756</v>
      </c>
      <c r="AK241" t="s">
        <v>4756</v>
      </c>
      <c r="AL241" t="s">
        <v>4756</v>
      </c>
      <c r="AM241" t="s">
        <v>4756</v>
      </c>
      <c r="AN241" t="s">
        <v>4756</v>
      </c>
    </row>
    <row r="242" spans="1:40">
      <c r="A242" s="95">
        <v>34915</v>
      </c>
      <c r="B242" t="s">
        <v>372</v>
      </c>
      <c r="C242">
        <v>1995</v>
      </c>
      <c r="D242">
        <v>8</v>
      </c>
      <c r="E242" t="s">
        <v>461</v>
      </c>
      <c r="F242" t="s">
        <v>2376</v>
      </c>
      <c r="G242" s="96">
        <v>6.3194444444444442E-2</v>
      </c>
      <c r="H242" t="s">
        <v>4756</v>
      </c>
      <c r="J242">
        <v>25.52</v>
      </c>
      <c r="K242" t="s">
        <v>249</v>
      </c>
      <c r="L242" t="s">
        <v>2572</v>
      </c>
      <c r="M242" t="s">
        <v>251</v>
      </c>
      <c r="N242" t="s">
        <v>251</v>
      </c>
      <c r="O242">
        <v>0</v>
      </c>
      <c r="P242" t="s">
        <v>4756</v>
      </c>
      <c r="Q242" t="s">
        <v>4756</v>
      </c>
      <c r="R242" t="s">
        <v>4756</v>
      </c>
      <c r="S242" t="s">
        <v>4756</v>
      </c>
      <c r="T242" t="s">
        <v>4756</v>
      </c>
      <c r="U242" t="s">
        <v>4756</v>
      </c>
      <c r="V242">
        <v>137</v>
      </c>
      <c r="W242" t="s">
        <v>4756</v>
      </c>
      <c r="X242" t="s">
        <v>4756</v>
      </c>
      <c r="Y242" t="s">
        <v>4756</v>
      </c>
      <c r="Z242" t="s">
        <v>4756</v>
      </c>
      <c r="AA242" t="s">
        <v>4756</v>
      </c>
      <c r="AB242" t="s">
        <v>4756</v>
      </c>
      <c r="AC242" t="s">
        <v>4756</v>
      </c>
      <c r="AD242" t="s">
        <v>4756</v>
      </c>
      <c r="AE242" t="s">
        <v>4756</v>
      </c>
      <c r="AF242" t="s">
        <v>4756</v>
      </c>
      <c r="AG242" t="s">
        <v>4756</v>
      </c>
      <c r="AH242" t="s">
        <v>4756</v>
      </c>
      <c r="AI242" t="s">
        <v>4756</v>
      </c>
      <c r="AJ242" t="s">
        <v>4756</v>
      </c>
      <c r="AK242" t="s">
        <v>4756</v>
      </c>
      <c r="AL242" t="s">
        <v>4756</v>
      </c>
      <c r="AM242" t="s">
        <v>4756</v>
      </c>
      <c r="AN242" t="s">
        <v>4756</v>
      </c>
    </row>
    <row r="243" spans="1:40">
      <c r="A243" s="95">
        <v>34915</v>
      </c>
      <c r="B243" t="s">
        <v>372</v>
      </c>
      <c r="C243">
        <v>1995</v>
      </c>
      <c r="D243">
        <v>8</v>
      </c>
      <c r="E243" t="s">
        <v>461</v>
      </c>
      <c r="F243" t="s">
        <v>2376</v>
      </c>
      <c r="G243" s="96">
        <v>7.2222222222222229E-2</v>
      </c>
      <c r="H243" t="s">
        <v>4756</v>
      </c>
      <c r="J243">
        <v>25.73</v>
      </c>
      <c r="K243" t="s">
        <v>249</v>
      </c>
      <c r="L243" t="s">
        <v>2573</v>
      </c>
      <c r="M243" t="s">
        <v>251</v>
      </c>
      <c r="N243" t="s">
        <v>251</v>
      </c>
      <c r="O243">
        <v>0</v>
      </c>
      <c r="P243" t="s">
        <v>4756</v>
      </c>
      <c r="Q243" t="s">
        <v>4756</v>
      </c>
      <c r="R243" t="s">
        <v>4756</v>
      </c>
      <c r="S243" t="s">
        <v>4756</v>
      </c>
      <c r="T243" t="s">
        <v>4756</v>
      </c>
      <c r="U243" t="s">
        <v>4756</v>
      </c>
      <c r="V243">
        <v>134</v>
      </c>
      <c r="W243" t="s">
        <v>4756</v>
      </c>
      <c r="X243" t="s">
        <v>4756</v>
      </c>
      <c r="Y243" t="s">
        <v>4756</v>
      </c>
      <c r="Z243" t="s">
        <v>4756</v>
      </c>
      <c r="AA243" t="s">
        <v>4756</v>
      </c>
      <c r="AB243" t="s">
        <v>4756</v>
      </c>
      <c r="AC243" t="s">
        <v>4756</v>
      </c>
      <c r="AD243" t="s">
        <v>4756</v>
      </c>
      <c r="AE243" t="s">
        <v>4756</v>
      </c>
      <c r="AF243" t="s">
        <v>4756</v>
      </c>
      <c r="AG243" t="s">
        <v>4756</v>
      </c>
      <c r="AH243" t="s">
        <v>4756</v>
      </c>
      <c r="AI243" t="s">
        <v>4756</v>
      </c>
      <c r="AJ243" t="s">
        <v>4756</v>
      </c>
      <c r="AK243" t="s">
        <v>4756</v>
      </c>
      <c r="AL243" t="s">
        <v>4756</v>
      </c>
      <c r="AM243" t="s">
        <v>4756</v>
      </c>
      <c r="AN243" t="s">
        <v>4756</v>
      </c>
    </row>
    <row r="244" spans="1:40">
      <c r="A244" s="95">
        <v>34915</v>
      </c>
      <c r="B244" t="s">
        <v>372</v>
      </c>
      <c r="C244">
        <v>1995</v>
      </c>
      <c r="D244">
        <v>8</v>
      </c>
      <c r="E244" t="s">
        <v>461</v>
      </c>
      <c r="F244" t="s">
        <v>2376</v>
      </c>
      <c r="G244" s="96">
        <v>7.6388888888888895E-2</v>
      </c>
      <c r="H244" t="s">
        <v>4756</v>
      </c>
      <c r="J244">
        <v>25.83</v>
      </c>
      <c r="K244" t="s">
        <v>249</v>
      </c>
      <c r="L244" t="s">
        <v>2574</v>
      </c>
      <c r="M244" t="s">
        <v>251</v>
      </c>
      <c r="N244" t="s">
        <v>251</v>
      </c>
      <c r="O244">
        <v>0</v>
      </c>
      <c r="P244" t="s">
        <v>4756</v>
      </c>
      <c r="Q244" t="s">
        <v>4756</v>
      </c>
      <c r="R244" t="s">
        <v>4756</v>
      </c>
      <c r="S244" t="s">
        <v>4756</v>
      </c>
      <c r="T244" t="s">
        <v>4756</v>
      </c>
      <c r="U244" t="s">
        <v>4756</v>
      </c>
      <c r="V244">
        <v>136</v>
      </c>
      <c r="W244" t="s">
        <v>4756</v>
      </c>
      <c r="X244" t="s">
        <v>4756</v>
      </c>
      <c r="Y244" t="s">
        <v>4756</v>
      </c>
      <c r="Z244" t="s">
        <v>4756</v>
      </c>
      <c r="AA244" t="s">
        <v>4756</v>
      </c>
      <c r="AB244" t="s">
        <v>4756</v>
      </c>
      <c r="AC244" t="s">
        <v>4756</v>
      </c>
      <c r="AD244" t="s">
        <v>4756</v>
      </c>
      <c r="AE244" t="s">
        <v>4756</v>
      </c>
      <c r="AF244" t="s">
        <v>4756</v>
      </c>
      <c r="AG244" t="s">
        <v>4756</v>
      </c>
      <c r="AH244" t="s">
        <v>4756</v>
      </c>
      <c r="AI244" t="s">
        <v>4756</v>
      </c>
      <c r="AJ244" t="s">
        <v>4756</v>
      </c>
      <c r="AK244" t="s">
        <v>4756</v>
      </c>
      <c r="AL244" t="s">
        <v>4756</v>
      </c>
      <c r="AM244" t="s">
        <v>4756</v>
      </c>
      <c r="AN244" t="s">
        <v>4756</v>
      </c>
    </row>
    <row r="245" spans="1:40">
      <c r="A245" s="95">
        <v>34915</v>
      </c>
      <c r="B245" t="s">
        <v>372</v>
      </c>
      <c r="C245">
        <v>1995</v>
      </c>
      <c r="D245">
        <v>8</v>
      </c>
      <c r="E245" t="s">
        <v>461</v>
      </c>
      <c r="F245" t="s">
        <v>2376</v>
      </c>
      <c r="G245" s="96">
        <v>8.4722222222222213E-2</v>
      </c>
      <c r="H245" t="s">
        <v>4756</v>
      </c>
      <c r="J245">
        <v>26.03</v>
      </c>
      <c r="K245" t="s">
        <v>249</v>
      </c>
      <c r="L245" t="s">
        <v>2575</v>
      </c>
      <c r="M245" t="s">
        <v>251</v>
      </c>
      <c r="N245" t="s">
        <v>251</v>
      </c>
      <c r="O245">
        <v>0</v>
      </c>
      <c r="P245" t="s">
        <v>4756</v>
      </c>
      <c r="Q245" t="s">
        <v>4756</v>
      </c>
      <c r="R245" t="s">
        <v>4756</v>
      </c>
      <c r="S245" t="s">
        <v>4756</v>
      </c>
      <c r="T245" t="s">
        <v>4756</v>
      </c>
      <c r="U245" t="s">
        <v>4756</v>
      </c>
      <c r="V245">
        <v>129</v>
      </c>
      <c r="W245" t="s">
        <v>4756</v>
      </c>
      <c r="X245" t="s">
        <v>4756</v>
      </c>
      <c r="Y245" t="s">
        <v>4756</v>
      </c>
      <c r="Z245" t="s">
        <v>4756</v>
      </c>
      <c r="AA245" t="s">
        <v>4756</v>
      </c>
      <c r="AB245" t="s">
        <v>4756</v>
      </c>
      <c r="AC245" t="s">
        <v>4756</v>
      </c>
      <c r="AD245" t="s">
        <v>4756</v>
      </c>
      <c r="AE245" t="s">
        <v>4756</v>
      </c>
      <c r="AF245" t="s">
        <v>4756</v>
      </c>
      <c r="AG245" t="s">
        <v>4756</v>
      </c>
      <c r="AH245" t="s">
        <v>4756</v>
      </c>
      <c r="AI245" t="s">
        <v>4756</v>
      </c>
      <c r="AJ245" t="s">
        <v>4756</v>
      </c>
      <c r="AK245" t="s">
        <v>4756</v>
      </c>
      <c r="AL245" t="s">
        <v>4756</v>
      </c>
      <c r="AM245" t="s">
        <v>4756</v>
      </c>
      <c r="AN245" t="s">
        <v>4756</v>
      </c>
    </row>
    <row r="246" spans="1:40">
      <c r="A246" s="95">
        <v>34915</v>
      </c>
      <c r="B246" t="s">
        <v>372</v>
      </c>
      <c r="C246">
        <v>1995</v>
      </c>
      <c r="D246">
        <v>8</v>
      </c>
      <c r="E246" t="s">
        <v>461</v>
      </c>
      <c r="F246" t="s">
        <v>2376</v>
      </c>
      <c r="G246" s="96">
        <v>9.930555555555555E-2</v>
      </c>
      <c r="H246" t="s">
        <v>4756</v>
      </c>
      <c r="J246">
        <v>26.38</v>
      </c>
      <c r="K246" t="s">
        <v>249</v>
      </c>
      <c r="L246" t="s">
        <v>2576</v>
      </c>
      <c r="M246" t="s">
        <v>251</v>
      </c>
      <c r="N246" t="s">
        <v>251</v>
      </c>
      <c r="O246">
        <v>0</v>
      </c>
      <c r="P246" t="s">
        <v>4756</v>
      </c>
      <c r="Q246" t="s">
        <v>4756</v>
      </c>
      <c r="R246" t="s">
        <v>4756</v>
      </c>
      <c r="S246" t="s">
        <v>4756</v>
      </c>
      <c r="T246" t="s">
        <v>4756</v>
      </c>
      <c r="U246" t="s">
        <v>4756</v>
      </c>
      <c r="V246">
        <v>136</v>
      </c>
      <c r="W246" t="s">
        <v>4756</v>
      </c>
      <c r="X246" t="s">
        <v>4756</v>
      </c>
      <c r="Y246" t="s">
        <v>4756</v>
      </c>
      <c r="Z246" t="s">
        <v>4756</v>
      </c>
      <c r="AA246" t="s">
        <v>4756</v>
      </c>
      <c r="AB246" t="s">
        <v>4756</v>
      </c>
      <c r="AC246" t="s">
        <v>4756</v>
      </c>
      <c r="AD246" t="s">
        <v>4756</v>
      </c>
      <c r="AE246" t="s">
        <v>4756</v>
      </c>
      <c r="AF246" t="s">
        <v>4756</v>
      </c>
      <c r="AG246" t="s">
        <v>4756</v>
      </c>
      <c r="AH246" t="s">
        <v>4756</v>
      </c>
      <c r="AI246" t="s">
        <v>4756</v>
      </c>
      <c r="AJ246" t="s">
        <v>4756</v>
      </c>
      <c r="AK246" t="s">
        <v>4756</v>
      </c>
      <c r="AL246" t="s">
        <v>4756</v>
      </c>
      <c r="AM246" t="s">
        <v>4756</v>
      </c>
      <c r="AN246" t="s">
        <v>4756</v>
      </c>
    </row>
    <row r="247" spans="1:40">
      <c r="A247" s="95">
        <v>34915</v>
      </c>
      <c r="B247" t="s">
        <v>372</v>
      </c>
      <c r="C247">
        <v>1995</v>
      </c>
      <c r="D247">
        <v>8</v>
      </c>
      <c r="E247" t="s">
        <v>461</v>
      </c>
      <c r="F247" t="s">
        <v>2376</v>
      </c>
      <c r="G247" s="96">
        <v>0.10416666666666667</v>
      </c>
      <c r="H247" t="s">
        <v>4756</v>
      </c>
      <c r="J247">
        <v>26.5</v>
      </c>
      <c r="K247" t="s">
        <v>249</v>
      </c>
      <c r="L247" t="s">
        <v>2577</v>
      </c>
      <c r="M247" t="s">
        <v>251</v>
      </c>
      <c r="N247" t="s">
        <v>251</v>
      </c>
      <c r="O247">
        <v>0</v>
      </c>
      <c r="P247" t="s">
        <v>4756</v>
      </c>
      <c r="Q247" t="s">
        <v>4756</v>
      </c>
      <c r="R247" t="s">
        <v>4756</v>
      </c>
      <c r="S247" t="s">
        <v>4756</v>
      </c>
      <c r="T247" t="s">
        <v>4756</v>
      </c>
      <c r="U247" t="s">
        <v>4756</v>
      </c>
      <c r="V247">
        <v>139</v>
      </c>
      <c r="W247" t="s">
        <v>4756</v>
      </c>
      <c r="X247" t="s">
        <v>4756</v>
      </c>
      <c r="Y247" t="s">
        <v>4756</v>
      </c>
      <c r="Z247" t="s">
        <v>4756</v>
      </c>
      <c r="AA247" t="s">
        <v>4756</v>
      </c>
      <c r="AB247" t="s">
        <v>4756</v>
      </c>
      <c r="AC247" t="s">
        <v>4756</v>
      </c>
      <c r="AD247" t="s">
        <v>4756</v>
      </c>
      <c r="AE247" t="s">
        <v>4756</v>
      </c>
      <c r="AF247" t="s">
        <v>4756</v>
      </c>
      <c r="AG247" t="s">
        <v>4756</v>
      </c>
      <c r="AH247" t="s">
        <v>4756</v>
      </c>
      <c r="AI247" t="s">
        <v>4756</v>
      </c>
      <c r="AJ247" t="s">
        <v>4756</v>
      </c>
      <c r="AK247" t="s">
        <v>4756</v>
      </c>
      <c r="AL247" t="s">
        <v>4756</v>
      </c>
      <c r="AM247" t="s">
        <v>4756</v>
      </c>
      <c r="AN247" t="s">
        <v>4756</v>
      </c>
    </row>
    <row r="248" spans="1:40">
      <c r="A248" s="95">
        <v>34915</v>
      </c>
      <c r="B248" t="s">
        <v>372</v>
      </c>
      <c r="C248">
        <v>1995</v>
      </c>
      <c r="D248">
        <v>8</v>
      </c>
      <c r="E248" t="s">
        <v>461</v>
      </c>
      <c r="F248" t="s">
        <v>2376</v>
      </c>
      <c r="G248" s="96">
        <v>0.10416666666666667</v>
      </c>
      <c r="H248" t="s">
        <v>4756</v>
      </c>
      <c r="J248">
        <v>26.5</v>
      </c>
      <c r="K248" t="s">
        <v>249</v>
      </c>
      <c r="L248" t="s">
        <v>2578</v>
      </c>
      <c r="M248" t="s">
        <v>251</v>
      </c>
      <c r="N248" t="s">
        <v>251</v>
      </c>
      <c r="O248">
        <v>2</v>
      </c>
      <c r="P248" t="s">
        <v>4756</v>
      </c>
      <c r="Q248" t="s">
        <v>4756</v>
      </c>
      <c r="R248" t="s">
        <v>4756</v>
      </c>
      <c r="S248" t="s">
        <v>4756</v>
      </c>
      <c r="T248" t="s">
        <v>4756</v>
      </c>
      <c r="U248" t="s">
        <v>4756</v>
      </c>
      <c r="V248">
        <v>138</v>
      </c>
      <c r="W248" t="s">
        <v>4756</v>
      </c>
      <c r="X248" t="s">
        <v>4756</v>
      </c>
      <c r="Y248" t="s">
        <v>4756</v>
      </c>
      <c r="Z248" t="s">
        <v>4756</v>
      </c>
      <c r="AA248" t="s">
        <v>4756</v>
      </c>
      <c r="AB248" t="s">
        <v>4756</v>
      </c>
      <c r="AC248" t="s">
        <v>4756</v>
      </c>
      <c r="AD248" t="s">
        <v>4756</v>
      </c>
      <c r="AE248" t="s">
        <v>4756</v>
      </c>
      <c r="AF248" t="s">
        <v>4756</v>
      </c>
      <c r="AG248" t="s">
        <v>4756</v>
      </c>
      <c r="AH248" t="s">
        <v>4756</v>
      </c>
      <c r="AI248" t="s">
        <v>4756</v>
      </c>
      <c r="AJ248" t="s">
        <v>4756</v>
      </c>
      <c r="AK248" t="s">
        <v>4756</v>
      </c>
      <c r="AL248" t="s">
        <v>4756</v>
      </c>
      <c r="AM248" t="s">
        <v>4756</v>
      </c>
      <c r="AN248" t="s">
        <v>4756</v>
      </c>
    </row>
    <row r="249" spans="1:40">
      <c r="A249" s="95">
        <v>34915</v>
      </c>
      <c r="B249" t="s">
        <v>372</v>
      </c>
      <c r="C249">
        <v>1995</v>
      </c>
      <c r="D249">
        <v>8</v>
      </c>
      <c r="E249" t="s">
        <v>461</v>
      </c>
      <c r="F249" t="s">
        <v>2376</v>
      </c>
      <c r="G249" s="96">
        <v>0.10972222222222222</v>
      </c>
      <c r="H249" t="s">
        <v>4756</v>
      </c>
      <c r="J249">
        <v>26.63</v>
      </c>
      <c r="K249" t="s">
        <v>249</v>
      </c>
      <c r="L249" t="s">
        <v>2579</v>
      </c>
      <c r="M249" t="s">
        <v>251</v>
      </c>
      <c r="N249" t="s">
        <v>251</v>
      </c>
      <c r="O249">
        <v>0</v>
      </c>
      <c r="P249" t="s">
        <v>4756</v>
      </c>
      <c r="Q249" t="s">
        <v>4756</v>
      </c>
      <c r="R249" t="s">
        <v>4756</v>
      </c>
      <c r="S249" t="s">
        <v>4756</v>
      </c>
      <c r="T249" t="s">
        <v>4756</v>
      </c>
      <c r="U249" t="s">
        <v>4756</v>
      </c>
      <c r="V249">
        <v>136</v>
      </c>
      <c r="W249" t="s">
        <v>4756</v>
      </c>
      <c r="X249" t="s">
        <v>4756</v>
      </c>
      <c r="Y249" t="s">
        <v>4756</v>
      </c>
      <c r="Z249" t="s">
        <v>4756</v>
      </c>
      <c r="AA249" t="s">
        <v>4756</v>
      </c>
      <c r="AB249" t="s">
        <v>4756</v>
      </c>
      <c r="AC249" t="s">
        <v>4756</v>
      </c>
      <c r="AD249" t="s">
        <v>4756</v>
      </c>
      <c r="AE249" t="s">
        <v>4756</v>
      </c>
      <c r="AF249" t="s">
        <v>4756</v>
      </c>
      <c r="AG249" t="s">
        <v>4756</v>
      </c>
      <c r="AH249" t="s">
        <v>4756</v>
      </c>
      <c r="AI249" t="s">
        <v>4756</v>
      </c>
      <c r="AJ249" t="s">
        <v>4756</v>
      </c>
      <c r="AK249" t="s">
        <v>4756</v>
      </c>
      <c r="AL249" t="s">
        <v>4756</v>
      </c>
      <c r="AM249" t="s">
        <v>4756</v>
      </c>
      <c r="AN249" t="s">
        <v>4756</v>
      </c>
    </row>
    <row r="250" spans="1:40">
      <c r="A250" s="95">
        <v>34915</v>
      </c>
      <c r="B250" t="s">
        <v>372</v>
      </c>
      <c r="C250">
        <v>1995</v>
      </c>
      <c r="D250">
        <v>8</v>
      </c>
      <c r="E250" t="s">
        <v>461</v>
      </c>
      <c r="F250" t="s">
        <v>2376</v>
      </c>
      <c r="G250" s="96">
        <v>0.11458333333333333</v>
      </c>
      <c r="H250" t="s">
        <v>4756</v>
      </c>
      <c r="J250">
        <v>26.75</v>
      </c>
      <c r="K250" t="s">
        <v>651</v>
      </c>
      <c r="L250" t="s">
        <v>2580</v>
      </c>
      <c r="M250" t="s">
        <v>251</v>
      </c>
      <c r="N250" t="s">
        <v>251</v>
      </c>
      <c r="O250">
        <v>3</v>
      </c>
      <c r="P250" t="s">
        <v>4756</v>
      </c>
      <c r="Q250" t="s">
        <v>4756</v>
      </c>
      <c r="R250" t="s">
        <v>4756</v>
      </c>
      <c r="S250" t="s">
        <v>4756</v>
      </c>
      <c r="T250" t="s">
        <v>4756</v>
      </c>
      <c r="U250" t="s">
        <v>4756</v>
      </c>
      <c r="V250">
        <v>177</v>
      </c>
      <c r="W250" t="s">
        <v>4756</v>
      </c>
      <c r="X250" t="s">
        <v>4756</v>
      </c>
      <c r="Y250" t="s">
        <v>4756</v>
      </c>
      <c r="Z250" t="s">
        <v>4756</v>
      </c>
      <c r="AA250" t="s">
        <v>4756</v>
      </c>
      <c r="AB250" t="s">
        <v>4756</v>
      </c>
      <c r="AC250" t="s">
        <v>4756</v>
      </c>
      <c r="AD250" t="s">
        <v>4756</v>
      </c>
      <c r="AE250" t="s">
        <v>4756</v>
      </c>
      <c r="AF250" t="s">
        <v>4756</v>
      </c>
      <c r="AG250" t="s">
        <v>4756</v>
      </c>
      <c r="AH250" t="s">
        <v>4756</v>
      </c>
      <c r="AI250" t="s">
        <v>4756</v>
      </c>
      <c r="AJ250" t="s">
        <v>4756</v>
      </c>
      <c r="AK250" t="s">
        <v>4756</v>
      </c>
      <c r="AL250" t="s">
        <v>4756</v>
      </c>
      <c r="AM250" t="s">
        <v>4756</v>
      </c>
      <c r="AN250" t="s">
        <v>4756</v>
      </c>
    </row>
    <row r="251" spans="1:40">
      <c r="A251" s="95">
        <v>34916</v>
      </c>
      <c r="B251" t="s">
        <v>372</v>
      </c>
      <c r="C251">
        <v>1995</v>
      </c>
      <c r="D251">
        <v>8</v>
      </c>
      <c r="E251" t="s">
        <v>461</v>
      </c>
      <c r="F251" t="s">
        <v>2376</v>
      </c>
      <c r="G251" s="96">
        <v>0.9604166666666667</v>
      </c>
      <c r="H251" t="s">
        <v>4756</v>
      </c>
      <c r="J251">
        <v>23.05</v>
      </c>
      <c r="K251" t="s">
        <v>2191</v>
      </c>
      <c r="L251" t="s">
        <v>2581</v>
      </c>
      <c r="M251" t="s">
        <v>251</v>
      </c>
      <c r="N251" t="s">
        <v>251</v>
      </c>
      <c r="O251">
        <v>3</v>
      </c>
      <c r="P251" t="s">
        <v>4756</v>
      </c>
      <c r="Q251" t="s">
        <v>4756</v>
      </c>
      <c r="R251" t="s">
        <v>4756</v>
      </c>
      <c r="S251" t="s">
        <v>4756</v>
      </c>
      <c r="T251" t="s">
        <v>4756</v>
      </c>
      <c r="U251" t="s">
        <v>4756</v>
      </c>
      <c r="V251">
        <v>141</v>
      </c>
      <c r="W251" t="s">
        <v>4756</v>
      </c>
      <c r="X251" t="s">
        <v>4756</v>
      </c>
      <c r="Y251" t="s">
        <v>4756</v>
      </c>
      <c r="Z251" t="s">
        <v>4756</v>
      </c>
      <c r="AA251" t="s">
        <v>4756</v>
      </c>
      <c r="AB251" t="s">
        <v>4756</v>
      </c>
      <c r="AC251" t="s">
        <v>4756</v>
      </c>
      <c r="AD251" t="s">
        <v>4756</v>
      </c>
      <c r="AE251" t="s">
        <v>4756</v>
      </c>
      <c r="AF251" t="s">
        <v>4756</v>
      </c>
      <c r="AG251" t="s">
        <v>4756</v>
      </c>
      <c r="AH251" t="s">
        <v>4756</v>
      </c>
      <c r="AI251" t="s">
        <v>4756</v>
      </c>
      <c r="AJ251" t="s">
        <v>4756</v>
      </c>
      <c r="AK251" t="s">
        <v>4756</v>
      </c>
      <c r="AL251" t="s">
        <v>4756</v>
      </c>
      <c r="AM251" t="s">
        <v>4756</v>
      </c>
      <c r="AN251" t="s">
        <v>4756</v>
      </c>
    </row>
    <row r="252" spans="1:40">
      <c r="A252" s="95">
        <v>35222</v>
      </c>
      <c r="B252" t="s">
        <v>372</v>
      </c>
      <c r="C252">
        <v>1996</v>
      </c>
      <c r="D252">
        <v>6</v>
      </c>
      <c r="E252" t="s">
        <v>373</v>
      </c>
      <c r="F252" t="s">
        <v>2582</v>
      </c>
      <c r="G252" s="96">
        <v>0.96527777777777779</v>
      </c>
      <c r="H252" t="s">
        <v>4756</v>
      </c>
      <c r="J252">
        <v>23.17</v>
      </c>
      <c r="K252" t="s">
        <v>249</v>
      </c>
      <c r="L252" t="s">
        <v>2583</v>
      </c>
      <c r="M252" t="s">
        <v>251</v>
      </c>
      <c r="N252" t="s">
        <v>251</v>
      </c>
      <c r="O252" t="s">
        <v>2584</v>
      </c>
      <c r="P252" t="s">
        <v>4756</v>
      </c>
      <c r="Q252" t="s">
        <v>4756</v>
      </c>
      <c r="R252" t="s">
        <v>4756</v>
      </c>
      <c r="S252" t="s">
        <v>4756</v>
      </c>
      <c r="T252" t="s">
        <v>4756</v>
      </c>
      <c r="U252" t="s">
        <v>4756</v>
      </c>
      <c r="V252">
        <v>144</v>
      </c>
      <c r="W252" t="s">
        <v>4756</v>
      </c>
      <c r="X252" t="s">
        <v>4756</v>
      </c>
      <c r="Y252" t="s">
        <v>4756</v>
      </c>
      <c r="Z252" t="s">
        <v>4756</v>
      </c>
      <c r="AA252" t="s">
        <v>4756</v>
      </c>
      <c r="AB252" t="s">
        <v>4756</v>
      </c>
      <c r="AC252" t="s">
        <v>4756</v>
      </c>
      <c r="AD252" t="s">
        <v>4756</v>
      </c>
      <c r="AE252" t="s">
        <v>4756</v>
      </c>
      <c r="AF252" t="s">
        <v>4756</v>
      </c>
      <c r="AG252" t="s">
        <v>4756</v>
      </c>
      <c r="AH252" t="s">
        <v>4756</v>
      </c>
      <c r="AI252" t="s">
        <v>4756</v>
      </c>
      <c r="AJ252" t="s">
        <v>4756</v>
      </c>
      <c r="AK252" t="s">
        <v>4756</v>
      </c>
      <c r="AL252" t="s">
        <v>4756</v>
      </c>
      <c r="AM252" t="s">
        <v>4756</v>
      </c>
      <c r="AN252" t="s">
        <v>4756</v>
      </c>
    </row>
    <row r="253" spans="1:40">
      <c r="A253" s="95">
        <v>35222</v>
      </c>
      <c r="B253" t="s">
        <v>372</v>
      </c>
      <c r="C253">
        <v>1996</v>
      </c>
      <c r="D253">
        <v>6</v>
      </c>
      <c r="E253" t="s">
        <v>373</v>
      </c>
      <c r="F253" t="s">
        <v>2582</v>
      </c>
      <c r="G253" s="96">
        <v>0.96736111111111101</v>
      </c>
      <c r="H253" t="s">
        <v>4756</v>
      </c>
      <c r="J253">
        <v>23.22</v>
      </c>
      <c r="K253" t="s">
        <v>249</v>
      </c>
      <c r="L253" t="s">
        <v>2585</v>
      </c>
      <c r="M253" t="s">
        <v>251</v>
      </c>
      <c r="N253" t="s">
        <v>251</v>
      </c>
      <c r="O253" t="s">
        <v>2586</v>
      </c>
      <c r="P253" t="s">
        <v>4756</v>
      </c>
      <c r="Q253" t="s">
        <v>4756</v>
      </c>
      <c r="R253" t="s">
        <v>4756</v>
      </c>
      <c r="S253" t="s">
        <v>4756</v>
      </c>
      <c r="T253" t="s">
        <v>4756</v>
      </c>
      <c r="U253" t="s">
        <v>4756</v>
      </c>
      <c r="V253">
        <v>140</v>
      </c>
      <c r="W253" t="s">
        <v>4756</v>
      </c>
      <c r="X253" t="s">
        <v>4756</v>
      </c>
      <c r="Y253" t="s">
        <v>4756</v>
      </c>
      <c r="Z253" t="s">
        <v>4756</v>
      </c>
      <c r="AA253" t="s">
        <v>4756</v>
      </c>
      <c r="AB253" t="s">
        <v>4756</v>
      </c>
      <c r="AC253" t="s">
        <v>4756</v>
      </c>
      <c r="AD253" t="s">
        <v>4756</v>
      </c>
      <c r="AE253" t="s">
        <v>4756</v>
      </c>
      <c r="AF253" t="s">
        <v>4756</v>
      </c>
      <c r="AG253" t="s">
        <v>4756</v>
      </c>
      <c r="AH253" t="s">
        <v>4756</v>
      </c>
      <c r="AI253" t="s">
        <v>4756</v>
      </c>
      <c r="AJ253" t="s">
        <v>4756</v>
      </c>
      <c r="AK253" t="s">
        <v>4756</v>
      </c>
      <c r="AL253" t="s">
        <v>4756</v>
      </c>
      <c r="AM253" t="s">
        <v>4756</v>
      </c>
      <c r="AN253" t="s">
        <v>4756</v>
      </c>
    </row>
    <row r="254" spans="1:40">
      <c r="A254" s="95">
        <v>35222</v>
      </c>
      <c r="B254" t="s">
        <v>372</v>
      </c>
      <c r="C254">
        <v>1996</v>
      </c>
      <c r="D254">
        <v>6</v>
      </c>
      <c r="E254" t="s">
        <v>373</v>
      </c>
      <c r="F254" t="s">
        <v>2582</v>
      </c>
      <c r="G254" s="96">
        <v>0.97222222222222221</v>
      </c>
      <c r="H254" t="s">
        <v>4756</v>
      </c>
      <c r="J254">
        <v>23.33</v>
      </c>
      <c r="K254" t="s">
        <v>249</v>
      </c>
      <c r="L254" t="s">
        <v>2587</v>
      </c>
      <c r="M254" t="s">
        <v>251</v>
      </c>
      <c r="N254" t="s">
        <v>251</v>
      </c>
      <c r="O254" t="s">
        <v>2588</v>
      </c>
      <c r="P254" t="s">
        <v>4756</v>
      </c>
      <c r="Q254" t="s">
        <v>4756</v>
      </c>
      <c r="R254" t="s">
        <v>4756</v>
      </c>
      <c r="S254" t="s">
        <v>4756</v>
      </c>
      <c r="T254" t="s">
        <v>4756</v>
      </c>
      <c r="U254" t="s">
        <v>4756</v>
      </c>
      <c r="V254">
        <v>139</v>
      </c>
      <c r="W254" t="s">
        <v>4756</v>
      </c>
      <c r="X254" t="s">
        <v>4756</v>
      </c>
      <c r="Y254" t="s">
        <v>4756</v>
      </c>
      <c r="Z254" t="s">
        <v>4756</v>
      </c>
      <c r="AA254" t="s">
        <v>4756</v>
      </c>
      <c r="AB254" t="s">
        <v>4756</v>
      </c>
      <c r="AC254" t="s">
        <v>4756</v>
      </c>
      <c r="AD254" t="s">
        <v>4756</v>
      </c>
      <c r="AE254" t="s">
        <v>4756</v>
      </c>
      <c r="AF254" t="s">
        <v>4756</v>
      </c>
      <c r="AG254" t="s">
        <v>4756</v>
      </c>
      <c r="AH254" t="s">
        <v>4756</v>
      </c>
      <c r="AI254" t="s">
        <v>4756</v>
      </c>
      <c r="AJ254" t="s">
        <v>4756</v>
      </c>
      <c r="AK254" t="s">
        <v>4756</v>
      </c>
      <c r="AL254" t="s">
        <v>4756</v>
      </c>
      <c r="AM254" t="s">
        <v>4756</v>
      </c>
      <c r="AN254" t="s">
        <v>4756</v>
      </c>
    </row>
    <row r="255" spans="1:40">
      <c r="A255" s="95">
        <v>35222</v>
      </c>
      <c r="B255" t="s">
        <v>372</v>
      </c>
      <c r="C255">
        <v>1996</v>
      </c>
      <c r="D255">
        <v>6</v>
      </c>
      <c r="E255" t="s">
        <v>373</v>
      </c>
      <c r="F255" t="s">
        <v>2582</v>
      </c>
      <c r="G255" s="96">
        <v>0.97638888888888886</v>
      </c>
      <c r="H255" t="s">
        <v>4756</v>
      </c>
      <c r="J255">
        <v>23.43</v>
      </c>
      <c r="K255" t="s">
        <v>249</v>
      </c>
      <c r="L255" t="s">
        <v>2589</v>
      </c>
      <c r="M255" t="s">
        <v>251</v>
      </c>
      <c r="N255" t="s">
        <v>251</v>
      </c>
      <c r="O255" t="s">
        <v>2588</v>
      </c>
      <c r="P255" t="s">
        <v>4756</v>
      </c>
      <c r="Q255" t="s">
        <v>4756</v>
      </c>
      <c r="R255" t="s">
        <v>4756</v>
      </c>
      <c r="S255" t="s">
        <v>4756</v>
      </c>
      <c r="T255" t="s">
        <v>4756</v>
      </c>
      <c r="U255" t="s">
        <v>4756</v>
      </c>
      <c r="V255">
        <v>143</v>
      </c>
      <c r="W255" t="s">
        <v>4756</v>
      </c>
      <c r="X255" t="s">
        <v>4756</v>
      </c>
      <c r="Y255" t="s">
        <v>4756</v>
      </c>
      <c r="Z255" t="s">
        <v>4756</v>
      </c>
      <c r="AA255" t="s">
        <v>4756</v>
      </c>
      <c r="AB255" t="s">
        <v>4756</v>
      </c>
      <c r="AC255" t="s">
        <v>4756</v>
      </c>
      <c r="AD255" t="s">
        <v>4756</v>
      </c>
      <c r="AE255" t="s">
        <v>4756</v>
      </c>
      <c r="AF255" t="s">
        <v>4756</v>
      </c>
      <c r="AG255" t="s">
        <v>4756</v>
      </c>
      <c r="AH255" t="s">
        <v>4756</v>
      </c>
      <c r="AI255" t="s">
        <v>4756</v>
      </c>
      <c r="AJ255" t="s">
        <v>4756</v>
      </c>
      <c r="AK255" t="s">
        <v>4756</v>
      </c>
      <c r="AL255" t="s">
        <v>4756</v>
      </c>
      <c r="AM255" t="s">
        <v>4756</v>
      </c>
      <c r="AN255" t="s">
        <v>4756</v>
      </c>
    </row>
    <row r="256" spans="1:40">
      <c r="A256" s="95">
        <v>35222</v>
      </c>
      <c r="B256" t="s">
        <v>372</v>
      </c>
      <c r="C256">
        <v>1996</v>
      </c>
      <c r="D256">
        <v>6</v>
      </c>
      <c r="E256" t="s">
        <v>373</v>
      </c>
      <c r="F256" t="s">
        <v>2582</v>
      </c>
      <c r="G256" s="96">
        <v>0.97986111111111107</v>
      </c>
      <c r="H256" t="s">
        <v>4756</v>
      </c>
      <c r="J256">
        <v>23.52</v>
      </c>
      <c r="K256" t="s">
        <v>249</v>
      </c>
      <c r="L256" t="s">
        <v>2590</v>
      </c>
      <c r="M256" t="s">
        <v>251</v>
      </c>
      <c r="N256" t="s">
        <v>251</v>
      </c>
      <c r="O256" t="s">
        <v>2586</v>
      </c>
      <c r="P256" t="s">
        <v>4756</v>
      </c>
      <c r="Q256" t="s">
        <v>4756</v>
      </c>
      <c r="R256" t="s">
        <v>4756</v>
      </c>
      <c r="S256" t="s">
        <v>4756</v>
      </c>
      <c r="T256" t="s">
        <v>4756</v>
      </c>
      <c r="U256" t="s">
        <v>4756</v>
      </c>
      <c r="V256">
        <v>138</v>
      </c>
      <c r="W256" t="s">
        <v>4756</v>
      </c>
      <c r="X256" t="s">
        <v>4756</v>
      </c>
      <c r="Y256" t="s">
        <v>4756</v>
      </c>
      <c r="Z256" t="s">
        <v>4756</v>
      </c>
      <c r="AA256" t="s">
        <v>4756</v>
      </c>
      <c r="AB256" t="s">
        <v>4756</v>
      </c>
      <c r="AC256" t="s">
        <v>4756</v>
      </c>
      <c r="AD256" t="s">
        <v>4756</v>
      </c>
      <c r="AE256" t="s">
        <v>4756</v>
      </c>
      <c r="AF256" t="s">
        <v>4756</v>
      </c>
      <c r="AG256" t="s">
        <v>4756</v>
      </c>
      <c r="AH256" t="s">
        <v>4756</v>
      </c>
      <c r="AI256" t="s">
        <v>4756</v>
      </c>
      <c r="AJ256" t="s">
        <v>4756</v>
      </c>
      <c r="AK256" t="s">
        <v>4756</v>
      </c>
      <c r="AL256" t="s">
        <v>4756</v>
      </c>
      <c r="AM256" t="s">
        <v>4756</v>
      </c>
      <c r="AN256" t="s">
        <v>4756</v>
      </c>
    </row>
    <row r="257" spans="1:40">
      <c r="A257" s="95">
        <v>35222</v>
      </c>
      <c r="B257" t="s">
        <v>372</v>
      </c>
      <c r="C257">
        <v>1996</v>
      </c>
      <c r="D257">
        <v>6</v>
      </c>
      <c r="E257" t="s">
        <v>373</v>
      </c>
      <c r="F257" t="s">
        <v>2582</v>
      </c>
      <c r="G257" s="96">
        <v>0.9819444444444444</v>
      </c>
      <c r="H257" t="s">
        <v>4756</v>
      </c>
      <c r="J257">
        <v>23.57</v>
      </c>
      <c r="K257" t="s">
        <v>249</v>
      </c>
      <c r="L257" t="s">
        <v>2591</v>
      </c>
      <c r="M257" t="s">
        <v>251</v>
      </c>
      <c r="N257" t="s">
        <v>251</v>
      </c>
      <c r="O257" t="s">
        <v>2584</v>
      </c>
      <c r="P257" t="s">
        <v>4756</v>
      </c>
      <c r="Q257" t="s">
        <v>4756</v>
      </c>
      <c r="R257" t="s">
        <v>4756</v>
      </c>
      <c r="S257" t="s">
        <v>4756</v>
      </c>
      <c r="T257" t="s">
        <v>4756</v>
      </c>
      <c r="U257" t="s">
        <v>4756</v>
      </c>
      <c r="V257">
        <v>139</v>
      </c>
      <c r="W257" t="s">
        <v>4756</v>
      </c>
      <c r="X257" t="s">
        <v>4756</v>
      </c>
      <c r="Y257" t="s">
        <v>4756</v>
      </c>
      <c r="Z257" t="s">
        <v>4756</v>
      </c>
      <c r="AA257" t="s">
        <v>4756</v>
      </c>
      <c r="AB257" t="s">
        <v>4756</v>
      </c>
      <c r="AC257" t="s">
        <v>4756</v>
      </c>
      <c r="AD257" t="s">
        <v>4756</v>
      </c>
      <c r="AE257" t="s">
        <v>4756</v>
      </c>
      <c r="AF257" t="s">
        <v>4756</v>
      </c>
      <c r="AG257" t="s">
        <v>4756</v>
      </c>
      <c r="AH257" t="s">
        <v>4756</v>
      </c>
      <c r="AI257" t="s">
        <v>4756</v>
      </c>
      <c r="AJ257" t="s">
        <v>4756</v>
      </c>
      <c r="AK257" t="s">
        <v>4756</v>
      </c>
      <c r="AL257" t="s">
        <v>4756</v>
      </c>
      <c r="AM257" t="s">
        <v>4756</v>
      </c>
      <c r="AN257" t="s">
        <v>4756</v>
      </c>
    </row>
    <row r="258" spans="1:40">
      <c r="A258" s="95">
        <v>35222</v>
      </c>
      <c r="B258" t="s">
        <v>372</v>
      </c>
      <c r="C258">
        <v>1996</v>
      </c>
      <c r="D258">
        <v>6</v>
      </c>
      <c r="E258" t="s">
        <v>373</v>
      </c>
      <c r="F258" t="s">
        <v>2582</v>
      </c>
      <c r="G258" s="96">
        <v>0.98611111111111116</v>
      </c>
      <c r="H258" t="s">
        <v>4756</v>
      </c>
      <c r="J258">
        <v>23.67</v>
      </c>
      <c r="K258" t="s">
        <v>249</v>
      </c>
      <c r="L258" t="s">
        <v>2592</v>
      </c>
      <c r="M258" t="s">
        <v>251</v>
      </c>
      <c r="N258" t="s">
        <v>251</v>
      </c>
      <c r="O258" t="s">
        <v>2588</v>
      </c>
      <c r="P258" t="s">
        <v>4756</v>
      </c>
      <c r="Q258" t="s">
        <v>4756</v>
      </c>
      <c r="R258" t="s">
        <v>4756</v>
      </c>
      <c r="S258" t="s">
        <v>4756</v>
      </c>
      <c r="T258" t="s">
        <v>4756</v>
      </c>
      <c r="U258" t="s">
        <v>4756</v>
      </c>
      <c r="V258">
        <v>139</v>
      </c>
      <c r="W258" t="s">
        <v>4756</v>
      </c>
      <c r="X258" t="s">
        <v>4756</v>
      </c>
      <c r="Y258" t="s">
        <v>4756</v>
      </c>
      <c r="Z258" t="s">
        <v>4756</v>
      </c>
      <c r="AA258" t="s">
        <v>4756</v>
      </c>
      <c r="AB258" t="s">
        <v>4756</v>
      </c>
      <c r="AC258" t="s">
        <v>4756</v>
      </c>
      <c r="AD258" t="s">
        <v>4756</v>
      </c>
      <c r="AE258" t="s">
        <v>4756</v>
      </c>
      <c r="AF258" t="s">
        <v>4756</v>
      </c>
      <c r="AG258" t="s">
        <v>4756</v>
      </c>
      <c r="AH258" t="s">
        <v>4756</v>
      </c>
      <c r="AI258" t="s">
        <v>4756</v>
      </c>
      <c r="AJ258" t="s">
        <v>4756</v>
      </c>
      <c r="AK258" t="s">
        <v>4756</v>
      </c>
      <c r="AL258" t="s">
        <v>4756</v>
      </c>
      <c r="AM258" t="s">
        <v>4756</v>
      </c>
      <c r="AN258" t="s">
        <v>4756</v>
      </c>
    </row>
    <row r="259" spans="1:40">
      <c r="A259" s="95">
        <v>35222</v>
      </c>
      <c r="B259" t="s">
        <v>372</v>
      </c>
      <c r="C259">
        <v>1996</v>
      </c>
      <c r="D259">
        <v>6</v>
      </c>
      <c r="E259" t="s">
        <v>373</v>
      </c>
      <c r="F259" t="s">
        <v>2582</v>
      </c>
      <c r="G259" s="96">
        <v>0.98819444444444438</v>
      </c>
      <c r="H259" t="s">
        <v>4756</v>
      </c>
      <c r="J259">
        <v>23.72</v>
      </c>
      <c r="K259" t="s">
        <v>249</v>
      </c>
      <c r="L259" t="s">
        <v>2593</v>
      </c>
      <c r="M259" t="s">
        <v>251</v>
      </c>
      <c r="N259" t="s">
        <v>251</v>
      </c>
      <c r="O259" t="s">
        <v>2586</v>
      </c>
      <c r="P259" t="s">
        <v>4756</v>
      </c>
      <c r="Q259" t="s">
        <v>4756</v>
      </c>
      <c r="R259" t="s">
        <v>4756</v>
      </c>
      <c r="S259" t="s">
        <v>4756</v>
      </c>
      <c r="T259" t="s">
        <v>4756</v>
      </c>
      <c r="U259" t="s">
        <v>4756</v>
      </c>
      <c r="V259">
        <v>147</v>
      </c>
      <c r="W259" t="s">
        <v>4756</v>
      </c>
      <c r="X259" t="s">
        <v>4756</v>
      </c>
      <c r="Y259" t="s">
        <v>4756</v>
      </c>
      <c r="Z259" t="s">
        <v>4756</v>
      </c>
      <c r="AA259" t="s">
        <v>4756</v>
      </c>
      <c r="AB259" t="s">
        <v>4756</v>
      </c>
      <c r="AC259" t="s">
        <v>4756</v>
      </c>
      <c r="AD259" t="s">
        <v>4756</v>
      </c>
      <c r="AE259" t="s">
        <v>4756</v>
      </c>
      <c r="AF259" t="s">
        <v>4756</v>
      </c>
      <c r="AG259" t="s">
        <v>4756</v>
      </c>
      <c r="AH259" t="s">
        <v>4756</v>
      </c>
      <c r="AI259" t="s">
        <v>4756</v>
      </c>
      <c r="AJ259" t="s">
        <v>4756</v>
      </c>
      <c r="AK259" t="s">
        <v>4756</v>
      </c>
      <c r="AL259" t="s">
        <v>4756</v>
      </c>
      <c r="AM259" t="s">
        <v>4756</v>
      </c>
      <c r="AN259" t="s">
        <v>4756</v>
      </c>
    </row>
    <row r="260" spans="1:40">
      <c r="A260" s="95">
        <v>35222</v>
      </c>
      <c r="B260" t="s">
        <v>372</v>
      </c>
      <c r="C260">
        <v>1996</v>
      </c>
      <c r="D260">
        <v>6</v>
      </c>
      <c r="E260" t="s">
        <v>373</v>
      </c>
      <c r="F260" t="s">
        <v>2582</v>
      </c>
      <c r="G260" s="96">
        <v>0.99305555555555547</v>
      </c>
      <c r="H260" t="s">
        <v>4756</v>
      </c>
      <c r="J260">
        <v>23.83</v>
      </c>
      <c r="K260" t="s">
        <v>249</v>
      </c>
      <c r="L260" t="s">
        <v>2594</v>
      </c>
      <c r="M260" t="s">
        <v>251</v>
      </c>
      <c r="N260" t="s">
        <v>251</v>
      </c>
      <c r="O260" t="s">
        <v>2588</v>
      </c>
      <c r="P260" t="s">
        <v>4756</v>
      </c>
      <c r="Q260" t="s">
        <v>4756</v>
      </c>
      <c r="R260" t="s">
        <v>4756</v>
      </c>
      <c r="S260" t="s">
        <v>4756</v>
      </c>
      <c r="T260" t="s">
        <v>4756</v>
      </c>
      <c r="U260" t="s">
        <v>4756</v>
      </c>
      <c r="V260">
        <v>141</v>
      </c>
      <c r="W260" t="s">
        <v>4756</v>
      </c>
      <c r="X260" t="s">
        <v>4756</v>
      </c>
      <c r="Y260" t="s">
        <v>4756</v>
      </c>
      <c r="Z260" t="s">
        <v>4756</v>
      </c>
      <c r="AA260" t="s">
        <v>4756</v>
      </c>
      <c r="AB260" t="s">
        <v>4756</v>
      </c>
      <c r="AC260" t="s">
        <v>4756</v>
      </c>
      <c r="AD260" t="s">
        <v>4756</v>
      </c>
      <c r="AE260" t="s">
        <v>4756</v>
      </c>
      <c r="AF260" t="s">
        <v>4756</v>
      </c>
      <c r="AG260" t="s">
        <v>4756</v>
      </c>
      <c r="AH260" t="s">
        <v>4756</v>
      </c>
      <c r="AI260" t="s">
        <v>4756</v>
      </c>
      <c r="AJ260" t="s">
        <v>4756</v>
      </c>
      <c r="AK260" t="s">
        <v>4756</v>
      </c>
      <c r="AL260" t="s">
        <v>4756</v>
      </c>
      <c r="AM260" t="s">
        <v>4756</v>
      </c>
      <c r="AN260" t="s">
        <v>4756</v>
      </c>
    </row>
    <row r="261" spans="1:40">
      <c r="A261" s="95">
        <v>35222</v>
      </c>
      <c r="B261" t="s">
        <v>372</v>
      </c>
      <c r="C261">
        <v>1996</v>
      </c>
      <c r="D261">
        <v>6</v>
      </c>
      <c r="E261" t="s">
        <v>373</v>
      </c>
      <c r="F261" t="s">
        <v>2582</v>
      </c>
      <c r="G261" s="96">
        <v>0.99652777777777779</v>
      </c>
      <c r="H261" t="s">
        <v>4756</v>
      </c>
      <c r="J261">
        <v>23.92</v>
      </c>
      <c r="K261" t="s">
        <v>249</v>
      </c>
      <c r="L261" t="s">
        <v>2595</v>
      </c>
      <c r="M261" t="s">
        <v>251</v>
      </c>
      <c r="N261" t="s">
        <v>251</v>
      </c>
      <c r="O261" t="s">
        <v>2588</v>
      </c>
      <c r="P261" t="s">
        <v>4756</v>
      </c>
      <c r="Q261" t="s">
        <v>4756</v>
      </c>
      <c r="R261" t="s">
        <v>4756</v>
      </c>
      <c r="S261" t="s">
        <v>4756</v>
      </c>
      <c r="T261" t="s">
        <v>4756</v>
      </c>
      <c r="U261" t="s">
        <v>4756</v>
      </c>
      <c r="V261">
        <v>147</v>
      </c>
      <c r="W261" t="s">
        <v>4756</v>
      </c>
      <c r="X261" t="s">
        <v>4756</v>
      </c>
      <c r="Y261" t="s">
        <v>4756</v>
      </c>
      <c r="Z261" t="s">
        <v>4756</v>
      </c>
      <c r="AA261" t="s">
        <v>4756</v>
      </c>
      <c r="AB261" t="s">
        <v>4756</v>
      </c>
      <c r="AC261" t="s">
        <v>4756</v>
      </c>
      <c r="AD261" t="s">
        <v>4756</v>
      </c>
      <c r="AE261" t="s">
        <v>4756</v>
      </c>
      <c r="AF261" t="s">
        <v>4756</v>
      </c>
      <c r="AG261" t="s">
        <v>4756</v>
      </c>
      <c r="AH261" t="s">
        <v>4756</v>
      </c>
      <c r="AI261" t="s">
        <v>4756</v>
      </c>
      <c r="AJ261" t="s">
        <v>4756</v>
      </c>
      <c r="AK261" t="s">
        <v>4756</v>
      </c>
      <c r="AL261" t="s">
        <v>4756</v>
      </c>
      <c r="AM261" t="s">
        <v>4756</v>
      </c>
      <c r="AN261" t="s">
        <v>4756</v>
      </c>
    </row>
    <row r="262" spans="1:40">
      <c r="A262" s="95">
        <v>35222</v>
      </c>
      <c r="B262" t="s">
        <v>372</v>
      </c>
      <c r="C262">
        <v>1996</v>
      </c>
      <c r="D262">
        <v>6</v>
      </c>
      <c r="E262" t="s">
        <v>373</v>
      </c>
      <c r="F262" t="s">
        <v>2582</v>
      </c>
      <c r="G262" s="96">
        <v>0.99791666666666667</v>
      </c>
      <c r="H262" t="s">
        <v>4756</v>
      </c>
      <c r="J262">
        <v>23.95</v>
      </c>
      <c r="K262" t="s">
        <v>249</v>
      </c>
      <c r="L262" t="s">
        <v>2442</v>
      </c>
      <c r="M262" t="s">
        <v>665</v>
      </c>
      <c r="N262" t="s">
        <v>251</v>
      </c>
      <c r="O262" t="s">
        <v>2588</v>
      </c>
      <c r="P262" t="s">
        <v>4756</v>
      </c>
      <c r="Q262" t="s">
        <v>4756</v>
      </c>
      <c r="R262" t="s">
        <v>4756</v>
      </c>
      <c r="S262" t="s">
        <v>4756</v>
      </c>
      <c r="T262" t="s">
        <v>4756</v>
      </c>
      <c r="U262" t="s">
        <v>4756</v>
      </c>
      <c r="V262">
        <v>146</v>
      </c>
      <c r="W262" t="s">
        <v>4756</v>
      </c>
      <c r="X262" t="s">
        <v>4756</v>
      </c>
      <c r="Y262" t="s">
        <v>4756</v>
      </c>
      <c r="Z262" t="s">
        <v>4756</v>
      </c>
      <c r="AA262" t="s">
        <v>4756</v>
      </c>
      <c r="AB262" t="s">
        <v>4756</v>
      </c>
      <c r="AC262" t="s">
        <v>4756</v>
      </c>
      <c r="AD262" t="s">
        <v>4756</v>
      </c>
      <c r="AE262" t="s">
        <v>4756</v>
      </c>
      <c r="AF262" t="s">
        <v>4756</v>
      </c>
      <c r="AG262" t="s">
        <v>4756</v>
      </c>
      <c r="AH262" t="s">
        <v>4756</v>
      </c>
      <c r="AI262" t="s">
        <v>4756</v>
      </c>
      <c r="AJ262" t="s">
        <v>4756</v>
      </c>
      <c r="AK262" t="s">
        <v>4756</v>
      </c>
      <c r="AL262" t="s">
        <v>4756</v>
      </c>
      <c r="AM262" t="s">
        <v>4756</v>
      </c>
      <c r="AN262" t="s">
        <v>4756</v>
      </c>
    </row>
    <row r="263" spans="1:40">
      <c r="A263" s="95">
        <v>35222</v>
      </c>
      <c r="B263" t="s">
        <v>372</v>
      </c>
      <c r="C263">
        <v>1996</v>
      </c>
      <c r="D263">
        <v>6</v>
      </c>
      <c r="E263" t="s">
        <v>373</v>
      </c>
      <c r="F263" t="s">
        <v>2582</v>
      </c>
      <c r="G263" s="96">
        <v>0</v>
      </c>
      <c r="H263" t="s">
        <v>4756</v>
      </c>
      <c r="J263">
        <v>24</v>
      </c>
      <c r="K263" t="s">
        <v>249</v>
      </c>
      <c r="L263" t="s">
        <v>2596</v>
      </c>
      <c r="M263" t="s">
        <v>251</v>
      </c>
      <c r="N263" t="s">
        <v>251</v>
      </c>
      <c r="O263" t="s">
        <v>2584</v>
      </c>
      <c r="P263" t="s">
        <v>4756</v>
      </c>
      <c r="Q263" t="s">
        <v>4756</v>
      </c>
      <c r="R263" t="s">
        <v>4756</v>
      </c>
      <c r="S263" t="s">
        <v>4756</v>
      </c>
      <c r="T263" t="s">
        <v>4756</v>
      </c>
      <c r="U263" t="s">
        <v>4756</v>
      </c>
      <c r="V263">
        <v>142</v>
      </c>
      <c r="W263" t="s">
        <v>4756</v>
      </c>
      <c r="X263" t="s">
        <v>4756</v>
      </c>
      <c r="Y263" t="s">
        <v>4756</v>
      </c>
      <c r="Z263" t="s">
        <v>4756</v>
      </c>
      <c r="AA263" t="s">
        <v>4756</v>
      </c>
      <c r="AB263" t="s">
        <v>4756</v>
      </c>
      <c r="AC263" t="s">
        <v>4756</v>
      </c>
      <c r="AD263" t="s">
        <v>4756</v>
      </c>
      <c r="AE263" t="s">
        <v>4756</v>
      </c>
      <c r="AF263" t="s">
        <v>4756</v>
      </c>
      <c r="AG263" t="s">
        <v>4756</v>
      </c>
      <c r="AH263" t="s">
        <v>4756</v>
      </c>
      <c r="AI263" t="s">
        <v>4756</v>
      </c>
      <c r="AJ263" t="s">
        <v>4756</v>
      </c>
      <c r="AK263" t="s">
        <v>4756</v>
      </c>
      <c r="AL263" t="s">
        <v>4756</v>
      </c>
      <c r="AM263" t="s">
        <v>4756</v>
      </c>
      <c r="AN263" t="s">
        <v>4756</v>
      </c>
    </row>
    <row r="264" spans="1:40">
      <c r="A264" s="95">
        <v>35222</v>
      </c>
      <c r="B264" t="s">
        <v>372</v>
      </c>
      <c r="C264">
        <v>1996</v>
      </c>
      <c r="D264">
        <v>6</v>
      </c>
      <c r="E264" t="s">
        <v>373</v>
      </c>
      <c r="F264" t="s">
        <v>2582</v>
      </c>
      <c r="G264" s="96">
        <v>2.0833333333333333E-3</v>
      </c>
      <c r="H264" t="s">
        <v>4756</v>
      </c>
      <c r="J264">
        <v>24.05</v>
      </c>
      <c r="K264" t="s">
        <v>249</v>
      </c>
      <c r="L264" t="s">
        <v>2597</v>
      </c>
      <c r="M264" t="s">
        <v>251</v>
      </c>
      <c r="N264" t="s">
        <v>251</v>
      </c>
      <c r="O264" t="s">
        <v>2588</v>
      </c>
      <c r="P264" t="s">
        <v>4756</v>
      </c>
      <c r="Q264" t="s">
        <v>4756</v>
      </c>
      <c r="R264" t="s">
        <v>4756</v>
      </c>
      <c r="S264" t="s">
        <v>4756</v>
      </c>
      <c r="T264" t="s">
        <v>4756</v>
      </c>
      <c r="U264" t="s">
        <v>4756</v>
      </c>
      <c r="V264">
        <v>137</v>
      </c>
      <c r="W264" t="s">
        <v>4756</v>
      </c>
      <c r="X264" t="s">
        <v>4756</v>
      </c>
      <c r="Y264" t="s">
        <v>4756</v>
      </c>
      <c r="Z264" t="s">
        <v>4756</v>
      </c>
      <c r="AA264" t="s">
        <v>4756</v>
      </c>
      <c r="AB264" t="s">
        <v>4756</v>
      </c>
      <c r="AC264" t="s">
        <v>4756</v>
      </c>
      <c r="AD264" t="s">
        <v>4756</v>
      </c>
      <c r="AE264" t="s">
        <v>4756</v>
      </c>
      <c r="AF264" t="s">
        <v>4756</v>
      </c>
      <c r="AG264" t="s">
        <v>4756</v>
      </c>
      <c r="AH264" t="s">
        <v>4756</v>
      </c>
      <c r="AI264" t="s">
        <v>4756</v>
      </c>
      <c r="AJ264" t="s">
        <v>4756</v>
      </c>
      <c r="AK264" t="s">
        <v>4756</v>
      </c>
      <c r="AL264" t="s">
        <v>4756</v>
      </c>
      <c r="AM264" t="s">
        <v>4756</v>
      </c>
      <c r="AN264" t="s">
        <v>4756</v>
      </c>
    </row>
    <row r="265" spans="1:40">
      <c r="A265" s="95">
        <v>35222</v>
      </c>
      <c r="B265" t="s">
        <v>372</v>
      </c>
      <c r="C265">
        <v>1996</v>
      </c>
      <c r="D265">
        <v>6</v>
      </c>
      <c r="E265" t="s">
        <v>373</v>
      </c>
      <c r="F265" t="s">
        <v>2582</v>
      </c>
      <c r="G265" s="96">
        <v>4.1666666666666666E-3</v>
      </c>
      <c r="H265" t="s">
        <v>4756</v>
      </c>
      <c r="J265">
        <v>24.1</v>
      </c>
      <c r="K265" t="s">
        <v>249</v>
      </c>
      <c r="L265" t="s">
        <v>2598</v>
      </c>
      <c r="M265" t="s">
        <v>251</v>
      </c>
      <c r="N265" t="s">
        <v>251</v>
      </c>
      <c r="O265" t="s">
        <v>2588</v>
      </c>
      <c r="P265" t="s">
        <v>4756</v>
      </c>
      <c r="Q265" t="s">
        <v>4756</v>
      </c>
      <c r="R265" t="s">
        <v>4756</v>
      </c>
      <c r="S265" t="s">
        <v>4756</v>
      </c>
      <c r="T265" t="s">
        <v>4756</v>
      </c>
      <c r="U265" t="s">
        <v>4756</v>
      </c>
      <c r="V265">
        <v>144</v>
      </c>
      <c r="W265" t="s">
        <v>4756</v>
      </c>
      <c r="X265" t="s">
        <v>4756</v>
      </c>
      <c r="Y265" t="s">
        <v>4756</v>
      </c>
      <c r="Z265" t="s">
        <v>4756</v>
      </c>
      <c r="AA265" t="s">
        <v>4756</v>
      </c>
      <c r="AB265" t="s">
        <v>4756</v>
      </c>
      <c r="AC265" t="s">
        <v>4756</v>
      </c>
      <c r="AD265" t="s">
        <v>4756</v>
      </c>
      <c r="AE265" t="s">
        <v>4756</v>
      </c>
      <c r="AF265" t="s">
        <v>4756</v>
      </c>
      <c r="AG265" t="s">
        <v>4756</v>
      </c>
      <c r="AH265" t="s">
        <v>4756</v>
      </c>
      <c r="AI265" t="s">
        <v>4756</v>
      </c>
      <c r="AJ265" t="s">
        <v>4756</v>
      </c>
      <c r="AK265" t="s">
        <v>4756</v>
      </c>
      <c r="AL265" t="s">
        <v>4756</v>
      </c>
      <c r="AM265" t="s">
        <v>4756</v>
      </c>
      <c r="AN265" t="s">
        <v>4756</v>
      </c>
    </row>
    <row r="266" spans="1:40">
      <c r="A266" s="95">
        <v>35222</v>
      </c>
      <c r="B266" t="s">
        <v>372</v>
      </c>
      <c r="C266">
        <v>1996</v>
      </c>
      <c r="D266">
        <v>6</v>
      </c>
      <c r="E266" t="s">
        <v>373</v>
      </c>
      <c r="F266" t="s">
        <v>2582</v>
      </c>
      <c r="G266" s="96">
        <v>6.9444444444444441E-3</v>
      </c>
      <c r="H266" t="s">
        <v>4756</v>
      </c>
      <c r="J266">
        <v>24.17</v>
      </c>
      <c r="K266" t="s">
        <v>249</v>
      </c>
      <c r="L266" t="s">
        <v>2599</v>
      </c>
      <c r="M266" t="s">
        <v>251</v>
      </c>
      <c r="N266" t="s">
        <v>251</v>
      </c>
      <c r="O266" t="s">
        <v>2588</v>
      </c>
      <c r="P266" t="s">
        <v>4756</v>
      </c>
      <c r="Q266" t="s">
        <v>4756</v>
      </c>
      <c r="R266" t="s">
        <v>4756</v>
      </c>
      <c r="S266" t="s">
        <v>4756</v>
      </c>
      <c r="T266" t="s">
        <v>4756</v>
      </c>
      <c r="U266" t="s">
        <v>4756</v>
      </c>
      <c r="V266">
        <v>139</v>
      </c>
      <c r="W266" t="s">
        <v>4756</v>
      </c>
      <c r="X266" t="s">
        <v>4756</v>
      </c>
      <c r="Y266" t="s">
        <v>4756</v>
      </c>
      <c r="Z266" t="s">
        <v>4756</v>
      </c>
      <c r="AA266" t="s">
        <v>4756</v>
      </c>
      <c r="AB266" t="s">
        <v>4756</v>
      </c>
      <c r="AC266" t="s">
        <v>4756</v>
      </c>
      <c r="AD266" t="s">
        <v>4756</v>
      </c>
      <c r="AE266" t="s">
        <v>4756</v>
      </c>
      <c r="AF266" t="s">
        <v>4756</v>
      </c>
      <c r="AG266" t="s">
        <v>4756</v>
      </c>
      <c r="AH266" t="s">
        <v>4756</v>
      </c>
      <c r="AI266" t="s">
        <v>4756</v>
      </c>
      <c r="AJ266" t="s">
        <v>4756</v>
      </c>
      <c r="AK266" t="s">
        <v>4756</v>
      </c>
      <c r="AL266" t="s">
        <v>4756</v>
      </c>
      <c r="AM266" t="s">
        <v>4756</v>
      </c>
      <c r="AN266" t="s">
        <v>4756</v>
      </c>
    </row>
    <row r="267" spans="1:40">
      <c r="A267" s="95">
        <v>35222</v>
      </c>
      <c r="B267" t="s">
        <v>372</v>
      </c>
      <c r="C267">
        <v>1996</v>
      </c>
      <c r="D267">
        <v>6</v>
      </c>
      <c r="E267" t="s">
        <v>373</v>
      </c>
      <c r="F267" t="s">
        <v>2582</v>
      </c>
      <c r="G267" s="96">
        <v>9.0277777777777787E-3</v>
      </c>
      <c r="H267" t="s">
        <v>4756</v>
      </c>
      <c r="J267">
        <v>24.22</v>
      </c>
      <c r="K267" t="s">
        <v>249</v>
      </c>
      <c r="L267" t="s">
        <v>2600</v>
      </c>
      <c r="M267" t="s">
        <v>251</v>
      </c>
      <c r="N267" t="s">
        <v>251</v>
      </c>
      <c r="O267" t="s">
        <v>2586</v>
      </c>
      <c r="P267" t="s">
        <v>4756</v>
      </c>
      <c r="Q267" t="s">
        <v>4756</v>
      </c>
      <c r="R267" t="s">
        <v>4756</v>
      </c>
      <c r="S267" t="s">
        <v>4756</v>
      </c>
      <c r="T267" t="s">
        <v>4756</v>
      </c>
      <c r="U267" t="s">
        <v>4756</v>
      </c>
      <c r="V267">
        <v>133</v>
      </c>
      <c r="W267" t="s">
        <v>4756</v>
      </c>
      <c r="X267" t="s">
        <v>4756</v>
      </c>
      <c r="Y267" t="s">
        <v>4756</v>
      </c>
      <c r="Z267" t="s">
        <v>4756</v>
      </c>
      <c r="AA267" t="s">
        <v>4756</v>
      </c>
      <c r="AB267" t="s">
        <v>4756</v>
      </c>
      <c r="AC267" t="s">
        <v>4756</v>
      </c>
      <c r="AD267" t="s">
        <v>4756</v>
      </c>
      <c r="AE267" t="s">
        <v>4756</v>
      </c>
      <c r="AF267" t="s">
        <v>4756</v>
      </c>
      <c r="AG267" t="s">
        <v>4756</v>
      </c>
      <c r="AH267" t="s">
        <v>4756</v>
      </c>
      <c r="AI267" t="s">
        <v>4756</v>
      </c>
      <c r="AJ267" t="s">
        <v>4756</v>
      </c>
      <c r="AK267" t="s">
        <v>4756</v>
      </c>
      <c r="AL267" t="s">
        <v>4756</v>
      </c>
      <c r="AM267" t="s">
        <v>4756</v>
      </c>
      <c r="AN267" t="s">
        <v>4756</v>
      </c>
    </row>
    <row r="268" spans="1:40">
      <c r="A268" s="95">
        <v>35222</v>
      </c>
      <c r="B268" t="s">
        <v>372</v>
      </c>
      <c r="C268">
        <v>1996</v>
      </c>
      <c r="D268">
        <v>6</v>
      </c>
      <c r="E268" t="s">
        <v>373</v>
      </c>
      <c r="F268" t="s">
        <v>2582</v>
      </c>
      <c r="G268" s="96">
        <v>1.1111111111111112E-2</v>
      </c>
      <c r="H268" t="s">
        <v>4756</v>
      </c>
      <c r="J268">
        <v>24.27</v>
      </c>
      <c r="K268" t="s">
        <v>249</v>
      </c>
      <c r="L268" t="s">
        <v>2601</v>
      </c>
      <c r="M268" t="s">
        <v>251</v>
      </c>
      <c r="N268" t="s">
        <v>251</v>
      </c>
      <c r="O268" t="s">
        <v>2588</v>
      </c>
      <c r="P268" t="s">
        <v>4756</v>
      </c>
      <c r="Q268" t="s">
        <v>4756</v>
      </c>
      <c r="R268" t="s">
        <v>4756</v>
      </c>
      <c r="S268" t="s">
        <v>4756</v>
      </c>
      <c r="T268" t="s">
        <v>4756</v>
      </c>
      <c r="U268" t="s">
        <v>4756</v>
      </c>
      <c r="V268">
        <v>139</v>
      </c>
      <c r="W268" t="s">
        <v>4756</v>
      </c>
      <c r="X268" t="s">
        <v>4756</v>
      </c>
      <c r="Y268" t="s">
        <v>4756</v>
      </c>
      <c r="Z268" t="s">
        <v>4756</v>
      </c>
      <c r="AA268" t="s">
        <v>4756</v>
      </c>
      <c r="AB268" t="s">
        <v>4756</v>
      </c>
      <c r="AC268" t="s">
        <v>4756</v>
      </c>
      <c r="AD268" t="s">
        <v>4756</v>
      </c>
      <c r="AE268" t="s">
        <v>4756</v>
      </c>
      <c r="AF268" t="s">
        <v>4756</v>
      </c>
      <c r="AG268" t="s">
        <v>4756</v>
      </c>
      <c r="AH268" t="s">
        <v>4756</v>
      </c>
      <c r="AI268" t="s">
        <v>4756</v>
      </c>
      <c r="AJ268" t="s">
        <v>4756</v>
      </c>
      <c r="AK268" t="s">
        <v>4756</v>
      </c>
      <c r="AL268" t="s">
        <v>4756</v>
      </c>
      <c r="AM268" t="s">
        <v>4756</v>
      </c>
      <c r="AN268" t="s">
        <v>4756</v>
      </c>
    </row>
    <row r="269" spans="1:40">
      <c r="A269" s="95">
        <v>35222</v>
      </c>
      <c r="B269" t="s">
        <v>372</v>
      </c>
      <c r="C269">
        <v>1996</v>
      </c>
      <c r="D269">
        <v>6</v>
      </c>
      <c r="E269" t="s">
        <v>373</v>
      </c>
      <c r="F269" t="s">
        <v>2582</v>
      </c>
      <c r="G269" s="96">
        <v>1.3194444444444444E-2</v>
      </c>
      <c r="H269" t="s">
        <v>4756</v>
      </c>
      <c r="J269">
        <v>24.32</v>
      </c>
      <c r="K269" t="s">
        <v>249</v>
      </c>
      <c r="L269" t="s">
        <v>2602</v>
      </c>
      <c r="M269" t="s">
        <v>665</v>
      </c>
      <c r="N269" t="s">
        <v>251</v>
      </c>
      <c r="O269" t="s">
        <v>2586</v>
      </c>
      <c r="P269" t="s">
        <v>4756</v>
      </c>
      <c r="Q269" t="s">
        <v>4756</v>
      </c>
      <c r="R269" t="s">
        <v>4756</v>
      </c>
      <c r="S269" t="s">
        <v>4756</v>
      </c>
      <c r="T269" t="s">
        <v>4756</v>
      </c>
      <c r="U269" t="s">
        <v>4756</v>
      </c>
      <c r="V269">
        <v>144</v>
      </c>
      <c r="W269" t="s">
        <v>4756</v>
      </c>
      <c r="X269" t="s">
        <v>4756</v>
      </c>
      <c r="Y269" t="s">
        <v>4756</v>
      </c>
      <c r="Z269" t="s">
        <v>4756</v>
      </c>
      <c r="AA269" t="s">
        <v>4756</v>
      </c>
      <c r="AB269" t="s">
        <v>4756</v>
      </c>
      <c r="AC269" t="s">
        <v>4756</v>
      </c>
      <c r="AD269" t="s">
        <v>4756</v>
      </c>
      <c r="AE269" t="s">
        <v>4756</v>
      </c>
      <c r="AF269" t="s">
        <v>4756</v>
      </c>
      <c r="AG269" t="s">
        <v>4756</v>
      </c>
      <c r="AH269" t="s">
        <v>4756</v>
      </c>
      <c r="AI269" t="s">
        <v>4756</v>
      </c>
      <c r="AJ269" t="s">
        <v>4756</v>
      </c>
      <c r="AK269" t="s">
        <v>4756</v>
      </c>
      <c r="AL269" t="s">
        <v>4756</v>
      </c>
      <c r="AM269" t="s">
        <v>4756</v>
      </c>
      <c r="AN269" t="s">
        <v>4756</v>
      </c>
    </row>
    <row r="270" spans="1:40">
      <c r="A270" s="95">
        <v>35222</v>
      </c>
      <c r="B270" t="s">
        <v>372</v>
      </c>
      <c r="C270">
        <v>1996</v>
      </c>
      <c r="D270">
        <v>6</v>
      </c>
      <c r="E270" t="s">
        <v>373</v>
      </c>
      <c r="F270" t="s">
        <v>2582</v>
      </c>
      <c r="G270" s="96">
        <v>1.9444444444444445E-2</v>
      </c>
      <c r="H270" t="s">
        <v>4756</v>
      </c>
      <c r="J270">
        <v>24.47</v>
      </c>
      <c r="K270" t="s">
        <v>249</v>
      </c>
      <c r="L270" t="s">
        <v>2603</v>
      </c>
      <c r="M270" t="s">
        <v>251</v>
      </c>
      <c r="N270" t="s">
        <v>251</v>
      </c>
      <c r="O270" t="s">
        <v>2586</v>
      </c>
      <c r="P270" t="s">
        <v>4756</v>
      </c>
      <c r="Q270" t="s">
        <v>4756</v>
      </c>
      <c r="R270" t="s">
        <v>4756</v>
      </c>
      <c r="S270" t="s">
        <v>4756</v>
      </c>
      <c r="T270" t="s">
        <v>4756</v>
      </c>
      <c r="U270" t="s">
        <v>4756</v>
      </c>
      <c r="V270">
        <v>143</v>
      </c>
      <c r="W270" t="s">
        <v>4756</v>
      </c>
      <c r="X270" t="s">
        <v>4756</v>
      </c>
      <c r="Y270" t="s">
        <v>4756</v>
      </c>
      <c r="Z270" t="s">
        <v>4756</v>
      </c>
      <c r="AA270" t="s">
        <v>4756</v>
      </c>
      <c r="AB270" t="s">
        <v>4756</v>
      </c>
      <c r="AC270" t="s">
        <v>4756</v>
      </c>
      <c r="AD270" t="s">
        <v>4756</v>
      </c>
      <c r="AE270" t="s">
        <v>4756</v>
      </c>
      <c r="AF270" t="s">
        <v>4756</v>
      </c>
      <c r="AG270" t="s">
        <v>4756</v>
      </c>
      <c r="AH270" t="s">
        <v>4756</v>
      </c>
      <c r="AI270" t="s">
        <v>4756</v>
      </c>
      <c r="AJ270" t="s">
        <v>4756</v>
      </c>
      <c r="AK270" t="s">
        <v>4756</v>
      </c>
      <c r="AL270" t="s">
        <v>4756</v>
      </c>
      <c r="AM270" t="s">
        <v>4756</v>
      </c>
      <c r="AN270" t="s">
        <v>4756</v>
      </c>
    </row>
    <row r="271" spans="1:40">
      <c r="A271" s="95">
        <v>35222</v>
      </c>
      <c r="B271" t="s">
        <v>372</v>
      </c>
      <c r="C271">
        <v>1996</v>
      </c>
      <c r="D271">
        <v>6</v>
      </c>
      <c r="E271" t="s">
        <v>373</v>
      </c>
      <c r="F271" t="s">
        <v>2582</v>
      </c>
      <c r="G271" s="96">
        <v>2.2222222222222223E-2</v>
      </c>
      <c r="H271" t="s">
        <v>4756</v>
      </c>
      <c r="J271">
        <v>24.53</v>
      </c>
      <c r="K271" t="s">
        <v>249</v>
      </c>
      <c r="L271" t="s">
        <v>2604</v>
      </c>
      <c r="M271" t="s">
        <v>251</v>
      </c>
      <c r="N271" t="s">
        <v>251</v>
      </c>
      <c r="O271" t="s">
        <v>2584</v>
      </c>
      <c r="P271" t="s">
        <v>4756</v>
      </c>
      <c r="Q271" t="s">
        <v>4756</v>
      </c>
      <c r="R271" t="s">
        <v>4756</v>
      </c>
      <c r="S271" t="s">
        <v>4756</v>
      </c>
      <c r="T271" t="s">
        <v>4756</v>
      </c>
      <c r="U271" t="s">
        <v>4756</v>
      </c>
      <c r="V271">
        <v>136</v>
      </c>
      <c r="W271" t="s">
        <v>4756</v>
      </c>
      <c r="X271" t="s">
        <v>4756</v>
      </c>
      <c r="Y271" t="s">
        <v>4756</v>
      </c>
      <c r="Z271" t="s">
        <v>4756</v>
      </c>
      <c r="AA271" t="s">
        <v>4756</v>
      </c>
      <c r="AB271" t="s">
        <v>4756</v>
      </c>
      <c r="AC271" t="s">
        <v>4756</v>
      </c>
      <c r="AD271" t="s">
        <v>4756</v>
      </c>
      <c r="AE271" t="s">
        <v>4756</v>
      </c>
      <c r="AF271" t="s">
        <v>4756</v>
      </c>
      <c r="AG271" t="s">
        <v>4756</v>
      </c>
      <c r="AH271" t="s">
        <v>4756</v>
      </c>
      <c r="AI271" t="s">
        <v>4756</v>
      </c>
      <c r="AJ271" t="s">
        <v>4756</v>
      </c>
      <c r="AK271" t="s">
        <v>4756</v>
      </c>
      <c r="AL271" t="s">
        <v>4756</v>
      </c>
      <c r="AM271" t="s">
        <v>4756</v>
      </c>
      <c r="AN271" t="s">
        <v>4756</v>
      </c>
    </row>
    <row r="272" spans="1:40">
      <c r="A272" s="95">
        <v>35222</v>
      </c>
      <c r="B272" t="s">
        <v>372</v>
      </c>
      <c r="C272">
        <v>1996</v>
      </c>
      <c r="D272">
        <v>6</v>
      </c>
      <c r="E272" t="s">
        <v>373</v>
      </c>
      <c r="F272" t="s">
        <v>2582</v>
      </c>
      <c r="G272" s="96">
        <v>2.7083333333333334E-2</v>
      </c>
      <c r="H272" t="s">
        <v>4756</v>
      </c>
      <c r="J272">
        <v>24.65</v>
      </c>
      <c r="K272" t="s">
        <v>249</v>
      </c>
      <c r="L272" t="s">
        <v>2605</v>
      </c>
      <c r="M272" t="s">
        <v>251</v>
      </c>
      <c r="N272" t="s">
        <v>251</v>
      </c>
      <c r="O272" t="s">
        <v>2588</v>
      </c>
      <c r="P272" t="s">
        <v>4756</v>
      </c>
      <c r="Q272" t="s">
        <v>4756</v>
      </c>
      <c r="R272" t="s">
        <v>4756</v>
      </c>
      <c r="S272" t="s">
        <v>4756</v>
      </c>
      <c r="T272" t="s">
        <v>4756</v>
      </c>
      <c r="U272" t="s">
        <v>4756</v>
      </c>
      <c r="V272">
        <v>145</v>
      </c>
      <c r="W272" t="s">
        <v>4756</v>
      </c>
      <c r="X272" t="s">
        <v>4756</v>
      </c>
      <c r="Y272" t="s">
        <v>4756</v>
      </c>
      <c r="Z272" t="s">
        <v>4756</v>
      </c>
      <c r="AA272" t="s">
        <v>4756</v>
      </c>
      <c r="AB272" t="s">
        <v>4756</v>
      </c>
      <c r="AC272" t="s">
        <v>4756</v>
      </c>
      <c r="AD272" t="s">
        <v>4756</v>
      </c>
      <c r="AE272" t="s">
        <v>4756</v>
      </c>
      <c r="AF272" t="s">
        <v>4756</v>
      </c>
      <c r="AG272" t="s">
        <v>4756</v>
      </c>
      <c r="AH272" t="s">
        <v>4756</v>
      </c>
      <c r="AI272" t="s">
        <v>4756</v>
      </c>
      <c r="AJ272" t="s">
        <v>4756</v>
      </c>
      <c r="AK272" t="s">
        <v>4756</v>
      </c>
      <c r="AL272" t="s">
        <v>4756</v>
      </c>
      <c r="AM272" t="s">
        <v>4756</v>
      </c>
      <c r="AN272" t="s">
        <v>4756</v>
      </c>
    </row>
    <row r="273" spans="1:40">
      <c r="A273" s="95">
        <v>35222</v>
      </c>
      <c r="B273" t="s">
        <v>372</v>
      </c>
      <c r="C273">
        <v>1996</v>
      </c>
      <c r="D273">
        <v>6</v>
      </c>
      <c r="E273" t="s">
        <v>373</v>
      </c>
      <c r="F273" t="s">
        <v>2582</v>
      </c>
      <c r="G273" s="96">
        <v>2.8472222222222222E-2</v>
      </c>
      <c r="H273" t="s">
        <v>4756</v>
      </c>
      <c r="J273">
        <v>24.68</v>
      </c>
      <c r="K273" t="s">
        <v>249</v>
      </c>
      <c r="L273" t="s">
        <v>2606</v>
      </c>
      <c r="M273" t="s">
        <v>251</v>
      </c>
      <c r="N273" t="s">
        <v>251</v>
      </c>
      <c r="O273" t="s">
        <v>2588</v>
      </c>
      <c r="P273" t="s">
        <v>4756</v>
      </c>
      <c r="Q273" t="s">
        <v>4756</v>
      </c>
      <c r="R273" t="s">
        <v>4756</v>
      </c>
      <c r="S273" t="s">
        <v>4756</v>
      </c>
      <c r="T273" t="s">
        <v>4756</v>
      </c>
      <c r="U273" t="s">
        <v>4756</v>
      </c>
      <c r="V273">
        <v>147</v>
      </c>
      <c r="W273" t="s">
        <v>4756</v>
      </c>
      <c r="X273" t="s">
        <v>4756</v>
      </c>
      <c r="Y273" t="s">
        <v>4756</v>
      </c>
      <c r="Z273" t="s">
        <v>4756</v>
      </c>
      <c r="AA273" t="s">
        <v>4756</v>
      </c>
      <c r="AB273" t="s">
        <v>4756</v>
      </c>
      <c r="AC273" t="s">
        <v>4756</v>
      </c>
      <c r="AD273" t="s">
        <v>4756</v>
      </c>
      <c r="AE273" t="s">
        <v>4756</v>
      </c>
      <c r="AF273" t="s">
        <v>4756</v>
      </c>
      <c r="AG273" t="s">
        <v>4756</v>
      </c>
      <c r="AH273" t="s">
        <v>4756</v>
      </c>
      <c r="AI273" t="s">
        <v>4756</v>
      </c>
      <c r="AJ273" t="s">
        <v>4756</v>
      </c>
      <c r="AK273" t="s">
        <v>4756</v>
      </c>
      <c r="AL273" t="s">
        <v>4756</v>
      </c>
      <c r="AM273" t="s">
        <v>4756</v>
      </c>
      <c r="AN273" t="s">
        <v>4756</v>
      </c>
    </row>
    <row r="274" spans="1:40">
      <c r="A274" s="95">
        <v>35222</v>
      </c>
      <c r="B274" t="s">
        <v>372</v>
      </c>
      <c r="C274">
        <v>1996</v>
      </c>
      <c r="D274">
        <v>6</v>
      </c>
      <c r="E274" t="s">
        <v>373</v>
      </c>
      <c r="F274" t="s">
        <v>2582</v>
      </c>
      <c r="G274" s="96">
        <v>3.0555555555555555E-2</v>
      </c>
      <c r="H274" t="s">
        <v>4756</v>
      </c>
      <c r="J274">
        <v>24.73</v>
      </c>
      <c r="K274" t="s">
        <v>249</v>
      </c>
      <c r="L274" t="s">
        <v>2607</v>
      </c>
      <c r="M274" t="s">
        <v>251</v>
      </c>
      <c r="N274" t="s">
        <v>251</v>
      </c>
      <c r="O274" t="s">
        <v>2584</v>
      </c>
      <c r="P274" t="s">
        <v>4756</v>
      </c>
      <c r="Q274" t="s">
        <v>4756</v>
      </c>
      <c r="R274" t="s">
        <v>4756</v>
      </c>
      <c r="S274" t="s">
        <v>4756</v>
      </c>
      <c r="T274" t="s">
        <v>4756</v>
      </c>
      <c r="U274" t="s">
        <v>4756</v>
      </c>
      <c r="V274">
        <v>142</v>
      </c>
      <c r="W274" t="s">
        <v>4756</v>
      </c>
      <c r="X274" t="s">
        <v>4756</v>
      </c>
      <c r="Y274" t="s">
        <v>4756</v>
      </c>
      <c r="Z274" t="s">
        <v>4756</v>
      </c>
      <c r="AA274" t="s">
        <v>4756</v>
      </c>
      <c r="AB274" t="s">
        <v>4756</v>
      </c>
      <c r="AC274" t="s">
        <v>4756</v>
      </c>
      <c r="AD274" t="s">
        <v>4756</v>
      </c>
      <c r="AE274" t="s">
        <v>4756</v>
      </c>
      <c r="AF274" t="s">
        <v>4756</v>
      </c>
      <c r="AG274" t="s">
        <v>4756</v>
      </c>
      <c r="AH274" t="s">
        <v>4756</v>
      </c>
      <c r="AI274" t="s">
        <v>4756</v>
      </c>
      <c r="AJ274" t="s">
        <v>4756</v>
      </c>
      <c r="AK274" t="s">
        <v>4756</v>
      </c>
      <c r="AL274" t="s">
        <v>4756</v>
      </c>
      <c r="AM274" t="s">
        <v>4756</v>
      </c>
      <c r="AN274" t="s">
        <v>4756</v>
      </c>
    </row>
    <row r="275" spans="1:40">
      <c r="A275" s="95">
        <v>35222</v>
      </c>
      <c r="B275" t="s">
        <v>372</v>
      </c>
      <c r="C275">
        <v>1996</v>
      </c>
      <c r="D275">
        <v>6</v>
      </c>
      <c r="E275" t="s">
        <v>373</v>
      </c>
      <c r="F275" t="s">
        <v>2582</v>
      </c>
      <c r="G275" s="96">
        <v>3.4027777777777775E-2</v>
      </c>
      <c r="H275" t="s">
        <v>4756</v>
      </c>
      <c r="J275">
        <v>24.82</v>
      </c>
      <c r="K275" t="s">
        <v>249</v>
      </c>
      <c r="L275" t="s">
        <v>2608</v>
      </c>
      <c r="M275" t="s">
        <v>251</v>
      </c>
      <c r="N275" t="s">
        <v>251</v>
      </c>
      <c r="O275" t="s">
        <v>2584</v>
      </c>
      <c r="P275" t="s">
        <v>4756</v>
      </c>
      <c r="Q275" t="s">
        <v>4756</v>
      </c>
      <c r="R275" t="s">
        <v>4756</v>
      </c>
      <c r="S275" t="s">
        <v>4756</v>
      </c>
      <c r="T275" t="s">
        <v>4756</v>
      </c>
      <c r="U275" t="s">
        <v>4756</v>
      </c>
      <c r="V275">
        <v>134</v>
      </c>
      <c r="W275" t="s">
        <v>4756</v>
      </c>
      <c r="X275" t="s">
        <v>4756</v>
      </c>
      <c r="Y275" t="s">
        <v>4756</v>
      </c>
      <c r="Z275" t="s">
        <v>4756</v>
      </c>
      <c r="AA275" t="s">
        <v>4756</v>
      </c>
      <c r="AB275" t="s">
        <v>4756</v>
      </c>
      <c r="AC275" t="s">
        <v>4756</v>
      </c>
      <c r="AD275" t="s">
        <v>4756</v>
      </c>
      <c r="AE275" t="s">
        <v>4756</v>
      </c>
      <c r="AF275" t="s">
        <v>4756</v>
      </c>
      <c r="AG275" t="s">
        <v>4756</v>
      </c>
      <c r="AH275" t="s">
        <v>4756</v>
      </c>
      <c r="AI275" t="s">
        <v>4756</v>
      </c>
      <c r="AJ275" t="s">
        <v>4756</v>
      </c>
      <c r="AK275" t="s">
        <v>4756</v>
      </c>
      <c r="AL275" t="s">
        <v>4756</v>
      </c>
      <c r="AM275" t="s">
        <v>4756</v>
      </c>
      <c r="AN275" t="s">
        <v>4756</v>
      </c>
    </row>
    <row r="276" spans="1:40">
      <c r="A276" s="95">
        <v>35222</v>
      </c>
      <c r="B276" t="s">
        <v>372</v>
      </c>
      <c r="C276">
        <v>1996</v>
      </c>
      <c r="D276">
        <v>6</v>
      </c>
      <c r="E276" t="s">
        <v>373</v>
      </c>
      <c r="F276" t="s">
        <v>2582</v>
      </c>
      <c r="G276" s="96">
        <v>3.6111111111111115E-2</v>
      </c>
      <c r="H276" t="s">
        <v>4756</v>
      </c>
      <c r="J276">
        <v>24.87</v>
      </c>
      <c r="K276" t="s">
        <v>249</v>
      </c>
      <c r="L276" t="s">
        <v>2609</v>
      </c>
      <c r="M276" t="s">
        <v>251</v>
      </c>
      <c r="N276" t="s">
        <v>251</v>
      </c>
      <c r="O276" t="s">
        <v>2586</v>
      </c>
      <c r="P276" t="s">
        <v>4756</v>
      </c>
      <c r="Q276" t="s">
        <v>4756</v>
      </c>
      <c r="R276" t="s">
        <v>4756</v>
      </c>
      <c r="S276" t="s">
        <v>4756</v>
      </c>
      <c r="T276" t="s">
        <v>4756</v>
      </c>
      <c r="U276" t="s">
        <v>4756</v>
      </c>
      <c r="V276">
        <v>146</v>
      </c>
      <c r="W276" t="s">
        <v>4756</v>
      </c>
      <c r="X276" t="s">
        <v>4756</v>
      </c>
      <c r="Y276" t="s">
        <v>4756</v>
      </c>
      <c r="Z276" t="s">
        <v>4756</v>
      </c>
      <c r="AA276" t="s">
        <v>4756</v>
      </c>
      <c r="AB276" t="s">
        <v>4756</v>
      </c>
      <c r="AC276" t="s">
        <v>4756</v>
      </c>
      <c r="AD276" t="s">
        <v>4756</v>
      </c>
      <c r="AE276" t="s">
        <v>4756</v>
      </c>
      <c r="AF276" t="s">
        <v>4756</v>
      </c>
      <c r="AG276" t="s">
        <v>4756</v>
      </c>
      <c r="AH276" t="s">
        <v>4756</v>
      </c>
      <c r="AI276" t="s">
        <v>4756</v>
      </c>
      <c r="AJ276" t="s">
        <v>4756</v>
      </c>
      <c r="AK276" t="s">
        <v>4756</v>
      </c>
      <c r="AL276" t="s">
        <v>4756</v>
      </c>
      <c r="AM276" t="s">
        <v>4756</v>
      </c>
      <c r="AN276" t="s">
        <v>4756</v>
      </c>
    </row>
    <row r="277" spans="1:40">
      <c r="A277" s="95">
        <v>35222</v>
      </c>
      <c r="B277" t="s">
        <v>372</v>
      </c>
      <c r="C277">
        <v>1996</v>
      </c>
      <c r="D277">
        <v>6</v>
      </c>
      <c r="E277" t="s">
        <v>373</v>
      </c>
      <c r="F277" t="s">
        <v>2582</v>
      </c>
      <c r="G277" s="96">
        <v>3.888888888888889E-2</v>
      </c>
      <c r="H277" t="s">
        <v>4756</v>
      </c>
      <c r="J277">
        <v>24.93</v>
      </c>
      <c r="K277" t="s">
        <v>249</v>
      </c>
      <c r="L277" t="s">
        <v>2610</v>
      </c>
      <c r="M277" t="s">
        <v>251</v>
      </c>
      <c r="N277" t="s">
        <v>251</v>
      </c>
      <c r="O277" t="s">
        <v>2584</v>
      </c>
      <c r="P277" t="s">
        <v>4756</v>
      </c>
      <c r="Q277" t="s">
        <v>4756</v>
      </c>
      <c r="R277" t="s">
        <v>4756</v>
      </c>
      <c r="S277" t="s">
        <v>4756</v>
      </c>
      <c r="T277" t="s">
        <v>4756</v>
      </c>
      <c r="U277" t="s">
        <v>4756</v>
      </c>
      <c r="V277">
        <v>144</v>
      </c>
      <c r="W277" t="s">
        <v>4756</v>
      </c>
      <c r="X277" t="s">
        <v>4756</v>
      </c>
      <c r="Y277" t="s">
        <v>4756</v>
      </c>
      <c r="Z277" t="s">
        <v>4756</v>
      </c>
      <c r="AA277" t="s">
        <v>4756</v>
      </c>
      <c r="AB277" t="s">
        <v>4756</v>
      </c>
      <c r="AC277" t="s">
        <v>4756</v>
      </c>
      <c r="AD277" t="s">
        <v>4756</v>
      </c>
      <c r="AE277" t="s">
        <v>4756</v>
      </c>
      <c r="AF277" t="s">
        <v>4756</v>
      </c>
      <c r="AG277" t="s">
        <v>4756</v>
      </c>
      <c r="AH277" t="s">
        <v>4756</v>
      </c>
      <c r="AI277" t="s">
        <v>4756</v>
      </c>
      <c r="AJ277" t="s">
        <v>4756</v>
      </c>
      <c r="AK277" t="s">
        <v>4756</v>
      </c>
      <c r="AL277" t="s">
        <v>4756</v>
      </c>
      <c r="AM277" t="s">
        <v>4756</v>
      </c>
      <c r="AN277" t="s">
        <v>4756</v>
      </c>
    </row>
    <row r="278" spans="1:40">
      <c r="A278" s="95">
        <v>35222</v>
      </c>
      <c r="B278" t="s">
        <v>372</v>
      </c>
      <c r="C278">
        <v>1996</v>
      </c>
      <c r="D278">
        <v>6</v>
      </c>
      <c r="E278" t="s">
        <v>373</v>
      </c>
      <c r="F278" t="s">
        <v>2582</v>
      </c>
      <c r="G278" s="96">
        <v>4.3055555555555562E-2</v>
      </c>
      <c r="H278" t="s">
        <v>4756</v>
      </c>
      <c r="J278">
        <v>25.03</v>
      </c>
      <c r="K278" t="s">
        <v>249</v>
      </c>
      <c r="L278" t="s">
        <v>2611</v>
      </c>
      <c r="M278" t="s">
        <v>251</v>
      </c>
      <c r="N278" t="s">
        <v>251</v>
      </c>
      <c r="O278" t="s">
        <v>2584</v>
      </c>
      <c r="P278" t="s">
        <v>4756</v>
      </c>
      <c r="Q278" t="s">
        <v>4756</v>
      </c>
      <c r="R278" t="s">
        <v>4756</v>
      </c>
      <c r="S278" t="s">
        <v>4756</v>
      </c>
      <c r="T278" t="s">
        <v>4756</v>
      </c>
      <c r="U278" t="s">
        <v>4756</v>
      </c>
      <c r="V278">
        <v>137</v>
      </c>
      <c r="W278" t="s">
        <v>4756</v>
      </c>
      <c r="X278" t="s">
        <v>4756</v>
      </c>
      <c r="Y278" t="s">
        <v>4756</v>
      </c>
      <c r="Z278" t="s">
        <v>4756</v>
      </c>
      <c r="AA278" t="s">
        <v>4756</v>
      </c>
      <c r="AB278" t="s">
        <v>4756</v>
      </c>
      <c r="AC278" t="s">
        <v>4756</v>
      </c>
      <c r="AD278" t="s">
        <v>4756</v>
      </c>
      <c r="AE278" t="s">
        <v>4756</v>
      </c>
      <c r="AF278" t="s">
        <v>4756</v>
      </c>
      <c r="AG278" t="s">
        <v>4756</v>
      </c>
      <c r="AH278" t="s">
        <v>4756</v>
      </c>
      <c r="AI278" t="s">
        <v>4756</v>
      </c>
      <c r="AJ278" t="s">
        <v>4756</v>
      </c>
      <c r="AK278" t="s">
        <v>4756</v>
      </c>
      <c r="AL278" t="s">
        <v>4756</v>
      </c>
      <c r="AM278" t="s">
        <v>4756</v>
      </c>
      <c r="AN278" t="s">
        <v>4756</v>
      </c>
    </row>
    <row r="279" spans="1:40">
      <c r="A279" s="95">
        <v>35222</v>
      </c>
      <c r="B279" t="s">
        <v>372</v>
      </c>
      <c r="C279">
        <v>1996</v>
      </c>
      <c r="D279">
        <v>6</v>
      </c>
      <c r="E279" t="s">
        <v>373</v>
      </c>
      <c r="F279" t="s">
        <v>2582</v>
      </c>
      <c r="G279" s="96">
        <v>5.0694444444444452E-2</v>
      </c>
      <c r="H279" t="s">
        <v>4756</v>
      </c>
      <c r="J279">
        <v>25.22</v>
      </c>
      <c r="K279" t="s">
        <v>249</v>
      </c>
      <c r="L279" t="s">
        <v>2612</v>
      </c>
      <c r="M279" t="s">
        <v>251</v>
      </c>
      <c r="N279" t="s">
        <v>251</v>
      </c>
      <c r="O279" t="s">
        <v>2584</v>
      </c>
      <c r="P279" t="s">
        <v>4756</v>
      </c>
      <c r="Q279" t="s">
        <v>4756</v>
      </c>
      <c r="R279" t="s">
        <v>4756</v>
      </c>
      <c r="S279" t="s">
        <v>4756</v>
      </c>
      <c r="T279" t="s">
        <v>4756</v>
      </c>
      <c r="U279" t="s">
        <v>4756</v>
      </c>
      <c r="V279">
        <v>147</v>
      </c>
      <c r="W279" t="s">
        <v>4756</v>
      </c>
      <c r="X279" t="s">
        <v>4756</v>
      </c>
      <c r="Y279" t="s">
        <v>4756</v>
      </c>
      <c r="Z279" t="s">
        <v>4756</v>
      </c>
      <c r="AA279" t="s">
        <v>4756</v>
      </c>
      <c r="AB279" t="s">
        <v>4756</v>
      </c>
      <c r="AC279" t="s">
        <v>4756</v>
      </c>
      <c r="AD279" t="s">
        <v>4756</v>
      </c>
      <c r="AE279" t="s">
        <v>4756</v>
      </c>
      <c r="AF279" t="s">
        <v>4756</v>
      </c>
      <c r="AG279" t="s">
        <v>4756</v>
      </c>
      <c r="AH279" t="s">
        <v>4756</v>
      </c>
      <c r="AI279" t="s">
        <v>4756</v>
      </c>
      <c r="AJ279" t="s">
        <v>4756</v>
      </c>
      <c r="AK279" t="s">
        <v>4756</v>
      </c>
      <c r="AL279" t="s">
        <v>4756</v>
      </c>
      <c r="AM279" t="s">
        <v>4756</v>
      </c>
      <c r="AN279" t="s">
        <v>4756</v>
      </c>
    </row>
    <row r="280" spans="1:40">
      <c r="A280" s="95">
        <v>35222</v>
      </c>
      <c r="B280" t="s">
        <v>372</v>
      </c>
      <c r="C280">
        <v>1996</v>
      </c>
      <c r="D280">
        <v>6</v>
      </c>
      <c r="E280" t="s">
        <v>373</v>
      </c>
      <c r="F280" t="s">
        <v>2582</v>
      </c>
      <c r="G280" s="96">
        <v>6.0416666666666667E-2</v>
      </c>
      <c r="H280" t="s">
        <v>4756</v>
      </c>
      <c r="J280">
        <v>25.45</v>
      </c>
      <c r="K280" t="s">
        <v>249</v>
      </c>
      <c r="L280" t="s">
        <v>2613</v>
      </c>
      <c r="M280" t="s">
        <v>251</v>
      </c>
      <c r="N280" t="s">
        <v>251</v>
      </c>
      <c r="O280" t="s">
        <v>2588</v>
      </c>
      <c r="P280" t="s">
        <v>4756</v>
      </c>
      <c r="Q280" t="s">
        <v>4756</v>
      </c>
      <c r="R280" t="s">
        <v>4756</v>
      </c>
      <c r="S280" t="s">
        <v>4756</v>
      </c>
      <c r="T280" t="s">
        <v>4756</v>
      </c>
      <c r="U280" t="s">
        <v>4756</v>
      </c>
      <c r="V280">
        <v>153</v>
      </c>
      <c r="W280" t="s">
        <v>4756</v>
      </c>
      <c r="X280" t="s">
        <v>4756</v>
      </c>
      <c r="Y280" t="s">
        <v>4756</v>
      </c>
      <c r="Z280" t="s">
        <v>4756</v>
      </c>
      <c r="AA280" t="s">
        <v>4756</v>
      </c>
      <c r="AB280" t="s">
        <v>4756</v>
      </c>
      <c r="AC280" t="s">
        <v>4756</v>
      </c>
      <c r="AD280" t="s">
        <v>4756</v>
      </c>
      <c r="AE280" t="s">
        <v>4756</v>
      </c>
      <c r="AF280" t="s">
        <v>4756</v>
      </c>
      <c r="AG280" t="s">
        <v>4756</v>
      </c>
      <c r="AH280" t="s">
        <v>4756</v>
      </c>
      <c r="AI280" t="s">
        <v>4756</v>
      </c>
      <c r="AJ280" t="s">
        <v>4756</v>
      </c>
      <c r="AK280" t="s">
        <v>4756</v>
      </c>
      <c r="AL280" t="s">
        <v>4756</v>
      </c>
      <c r="AM280" t="s">
        <v>4756</v>
      </c>
      <c r="AN280" t="s">
        <v>4756</v>
      </c>
    </row>
    <row r="281" spans="1:40">
      <c r="A281" s="95">
        <v>35222</v>
      </c>
      <c r="B281" t="s">
        <v>372</v>
      </c>
      <c r="C281">
        <v>1996</v>
      </c>
      <c r="D281">
        <v>6</v>
      </c>
      <c r="E281" t="s">
        <v>373</v>
      </c>
      <c r="F281" t="s">
        <v>2582</v>
      </c>
      <c r="G281" s="96">
        <v>6.7361111111111108E-2</v>
      </c>
      <c r="H281" t="s">
        <v>4756</v>
      </c>
      <c r="J281">
        <v>25.62</v>
      </c>
      <c r="K281" t="s">
        <v>249</v>
      </c>
      <c r="L281" t="s">
        <v>2614</v>
      </c>
      <c r="M281" t="s">
        <v>665</v>
      </c>
      <c r="N281" t="s">
        <v>251</v>
      </c>
      <c r="O281" t="s">
        <v>2588</v>
      </c>
      <c r="P281" t="s">
        <v>4756</v>
      </c>
      <c r="Q281" t="s">
        <v>4756</v>
      </c>
      <c r="R281" t="s">
        <v>4756</v>
      </c>
      <c r="S281" t="s">
        <v>4756</v>
      </c>
      <c r="T281" t="s">
        <v>4756</v>
      </c>
      <c r="U281" t="s">
        <v>4756</v>
      </c>
      <c r="V281">
        <v>138</v>
      </c>
      <c r="W281" t="s">
        <v>4756</v>
      </c>
      <c r="X281" t="s">
        <v>4756</v>
      </c>
      <c r="Y281" t="s">
        <v>4756</v>
      </c>
      <c r="Z281" t="s">
        <v>4756</v>
      </c>
      <c r="AA281" t="s">
        <v>4756</v>
      </c>
      <c r="AB281" t="s">
        <v>4756</v>
      </c>
      <c r="AC281" t="s">
        <v>4756</v>
      </c>
      <c r="AD281" t="s">
        <v>4756</v>
      </c>
      <c r="AE281" t="s">
        <v>4756</v>
      </c>
      <c r="AF281" t="s">
        <v>4756</v>
      </c>
      <c r="AG281" t="s">
        <v>4756</v>
      </c>
      <c r="AH281" t="s">
        <v>4756</v>
      </c>
      <c r="AI281" t="s">
        <v>4756</v>
      </c>
      <c r="AJ281" t="s">
        <v>4756</v>
      </c>
      <c r="AK281" t="s">
        <v>4756</v>
      </c>
      <c r="AL281" t="s">
        <v>4756</v>
      </c>
      <c r="AM281" t="s">
        <v>4756</v>
      </c>
      <c r="AN281" t="s">
        <v>4756</v>
      </c>
    </row>
    <row r="282" spans="1:40">
      <c r="A282" s="95">
        <v>35222</v>
      </c>
      <c r="B282" t="s">
        <v>372</v>
      </c>
      <c r="C282">
        <v>1996</v>
      </c>
      <c r="D282">
        <v>6</v>
      </c>
      <c r="E282" t="s">
        <v>373</v>
      </c>
      <c r="F282" t="s">
        <v>2582</v>
      </c>
      <c r="G282" s="96">
        <v>7.2222222222222229E-2</v>
      </c>
      <c r="H282" t="s">
        <v>4756</v>
      </c>
      <c r="J282">
        <v>25.73</v>
      </c>
      <c r="K282" t="s">
        <v>249</v>
      </c>
      <c r="L282" t="s">
        <v>2615</v>
      </c>
      <c r="M282" t="s">
        <v>251</v>
      </c>
      <c r="N282" t="s">
        <v>251</v>
      </c>
      <c r="O282" t="s">
        <v>2586</v>
      </c>
      <c r="P282" t="s">
        <v>4756</v>
      </c>
      <c r="Q282" t="s">
        <v>4756</v>
      </c>
      <c r="R282" t="s">
        <v>4756</v>
      </c>
      <c r="S282" t="s">
        <v>4756</v>
      </c>
      <c r="T282" t="s">
        <v>4756</v>
      </c>
      <c r="U282" t="s">
        <v>4756</v>
      </c>
      <c r="V282">
        <v>139</v>
      </c>
      <c r="W282" t="s">
        <v>4756</v>
      </c>
      <c r="X282" t="s">
        <v>4756</v>
      </c>
      <c r="Y282" t="s">
        <v>4756</v>
      </c>
      <c r="Z282" t="s">
        <v>4756</v>
      </c>
      <c r="AA282" t="s">
        <v>4756</v>
      </c>
      <c r="AB282" t="s">
        <v>4756</v>
      </c>
      <c r="AC282" t="s">
        <v>4756</v>
      </c>
      <c r="AD282" t="s">
        <v>4756</v>
      </c>
      <c r="AE282" t="s">
        <v>4756</v>
      </c>
      <c r="AF282" t="s">
        <v>4756</v>
      </c>
      <c r="AG282" t="s">
        <v>4756</v>
      </c>
      <c r="AH282" t="s">
        <v>4756</v>
      </c>
      <c r="AI282" t="s">
        <v>4756</v>
      </c>
      <c r="AJ282" t="s">
        <v>4756</v>
      </c>
      <c r="AK282" t="s">
        <v>4756</v>
      </c>
      <c r="AL282" t="s">
        <v>4756</v>
      </c>
      <c r="AM282" t="s">
        <v>4756</v>
      </c>
      <c r="AN282" t="s">
        <v>4756</v>
      </c>
    </row>
    <row r="283" spans="1:40">
      <c r="A283" s="95">
        <v>35222</v>
      </c>
      <c r="B283" t="s">
        <v>372</v>
      </c>
      <c r="C283">
        <v>1996</v>
      </c>
      <c r="D283">
        <v>6</v>
      </c>
      <c r="E283" t="s">
        <v>373</v>
      </c>
      <c r="F283" t="s">
        <v>2582</v>
      </c>
      <c r="G283" s="96">
        <v>8.0555555555555561E-2</v>
      </c>
      <c r="H283" t="s">
        <v>4756</v>
      </c>
      <c r="J283">
        <v>25.93</v>
      </c>
      <c r="K283" t="s">
        <v>249</v>
      </c>
      <c r="L283" t="s">
        <v>2616</v>
      </c>
      <c r="M283" t="s">
        <v>251</v>
      </c>
      <c r="N283" t="s">
        <v>251</v>
      </c>
      <c r="O283" t="s">
        <v>2588</v>
      </c>
      <c r="P283" t="s">
        <v>4756</v>
      </c>
      <c r="Q283" t="s">
        <v>4756</v>
      </c>
      <c r="R283" t="s">
        <v>4756</v>
      </c>
      <c r="S283" t="s">
        <v>4756</v>
      </c>
      <c r="T283" t="s">
        <v>4756</v>
      </c>
      <c r="U283" t="s">
        <v>4756</v>
      </c>
      <c r="V283">
        <v>144</v>
      </c>
      <c r="W283" t="s">
        <v>4756</v>
      </c>
      <c r="X283" t="s">
        <v>4756</v>
      </c>
      <c r="Y283" t="s">
        <v>4756</v>
      </c>
      <c r="Z283" t="s">
        <v>4756</v>
      </c>
      <c r="AA283" t="s">
        <v>4756</v>
      </c>
      <c r="AB283" t="s">
        <v>4756</v>
      </c>
      <c r="AC283" t="s">
        <v>4756</v>
      </c>
      <c r="AD283" t="s">
        <v>4756</v>
      </c>
      <c r="AE283" t="s">
        <v>4756</v>
      </c>
      <c r="AF283" t="s">
        <v>4756</v>
      </c>
      <c r="AG283" t="s">
        <v>4756</v>
      </c>
      <c r="AH283" t="s">
        <v>4756</v>
      </c>
      <c r="AI283" t="s">
        <v>4756</v>
      </c>
      <c r="AJ283" t="s">
        <v>4756</v>
      </c>
      <c r="AK283" t="s">
        <v>4756</v>
      </c>
      <c r="AL283" t="s">
        <v>4756</v>
      </c>
      <c r="AM283" t="s">
        <v>4756</v>
      </c>
      <c r="AN283" t="s">
        <v>4756</v>
      </c>
    </row>
    <row r="284" spans="1:40">
      <c r="A284" s="95">
        <v>35223</v>
      </c>
      <c r="B284" t="s">
        <v>372</v>
      </c>
      <c r="C284">
        <v>1996</v>
      </c>
      <c r="D284">
        <v>6</v>
      </c>
      <c r="E284" t="s">
        <v>2431</v>
      </c>
      <c r="F284" t="s">
        <v>2582</v>
      </c>
      <c r="G284" s="96">
        <v>0.93888888888888899</v>
      </c>
      <c r="H284" t="s">
        <v>4756</v>
      </c>
      <c r="J284">
        <v>22.53</v>
      </c>
      <c r="K284" t="s">
        <v>249</v>
      </c>
      <c r="L284" t="s">
        <v>2617</v>
      </c>
      <c r="M284" t="s">
        <v>251</v>
      </c>
      <c r="N284" t="s">
        <v>251</v>
      </c>
      <c r="O284" t="s">
        <v>2584</v>
      </c>
      <c r="P284" t="s">
        <v>4756</v>
      </c>
      <c r="Q284" t="s">
        <v>4756</v>
      </c>
      <c r="R284" t="s">
        <v>4756</v>
      </c>
      <c r="S284" t="s">
        <v>4756</v>
      </c>
      <c r="T284" t="s">
        <v>4756</v>
      </c>
      <c r="U284" t="s">
        <v>4756</v>
      </c>
      <c r="V284">
        <v>147</v>
      </c>
      <c r="W284" t="s">
        <v>4756</v>
      </c>
      <c r="X284" t="s">
        <v>4756</v>
      </c>
      <c r="Y284" t="s">
        <v>4756</v>
      </c>
      <c r="Z284" t="s">
        <v>4756</v>
      </c>
      <c r="AA284" t="s">
        <v>4756</v>
      </c>
      <c r="AB284" t="s">
        <v>4756</v>
      </c>
      <c r="AC284" t="s">
        <v>4756</v>
      </c>
      <c r="AD284" t="s">
        <v>4756</v>
      </c>
      <c r="AE284" t="s">
        <v>4756</v>
      </c>
      <c r="AF284" t="s">
        <v>4756</v>
      </c>
      <c r="AG284" t="s">
        <v>4756</v>
      </c>
      <c r="AH284" t="s">
        <v>4756</v>
      </c>
      <c r="AI284" t="s">
        <v>4756</v>
      </c>
      <c r="AJ284" t="s">
        <v>4756</v>
      </c>
      <c r="AK284" t="s">
        <v>4756</v>
      </c>
      <c r="AL284" t="s">
        <v>4756</v>
      </c>
      <c r="AM284" t="s">
        <v>4756</v>
      </c>
      <c r="AN284" t="s">
        <v>4756</v>
      </c>
    </row>
    <row r="285" spans="1:40">
      <c r="A285" s="95">
        <v>35223</v>
      </c>
      <c r="B285" t="s">
        <v>372</v>
      </c>
      <c r="C285">
        <v>1996</v>
      </c>
      <c r="D285">
        <v>6</v>
      </c>
      <c r="E285" t="s">
        <v>2431</v>
      </c>
      <c r="F285" t="s">
        <v>2582</v>
      </c>
      <c r="G285" s="96">
        <v>0.94236111111111109</v>
      </c>
      <c r="H285" t="s">
        <v>4756</v>
      </c>
      <c r="J285">
        <v>22.62</v>
      </c>
      <c r="K285" t="s">
        <v>249</v>
      </c>
      <c r="L285" t="s">
        <v>2618</v>
      </c>
      <c r="M285" t="s">
        <v>251</v>
      </c>
      <c r="N285" t="s">
        <v>251</v>
      </c>
      <c r="O285" t="s">
        <v>2584</v>
      </c>
      <c r="P285" t="s">
        <v>4756</v>
      </c>
      <c r="Q285" t="s">
        <v>4756</v>
      </c>
      <c r="R285" t="s">
        <v>4756</v>
      </c>
      <c r="S285" t="s">
        <v>4756</v>
      </c>
      <c r="T285" t="s">
        <v>4756</v>
      </c>
      <c r="U285" t="s">
        <v>4756</v>
      </c>
      <c r="V285">
        <v>136</v>
      </c>
      <c r="W285" t="s">
        <v>4756</v>
      </c>
      <c r="X285" t="s">
        <v>4756</v>
      </c>
      <c r="Y285" t="s">
        <v>4756</v>
      </c>
      <c r="Z285" t="s">
        <v>4756</v>
      </c>
      <c r="AA285" t="s">
        <v>4756</v>
      </c>
      <c r="AB285" t="s">
        <v>4756</v>
      </c>
      <c r="AC285" t="s">
        <v>4756</v>
      </c>
      <c r="AD285" t="s">
        <v>4756</v>
      </c>
      <c r="AE285" t="s">
        <v>4756</v>
      </c>
      <c r="AF285" t="s">
        <v>4756</v>
      </c>
      <c r="AG285" t="s">
        <v>4756</v>
      </c>
      <c r="AH285" t="s">
        <v>4756</v>
      </c>
      <c r="AI285" t="s">
        <v>4756</v>
      </c>
      <c r="AJ285" t="s">
        <v>4756</v>
      </c>
      <c r="AK285" t="s">
        <v>4756</v>
      </c>
      <c r="AL285" t="s">
        <v>4756</v>
      </c>
      <c r="AM285" t="s">
        <v>4756</v>
      </c>
      <c r="AN285" t="s">
        <v>4756</v>
      </c>
    </row>
    <row r="286" spans="1:40">
      <c r="A286" s="95">
        <v>35223</v>
      </c>
      <c r="B286" t="s">
        <v>372</v>
      </c>
      <c r="C286">
        <v>1996</v>
      </c>
      <c r="D286">
        <v>6</v>
      </c>
      <c r="E286" t="s">
        <v>2431</v>
      </c>
      <c r="F286" t="s">
        <v>2582</v>
      </c>
      <c r="G286" s="96">
        <v>0.9458333333333333</v>
      </c>
      <c r="H286" t="s">
        <v>4756</v>
      </c>
      <c r="J286">
        <v>22.7</v>
      </c>
      <c r="K286" t="s">
        <v>249</v>
      </c>
      <c r="L286" t="s">
        <v>2619</v>
      </c>
      <c r="M286" t="s">
        <v>251</v>
      </c>
      <c r="N286" t="s">
        <v>251</v>
      </c>
      <c r="O286" t="s">
        <v>2588</v>
      </c>
      <c r="P286" t="s">
        <v>4756</v>
      </c>
      <c r="Q286" t="s">
        <v>4756</v>
      </c>
      <c r="R286" t="s">
        <v>4756</v>
      </c>
      <c r="S286" t="s">
        <v>4756</v>
      </c>
      <c r="T286" t="s">
        <v>4756</v>
      </c>
      <c r="U286" t="s">
        <v>4756</v>
      </c>
      <c r="V286">
        <v>140</v>
      </c>
      <c r="W286" t="s">
        <v>4756</v>
      </c>
      <c r="X286" t="s">
        <v>4756</v>
      </c>
      <c r="Y286" t="s">
        <v>4756</v>
      </c>
      <c r="Z286" t="s">
        <v>4756</v>
      </c>
      <c r="AA286" t="s">
        <v>4756</v>
      </c>
      <c r="AB286" t="s">
        <v>4756</v>
      </c>
      <c r="AC286" t="s">
        <v>4756</v>
      </c>
      <c r="AD286" t="s">
        <v>4756</v>
      </c>
      <c r="AE286" t="s">
        <v>4756</v>
      </c>
      <c r="AF286" t="s">
        <v>4756</v>
      </c>
      <c r="AG286" t="s">
        <v>4756</v>
      </c>
      <c r="AH286" t="s">
        <v>4756</v>
      </c>
      <c r="AI286" t="s">
        <v>4756</v>
      </c>
      <c r="AJ286" t="s">
        <v>4756</v>
      </c>
      <c r="AK286" t="s">
        <v>4756</v>
      </c>
      <c r="AL286" t="s">
        <v>4756</v>
      </c>
      <c r="AM286" t="s">
        <v>4756</v>
      </c>
      <c r="AN286" t="s">
        <v>4756</v>
      </c>
    </row>
    <row r="287" spans="1:40">
      <c r="A287" s="95">
        <v>35223</v>
      </c>
      <c r="B287" t="s">
        <v>372</v>
      </c>
      <c r="C287">
        <v>1996</v>
      </c>
      <c r="D287">
        <v>6</v>
      </c>
      <c r="E287" t="s">
        <v>2431</v>
      </c>
      <c r="F287" t="s">
        <v>2582</v>
      </c>
      <c r="G287" s="96">
        <v>0.94930555555555562</v>
      </c>
      <c r="H287" t="s">
        <v>4756</v>
      </c>
      <c r="J287">
        <v>22.78</v>
      </c>
      <c r="K287" t="s">
        <v>249</v>
      </c>
      <c r="L287" t="s">
        <v>2620</v>
      </c>
      <c r="M287" t="s">
        <v>251</v>
      </c>
      <c r="N287" t="s">
        <v>251</v>
      </c>
      <c r="O287" t="s">
        <v>2586</v>
      </c>
      <c r="P287" t="s">
        <v>4756</v>
      </c>
      <c r="Q287" t="s">
        <v>4756</v>
      </c>
      <c r="R287" t="s">
        <v>4756</v>
      </c>
      <c r="S287" t="s">
        <v>4756</v>
      </c>
      <c r="T287" t="s">
        <v>4756</v>
      </c>
      <c r="U287" t="s">
        <v>4756</v>
      </c>
      <c r="V287">
        <v>138</v>
      </c>
      <c r="W287" t="s">
        <v>4756</v>
      </c>
      <c r="X287" t="s">
        <v>4756</v>
      </c>
      <c r="Y287" t="s">
        <v>4756</v>
      </c>
      <c r="Z287" t="s">
        <v>4756</v>
      </c>
      <c r="AA287" t="s">
        <v>4756</v>
      </c>
      <c r="AB287" t="s">
        <v>4756</v>
      </c>
      <c r="AC287" t="s">
        <v>4756</v>
      </c>
      <c r="AD287" t="s">
        <v>4756</v>
      </c>
      <c r="AE287" t="s">
        <v>4756</v>
      </c>
      <c r="AF287" t="s">
        <v>4756</v>
      </c>
      <c r="AG287" t="s">
        <v>4756</v>
      </c>
      <c r="AH287" t="s">
        <v>4756</v>
      </c>
      <c r="AI287" t="s">
        <v>4756</v>
      </c>
      <c r="AJ287" t="s">
        <v>4756</v>
      </c>
      <c r="AK287" t="s">
        <v>4756</v>
      </c>
      <c r="AL287" t="s">
        <v>4756</v>
      </c>
      <c r="AM287" t="s">
        <v>4756</v>
      </c>
      <c r="AN287" t="s">
        <v>4756</v>
      </c>
    </row>
    <row r="288" spans="1:40">
      <c r="A288" s="95">
        <v>35223</v>
      </c>
      <c r="B288" t="s">
        <v>372</v>
      </c>
      <c r="C288">
        <v>1996</v>
      </c>
      <c r="D288">
        <v>6</v>
      </c>
      <c r="E288" t="s">
        <v>2431</v>
      </c>
      <c r="F288" t="s">
        <v>2582</v>
      </c>
      <c r="G288" s="96">
        <v>0.95138888888888884</v>
      </c>
      <c r="H288" t="s">
        <v>4756</v>
      </c>
      <c r="J288">
        <v>22.83</v>
      </c>
      <c r="K288" t="s">
        <v>249</v>
      </c>
      <c r="L288" t="s">
        <v>2621</v>
      </c>
      <c r="M288" t="s">
        <v>251</v>
      </c>
      <c r="N288" t="s">
        <v>251</v>
      </c>
      <c r="O288" t="s">
        <v>2584</v>
      </c>
      <c r="P288" t="s">
        <v>4756</v>
      </c>
      <c r="Q288" t="s">
        <v>4756</v>
      </c>
      <c r="R288" t="s">
        <v>4756</v>
      </c>
      <c r="S288" t="s">
        <v>4756</v>
      </c>
      <c r="T288" t="s">
        <v>4756</v>
      </c>
      <c r="U288" t="s">
        <v>4756</v>
      </c>
      <c r="V288">
        <v>138</v>
      </c>
      <c r="W288" t="s">
        <v>4756</v>
      </c>
      <c r="X288" t="s">
        <v>4756</v>
      </c>
      <c r="Y288" t="s">
        <v>4756</v>
      </c>
      <c r="Z288" t="s">
        <v>4756</v>
      </c>
      <c r="AA288" t="s">
        <v>4756</v>
      </c>
      <c r="AB288" t="s">
        <v>4756</v>
      </c>
      <c r="AC288" t="s">
        <v>4756</v>
      </c>
      <c r="AD288" t="s">
        <v>4756</v>
      </c>
      <c r="AE288" t="s">
        <v>4756</v>
      </c>
      <c r="AF288" t="s">
        <v>4756</v>
      </c>
      <c r="AG288" t="s">
        <v>4756</v>
      </c>
      <c r="AH288" t="s">
        <v>4756</v>
      </c>
      <c r="AI288" t="s">
        <v>4756</v>
      </c>
      <c r="AJ288" t="s">
        <v>4756</v>
      </c>
      <c r="AK288" t="s">
        <v>4756</v>
      </c>
      <c r="AL288" t="s">
        <v>4756</v>
      </c>
      <c r="AM288" t="s">
        <v>4756</v>
      </c>
      <c r="AN288" t="s">
        <v>4756</v>
      </c>
    </row>
    <row r="289" spans="1:40">
      <c r="A289" s="95">
        <v>35223</v>
      </c>
      <c r="B289" t="s">
        <v>372</v>
      </c>
      <c r="C289">
        <v>1996</v>
      </c>
      <c r="D289">
        <v>6</v>
      </c>
      <c r="E289" t="s">
        <v>2431</v>
      </c>
      <c r="F289" t="s">
        <v>2582</v>
      </c>
      <c r="G289" s="96">
        <v>0.95416666666666661</v>
      </c>
      <c r="H289" t="s">
        <v>4756</v>
      </c>
      <c r="J289">
        <v>22.9</v>
      </c>
      <c r="K289" t="s">
        <v>249</v>
      </c>
      <c r="L289" t="s">
        <v>2622</v>
      </c>
      <c r="M289" t="s">
        <v>251</v>
      </c>
      <c r="N289" t="s">
        <v>251</v>
      </c>
      <c r="O289" t="s">
        <v>2586</v>
      </c>
      <c r="P289" t="s">
        <v>4756</v>
      </c>
      <c r="Q289" t="s">
        <v>4756</v>
      </c>
      <c r="R289" t="s">
        <v>4756</v>
      </c>
      <c r="S289" t="s">
        <v>4756</v>
      </c>
      <c r="T289" t="s">
        <v>4756</v>
      </c>
      <c r="U289" t="s">
        <v>4756</v>
      </c>
      <c r="V289">
        <v>139</v>
      </c>
      <c r="W289" t="s">
        <v>4756</v>
      </c>
      <c r="X289" t="s">
        <v>4756</v>
      </c>
      <c r="Y289" t="s">
        <v>4756</v>
      </c>
      <c r="Z289" t="s">
        <v>4756</v>
      </c>
      <c r="AA289" t="s">
        <v>4756</v>
      </c>
      <c r="AB289" t="s">
        <v>4756</v>
      </c>
      <c r="AC289" t="s">
        <v>4756</v>
      </c>
      <c r="AD289" t="s">
        <v>4756</v>
      </c>
      <c r="AE289" t="s">
        <v>4756</v>
      </c>
      <c r="AF289" t="s">
        <v>4756</v>
      </c>
      <c r="AG289" t="s">
        <v>4756</v>
      </c>
      <c r="AH289" t="s">
        <v>4756</v>
      </c>
      <c r="AI289" t="s">
        <v>4756</v>
      </c>
      <c r="AJ289" t="s">
        <v>4756</v>
      </c>
      <c r="AK289" t="s">
        <v>4756</v>
      </c>
      <c r="AL289" t="s">
        <v>4756</v>
      </c>
      <c r="AM289" t="s">
        <v>4756</v>
      </c>
      <c r="AN289" t="s">
        <v>4756</v>
      </c>
    </row>
    <row r="290" spans="1:40">
      <c r="A290" s="95">
        <v>35223</v>
      </c>
      <c r="B290" t="s">
        <v>372</v>
      </c>
      <c r="C290">
        <v>1996</v>
      </c>
      <c r="D290">
        <v>6</v>
      </c>
      <c r="E290" t="s">
        <v>2431</v>
      </c>
      <c r="F290" t="s">
        <v>2582</v>
      </c>
      <c r="G290" s="96">
        <v>0.95763888888888893</v>
      </c>
      <c r="H290" t="s">
        <v>4756</v>
      </c>
      <c r="J290">
        <v>22.98</v>
      </c>
      <c r="K290" t="s">
        <v>249</v>
      </c>
      <c r="L290" t="s">
        <v>2623</v>
      </c>
      <c r="M290" t="s">
        <v>251</v>
      </c>
      <c r="N290" t="s">
        <v>251</v>
      </c>
      <c r="O290" t="s">
        <v>2584</v>
      </c>
      <c r="P290" t="s">
        <v>4756</v>
      </c>
      <c r="Q290" t="s">
        <v>4756</v>
      </c>
      <c r="R290" t="s">
        <v>4756</v>
      </c>
      <c r="S290" t="s">
        <v>4756</v>
      </c>
      <c r="T290" t="s">
        <v>4756</v>
      </c>
      <c r="U290" t="s">
        <v>4756</v>
      </c>
      <c r="V290">
        <v>140</v>
      </c>
      <c r="W290" t="s">
        <v>4756</v>
      </c>
      <c r="X290" t="s">
        <v>4756</v>
      </c>
      <c r="Y290" t="s">
        <v>4756</v>
      </c>
      <c r="Z290" t="s">
        <v>4756</v>
      </c>
      <c r="AA290" t="s">
        <v>4756</v>
      </c>
      <c r="AB290" t="s">
        <v>4756</v>
      </c>
      <c r="AC290" t="s">
        <v>4756</v>
      </c>
      <c r="AD290" t="s">
        <v>4756</v>
      </c>
      <c r="AE290" t="s">
        <v>4756</v>
      </c>
      <c r="AF290" t="s">
        <v>4756</v>
      </c>
      <c r="AG290" t="s">
        <v>4756</v>
      </c>
      <c r="AH290" t="s">
        <v>4756</v>
      </c>
      <c r="AI290" t="s">
        <v>4756</v>
      </c>
      <c r="AJ290" t="s">
        <v>4756</v>
      </c>
      <c r="AK290" t="s">
        <v>4756</v>
      </c>
      <c r="AL290" t="s">
        <v>4756</v>
      </c>
      <c r="AM290" t="s">
        <v>4756</v>
      </c>
      <c r="AN290" t="s">
        <v>4756</v>
      </c>
    </row>
    <row r="291" spans="1:40">
      <c r="A291" s="95">
        <v>35223</v>
      </c>
      <c r="B291" t="s">
        <v>372</v>
      </c>
      <c r="C291">
        <v>1996</v>
      </c>
      <c r="D291">
        <v>6</v>
      </c>
      <c r="E291" t="s">
        <v>2431</v>
      </c>
      <c r="F291" t="s">
        <v>2582</v>
      </c>
      <c r="G291" s="96">
        <v>0.9604166666666667</v>
      </c>
      <c r="H291" t="s">
        <v>4756</v>
      </c>
      <c r="J291">
        <v>23.05</v>
      </c>
      <c r="K291" t="s">
        <v>249</v>
      </c>
      <c r="L291" t="s">
        <v>2624</v>
      </c>
      <c r="M291" t="s">
        <v>251</v>
      </c>
      <c r="N291" t="s">
        <v>251</v>
      </c>
      <c r="O291" t="s">
        <v>2588</v>
      </c>
      <c r="P291" t="s">
        <v>4756</v>
      </c>
      <c r="Q291" t="s">
        <v>4756</v>
      </c>
      <c r="R291" t="s">
        <v>4756</v>
      </c>
      <c r="S291" t="s">
        <v>4756</v>
      </c>
      <c r="T291" t="s">
        <v>4756</v>
      </c>
      <c r="U291" t="s">
        <v>4756</v>
      </c>
      <c r="V291">
        <v>142</v>
      </c>
      <c r="W291" t="s">
        <v>4756</v>
      </c>
      <c r="X291" t="s">
        <v>4756</v>
      </c>
      <c r="Y291" t="s">
        <v>4756</v>
      </c>
      <c r="Z291" t="s">
        <v>4756</v>
      </c>
      <c r="AA291" t="s">
        <v>4756</v>
      </c>
      <c r="AB291" t="s">
        <v>4756</v>
      </c>
      <c r="AC291" t="s">
        <v>4756</v>
      </c>
      <c r="AD291" t="s">
        <v>4756</v>
      </c>
      <c r="AE291" t="s">
        <v>4756</v>
      </c>
      <c r="AF291" t="s">
        <v>4756</v>
      </c>
      <c r="AG291" t="s">
        <v>4756</v>
      </c>
      <c r="AH291" t="s">
        <v>4756</v>
      </c>
      <c r="AI291" t="s">
        <v>4756</v>
      </c>
      <c r="AJ291" t="s">
        <v>4756</v>
      </c>
      <c r="AK291" t="s">
        <v>4756</v>
      </c>
      <c r="AL291" t="s">
        <v>4756</v>
      </c>
      <c r="AM291" t="s">
        <v>4756</v>
      </c>
      <c r="AN291" t="s">
        <v>4756</v>
      </c>
    </row>
    <row r="292" spans="1:40">
      <c r="A292" s="95">
        <v>35223</v>
      </c>
      <c r="B292" t="s">
        <v>372</v>
      </c>
      <c r="C292">
        <v>1996</v>
      </c>
      <c r="D292">
        <v>6</v>
      </c>
      <c r="E292" t="s">
        <v>2431</v>
      </c>
      <c r="F292" t="s">
        <v>2582</v>
      </c>
      <c r="G292" s="96">
        <v>0.96458333333333324</v>
      </c>
      <c r="H292" t="s">
        <v>4756</v>
      </c>
      <c r="J292">
        <v>23.15</v>
      </c>
      <c r="K292" t="s">
        <v>249</v>
      </c>
      <c r="L292" t="s">
        <v>2625</v>
      </c>
      <c r="M292" t="s">
        <v>251</v>
      </c>
      <c r="N292" t="s">
        <v>251</v>
      </c>
      <c r="O292" t="s">
        <v>2584</v>
      </c>
      <c r="P292" t="s">
        <v>4756</v>
      </c>
      <c r="Q292" t="s">
        <v>4756</v>
      </c>
      <c r="R292" t="s">
        <v>4756</v>
      </c>
      <c r="S292" t="s">
        <v>4756</v>
      </c>
      <c r="T292" t="s">
        <v>4756</v>
      </c>
      <c r="U292" t="s">
        <v>4756</v>
      </c>
      <c r="V292">
        <v>140</v>
      </c>
      <c r="W292" t="s">
        <v>4756</v>
      </c>
      <c r="X292" t="s">
        <v>4756</v>
      </c>
      <c r="Y292" t="s">
        <v>4756</v>
      </c>
      <c r="Z292" t="s">
        <v>4756</v>
      </c>
      <c r="AA292" t="s">
        <v>4756</v>
      </c>
      <c r="AB292" t="s">
        <v>4756</v>
      </c>
      <c r="AC292" t="s">
        <v>4756</v>
      </c>
      <c r="AD292" t="s">
        <v>4756</v>
      </c>
      <c r="AE292" t="s">
        <v>4756</v>
      </c>
      <c r="AF292" t="s">
        <v>4756</v>
      </c>
      <c r="AG292" t="s">
        <v>4756</v>
      </c>
      <c r="AH292" t="s">
        <v>4756</v>
      </c>
      <c r="AI292" t="s">
        <v>4756</v>
      </c>
      <c r="AJ292" t="s">
        <v>4756</v>
      </c>
      <c r="AK292" t="s">
        <v>4756</v>
      </c>
      <c r="AL292" t="s">
        <v>4756</v>
      </c>
      <c r="AM292" t="s">
        <v>4756</v>
      </c>
      <c r="AN292" t="s">
        <v>4756</v>
      </c>
    </row>
    <row r="293" spans="1:40">
      <c r="A293" s="95">
        <v>35223</v>
      </c>
      <c r="B293" t="s">
        <v>372</v>
      </c>
      <c r="C293">
        <v>1996</v>
      </c>
      <c r="D293">
        <v>6</v>
      </c>
      <c r="E293" t="s">
        <v>2431</v>
      </c>
      <c r="F293" t="s">
        <v>2582</v>
      </c>
      <c r="G293" s="96">
        <v>0.96597222222222223</v>
      </c>
      <c r="H293" t="s">
        <v>4756</v>
      </c>
      <c r="J293">
        <v>23.18</v>
      </c>
      <c r="K293" t="s">
        <v>249</v>
      </c>
      <c r="L293" t="s">
        <v>2626</v>
      </c>
      <c r="M293" t="s">
        <v>251</v>
      </c>
      <c r="N293" t="s">
        <v>251</v>
      </c>
      <c r="O293" t="s">
        <v>2586</v>
      </c>
      <c r="P293" t="s">
        <v>4756</v>
      </c>
      <c r="Q293" t="s">
        <v>4756</v>
      </c>
      <c r="R293" t="s">
        <v>4756</v>
      </c>
      <c r="S293" t="s">
        <v>4756</v>
      </c>
      <c r="T293" t="s">
        <v>4756</v>
      </c>
      <c r="U293" t="s">
        <v>4756</v>
      </c>
      <c r="V293">
        <v>137</v>
      </c>
      <c r="W293" t="s">
        <v>4756</v>
      </c>
      <c r="X293" t="s">
        <v>4756</v>
      </c>
      <c r="Y293" t="s">
        <v>4756</v>
      </c>
      <c r="Z293" t="s">
        <v>4756</v>
      </c>
      <c r="AA293" t="s">
        <v>4756</v>
      </c>
      <c r="AB293" t="s">
        <v>4756</v>
      </c>
      <c r="AC293" t="s">
        <v>4756</v>
      </c>
      <c r="AD293" t="s">
        <v>4756</v>
      </c>
      <c r="AE293" t="s">
        <v>4756</v>
      </c>
      <c r="AF293" t="s">
        <v>4756</v>
      </c>
      <c r="AG293" t="s">
        <v>4756</v>
      </c>
      <c r="AH293" t="s">
        <v>4756</v>
      </c>
      <c r="AI293" t="s">
        <v>4756</v>
      </c>
      <c r="AJ293" t="s">
        <v>4756</v>
      </c>
      <c r="AK293" t="s">
        <v>4756</v>
      </c>
      <c r="AL293" t="s">
        <v>4756</v>
      </c>
      <c r="AM293" t="s">
        <v>4756</v>
      </c>
      <c r="AN293" t="s">
        <v>4756</v>
      </c>
    </row>
    <row r="294" spans="1:40">
      <c r="A294" s="95">
        <v>35223</v>
      </c>
      <c r="B294" t="s">
        <v>372</v>
      </c>
      <c r="C294">
        <v>1996</v>
      </c>
      <c r="D294">
        <v>6</v>
      </c>
      <c r="E294" t="s">
        <v>2431</v>
      </c>
      <c r="F294" t="s">
        <v>2582</v>
      </c>
      <c r="G294" s="96">
        <v>0.96805555555555556</v>
      </c>
      <c r="H294" t="s">
        <v>4756</v>
      </c>
      <c r="J294">
        <v>23.23</v>
      </c>
      <c r="K294" t="s">
        <v>249</v>
      </c>
      <c r="L294" t="s">
        <v>2627</v>
      </c>
      <c r="M294" t="s">
        <v>251</v>
      </c>
      <c r="N294" t="s">
        <v>251</v>
      </c>
      <c r="O294" t="s">
        <v>2584</v>
      </c>
      <c r="P294" t="s">
        <v>4756</v>
      </c>
      <c r="Q294" t="s">
        <v>4756</v>
      </c>
      <c r="R294" t="s">
        <v>4756</v>
      </c>
      <c r="S294" t="s">
        <v>4756</v>
      </c>
      <c r="T294" t="s">
        <v>4756</v>
      </c>
      <c r="U294" t="s">
        <v>4756</v>
      </c>
      <c r="V294">
        <v>134</v>
      </c>
      <c r="W294" t="s">
        <v>4756</v>
      </c>
      <c r="X294" t="s">
        <v>4756</v>
      </c>
      <c r="Y294" t="s">
        <v>4756</v>
      </c>
      <c r="Z294" t="s">
        <v>4756</v>
      </c>
      <c r="AA294" t="s">
        <v>4756</v>
      </c>
      <c r="AB294" t="s">
        <v>4756</v>
      </c>
      <c r="AC294" t="s">
        <v>4756</v>
      </c>
      <c r="AD294" t="s">
        <v>4756</v>
      </c>
      <c r="AE294" t="s">
        <v>4756</v>
      </c>
      <c r="AF294" t="s">
        <v>4756</v>
      </c>
      <c r="AG294" t="s">
        <v>4756</v>
      </c>
      <c r="AH294" t="s">
        <v>4756</v>
      </c>
      <c r="AI294" t="s">
        <v>4756</v>
      </c>
      <c r="AJ294" t="s">
        <v>4756</v>
      </c>
      <c r="AK294" t="s">
        <v>4756</v>
      </c>
      <c r="AL294" t="s">
        <v>4756</v>
      </c>
      <c r="AM294" t="s">
        <v>4756</v>
      </c>
      <c r="AN294" t="s">
        <v>4756</v>
      </c>
    </row>
    <row r="295" spans="1:40">
      <c r="A295" s="95">
        <v>35223</v>
      </c>
      <c r="B295" t="s">
        <v>372</v>
      </c>
      <c r="C295">
        <v>1996</v>
      </c>
      <c r="D295">
        <v>6</v>
      </c>
      <c r="E295" t="s">
        <v>2431</v>
      </c>
      <c r="F295" t="s">
        <v>2582</v>
      </c>
      <c r="G295" s="96">
        <v>0.97013888888888899</v>
      </c>
      <c r="H295" t="s">
        <v>4756</v>
      </c>
      <c r="J295">
        <v>23.28</v>
      </c>
      <c r="K295" t="s">
        <v>249</v>
      </c>
      <c r="L295" t="s">
        <v>2628</v>
      </c>
      <c r="M295" t="s">
        <v>251</v>
      </c>
      <c r="N295" t="s">
        <v>251</v>
      </c>
      <c r="O295" t="s">
        <v>2588</v>
      </c>
      <c r="P295" t="s">
        <v>4756</v>
      </c>
      <c r="Q295" t="s">
        <v>4756</v>
      </c>
      <c r="R295" t="s">
        <v>4756</v>
      </c>
      <c r="S295" t="s">
        <v>4756</v>
      </c>
      <c r="T295" t="s">
        <v>4756</v>
      </c>
      <c r="U295" t="s">
        <v>4756</v>
      </c>
      <c r="V295">
        <v>143</v>
      </c>
      <c r="W295" t="s">
        <v>4756</v>
      </c>
      <c r="X295" t="s">
        <v>4756</v>
      </c>
      <c r="Y295" t="s">
        <v>4756</v>
      </c>
      <c r="Z295" t="s">
        <v>4756</v>
      </c>
      <c r="AA295" t="s">
        <v>4756</v>
      </c>
      <c r="AB295" t="s">
        <v>4756</v>
      </c>
      <c r="AC295" t="s">
        <v>4756</v>
      </c>
      <c r="AD295" t="s">
        <v>4756</v>
      </c>
      <c r="AE295" t="s">
        <v>4756</v>
      </c>
      <c r="AF295" t="s">
        <v>4756</v>
      </c>
      <c r="AG295" t="s">
        <v>4756</v>
      </c>
      <c r="AH295" t="s">
        <v>4756</v>
      </c>
      <c r="AI295" t="s">
        <v>4756</v>
      </c>
      <c r="AJ295" t="s">
        <v>4756</v>
      </c>
      <c r="AK295" t="s">
        <v>4756</v>
      </c>
      <c r="AL295" t="s">
        <v>4756</v>
      </c>
      <c r="AM295" t="s">
        <v>4756</v>
      </c>
      <c r="AN295" t="s">
        <v>4756</v>
      </c>
    </row>
    <row r="296" spans="1:40">
      <c r="A296" s="95">
        <v>35223</v>
      </c>
      <c r="B296" t="s">
        <v>372</v>
      </c>
      <c r="C296">
        <v>1996</v>
      </c>
      <c r="D296">
        <v>6</v>
      </c>
      <c r="E296" t="s">
        <v>2431</v>
      </c>
      <c r="F296" t="s">
        <v>2582</v>
      </c>
      <c r="G296" s="96">
        <v>0.97152777777777777</v>
      </c>
      <c r="H296" t="s">
        <v>4756</v>
      </c>
      <c r="J296">
        <v>23.32</v>
      </c>
      <c r="K296" t="s">
        <v>249</v>
      </c>
      <c r="L296" t="s">
        <v>2629</v>
      </c>
      <c r="M296" t="s">
        <v>251</v>
      </c>
      <c r="N296" t="s">
        <v>251</v>
      </c>
      <c r="O296" t="s">
        <v>2588</v>
      </c>
      <c r="P296" t="s">
        <v>4756</v>
      </c>
      <c r="Q296" t="s">
        <v>4756</v>
      </c>
      <c r="R296" t="s">
        <v>4756</v>
      </c>
      <c r="S296" t="s">
        <v>4756</v>
      </c>
      <c r="T296" t="s">
        <v>4756</v>
      </c>
      <c r="U296" t="s">
        <v>4756</v>
      </c>
      <c r="V296">
        <v>139</v>
      </c>
      <c r="W296" t="s">
        <v>4756</v>
      </c>
      <c r="X296" t="s">
        <v>4756</v>
      </c>
      <c r="Y296" t="s">
        <v>4756</v>
      </c>
      <c r="Z296" t="s">
        <v>4756</v>
      </c>
      <c r="AA296" t="s">
        <v>4756</v>
      </c>
      <c r="AB296" t="s">
        <v>4756</v>
      </c>
      <c r="AC296" t="s">
        <v>4756</v>
      </c>
      <c r="AD296" t="s">
        <v>4756</v>
      </c>
      <c r="AE296" t="s">
        <v>4756</v>
      </c>
      <c r="AF296" t="s">
        <v>4756</v>
      </c>
      <c r="AG296" t="s">
        <v>4756</v>
      </c>
      <c r="AH296" t="s">
        <v>4756</v>
      </c>
      <c r="AI296" t="s">
        <v>4756</v>
      </c>
      <c r="AJ296" t="s">
        <v>4756</v>
      </c>
      <c r="AK296" t="s">
        <v>4756</v>
      </c>
      <c r="AL296" t="s">
        <v>4756</v>
      </c>
      <c r="AM296" t="s">
        <v>4756</v>
      </c>
      <c r="AN296" t="s">
        <v>4756</v>
      </c>
    </row>
    <row r="297" spans="1:40">
      <c r="A297" s="95">
        <v>35223</v>
      </c>
      <c r="B297" t="s">
        <v>372</v>
      </c>
      <c r="C297">
        <v>1996</v>
      </c>
      <c r="D297">
        <v>6</v>
      </c>
      <c r="E297" t="s">
        <v>2431</v>
      </c>
      <c r="F297" t="s">
        <v>2582</v>
      </c>
      <c r="G297" s="96">
        <v>0.97361111111111109</v>
      </c>
      <c r="H297" t="s">
        <v>4756</v>
      </c>
      <c r="J297">
        <v>23.37</v>
      </c>
      <c r="K297" t="s">
        <v>651</v>
      </c>
      <c r="L297" t="s">
        <v>2630</v>
      </c>
      <c r="M297" t="s">
        <v>251</v>
      </c>
      <c r="N297" t="s">
        <v>251</v>
      </c>
      <c r="O297" t="s">
        <v>2588</v>
      </c>
      <c r="P297" t="s">
        <v>4756</v>
      </c>
      <c r="Q297" t="s">
        <v>4756</v>
      </c>
      <c r="R297" t="s">
        <v>4756</v>
      </c>
      <c r="S297" t="s">
        <v>4756</v>
      </c>
      <c r="T297" t="s">
        <v>4756</v>
      </c>
      <c r="U297" t="s">
        <v>4756</v>
      </c>
      <c r="V297">
        <v>176</v>
      </c>
      <c r="W297" t="s">
        <v>4756</v>
      </c>
      <c r="X297" t="s">
        <v>4756</v>
      </c>
      <c r="Y297" t="s">
        <v>4756</v>
      </c>
      <c r="Z297" t="s">
        <v>4756</v>
      </c>
      <c r="AA297" t="s">
        <v>4756</v>
      </c>
      <c r="AB297" t="s">
        <v>4756</v>
      </c>
      <c r="AC297" t="s">
        <v>4756</v>
      </c>
      <c r="AD297" t="s">
        <v>4756</v>
      </c>
      <c r="AE297" t="s">
        <v>4756</v>
      </c>
      <c r="AF297" t="s">
        <v>4756</v>
      </c>
      <c r="AG297" t="s">
        <v>4756</v>
      </c>
      <c r="AH297" t="s">
        <v>4756</v>
      </c>
      <c r="AI297" t="s">
        <v>4756</v>
      </c>
      <c r="AJ297" t="s">
        <v>4756</v>
      </c>
      <c r="AK297" t="s">
        <v>4756</v>
      </c>
      <c r="AL297" t="s">
        <v>4756</v>
      </c>
      <c r="AM297" t="s">
        <v>4756</v>
      </c>
      <c r="AN297" t="s">
        <v>4756</v>
      </c>
    </row>
    <row r="298" spans="1:40">
      <c r="A298" s="95">
        <v>35223</v>
      </c>
      <c r="B298" t="s">
        <v>372</v>
      </c>
      <c r="C298">
        <v>1996</v>
      </c>
      <c r="D298">
        <v>6</v>
      </c>
      <c r="E298" t="s">
        <v>2431</v>
      </c>
      <c r="F298" t="s">
        <v>2582</v>
      </c>
      <c r="G298" s="96">
        <v>0.9784722222222223</v>
      </c>
      <c r="H298" t="s">
        <v>4756</v>
      </c>
      <c r="J298">
        <v>23.48</v>
      </c>
      <c r="K298" t="s">
        <v>249</v>
      </c>
      <c r="L298" t="s">
        <v>2631</v>
      </c>
      <c r="M298" t="s">
        <v>665</v>
      </c>
      <c r="N298" t="s">
        <v>251</v>
      </c>
      <c r="O298" t="s">
        <v>2588</v>
      </c>
      <c r="P298" t="s">
        <v>4756</v>
      </c>
      <c r="Q298" t="s">
        <v>4756</v>
      </c>
      <c r="R298" t="s">
        <v>4756</v>
      </c>
      <c r="S298" t="s">
        <v>4756</v>
      </c>
      <c r="T298" t="s">
        <v>4756</v>
      </c>
      <c r="U298" t="s">
        <v>4756</v>
      </c>
      <c r="V298">
        <v>140</v>
      </c>
      <c r="W298" t="s">
        <v>4756</v>
      </c>
      <c r="X298" t="s">
        <v>4756</v>
      </c>
      <c r="Y298" t="s">
        <v>4756</v>
      </c>
      <c r="Z298" t="s">
        <v>4756</v>
      </c>
      <c r="AA298" t="s">
        <v>4756</v>
      </c>
      <c r="AB298" t="s">
        <v>4756</v>
      </c>
      <c r="AC298" t="s">
        <v>4756</v>
      </c>
      <c r="AD298" t="s">
        <v>4756</v>
      </c>
      <c r="AE298" t="s">
        <v>4756</v>
      </c>
      <c r="AF298" t="s">
        <v>4756</v>
      </c>
      <c r="AG298" t="s">
        <v>4756</v>
      </c>
      <c r="AH298" t="s">
        <v>4756</v>
      </c>
      <c r="AI298" t="s">
        <v>4756</v>
      </c>
      <c r="AJ298" t="s">
        <v>4756</v>
      </c>
      <c r="AK298" t="s">
        <v>4756</v>
      </c>
      <c r="AL298" t="s">
        <v>4756</v>
      </c>
      <c r="AM298" t="s">
        <v>4756</v>
      </c>
      <c r="AN298" t="s">
        <v>4756</v>
      </c>
    </row>
    <row r="299" spans="1:40">
      <c r="A299" s="95">
        <v>35223</v>
      </c>
      <c r="B299" t="s">
        <v>372</v>
      </c>
      <c r="C299">
        <v>1996</v>
      </c>
      <c r="D299">
        <v>6</v>
      </c>
      <c r="E299" t="s">
        <v>2431</v>
      </c>
      <c r="F299" t="s">
        <v>2582</v>
      </c>
      <c r="G299" s="96">
        <v>0.98263888888888884</v>
      </c>
      <c r="H299" t="s">
        <v>4756</v>
      </c>
      <c r="J299">
        <v>23.58</v>
      </c>
      <c r="K299" t="s">
        <v>249</v>
      </c>
      <c r="L299" t="s">
        <v>2632</v>
      </c>
      <c r="M299" t="s">
        <v>251</v>
      </c>
      <c r="N299" t="s">
        <v>251</v>
      </c>
      <c r="O299" t="s">
        <v>2588</v>
      </c>
      <c r="P299" t="s">
        <v>4756</v>
      </c>
      <c r="Q299" t="s">
        <v>4756</v>
      </c>
      <c r="R299" t="s">
        <v>4756</v>
      </c>
      <c r="S299" t="s">
        <v>4756</v>
      </c>
      <c r="T299" t="s">
        <v>4756</v>
      </c>
      <c r="U299" t="s">
        <v>4756</v>
      </c>
      <c r="V299">
        <v>140</v>
      </c>
      <c r="W299" t="s">
        <v>4756</v>
      </c>
      <c r="X299" t="s">
        <v>4756</v>
      </c>
      <c r="Y299" t="s">
        <v>4756</v>
      </c>
      <c r="Z299" t="s">
        <v>4756</v>
      </c>
      <c r="AA299" t="s">
        <v>4756</v>
      </c>
      <c r="AB299" t="s">
        <v>4756</v>
      </c>
      <c r="AC299" t="s">
        <v>4756</v>
      </c>
      <c r="AD299" t="s">
        <v>4756</v>
      </c>
      <c r="AE299" t="s">
        <v>4756</v>
      </c>
      <c r="AF299" t="s">
        <v>4756</v>
      </c>
      <c r="AG299" t="s">
        <v>4756</v>
      </c>
      <c r="AH299" t="s">
        <v>4756</v>
      </c>
      <c r="AI299" t="s">
        <v>4756</v>
      </c>
      <c r="AJ299" t="s">
        <v>4756</v>
      </c>
      <c r="AK299" t="s">
        <v>4756</v>
      </c>
      <c r="AL299" t="s">
        <v>4756</v>
      </c>
      <c r="AM299" t="s">
        <v>4756</v>
      </c>
      <c r="AN299" t="s">
        <v>4756</v>
      </c>
    </row>
    <row r="300" spans="1:40">
      <c r="A300" s="95">
        <v>35223</v>
      </c>
      <c r="B300" t="s">
        <v>372</v>
      </c>
      <c r="C300">
        <v>1996</v>
      </c>
      <c r="D300">
        <v>6</v>
      </c>
      <c r="E300" t="s">
        <v>2431</v>
      </c>
      <c r="F300" t="s">
        <v>2582</v>
      </c>
      <c r="G300" s="96">
        <v>0.98541666666666661</v>
      </c>
      <c r="H300" t="s">
        <v>4756</v>
      </c>
      <c r="J300">
        <v>23.65</v>
      </c>
      <c r="K300" t="s">
        <v>249</v>
      </c>
      <c r="L300" t="s">
        <v>2633</v>
      </c>
      <c r="M300" t="s">
        <v>251</v>
      </c>
      <c r="N300" t="s">
        <v>251</v>
      </c>
      <c r="O300" t="s">
        <v>2584</v>
      </c>
      <c r="P300" t="s">
        <v>4756</v>
      </c>
      <c r="Q300" t="s">
        <v>4756</v>
      </c>
      <c r="R300" t="s">
        <v>4756</v>
      </c>
      <c r="S300" t="s">
        <v>4756</v>
      </c>
      <c r="T300" t="s">
        <v>4756</v>
      </c>
      <c r="U300" t="s">
        <v>4756</v>
      </c>
      <c r="V300">
        <v>139</v>
      </c>
      <c r="W300" t="s">
        <v>4756</v>
      </c>
      <c r="X300" t="s">
        <v>4756</v>
      </c>
      <c r="Y300" t="s">
        <v>4756</v>
      </c>
      <c r="Z300" t="s">
        <v>4756</v>
      </c>
      <c r="AA300" t="s">
        <v>4756</v>
      </c>
      <c r="AB300" t="s">
        <v>4756</v>
      </c>
      <c r="AC300" t="s">
        <v>4756</v>
      </c>
      <c r="AD300" t="s">
        <v>4756</v>
      </c>
      <c r="AE300" t="s">
        <v>4756</v>
      </c>
      <c r="AF300" t="s">
        <v>4756</v>
      </c>
      <c r="AG300" t="s">
        <v>4756</v>
      </c>
      <c r="AH300" t="s">
        <v>4756</v>
      </c>
      <c r="AI300" t="s">
        <v>4756</v>
      </c>
      <c r="AJ300" t="s">
        <v>4756</v>
      </c>
      <c r="AK300" t="s">
        <v>4756</v>
      </c>
      <c r="AL300" t="s">
        <v>4756</v>
      </c>
      <c r="AM300" t="s">
        <v>4756</v>
      </c>
      <c r="AN300" t="s">
        <v>4756</v>
      </c>
    </row>
    <row r="301" spans="1:40">
      <c r="A301" s="95">
        <v>35223</v>
      </c>
      <c r="B301" t="s">
        <v>372</v>
      </c>
      <c r="C301">
        <v>1996</v>
      </c>
      <c r="D301">
        <v>6</v>
      </c>
      <c r="E301" t="s">
        <v>2431</v>
      </c>
      <c r="F301" t="s">
        <v>2582</v>
      </c>
      <c r="G301" s="96">
        <v>0.98888888888888893</v>
      </c>
      <c r="H301" t="s">
        <v>4756</v>
      </c>
      <c r="J301">
        <v>23.73</v>
      </c>
      <c r="K301" t="s">
        <v>249</v>
      </c>
      <c r="L301" t="s">
        <v>2634</v>
      </c>
      <c r="M301" t="s">
        <v>251</v>
      </c>
      <c r="N301" t="s">
        <v>251</v>
      </c>
      <c r="O301" t="s">
        <v>2584</v>
      </c>
      <c r="P301" t="s">
        <v>4756</v>
      </c>
      <c r="Q301" t="s">
        <v>4756</v>
      </c>
      <c r="R301" t="s">
        <v>4756</v>
      </c>
      <c r="S301" t="s">
        <v>4756</v>
      </c>
      <c r="T301" t="s">
        <v>4756</v>
      </c>
      <c r="U301" t="s">
        <v>4756</v>
      </c>
      <c r="V301">
        <v>142</v>
      </c>
      <c r="W301" t="s">
        <v>4756</v>
      </c>
      <c r="X301" t="s">
        <v>4756</v>
      </c>
      <c r="Y301" t="s">
        <v>4756</v>
      </c>
      <c r="Z301" t="s">
        <v>4756</v>
      </c>
      <c r="AA301" t="s">
        <v>4756</v>
      </c>
      <c r="AB301" t="s">
        <v>4756</v>
      </c>
      <c r="AC301" t="s">
        <v>4756</v>
      </c>
      <c r="AD301" t="s">
        <v>4756</v>
      </c>
      <c r="AE301" t="s">
        <v>4756</v>
      </c>
      <c r="AF301" t="s">
        <v>4756</v>
      </c>
      <c r="AG301" t="s">
        <v>4756</v>
      </c>
      <c r="AH301" t="s">
        <v>4756</v>
      </c>
      <c r="AI301" t="s">
        <v>4756</v>
      </c>
      <c r="AJ301" t="s">
        <v>4756</v>
      </c>
      <c r="AK301" t="s">
        <v>4756</v>
      </c>
      <c r="AL301" t="s">
        <v>4756</v>
      </c>
      <c r="AM301" t="s">
        <v>4756</v>
      </c>
      <c r="AN301" t="s">
        <v>4756</v>
      </c>
    </row>
    <row r="302" spans="1:40">
      <c r="A302" s="95">
        <v>35223</v>
      </c>
      <c r="B302" t="s">
        <v>372</v>
      </c>
      <c r="C302">
        <v>1996</v>
      </c>
      <c r="D302">
        <v>6</v>
      </c>
      <c r="E302" t="s">
        <v>2431</v>
      </c>
      <c r="F302" t="s">
        <v>2582</v>
      </c>
      <c r="G302" s="96">
        <v>0.99097222222222225</v>
      </c>
      <c r="H302" t="s">
        <v>4756</v>
      </c>
      <c r="J302">
        <v>23.78</v>
      </c>
      <c r="K302" t="s">
        <v>249</v>
      </c>
      <c r="L302" t="s">
        <v>2635</v>
      </c>
      <c r="M302" t="s">
        <v>251</v>
      </c>
      <c r="N302" t="s">
        <v>251</v>
      </c>
      <c r="O302" t="s">
        <v>2584</v>
      </c>
      <c r="P302" t="s">
        <v>4756</v>
      </c>
      <c r="Q302" t="s">
        <v>4756</v>
      </c>
      <c r="R302" t="s">
        <v>4756</v>
      </c>
      <c r="S302" t="s">
        <v>4756</v>
      </c>
      <c r="T302" t="s">
        <v>4756</v>
      </c>
      <c r="U302" t="s">
        <v>4756</v>
      </c>
      <c r="V302">
        <v>137</v>
      </c>
      <c r="W302" t="s">
        <v>4756</v>
      </c>
      <c r="X302" t="s">
        <v>4756</v>
      </c>
      <c r="Y302" t="s">
        <v>4756</v>
      </c>
      <c r="Z302" t="s">
        <v>4756</v>
      </c>
      <c r="AA302" t="s">
        <v>4756</v>
      </c>
      <c r="AB302" t="s">
        <v>4756</v>
      </c>
      <c r="AC302" t="s">
        <v>4756</v>
      </c>
      <c r="AD302" t="s">
        <v>4756</v>
      </c>
      <c r="AE302" t="s">
        <v>4756</v>
      </c>
      <c r="AF302" t="s">
        <v>4756</v>
      </c>
      <c r="AG302" t="s">
        <v>4756</v>
      </c>
      <c r="AH302" t="s">
        <v>4756</v>
      </c>
      <c r="AI302" t="s">
        <v>4756</v>
      </c>
      <c r="AJ302" t="s">
        <v>4756</v>
      </c>
      <c r="AK302" t="s">
        <v>4756</v>
      </c>
      <c r="AL302" t="s">
        <v>4756</v>
      </c>
      <c r="AM302" t="s">
        <v>4756</v>
      </c>
      <c r="AN302" t="s">
        <v>4756</v>
      </c>
    </row>
    <row r="303" spans="1:40">
      <c r="A303" s="95">
        <v>35223</v>
      </c>
      <c r="B303" t="s">
        <v>372</v>
      </c>
      <c r="C303">
        <v>1996</v>
      </c>
      <c r="D303">
        <v>6</v>
      </c>
      <c r="E303" t="s">
        <v>2431</v>
      </c>
      <c r="F303" t="s">
        <v>2582</v>
      </c>
      <c r="G303" s="96">
        <v>0.99861111111111101</v>
      </c>
      <c r="H303" t="s">
        <v>4756</v>
      </c>
      <c r="J303">
        <v>23.97</v>
      </c>
      <c r="K303" t="s">
        <v>249</v>
      </c>
      <c r="L303" t="s">
        <v>2636</v>
      </c>
      <c r="M303" t="s">
        <v>251</v>
      </c>
      <c r="N303" t="s">
        <v>251</v>
      </c>
      <c r="O303" t="s">
        <v>2584</v>
      </c>
      <c r="P303" t="s">
        <v>4756</v>
      </c>
      <c r="Q303" t="s">
        <v>4756</v>
      </c>
      <c r="R303" t="s">
        <v>4756</v>
      </c>
      <c r="S303" t="s">
        <v>4756</v>
      </c>
      <c r="T303" t="s">
        <v>4756</v>
      </c>
      <c r="U303" t="s">
        <v>4756</v>
      </c>
      <c r="V303">
        <v>139</v>
      </c>
      <c r="W303" t="s">
        <v>4756</v>
      </c>
      <c r="X303" t="s">
        <v>4756</v>
      </c>
      <c r="Y303" t="s">
        <v>4756</v>
      </c>
      <c r="Z303" t="s">
        <v>4756</v>
      </c>
      <c r="AA303" t="s">
        <v>4756</v>
      </c>
      <c r="AB303" t="s">
        <v>4756</v>
      </c>
      <c r="AC303" t="s">
        <v>4756</v>
      </c>
      <c r="AD303" t="s">
        <v>4756</v>
      </c>
      <c r="AE303" t="s">
        <v>4756</v>
      </c>
      <c r="AF303" t="s">
        <v>4756</v>
      </c>
      <c r="AG303" t="s">
        <v>4756</v>
      </c>
      <c r="AH303" t="s">
        <v>4756</v>
      </c>
      <c r="AI303" t="s">
        <v>4756</v>
      </c>
      <c r="AJ303" t="s">
        <v>4756</v>
      </c>
      <c r="AK303" t="s">
        <v>4756</v>
      </c>
      <c r="AL303" t="s">
        <v>4756</v>
      </c>
      <c r="AM303" t="s">
        <v>4756</v>
      </c>
      <c r="AN303" t="s">
        <v>4756</v>
      </c>
    </row>
    <row r="304" spans="1:40">
      <c r="A304" s="95">
        <v>35223</v>
      </c>
      <c r="B304" t="s">
        <v>372</v>
      </c>
      <c r="C304">
        <v>1996</v>
      </c>
      <c r="D304">
        <v>6</v>
      </c>
      <c r="E304" t="s">
        <v>2431</v>
      </c>
      <c r="F304" t="s">
        <v>2582</v>
      </c>
      <c r="G304" s="96">
        <v>2.7777777777777779E-3</v>
      </c>
      <c r="H304" t="s">
        <v>4756</v>
      </c>
      <c r="J304">
        <v>24.07</v>
      </c>
      <c r="K304" t="s">
        <v>249</v>
      </c>
      <c r="L304" t="s">
        <v>2637</v>
      </c>
      <c r="M304" t="s">
        <v>251</v>
      </c>
      <c r="N304" t="s">
        <v>251</v>
      </c>
      <c r="O304" t="s">
        <v>2584</v>
      </c>
      <c r="P304" t="s">
        <v>4756</v>
      </c>
      <c r="Q304" t="s">
        <v>4756</v>
      </c>
      <c r="R304" t="s">
        <v>4756</v>
      </c>
      <c r="S304" t="s">
        <v>4756</v>
      </c>
      <c r="T304" t="s">
        <v>4756</v>
      </c>
      <c r="U304" t="s">
        <v>4756</v>
      </c>
      <c r="V304">
        <v>140</v>
      </c>
      <c r="W304" t="s">
        <v>4756</v>
      </c>
      <c r="X304" t="s">
        <v>4756</v>
      </c>
      <c r="Y304" t="s">
        <v>4756</v>
      </c>
      <c r="Z304" t="s">
        <v>4756</v>
      </c>
      <c r="AA304" t="s">
        <v>4756</v>
      </c>
      <c r="AB304" t="s">
        <v>4756</v>
      </c>
      <c r="AC304" t="s">
        <v>4756</v>
      </c>
      <c r="AD304" t="s">
        <v>4756</v>
      </c>
      <c r="AE304" t="s">
        <v>4756</v>
      </c>
      <c r="AF304" t="s">
        <v>4756</v>
      </c>
      <c r="AG304" t="s">
        <v>4756</v>
      </c>
      <c r="AH304" t="s">
        <v>4756</v>
      </c>
      <c r="AI304" t="s">
        <v>4756</v>
      </c>
      <c r="AJ304" t="s">
        <v>4756</v>
      </c>
      <c r="AK304" t="s">
        <v>4756</v>
      </c>
      <c r="AL304" t="s">
        <v>4756</v>
      </c>
      <c r="AM304" t="s">
        <v>4756</v>
      </c>
      <c r="AN304" t="s">
        <v>4756</v>
      </c>
    </row>
    <row r="305" spans="1:40">
      <c r="A305" s="95">
        <v>35223</v>
      </c>
      <c r="B305" t="s">
        <v>372</v>
      </c>
      <c r="C305">
        <v>1996</v>
      </c>
      <c r="D305">
        <v>6</v>
      </c>
      <c r="E305" t="s">
        <v>2431</v>
      </c>
      <c r="F305" t="s">
        <v>2582</v>
      </c>
      <c r="G305" s="96">
        <v>4.8611111111111112E-3</v>
      </c>
      <c r="H305" t="s">
        <v>4756</v>
      </c>
      <c r="J305">
        <v>24.12</v>
      </c>
      <c r="K305" t="s">
        <v>249</v>
      </c>
      <c r="L305" t="s">
        <v>2638</v>
      </c>
      <c r="M305" t="s">
        <v>251</v>
      </c>
      <c r="N305" t="s">
        <v>251</v>
      </c>
      <c r="O305" t="s">
        <v>2584</v>
      </c>
      <c r="P305" t="s">
        <v>4756</v>
      </c>
      <c r="Q305" t="s">
        <v>4756</v>
      </c>
      <c r="R305" t="s">
        <v>4756</v>
      </c>
      <c r="S305" t="s">
        <v>4756</v>
      </c>
      <c r="T305" t="s">
        <v>4756</v>
      </c>
      <c r="U305" t="s">
        <v>4756</v>
      </c>
      <c r="V305">
        <v>140</v>
      </c>
      <c r="W305" t="s">
        <v>4756</v>
      </c>
      <c r="X305" t="s">
        <v>4756</v>
      </c>
      <c r="Y305" t="s">
        <v>4756</v>
      </c>
      <c r="Z305" t="s">
        <v>4756</v>
      </c>
      <c r="AA305" t="s">
        <v>4756</v>
      </c>
      <c r="AB305" t="s">
        <v>4756</v>
      </c>
      <c r="AC305" t="s">
        <v>4756</v>
      </c>
      <c r="AD305" t="s">
        <v>4756</v>
      </c>
      <c r="AE305" t="s">
        <v>4756</v>
      </c>
      <c r="AF305" t="s">
        <v>4756</v>
      </c>
      <c r="AG305" t="s">
        <v>4756</v>
      </c>
      <c r="AH305" t="s">
        <v>4756</v>
      </c>
      <c r="AI305" t="s">
        <v>4756</v>
      </c>
      <c r="AJ305" t="s">
        <v>4756</v>
      </c>
      <c r="AK305" t="s">
        <v>4756</v>
      </c>
      <c r="AL305" t="s">
        <v>4756</v>
      </c>
      <c r="AM305" t="s">
        <v>4756</v>
      </c>
      <c r="AN305" t="s">
        <v>4756</v>
      </c>
    </row>
    <row r="306" spans="1:40">
      <c r="A306" s="95">
        <v>35223</v>
      </c>
      <c r="B306" t="s">
        <v>372</v>
      </c>
      <c r="C306">
        <v>1996</v>
      </c>
      <c r="D306">
        <v>6</v>
      </c>
      <c r="E306" t="s">
        <v>2431</v>
      </c>
      <c r="F306" t="s">
        <v>2582</v>
      </c>
      <c r="G306" s="96">
        <v>8.3333333333333332E-3</v>
      </c>
      <c r="H306" t="s">
        <v>4756</v>
      </c>
      <c r="J306">
        <v>24.2</v>
      </c>
      <c r="K306" t="s">
        <v>249</v>
      </c>
      <c r="L306" t="s">
        <v>2639</v>
      </c>
      <c r="M306" t="s">
        <v>251</v>
      </c>
      <c r="N306" t="s">
        <v>251</v>
      </c>
      <c r="O306" t="s">
        <v>2584</v>
      </c>
      <c r="P306" t="s">
        <v>4756</v>
      </c>
      <c r="Q306" t="s">
        <v>4756</v>
      </c>
      <c r="R306" t="s">
        <v>4756</v>
      </c>
      <c r="S306" t="s">
        <v>4756</v>
      </c>
      <c r="T306" t="s">
        <v>4756</v>
      </c>
      <c r="U306" t="s">
        <v>4756</v>
      </c>
      <c r="V306">
        <v>137</v>
      </c>
      <c r="W306" t="s">
        <v>4756</v>
      </c>
      <c r="X306" t="s">
        <v>4756</v>
      </c>
      <c r="Y306" t="s">
        <v>4756</v>
      </c>
      <c r="Z306" t="s">
        <v>4756</v>
      </c>
      <c r="AA306" t="s">
        <v>4756</v>
      </c>
      <c r="AB306" t="s">
        <v>4756</v>
      </c>
      <c r="AC306" t="s">
        <v>4756</v>
      </c>
      <c r="AD306" t="s">
        <v>4756</v>
      </c>
      <c r="AE306" t="s">
        <v>4756</v>
      </c>
      <c r="AF306" t="s">
        <v>4756</v>
      </c>
      <c r="AG306" t="s">
        <v>4756</v>
      </c>
      <c r="AH306" t="s">
        <v>4756</v>
      </c>
      <c r="AI306" t="s">
        <v>4756</v>
      </c>
      <c r="AJ306" t="s">
        <v>4756</v>
      </c>
      <c r="AK306" t="s">
        <v>4756</v>
      </c>
      <c r="AL306" t="s">
        <v>4756</v>
      </c>
      <c r="AM306" t="s">
        <v>4756</v>
      </c>
      <c r="AN306" t="s">
        <v>4756</v>
      </c>
    </row>
    <row r="307" spans="1:40">
      <c r="A307" s="95">
        <v>35223</v>
      </c>
      <c r="B307" t="s">
        <v>372</v>
      </c>
      <c r="C307">
        <v>1996</v>
      </c>
      <c r="D307">
        <v>6</v>
      </c>
      <c r="E307" t="s">
        <v>2431</v>
      </c>
      <c r="F307" t="s">
        <v>2582</v>
      </c>
      <c r="G307" s="96">
        <v>1.1111111111111112E-2</v>
      </c>
      <c r="H307" t="s">
        <v>4756</v>
      </c>
      <c r="J307">
        <v>24.27</v>
      </c>
      <c r="K307" t="s">
        <v>249</v>
      </c>
      <c r="L307" t="s">
        <v>2640</v>
      </c>
      <c r="M307" t="s">
        <v>251</v>
      </c>
      <c r="N307" t="s">
        <v>251</v>
      </c>
      <c r="O307" t="s">
        <v>2586</v>
      </c>
      <c r="P307" t="s">
        <v>4756</v>
      </c>
      <c r="Q307" t="s">
        <v>4756</v>
      </c>
      <c r="R307" t="s">
        <v>4756</v>
      </c>
      <c r="S307" t="s">
        <v>4756</v>
      </c>
      <c r="T307" t="s">
        <v>4756</v>
      </c>
      <c r="U307" t="s">
        <v>4756</v>
      </c>
      <c r="V307">
        <v>138</v>
      </c>
      <c r="W307" t="s">
        <v>4756</v>
      </c>
      <c r="X307" t="s">
        <v>4756</v>
      </c>
      <c r="Y307" t="s">
        <v>4756</v>
      </c>
      <c r="Z307" t="s">
        <v>4756</v>
      </c>
      <c r="AA307" t="s">
        <v>4756</v>
      </c>
      <c r="AB307" t="s">
        <v>4756</v>
      </c>
      <c r="AC307" t="s">
        <v>4756</v>
      </c>
      <c r="AD307" t="s">
        <v>4756</v>
      </c>
      <c r="AE307" t="s">
        <v>4756</v>
      </c>
      <c r="AF307" t="s">
        <v>4756</v>
      </c>
      <c r="AG307" t="s">
        <v>4756</v>
      </c>
      <c r="AH307" t="s">
        <v>4756</v>
      </c>
      <c r="AI307" t="s">
        <v>4756</v>
      </c>
      <c r="AJ307" t="s">
        <v>4756</v>
      </c>
      <c r="AK307" t="s">
        <v>4756</v>
      </c>
      <c r="AL307" t="s">
        <v>4756</v>
      </c>
      <c r="AM307" t="s">
        <v>4756</v>
      </c>
      <c r="AN307" t="s">
        <v>4756</v>
      </c>
    </row>
    <row r="308" spans="1:40">
      <c r="A308" s="95">
        <v>35223</v>
      </c>
      <c r="B308" t="s">
        <v>372</v>
      </c>
      <c r="C308">
        <v>1996</v>
      </c>
      <c r="D308">
        <v>6</v>
      </c>
      <c r="E308" t="s">
        <v>2431</v>
      </c>
      <c r="F308" t="s">
        <v>2582</v>
      </c>
      <c r="G308" s="96">
        <v>1.8055555555555557E-2</v>
      </c>
      <c r="H308" t="s">
        <v>4756</v>
      </c>
      <c r="J308">
        <v>24.43</v>
      </c>
      <c r="K308" t="s">
        <v>249</v>
      </c>
      <c r="L308" t="s">
        <v>2641</v>
      </c>
      <c r="M308" t="s">
        <v>251</v>
      </c>
      <c r="N308" t="s">
        <v>251</v>
      </c>
      <c r="O308" t="s">
        <v>2584</v>
      </c>
      <c r="P308" t="s">
        <v>4756</v>
      </c>
      <c r="Q308" t="s">
        <v>4756</v>
      </c>
      <c r="R308" t="s">
        <v>4756</v>
      </c>
      <c r="S308" t="s">
        <v>4756</v>
      </c>
      <c r="T308" t="s">
        <v>4756</v>
      </c>
      <c r="U308" t="s">
        <v>4756</v>
      </c>
      <c r="V308">
        <v>140</v>
      </c>
      <c r="W308" t="s">
        <v>4756</v>
      </c>
      <c r="X308" t="s">
        <v>4756</v>
      </c>
      <c r="Y308" t="s">
        <v>4756</v>
      </c>
      <c r="Z308" t="s">
        <v>4756</v>
      </c>
      <c r="AA308" t="s">
        <v>4756</v>
      </c>
      <c r="AB308" t="s">
        <v>4756</v>
      </c>
      <c r="AC308" t="s">
        <v>4756</v>
      </c>
      <c r="AD308" t="s">
        <v>4756</v>
      </c>
      <c r="AE308" t="s">
        <v>4756</v>
      </c>
      <c r="AF308" t="s">
        <v>4756</v>
      </c>
      <c r="AG308" t="s">
        <v>4756</v>
      </c>
      <c r="AH308" t="s">
        <v>4756</v>
      </c>
      <c r="AI308" t="s">
        <v>4756</v>
      </c>
      <c r="AJ308" t="s">
        <v>4756</v>
      </c>
      <c r="AK308" t="s">
        <v>4756</v>
      </c>
      <c r="AL308" t="s">
        <v>4756</v>
      </c>
      <c r="AM308" t="s">
        <v>4756</v>
      </c>
      <c r="AN308" t="s">
        <v>4756</v>
      </c>
    </row>
    <row r="309" spans="1:40">
      <c r="A309" s="95">
        <v>35223</v>
      </c>
      <c r="B309" t="s">
        <v>372</v>
      </c>
      <c r="C309">
        <v>1996</v>
      </c>
      <c r="D309">
        <v>6</v>
      </c>
      <c r="E309" t="s">
        <v>2431</v>
      </c>
      <c r="F309" t="s">
        <v>2582</v>
      </c>
      <c r="G309" s="96">
        <v>1.5277777777777777E-2</v>
      </c>
      <c r="H309" t="s">
        <v>4756</v>
      </c>
      <c r="J309">
        <v>24.37</v>
      </c>
      <c r="K309" t="s">
        <v>249</v>
      </c>
      <c r="L309" t="s">
        <v>2642</v>
      </c>
      <c r="M309" t="s">
        <v>251</v>
      </c>
      <c r="N309" t="s">
        <v>251</v>
      </c>
      <c r="O309" t="s">
        <v>2588</v>
      </c>
      <c r="P309" t="s">
        <v>4756</v>
      </c>
      <c r="Q309" t="s">
        <v>4756</v>
      </c>
      <c r="R309" t="s">
        <v>4756</v>
      </c>
      <c r="S309" t="s">
        <v>4756</v>
      </c>
      <c r="T309" t="s">
        <v>4756</v>
      </c>
      <c r="U309" t="s">
        <v>4756</v>
      </c>
      <c r="V309">
        <v>141</v>
      </c>
      <c r="W309" t="s">
        <v>4756</v>
      </c>
      <c r="X309" t="s">
        <v>4756</v>
      </c>
      <c r="Y309" t="s">
        <v>4756</v>
      </c>
      <c r="Z309" t="s">
        <v>4756</v>
      </c>
      <c r="AA309" t="s">
        <v>4756</v>
      </c>
      <c r="AB309" t="s">
        <v>4756</v>
      </c>
      <c r="AC309" t="s">
        <v>4756</v>
      </c>
      <c r="AD309" t="s">
        <v>4756</v>
      </c>
      <c r="AE309" t="s">
        <v>4756</v>
      </c>
      <c r="AF309" t="s">
        <v>4756</v>
      </c>
      <c r="AG309" t="s">
        <v>4756</v>
      </c>
      <c r="AH309" t="s">
        <v>4756</v>
      </c>
      <c r="AI309" t="s">
        <v>4756</v>
      </c>
      <c r="AJ309" t="s">
        <v>4756</v>
      </c>
      <c r="AK309" t="s">
        <v>4756</v>
      </c>
      <c r="AL309" t="s">
        <v>4756</v>
      </c>
      <c r="AM309" t="s">
        <v>4756</v>
      </c>
      <c r="AN309" t="s">
        <v>4756</v>
      </c>
    </row>
    <row r="310" spans="1:40">
      <c r="A310" s="95">
        <v>35223</v>
      </c>
      <c r="B310" t="s">
        <v>372</v>
      </c>
      <c r="C310">
        <v>1996</v>
      </c>
      <c r="D310">
        <v>6</v>
      </c>
      <c r="E310" t="s">
        <v>2431</v>
      </c>
      <c r="F310" t="s">
        <v>2582</v>
      </c>
      <c r="G310" s="96">
        <v>2.0833333333333332E-2</v>
      </c>
      <c r="H310" t="s">
        <v>4756</v>
      </c>
      <c r="J310">
        <v>24.5</v>
      </c>
      <c r="K310" t="s">
        <v>249</v>
      </c>
      <c r="L310" t="s">
        <v>2643</v>
      </c>
      <c r="M310" t="s">
        <v>251</v>
      </c>
      <c r="N310" t="s">
        <v>251</v>
      </c>
      <c r="O310" t="s">
        <v>2584</v>
      </c>
      <c r="P310" t="s">
        <v>4756</v>
      </c>
      <c r="Q310" t="s">
        <v>4756</v>
      </c>
      <c r="R310" t="s">
        <v>4756</v>
      </c>
      <c r="S310" t="s">
        <v>4756</v>
      </c>
      <c r="T310" t="s">
        <v>4756</v>
      </c>
      <c r="U310" t="s">
        <v>4756</v>
      </c>
      <c r="V310">
        <v>142</v>
      </c>
      <c r="W310" t="s">
        <v>4756</v>
      </c>
      <c r="X310" t="s">
        <v>4756</v>
      </c>
      <c r="Y310" t="s">
        <v>4756</v>
      </c>
      <c r="Z310" t="s">
        <v>4756</v>
      </c>
      <c r="AA310" t="s">
        <v>4756</v>
      </c>
      <c r="AB310" t="s">
        <v>4756</v>
      </c>
      <c r="AC310" t="s">
        <v>4756</v>
      </c>
      <c r="AD310" t="s">
        <v>4756</v>
      </c>
      <c r="AE310" t="s">
        <v>4756</v>
      </c>
      <c r="AF310" t="s">
        <v>4756</v>
      </c>
      <c r="AG310" t="s">
        <v>4756</v>
      </c>
      <c r="AH310" t="s">
        <v>4756</v>
      </c>
      <c r="AI310" t="s">
        <v>4756</v>
      </c>
      <c r="AJ310" t="s">
        <v>4756</v>
      </c>
      <c r="AK310" t="s">
        <v>4756</v>
      </c>
      <c r="AL310" t="s">
        <v>4756</v>
      </c>
      <c r="AM310" t="s">
        <v>4756</v>
      </c>
      <c r="AN310" t="s">
        <v>4756</v>
      </c>
    </row>
    <row r="311" spans="1:40">
      <c r="A311" s="95">
        <v>35223</v>
      </c>
      <c r="B311" t="s">
        <v>372</v>
      </c>
      <c r="C311">
        <v>1996</v>
      </c>
      <c r="D311">
        <v>6</v>
      </c>
      <c r="E311" t="s">
        <v>2431</v>
      </c>
      <c r="F311" t="s">
        <v>2582</v>
      </c>
      <c r="G311" s="96">
        <v>2.4305555555555556E-2</v>
      </c>
      <c r="H311" t="s">
        <v>4756</v>
      </c>
      <c r="J311">
        <v>24.58</v>
      </c>
      <c r="K311" t="s">
        <v>249</v>
      </c>
      <c r="L311" t="s">
        <v>2644</v>
      </c>
      <c r="M311" t="s">
        <v>251</v>
      </c>
      <c r="N311" t="s">
        <v>251</v>
      </c>
      <c r="O311" t="s">
        <v>2586</v>
      </c>
      <c r="P311" t="s">
        <v>4756</v>
      </c>
      <c r="Q311" t="s">
        <v>4756</v>
      </c>
      <c r="R311" t="s">
        <v>4756</v>
      </c>
      <c r="S311" t="s">
        <v>4756</v>
      </c>
      <c r="T311" t="s">
        <v>4756</v>
      </c>
      <c r="U311" t="s">
        <v>4756</v>
      </c>
      <c r="V311">
        <v>145</v>
      </c>
      <c r="W311" t="s">
        <v>4756</v>
      </c>
      <c r="X311" t="s">
        <v>4756</v>
      </c>
      <c r="Y311" t="s">
        <v>4756</v>
      </c>
      <c r="Z311" t="s">
        <v>4756</v>
      </c>
      <c r="AA311" t="s">
        <v>4756</v>
      </c>
      <c r="AB311" t="s">
        <v>4756</v>
      </c>
      <c r="AC311" t="s">
        <v>4756</v>
      </c>
      <c r="AD311" t="s">
        <v>4756</v>
      </c>
      <c r="AE311" t="s">
        <v>4756</v>
      </c>
      <c r="AF311" t="s">
        <v>4756</v>
      </c>
      <c r="AG311" t="s">
        <v>4756</v>
      </c>
      <c r="AH311" t="s">
        <v>4756</v>
      </c>
      <c r="AI311" t="s">
        <v>4756</v>
      </c>
      <c r="AJ311" t="s">
        <v>4756</v>
      </c>
      <c r="AK311" t="s">
        <v>4756</v>
      </c>
      <c r="AL311" t="s">
        <v>4756</v>
      </c>
      <c r="AM311" t="s">
        <v>4756</v>
      </c>
      <c r="AN311" t="s">
        <v>4756</v>
      </c>
    </row>
    <row r="312" spans="1:40">
      <c r="A312" s="95">
        <v>35223</v>
      </c>
      <c r="B312" t="s">
        <v>372</v>
      </c>
      <c r="C312">
        <v>1996</v>
      </c>
      <c r="D312">
        <v>6</v>
      </c>
      <c r="E312" t="s">
        <v>2431</v>
      </c>
      <c r="F312" t="s">
        <v>2582</v>
      </c>
      <c r="G312" s="96">
        <v>3.1944444444444449E-2</v>
      </c>
      <c r="H312" t="s">
        <v>4756</v>
      </c>
      <c r="J312">
        <v>24.77</v>
      </c>
      <c r="K312" t="s">
        <v>249</v>
      </c>
      <c r="L312" t="s">
        <v>2645</v>
      </c>
      <c r="M312" t="s">
        <v>251</v>
      </c>
      <c r="N312" t="s">
        <v>251</v>
      </c>
      <c r="O312" t="s">
        <v>2584</v>
      </c>
      <c r="P312" t="s">
        <v>4756</v>
      </c>
      <c r="Q312" t="s">
        <v>4756</v>
      </c>
      <c r="R312" t="s">
        <v>4756</v>
      </c>
      <c r="S312" t="s">
        <v>4756</v>
      </c>
      <c r="T312" t="s">
        <v>4756</v>
      </c>
      <c r="U312" t="s">
        <v>4756</v>
      </c>
      <c r="V312">
        <v>142</v>
      </c>
      <c r="W312" t="s">
        <v>4756</v>
      </c>
      <c r="X312" t="s">
        <v>4756</v>
      </c>
      <c r="Y312" t="s">
        <v>4756</v>
      </c>
      <c r="Z312" t="s">
        <v>4756</v>
      </c>
      <c r="AA312" t="s">
        <v>4756</v>
      </c>
      <c r="AB312" t="s">
        <v>4756</v>
      </c>
      <c r="AC312" t="s">
        <v>4756</v>
      </c>
      <c r="AD312" t="s">
        <v>4756</v>
      </c>
      <c r="AE312" t="s">
        <v>4756</v>
      </c>
      <c r="AF312" t="s">
        <v>4756</v>
      </c>
      <c r="AG312" t="s">
        <v>4756</v>
      </c>
      <c r="AH312" t="s">
        <v>4756</v>
      </c>
      <c r="AI312" t="s">
        <v>4756</v>
      </c>
      <c r="AJ312" t="s">
        <v>4756</v>
      </c>
      <c r="AK312" t="s">
        <v>4756</v>
      </c>
      <c r="AL312" t="s">
        <v>4756</v>
      </c>
      <c r="AM312" t="s">
        <v>4756</v>
      </c>
      <c r="AN312" t="s">
        <v>4756</v>
      </c>
    </row>
    <row r="313" spans="1:40">
      <c r="A313" s="95">
        <v>35223</v>
      </c>
      <c r="B313" t="s">
        <v>372</v>
      </c>
      <c r="C313">
        <v>1996</v>
      </c>
      <c r="D313">
        <v>6</v>
      </c>
      <c r="E313" t="s">
        <v>2431</v>
      </c>
      <c r="F313" t="s">
        <v>2582</v>
      </c>
      <c r="G313" s="96">
        <v>3.0555555555555555E-2</v>
      </c>
      <c r="H313" t="s">
        <v>4756</v>
      </c>
      <c r="J313">
        <v>24.73</v>
      </c>
      <c r="K313" t="s">
        <v>249</v>
      </c>
      <c r="L313" t="s">
        <v>2646</v>
      </c>
      <c r="M313" t="s">
        <v>665</v>
      </c>
      <c r="N313" t="s">
        <v>251</v>
      </c>
      <c r="O313" t="s">
        <v>2584</v>
      </c>
      <c r="P313" t="s">
        <v>4756</v>
      </c>
      <c r="Q313" t="s">
        <v>4756</v>
      </c>
      <c r="R313" t="s">
        <v>4756</v>
      </c>
      <c r="S313" t="s">
        <v>4756</v>
      </c>
      <c r="T313" t="s">
        <v>4756</v>
      </c>
      <c r="U313" t="s">
        <v>4756</v>
      </c>
      <c r="V313">
        <v>148</v>
      </c>
      <c r="W313" t="s">
        <v>4756</v>
      </c>
      <c r="X313" t="s">
        <v>4756</v>
      </c>
      <c r="Y313" t="s">
        <v>4756</v>
      </c>
      <c r="Z313" t="s">
        <v>4756</v>
      </c>
      <c r="AA313" t="s">
        <v>4756</v>
      </c>
      <c r="AB313" t="s">
        <v>4756</v>
      </c>
      <c r="AC313" t="s">
        <v>4756</v>
      </c>
      <c r="AD313" t="s">
        <v>4756</v>
      </c>
      <c r="AE313" t="s">
        <v>4756</v>
      </c>
      <c r="AF313" t="s">
        <v>4756</v>
      </c>
      <c r="AG313" t="s">
        <v>4756</v>
      </c>
      <c r="AH313" t="s">
        <v>4756</v>
      </c>
      <c r="AI313" t="s">
        <v>4756</v>
      </c>
      <c r="AJ313" t="s">
        <v>4756</v>
      </c>
      <c r="AK313" t="s">
        <v>4756</v>
      </c>
      <c r="AL313" t="s">
        <v>4756</v>
      </c>
      <c r="AM313" t="s">
        <v>4756</v>
      </c>
      <c r="AN313" t="s">
        <v>4756</v>
      </c>
    </row>
    <row r="314" spans="1:40">
      <c r="A314" s="95">
        <v>35223</v>
      </c>
      <c r="B314" t="s">
        <v>372</v>
      </c>
      <c r="C314">
        <v>1996</v>
      </c>
      <c r="D314">
        <v>6</v>
      </c>
      <c r="E314" t="s">
        <v>2431</v>
      </c>
      <c r="F314" t="s">
        <v>2582</v>
      </c>
      <c r="G314" s="96">
        <v>3.4722222222222224E-2</v>
      </c>
      <c r="H314" t="s">
        <v>4756</v>
      </c>
      <c r="J314">
        <v>24.83</v>
      </c>
      <c r="K314" t="s">
        <v>249</v>
      </c>
      <c r="L314" t="s">
        <v>2647</v>
      </c>
      <c r="M314" t="s">
        <v>251</v>
      </c>
      <c r="N314" t="s">
        <v>251</v>
      </c>
      <c r="O314" t="s">
        <v>2584</v>
      </c>
      <c r="P314" t="s">
        <v>4756</v>
      </c>
      <c r="Q314" t="s">
        <v>4756</v>
      </c>
      <c r="R314" t="s">
        <v>4756</v>
      </c>
      <c r="S314" t="s">
        <v>4756</v>
      </c>
      <c r="T314" t="s">
        <v>4756</v>
      </c>
      <c r="U314" t="s">
        <v>4756</v>
      </c>
      <c r="V314">
        <v>137</v>
      </c>
      <c r="W314" t="s">
        <v>4756</v>
      </c>
      <c r="X314" t="s">
        <v>4756</v>
      </c>
      <c r="Y314" t="s">
        <v>4756</v>
      </c>
      <c r="Z314" t="s">
        <v>4756</v>
      </c>
      <c r="AA314" t="s">
        <v>4756</v>
      </c>
      <c r="AB314" t="s">
        <v>4756</v>
      </c>
      <c r="AC314" t="s">
        <v>4756</v>
      </c>
      <c r="AD314" t="s">
        <v>4756</v>
      </c>
      <c r="AE314" t="s">
        <v>4756</v>
      </c>
      <c r="AF314" t="s">
        <v>4756</v>
      </c>
      <c r="AG314" t="s">
        <v>4756</v>
      </c>
      <c r="AH314" t="s">
        <v>4756</v>
      </c>
      <c r="AI314" t="s">
        <v>4756</v>
      </c>
      <c r="AJ314" t="s">
        <v>4756</v>
      </c>
      <c r="AK314" t="s">
        <v>4756</v>
      </c>
      <c r="AL314" t="s">
        <v>4756</v>
      </c>
      <c r="AM314" t="s">
        <v>4756</v>
      </c>
      <c r="AN314" t="s">
        <v>4756</v>
      </c>
    </row>
    <row r="315" spans="1:40">
      <c r="A315" s="95">
        <v>35223</v>
      </c>
      <c r="B315" t="s">
        <v>372</v>
      </c>
      <c r="C315">
        <v>1996</v>
      </c>
      <c r="D315">
        <v>6</v>
      </c>
      <c r="E315" t="s">
        <v>2431</v>
      </c>
      <c r="F315" t="s">
        <v>2582</v>
      </c>
      <c r="G315" s="96">
        <v>3.6111111111111115E-2</v>
      </c>
      <c r="H315" t="s">
        <v>4756</v>
      </c>
      <c r="J315">
        <v>24.87</v>
      </c>
      <c r="K315" t="s">
        <v>651</v>
      </c>
      <c r="L315" t="s">
        <v>2648</v>
      </c>
      <c r="M315" t="s">
        <v>251</v>
      </c>
      <c r="N315" t="s">
        <v>251</v>
      </c>
      <c r="O315" t="s">
        <v>2588</v>
      </c>
      <c r="P315" t="s">
        <v>4756</v>
      </c>
      <c r="Q315" t="s">
        <v>4756</v>
      </c>
      <c r="R315" t="s">
        <v>4756</v>
      </c>
      <c r="S315" t="s">
        <v>4756</v>
      </c>
      <c r="T315" t="s">
        <v>4756</v>
      </c>
      <c r="U315" t="s">
        <v>4756</v>
      </c>
      <c r="V315">
        <v>170</v>
      </c>
      <c r="W315" t="s">
        <v>4756</v>
      </c>
      <c r="X315" t="s">
        <v>4756</v>
      </c>
      <c r="Y315" t="s">
        <v>4756</v>
      </c>
      <c r="Z315" t="s">
        <v>4756</v>
      </c>
      <c r="AA315" t="s">
        <v>4756</v>
      </c>
      <c r="AB315" t="s">
        <v>4756</v>
      </c>
      <c r="AC315" t="s">
        <v>4756</v>
      </c>
      <c r="AD315" t="s">
        <v>4756</v>
      </c>
      <c r="AE315" t="s">
        <v>4756</v>
      </c>
      <c r="AF315" t="s">
        <v>4756</v>
      </c>
      <c r="AG315" t="s">
        <v>4756</v>
      </c>
      <c r="AH315" t="s">
        <v>4756</v>
      </c>
      <c r="AI315" t="s">
        <v>4756</v>
      </c>
      <c r="AJ315" t="s">
        <v>4756</v>
      </c>
      <c r="AK315" t="s">
        <v>4756</v>
      </c>
      <c r="AL315" t="s">
        <v>4756</v>
      </c>
      <c r="AM315" t="s">
        <v>4756</v>
      </c>
      <c r="AN315" t="s">
        <v>4756</v>
      </c>
    </row>
    <row r="316" spans="1:40">
      <c r="A316" s="95">
        <v>35223</v>
      </c>
      <c r="B316" t="s">
        <v>372</v>
      </c>
      <c r="C316">
        <v>1996</v>
      </c>
      <c r="D316">
        <v>6</v>
      </c>
      <c r="E316" t="s">
        <v>2431</v>
      </c>
      <c r="F316" t="s">
        <v>2582</v>
      </c>
      <c r="G316" s="96">
        <v>3.7499999999999999E-2</v>
      </c>
      <c r="H316" t="s">
        <v>4756</v>
      </c>
      <c r="J316">
        <v>24.9</v>
      </c>
      <c r="K316" t="s">
        <v>249</v>
      </c>
      <c r="L316" t="s">
        <v>2649</v>
      </c>
      <c r="M316" t="s">
        <v>251</v>
      </c>
      <c r="N316" t="s">
        <v>251</v>
      </c>
      <c r="O316" t="s">
        <v>2584</v>
      </c>
      <c r="P316" t="s">
        <v>4756</v>
      </c>
      <c r="Q316" t="s">
        <v>4756</v>
      </c>
      <c r="R316" t="s">
        <v>4756</v>
      </c>
      <c r="S316" t="s">
        <v>4756</v>
      </c>
      <c r="T316" t="s">
        <v>4756</v>
      </c>
      <c r="U316" t="s">
        <v>4756</v>
      </c>
      <c r="V316">
        <v>140</v>
      </c>
      <c r="W316" t="s">
        <v>4756</v>
      </c>
      <c r="X316" t="s">
        <v>4756</v>
      </c>
      <c r="Y316" t="s">
        <v>4756</v>
      </c>
      <c r="Z316" t="s">
        <v>4756</v>
      </c>
      <c r="AA316" t="s">
        <v>4756</v>
      </c>
      <c r="AB316" t="s">
        <v>4756</v>
      </c>
      <c r="AC316" t="s">
        <v>4756</v>
      </c>
      <c r="AD316" t="s">
        <v>4756</v>
      </c>
      <c r="AE316" t="s">
        <v>4756</v>
      </c>
      <c r="AF316" t="s">
        <v>4756</v>
      </c>
      <c r="AG316" t="s">
        <v>4756</v>
      </c>
      <c r="AH316" t="s">
        <v>4756</v>
      </c>
      <c r="AI316" t="s">
        <v>4756</v>
      </c>
      <c r="AJ316" t="s">
        <v>4756</v>
      </c>
      <c r="AK316" t="s">
        <v>4756</v>
      </c>
      <c r="AL316" t="s">
        <v>4756</v>
      </c>
      <c r="AM316" t="s">
        <v>4756</v>
      </c>
      <c r="AN316" t="s">
        <v>4756</v>
      </c>
    </row>
    <row r="317" spans="1:40">
      <c r="A317" s="95">
        <v>35223</v>
      </c>
      <c r="B317" t="s">
        <v>372</v>
      </c>
      <c r="C317">
        <v>1996</v>
      </c>
      <c r="D317">
        <v>6</v>
      </c>
      <c r="E317" t="s">
        <v>2431</v>
      </c>
      <c r="F317" t="s">
        <v>2582</v>
      </c>
      <c r="G317" s="96">
        <v>4.2361111111111106E-2</v>
      </c>
      <c r="H317" t="s">
        <v>4756</v>
      </c>
      <c r="J317">
        <v>25.02</v>
      </c>
      <c r="K317" t="s">
        <v>249</v>
      </c>
      <c r="L317" t="s">
        <v>2650</v>
      </c>
      <c r="M317" t="s">
        <v>251</v>
      </c>
      <c r="N317" t="s">
        <v>251</v>
      </c>
      <c r="O317" t="s">
        <v>2586</v>
      </c>
      <c r="P317" t="s">
        <v>4756</v>
      </c>
      <c r="Q317" t="s">
        <v>4756</v>
      </c>
      <c r="R317" t="s">
        <v>4756</v>
      </c>
      <c r="S317" t="s">
        <v>4756</v>
      </c>
      <c r="T317" t="s">
        <v>4756</v>
      </c>
      <c r="U317" t="s">
        <v>4756</v>
      </c>
      <c r="V317">
        <v>138</v>
      </c>
      <c r="W317" t="s">
        <v>4756</v>
      </c>
      <c r="X317" t="s">
        <v>4756</v>
      </c>
      <c r="Y317" t="s">
        <v>4756</v>
      </c>
      <c r="Z317" t="s">
        <v>4756</v>
      </c>
      <c r="AA317" t="s">
        <v>4756</v>
      </c>
      <c r="AB317" t="s">
        <v>4756</v>
      </c>
      <c r="AC317" t="s">
        <v>4756</v>
      </c>
      <c r="AD317" t="s">
        <v>4756</v>
      </c>
      <c r="AE317" t="s">
        <v>4756</v>
      </c>
      <c r="AF317" t="s">
        <v>4756</v>
      </c>
      <c r="AG317" t="s">
        <v>4756</v>
      </c>
      <c r="AH317" t="s">
        <v>4756</v>
      </c>
      <c r="AI317" t="s">
        <v>4756</v>
      </c>
      <c r="AJ317" t="s">
        <v>4756</v>
      </c>
      <c r="AK317" t="s">
        <v>4756</v>
      </c>
      <c r="AL317" t="s">
        <v>4756</v>
      </c>
      <c r="AM317" t="s">
        <v>4756</v>
      </c>
      <c r="AN317" t="s">
        <v>4756</v>
      </c>
    </row>
    <row r="318" spans="1:40" ht="12.75" customHeight="1">
      <c r="A318" s="95">
        <v>35223</v>
      </c>
      <c r="B318" t="s">
        <v>372</v>
      </c>
      <c r="C318">
        <v>1996</v>
      </c>
      <c r="D318">
        <v>6</v>
      </c>
      <c r="E318" t="s">
        <v>2431</v>
      </c>
      <c r="F318" t="s">
        <v>2582</v>
      </c>
      <c r="G318" s="96">
        <v>4.4444444444444446E-2</v>
      </c>
      <c r="H318" t="s">
        <v>4756</v>
      </c>
      <c r="J318">
        <v>25.07</v>
      </c>
      <c r="K318" t="s">
        <v>249</v>
      </c>
      <c r="L318" t="s">
        <v>2651</v>
      </c>
      <c r="M318" t="s">
        <v>251</v>
      </c>
      <c r="N318" t="s">
        <v>251</v>
      </c>
      <c r="O318" t="s">
        <v>2584</v>
      </c>
      <c r="P318" t="s">
        <v>4756</v>
      </c>
      <c r="Q318" t="s">
        <v>4756</v>
      </c>
      <c r="R318" t="s">
        <v>4756</v>
      </c>
      <c r="S318" t="s">
        <v>4756</v>
      </c>
      <c r="T318" t="s">
        <v>4756</v>
      </c>
      <c r="U318" t="s">
        <v>4756</v>
      </c>
      <c r="V318">
        <v>136</v>
      </c>
      <c r="W318" t="s">
        <v>4756</v>
      </c>
      <c r="X318" t="s">
        <v>4756</v>
      </c>
      <c r="Y318" t="s">
        <v>4756</v>
      </c>
      <c r="Z318" t="s">
        <v>4756</v>
      </c>
      <c r="AA318" t="s">
        <v>4756</v>
      </c>
      <c r="AB318" t="s">
        <v>4756</v>
      </c>
      <c r="AC318" t="s">
        <v>4756</v>
      </c>
      <c r="AD318" t="s">
        <v>4756</v>
      </c>
      <c r="AE318" t="s">
        <v>4756</v>
      </c>
      <c r="AF318" t="s">
        <v>4756</v>
      </c>
      <c r="AG318" t="s">
        <v>4756</v>
      </c>
      <c r="AH318" t="s">
        <v>4756</v>
      </c>
      <c r="AI318" t="s">
        <v>4756</v>
      </c>
      <c r="AJ318" t="s">
        <v>4756</v>
      </c>
      <c r="AK318" t="s">
        <v>4756</v>
      </c>
      <c r="AL318" t="s">
        <v>4756</v>
      </c>
      <c r="AM318" t="s">
        <v>4756</v>
      </c>
      <c r="AN318" t="s">
        <v>4756</v>
      </c>
    </row>
    <row r="319" spans="1:40">
      <c r="A319" s="95">
        <v>35223</v>
      </c>
      <c r="B319" t="s">
        <v>372</v>
      </c>
      <c r="C319">
        <v>1996</v>
      </c>
      <c r="D319">
        <v>6</v>
      </c>
      <c r="E319" t="s">
        <v>2431</v>
      </c>
      <c r="F319" t="s">
        <v>2582</v>
      </c>
      <c r="G319" s="96">
        <v>5.1388888888888894E-2</v>
      </c>
      <c r="H319" t="s">
        <v>4756</v>
      </c>
      <c r="J319">
        <v>25.23</v>
      </c>
      <c r="K319" t="s">
        <v>249</v>
      </c>
      <c r="L319" t="s">
        <v>2652</v>
      </c>
      <c r="M319" t="s">
        <v>251</v>
      </c>
      <c r="N319" t="s">
        <v>251</v>
      </c>
      <c r="O319" t="s">
        <v>2588</v>
      </c>
      <c r="P319" t="s">
        <v>4756</v>
      </c>
      <c r="Q319" t="s">
        <v>4756</v>
      </c>
      <c r="R319" t="s">
        <v>4756</v>
      </c>
      <c r="S319" t="s">
        <v>4756</v>
      </c>
      <c r="T319" t="s">
        <v>4756</v>
      </c>
      <c r="U319" t="s">
        <v>4756</v>
      </c>
      <c r="V319">
        <v>140</v>
      </c>
      <c r="W319" t="s">
        <v>4756</v>
      </c>
      <c r="X319" t="s">
        <v>4756</v>
      </c>
      <c r="Y319" t="s">
        <v>4756</v>
      </c>
      <c r="Z319" t="s">
        <v>4756</v>
      </c>
      <c r="AA319" t="s">
        <v>4756</v>
      </c>
      <c r="AB319" t="s">
        <v>4756</v>
      </c>
      <c r="AC319" t="s">
        <v>4756</v>
      </c>
      <c r="AD319" t="s">
        <v>4756</v>
      </c>
      <c r="AE319" t="s">
        <v>4756</v>
      </c>
      <c r="AF319" t="s">
        <v>4756</v>
      </c>
      <c r="AG319" t="s">
        <v>4756</v>
      </c>
      <c r="AH319" t="s">
        <v>4756</v>
      </c>
      <c r="AI319" t="s">
        <v>4756</v>
      </c>
      <c r="AJ319" t="s">
        <v>4756</v>
      </c>
      <c r="AK319" t="s">
        <v>4756</v>
      </c>
      <c r="AL319" t="s">
        <v>4756</v>
      </c>
      <c r="AM319" t="s">
        <v>4756</v>
      </c>
      <c r="AN319" t="s">
        <v>4756</v>
      </c>
    </row>
    <row r="320" spans="1:40">
      <c r="A320" s="95">
        <v>35223</v>
      </c>
      <c r="B320" t="s">
        <v>372</v>
      </c>
      <c r="C320">
        <v>1996</v>
      </c>
      <c r="D320">
        <v>6</v>
      </c>
      <c r="E320" t="s">
        <v>2431</v>
      </c>
      <c r="F320" t="s">
        <v>2582</v>
      </c>
      <c r="G320" s="96">
        <v>5.4166666666666669E-2</v>
      </c>
      <c r="H320" t="s">
        <v>4756</v>
      </c>
      <c r="J320">
        <v>25.3</v>
      </c>
      <c r="K320" t="s">
        <v>249</v>
      </c>
      <c r="L320" t="s">
        <v>2653</v>
      </c>
      <c r="M320" t="s">
        <v>251</v>
      </c>
      <c r="N320" t="s">
        <v>251</v>
      </c>
      <c r="O320" t="s">
        <v>2584</v>
      </c>
      <c r="P320" t="s">
        <v>4756</v>
      </c>
      <c r="Q320" t="s">
        <v>4756</v>
      </c>
      <c r="R320" t="s">
        <v>4756</v>
      </c>
      <c r="S320" t="s">
        <v>4756</v>
      </c>
      <c r="T320" t="s">
        <v>4756</v>
      </c>
      <c r="U320" t="s">
        <v>4756</v>
      </c>
      <c r="V320">
        <v>138</v>
      </c>
      <c r="W320" t="s">
        <v>4756</v>
      </c>
      <c r="X320" t="s">
        <v>4756</v>
      </c>
      <c r="Y320" t="s">
        <v>4756</v>
      </c>
      <c r="Z320" t="s">
        <v>4756</v>
      </c>
      <c r="AA320" t="s">
        <v>4756</v>
      </c>
      <c r="AB320" t="s">
        <v>4756</v>
      </c>
      <c r="AC320" t="s">
        <v>4756</v>
      </c>
      <c r="AD320" t="s">
        <v>4756</v>
      </c>
      <c r="AE320" t="s">
        <v>4756</v>
      </c>
      <c r="AF320" t="s">
        <v>4756</v>
      </c>
      <c r="AG320" t="s">
        <v>4756</v>
      </c>
      <c r="AH320" t="s">
        <v>4756</v>
      </c>
      <c r="AI320" t="s">
        <v>4756</v>
      </c>
      <c r="AJ320" t="s">
        <v>4756</v>
      </c>
      <c r="AK320" t="s">
        <v>4756</v>
      </c>
      <c r="AL320" t="s">
        <v>4756</v>
      </c>
      <c r="AM320" t="s">
        <v>4756</v>
      </c>
      <c r="AN320" t="s">
        <v>4756</v>
      </c>
    </row>
    <row r="321" spans="1:40">
      <c r="A321" s="95">
        <v>35223</v>
      </c>
      <c r="B321" t="s">
        <v>372</v>
      </c>
      <c r="C321">
        <v>1996</v>
      </c>
      <c r="D321">
        <v>6</v>
      </c>
      <c r="E321" t="s">
        <v>2431</v>
      </c>
      <c r="F321" t="s">
        <v>2582</v>
      </c>
      <c r="G321" s="96">
        <v>5.486111111111111E-2</v>
      </c>
      <c r="H321" t="s">
        <v>4756</v>
      </c>
      <c r="J321">
        <v>25.32</v>
      </c>
      <c r="K321" t="s">
        <v>249</v>
      </c>
      <c r="L321" t="s">
        <v>2548</v>
      </c>
      <c r="M321" t="s">
        <v>375</v>
      </c>
      <c r="N321" t="s">
        <v>251</v>
      </c>
      <c r="O321" t="s">
        <v>2588</v>
      </c>
      <c r="P321" t="s">
        <v>4756</v>
      </c>
      <c r="Q321" t="s">
        <v>4756</v>
      </c>
      <c r="R321" t="s">
        <v>4756</v>
      </c>
      <c r="S321" t="s">
        <v>4756</v>
      </c>
      <c r="T321" t="s">
        <v>4756</v>
      </c>
      <c r="U321" t="s">
        <v>4756</v>
      </c>
      <c r="V321">
        <v>142</v>
      </c>
      <c r="W321" t="s">
        <v>4756</v>
      </c>
      <c r="X321" t="s">
        <v>4756</v>
      </c>
      <c r="Y321" t="s">
        <v>4756</v>
      </c>
      <c r="Z321" t="s">
        <v>4756</v>
      </c>
      <c r="AA321" t="s">
        <v>4756</v>
      </c>
      <c r="AB321" t="s">
        <v>4756</v>
      </c>
      <c r="AC321" t="s">
        <v>4756</v>
      </c>
      <c r="AD321" t="s">
        <v>4756</v>
      </c>
      <c r="AE321" t="s">
        <v>4756</v>
      </c>
      <c r="AF321" t="s">
        <v>4756</v>
      </c>
      <c r="AG321" t="s">
        <v>4756</v>
      </c>
      <c r="AH321" t="s">
        <v>4756</v>
      </c>
      <c r="AI321" t="s">
        <v>4756</v>
      </c>
      <c r="AJ321" t="s">
        <v>4756</v>
      </c>
      <c r="AK321" t="s">
        <v>4756</v>
      </c>
      <c r="AL321" t="s">
        <v>4756</v>
      </c>
      <c r="AM321" t="s">
        <v>4756</v>
      </c>
      <c r="AN321" t="s">
        <v>4756</v>
      </c>
    </row>
    <row r="322" spans="1:40">
      <c r="A322" s="95">
        <v>35223</v>
      </c>
      <c r="B322" t="s">
        <v>372</v>
      </c>
      <c r="C322">
        <v>1996</v>
      </c>
      <c r="D322">
        <v>6</v>
      </c>
      <c r="E322" t="s">
        <v>2431</v>
      </c>
      <c r="F322" t="s">
        <v>2582</v>
      </c>
      <c r="G322" s="96">
        <v>6.0416666666666667E-2</v>
      </c>
      <c r="H322" t="s">
        <v>4756</v>
      </c>
      <c r="J322">
        <v>25.45</v>
      </c>
      <c r="K322" t="s">
        <v>249</v>
      </c>
      <c r="L322" t="s">
        <v>2654</v>
      </c>
      <c r="M322" t="s">
        <v>251</v>
      </c>
      <c r="N322" t="s">
        <v>251</v>
      </c>
      <c r="O322" t="s">
        <v>2584</v>
      </c>
      <c r="P322" t="s">
        <v>4756</v>
      </c>
      <c r="Q322" t="s">
        <v>4756</v>
      </c>
      <c r="R322" t="s">
        <v>4756</v>
      </c>
      <c r="S322" t="s">
        <v>4756</v>
      </c>
      <c r="T322" t="s">
        <v>4756</v>
      </c>
      <c r="U322" t="s">
        <v>4756</v>
      </c>
      <c r="V322">
        <v>146</v>
      </c>
      <c r="W322" t="s">
        <v>4756</v>
      </c>
      <c r="X322" t="s">
        <v>4756</v>
      </c>
      <c r="Y322" t="s">
        <v>4756</v>
      </c>
      <c r="Z322" t="s">
        <v>4756</v>
      </c>
      <c r="AA322" t="s">
        <v>4756</v>
      </c>
      <c r="AB322" t="s">
        <v>4756</v>
      </c>
      <c r="AC322" t="s">
        <v>4756</v>
      </c>
      <c r="AD322" t="s">
        <v>4756</v>
      </c>
      <c r="AE322" t="s">
        <v>4756</v>
      </c>
      <c r="AF322" t="s">
        <v>4756</v>
      </c>
      <c r="AG322" t="s">
        <v>4756</v>
      </c>
      <c r="AH322" t="s">
        <v>4756</v>
      </c>
      <c r="AI322" t="s">
        <v>4756</v>
      </c>
      <c r="AJ322" t="s">
        <v>4756</v>
      </c>
      <c r="AK322" t="s">
        <v>4756</v>
      </c>
      <c r="AL322" t="s">
        <v>4756</v>
      </c>
      <c r="AM322" t="s">
        <v>4756</v>
      </c>
      <c r="AN322" t="s">
        <v>4756</v>
      </c>
    </row>
    <row r="323" spans="1:40">
      <c r="A323" s="95">
        <v>35223</v>
      </c>
      <c r="B323" t="s">
        <v>372</v>
      </c>
      <c r="C323">
        <v>1996</v>
      </c>
      <c r="D323">
        <v>6</v>
      </c>
      <c r="E323" t="s">
        <v>2431</v>
      </c>
      <c r="F323" t="s">
        <v>2582</v>
      </c>
      <c r="G323" s="96">
        <v>7.6388888888888895E-2</v>
      </c>
      <c r="H323" t="s">
        <v>4756</v>
      </c>
      <c r="J323">
        <v>25.83</v>
      </c>
      <c r="K323" t="s">
        <v>2191</v>
      </c>
      <c r="L323" t="s">
        <v>2655</v>
      </c>
      <c r="M323" t="s">
        <v>251</v>
      </c>
      <c r="N323" t="s">
        <v>251</v>
      </c>
      <c r="O323" t="s">
        <v>2586</v>
      </c>
      <c r="P323" t="s">
        <v>4756</v>
      </c>
      <c r="Q323" t="s">
        <v>4756</v>
      </c>
      <c r="R323" t="s">
        <v>4756</v>
      </c>
      <c r="S323" t="s">
        <v>4756</v>
      </c>
      <c r="T323" t="s">
        <v>4756</v>
      </c>
      <c r="U323" t="s">
        <v>4756</v>
      </c>
      <c r="V323">
        <v>154</v>
      </c>
      <c r="W323" t="s">
        <v>4756</v>
      </c>
      <c r="X323" t="s">
        <v>4756</v>
      </c>
      <c r="Y323" t="s">
        <v>4756</v>
      </c>
      <c r="Z323" t="s">
        <v>4756</v>
      </c>
      <c r="AA323" t="s">
        <v>4756</v>
      </c>
      <c r="AB323" t="s">
        <v>4756</v>
      </c>
      <c r="AC323" t="s">
        <v>4756</v>
      </c>
      <c r="AD323" t="s">
        <v>4756</v>
      </c>
      <c r="AE323" t="s">
        <v>4756</v>
      </c>
      <c r="AF323" t="s">
        <v>4756</v>
      </c>
      <c r="AG323" t="s">
        <v>4756</v>
      </c>
      <c r="AH323" t="s">
        <v>4756</v>
      </c>
      <c r="AI323" t="s">
        <v>4756</v>
      </c>
      <c r="AJ323" t="s">
        <v>4756</v>
      </c>
      <c r="AK323" t="s">
        <v>4756</v>
      </c>
      <c r="AL323" t="s">
        <v>4756</v>
      </c>
      <c r="AM323" t="s">
        <v>4756</v>
      </c>
      <c r="AN323" t="s">
        <v>4756</v>
      </c>
    </row>
    <row r="324" spans="1:40">
      <c r="A324" s="95">
        <v>35234</v>
      </c>
      <c r="B324" t="s">
        <v>372</v>
      </c>
      <c r="C324">
        <v>1996</v>
      </c>
      <c r="D324">
        <v>6</v>
      </c>
      <c r="E324" t="s">
        <v>461</v>
      </c>
      <c r="F324" t="s">
        <v>2582</v>
      </c>
      <c r="G324" s="96">
        <v>0.95277777777777783</v>
      </c>
      <c r="H324" t="s">
        <v>4756</v>
      </c>
      <c r="J324">
        <v>22.87</v>
      </c>
      <c r="K324" t="s">
        <v>249</v>
      </c>
      <c r="L324" t="s">
        <v>2656</v>
      </c>
      <c r="M324" t="s">
        <v>251</v>
      </c>
      <c r="N324" t="s">
        <v>251</v>
      </c>
      <c r="O324" t="s">
        <v>2584</v>
      </c>
      <c r="P324" t="s">
        <v>4756</v>
      </c>
      <c r="Q324" t="s">
        <v>4756</v>
      </c>
      <c r="R324" t="s">
        <v>4756</v>
      </c>
      <c r="S324" t="s">
        <v>4756</v>
      </c>
      <c r="T324" t="s">
        <v>4756</v>
      </c>
      <c r="U324" t="s">
        <v>4756</v>
      </c>
      <c r="V324">
        <v>132</v>
      </c>
      <c r="W324" t="s">
        <v>4756</v>
      </c>
      <c r="X324" t="s">
        <v>4756</v>
      </c>
      <c r="Y324" t="s">
        <v>4756</v>
      </c>
      <c r="Z324" t="s">
        <v>4756</v>
      </c>
      <c r="AA324" t="s">
        <v>4756</v>
      </c>
      <c r="AB324" t="s">
        <v>4756</v>
      </c>
      <c r="AC324" t="s">
        <v>4756</v>
      </c>
      <c r="AD324" t="s">
        <v>4756</v>
      </c>
      <c r="AE324" t="s">
        <v>4756</v>
      </c>
      <c r="AF324" t="s">
        <v>4756</v>
      </c>
      <c r="AG324" t="s">
        <v>4756</v>
      </c>
      <c r="AH324" t="s">
        <v>4756</v>
      </c>
      <c r="AI324" t="s">
        <v>4756</v>
      </c>
      <c r="AJ324" t="s">
        <v>4756</v>
      </c>
      <c r="AK324" t="s">
        <v>4756</v>
      </c>
      <c r="AL324" t="s">
        <v>4756</v>
      </c>
      <c r="AM324" t="s">
        <v>4756</v>
      </c>
      <c r="AN324" t="s">
        <v>4756</v>
      </c>
    </row>
    <row r="325" spans="1:40">
      <c r="A325" s="95">
        <v>35234</v>
      </c>
      <c r="B325" t="s">
        <v>372</v>
      </c>
      <c r="C325">
        <v>1996</v>
      </c>
      <c r="D325">
        <v>6</v>
      </c>
      <c r="E325" t="s">
        <v>461</v>
      </c>
      <c r="F325" t="s">
        <v>2582</v>
      </c>
      <c r="G325" s="96">
        <v>0.96111111111111114</v>
      </c>
      <c r="H325" t="s">
        <v>4756</v>
      </c>
      <c r="J325">
        <v>23.07</v>
      </c>
      <c r="K325" t="s">
        <v>249</v>
      </c>
      <c r="L325" t="s">
        <v>2657</v>
      </c>
      <c r="M325" t="s">
        <v>251</v>
      </c>
      <c r="N325" t="s">
        <v>251</v>
      </c>
      <c r="O325" t="s">
        <v>2584</v>
      </c>
      <c r="P325" t="s">
        <v>4756</v>
      </c>
      <c r="Q325" t="s">
        <v>4756</v>
      </c>
      <c r="R325" t="s">
        <v>4756</v>
      </c>
      <c r="S325" t="s">
        <v>4756</v>
      </c>
      <c r="T325" t="s">
        <v>4756</v>
      </c>
      <c r="U325" t="s">
        <v>4756</v>
      </c>
      <c r="V325">
        <v>133</v>
      </c>
      <c r="W325" t="s">
        <v>4756</v>
      </c>
      <c r="X325" t="s">
        <v>4756</v>
      </c>
      <c r="Y325" t="s">
        <v>4756</v>
      </c>
      <c r="Z325" t="s">
        <v>4756</v>
      </c>
      <c r="AA325" t="s">
        <v>4756</v>
      </c>
      <c r="AB325" t="s">
        <v>4756</v>
      </c>
      <c r="AC325" t="s">
        <v>4756</v>
      </c>
      <c r="AD325" t="s">
        <v>4756</v>
      </c>
      <c r="AE325" t="s">
        <v>4756</v>
      </c>
      <c r="AF325" t="s">
        <v>4756</v>
      </c>
      <c r="AG325" t="s">
        <v>4756</v>
      </c>
      <c r="AH325" t="s">
        <v>4756</v>
      </c>
      <c r="AI325" t="s">
        <v>4756</v>
      </c>
      <c r="AJ325" t="s">
        <v>4756</v>
      </c>
      <c r="AK325" t="s">
        <v>4756</v>
      </c>
      <c r="AL325" t="s">
        <v>4756</v>
      </c>
      <c r="AM325" t="s">
        <v>4756</v>
      </c>
      <c r="AN325" t="s">
        <v>4756</v>
      </c>
    </row>
    <row r="326" spans="1:40">
      <c r="A326" s="95">
        <v>35234</v>
      </c>
      <c r="B326" t="s">
        <v>372</v>
      </c>
      <c r="C326">
        <v>1996</v>
      </c>
      <c r="D326">
        <v>6</v>
      </c>
      <c r="E326" t="s">
        <v>461</v>
      </c>
      <c r="F326" t="s">
        <v>2582</v>
      </c>
      <c r="G326" s="96">
        <v>0.96388888888888891</v>
      </c>
      <c r="H326" t="s">
        <v>4756</v>
      </c>
      <c r="J326">
        <v>23.13</v>
      </c>
      <c r="K326" t="s">
        <v>249</v>
      </c>
      <c r="L326" t="s">
        <v>2658</v>
      </c>
      <c r="M326" t="s">
        <v>251</v>
      </c>
      <c r="N326" t="s">
        <v>251</v>
      </c>
      <c r="O326" t="s">
        <v>2586</v>
      </c>
      <c r="P326" t="s">
        <v>4756</v>
      </c>
      <c r="Q326" t="s">
        <v>4756</v>
      </c>
      <c r="R326" t="s">
        <v>4756</v>
      </c>
      <c r="S326" t="s">
        <v>4756</v>
      </c>
      <c r="T326" t="s">
        <v>4756</v>
      </c>
      <c r="U326" t="s">
        <v>4756</v>
      </c>
      <c r="V326">
        <v>135</v>
      </c>
      <c r="W326" t="s">
        <v>4756</v>
      </c>
      <c r="X326" t="s">
        <v>4756</v>
      </c>
      <c r="Y326" t="s">
        <v>4756</v>
      </c>
      <c r="Z326" t="s">
        <v>4756</v>
      </c>
      <c r="AA326" t="s">
        <v>4756</v>
      </c>
      <c r="AB326" t="s">
        <v>4756</v>
      </c>
      <c r="AC326" t="s">
        <v>4756</v>
      </c>
      <c r="AD326" t="s">
        <v>4756</v>
      </c>
      <c r="AE326" t="s">
        <v>4756</v>
      </c>
      <c r="AF326" t="s">
        <v>4756</v>
      </c>
      <c r="AG326" t="s">
        <v>4756</v>
      </c>
      <c r="AH326" t="s">
        <v>4756</v>
      </c>
      <c r="AI326" t="s">
        <v>4756</v>
      </c>
      <c r="AJ326" t="s">
        <v>4756</v>
      </c>
      <c r="AK326" t="s">
        <v>4756</v>
      </c>
      <c r="AL326" t="s">
        <v>4756</v>
      </c>
      <c r="AM326" t="s">
        <v>4756</v>
      </c>
      <c r="AN326" t="s">
        <v>4756</v>
      </c>
    </row>
    <row r="327" spans="1:40">
      <c r="A327" s="95">
        <v>35234</v>
      </c>
      <c r="B327" t="s">
        <v>372</v>
      </c>
      <c r="C327">
        <v>1996</v>
      </c>
      <c r="D327">
        <v>6</v>
      </c>
      <c r="E327" t="s">
        <v>461</v>
      </c>
      <c r="F327" t="s">
        <v>2582</v>
      </c>
      <c r="G327" s="96">
        <v>0.96527777777777779</v>
      </c>
      <c r="H327" t="s">
        <v>4756</v>
      </c>
      <c r="J327">
        <v>23.17</v>
      </c>
      <c r="K327" t="s">
        <v>249</v>
      </c>
      <c r="L327" t="s">
        <v>2659</v>
      </c>
      <c r="M327" t="s">
        <v>251</v>
      </c>
      <c r="N327" t="s">
        <v>251</v>
      </c>
      <c r="O327" t="s">
        <v>2588</v>
      </c>
      <c r="P327" t="s">
        <v>4756</v>
      </c>
      <c r="Q327" t="s">
        <v>4756</v>
      </c>
      <c r="R327" t="s">
        <v>4756</v>
      </c>
      <c r="S327" t="s">
        <v>4756</v>
      </c>
      <c r="T327" t="s">
        <v>4756</v>
      </c>
      <c r="U327" t="s">
        <v>4756</v>
      </c>
      <c r="V327">
        <v>139</v>
      </c>
      <c r="W327" t="s">
        <v>4756</v>
      </c>
      <c r="X327" t="s">
        <v>4756</v>
      </c>
      <c r="Y327" t="s">
        <v>4756</v>
      </c>
      <c r="Z327" t="s">
        <v>4756</v>
      </c>
      <c r="AA327" t="s">
        <v>4756</v>
      </c>
      <c r="AB327" t="s">
        <v>4756</v>
      </c>
      <c r="AC327" t="s">
        <v>4756</v>
      </c>
      <c r="AD327" t="s">
        <v>4756</v>
      </c>
      <c r="AE327" t="s">
        <v>4756</v>
      </c>
      <c r="AF327" t="s">
        <v>4756</v>
      </c>
      <c r="AG327" t="s">
        <v>4756</v>
      </c>
      <c r="AH327" t="s">
        <v>4756</v>
      </c>
      <c r="AI327" t="s">
        <v>4756</v>
      </c>
      <c r="AJ327" t="s">
        <v>4756</v>
      </c>
      <c r="AK327" t="s">
        <v>4756</v>
      </c>
      <c r="AL327" t="s">
        <v>4756</v>
      </c>
      <c r="AM327" t="s">
        <v>4756</v>
      </c>
      <c r="AN327" t="s">
        <v>4756</v>
      </c>
    </row>
    <row r="328" spans="1:40">
      <c r="A328" s="95">
        <v>35234</v>
      </c>
      <c r="B328" t="s">
        <v>372</v>
      </c>
      <c r="C328">
        <v>1996</v>
      </c>
      <c r="D328">
        <v>6</v>
      </c>
      <c r="E328" t="s">
        <v>461</v>
      </c>
      <c r="F328" t="s">
        <v>2582</v>
      </c>
      <c r="G328" s="96">
        <v>0</v>
      </c>
      <c r="H328" t="s">
        <v>4756</v>
      </c>
      <c r="J328">
        <v>24</v>
      </c>
      <c r="K328" t="s">
        <v>249</v>
      </c>
      <c r="L328" t="s">
        <v>2660</v>
      </c>
      <c r="M328" t="s">
        <v>665</v>
      </c>
      <c r="N328" t="s">
        <v>251</v>
      </c>
      <c r="O328" t="s">
        <v>2584</v>
      </c>
      <c r="P328" t="s">
        <v>4756</v>
      </c>
      <c r="Q328" t="s">
        <v>4756</v>
      </c>
      <c r="R328" t="s">
        <v>4756</v>
      </c>
      <c r="S328" t="s">
        <v>4756</v>
      </c>
      <c r="T328" t="s">
        <v>4756</v>
      </c>
      <c r="U328" t="s">
        <v>4756</v>
      </c>
      <c r="V328">
        <v>140</v>
      </c>
      <c r="W328" t="s">
        <v>4756</v>
      </c>
      <c r="X328" t="s">
        <v>4756</v>
      </c>
      <c r="Y328" t="s">
        <v>4756</v>
      </c>
      <c r="Z328" t="s">
        <v>4756</v>
      </c>
      <c r="AA328" t="s">
        <v>4756</v>
      </c>
      <c r="AB328" t="s">
        <v>4756</v>
      </c>
      <c r="AC328" t="s">
        <v>4756</v>
      </c>
      <c r="AD328" t="s">
        <v>4756</v>
      </c>
      <c r="AE328" t="s">
        <v>4756</v>
      </c>
      <c r="AF328" t="s">
        <v>4756</v>
      </c>
      <c r="AG328" t="s">
        <v>4756</v>
      </c>
      <c r="AH328" t="s">
        <v>4756</v>
      </c>
      <c r="AI328" t="s">
        <v>4756</v>
      </c>
      <c r="AJ328" t="s">
        <v>4756</v>
      </c>
      <c r="AK328" t="s">
        <v>4756</v>
      </c>
      <c r="AL328" t="s">
        <v>4756</v>
      </c>
      <c r="AM328" t="s">
        <v>4756</v>
      </c>
      <c r="AN328" t="s">
        <v>4756</v>
      </c>
    </row>
    <row r="329" spans="1:40">
      <c r="A329" s="95">
        <v>35234</v>
      </c>
      <c r="B329" t="s">
        <v>372</v>
      </c>
      <c r="C329">
        <v>1996</v>
      </c>
      <c r="D329">
        <v>6</v>
      </c>
      <c r="E329" t="s">
        <v>461</v>
      </c>
      <c r="F329" t="s">
        <v>2582</v>
      </c>
      <c r="G329" s="96">
        <v>2.0833333333333332E-2</v>
      </c>
      <c r="H329" t="s">
        <v>4756</v>
      </c>
      <c r="J329">
        <v>24.5</v>
      </c>
      <c r="K329" t="s">
        <v>249</v>
      </c>
      <c r="L329" t="s">
        <v>2661</v>
      </c>
      <c r="M329" t="s">
        <v>251</v>
      </c>
      <c r="N329" t="s">
        <v>251</v>
      </c>
      <c r="O329" t="s">
        <v>2588</v>
      </c>
      <c r="P329" t="s">
        <v>4756</v>
      </c>
      <c r="Q329" t="s">
        <v>4756</v>
      </c>
      <c r="R329" t="s">
        <v>4756</v>
      </c>
      <c r="S329" t="s">
        <v>4756</v>
      </c>
      <c r="T329" t="s">
        <v>4756</v>
      </c>
      <c r="U329" t="s">
        <v>4756</v>
      </c>
      <c r="V329">
        <v>143</v>
      </c>
      <c r="W329" t="s">
        <v>4756</v>
      </c>
      <c r="X329" t="s">
        <v>4756</v>
      </c>
      <c r="Y329" t="s">
        <v>4756</v>
      </c>
      <c r="Z329" t="s">
        <v>4756</v>
      </c>
      <c r="AA329" t="s">
        <v>4756</v>
      </c>
      <c r="AB329" t="s">
        <v>4756</v>
      </c>
      <c r="AC329" t="s">
        <v>4756</v>
      </c>
      <c r="AD329" t="s">
        <v>4756</v>
      </c>
      <c r="AE329" t="s">
        <v>4756</v>
      </c>
      <c r="AF329" t="s">
        <v>4756</v>
      </c>
      <c r="AG329" t="s">
        <v>4756</v>
      </c>
      <c r="AH329" t="s">
        <v>4756</v>
      </c>
      <c r="AI329" t="s">
        <v>4756</v>
      </c>
      <c r="AJ329" t="s">
        <v>4756</v>
      </c>
      <c r="AK329" t="s">
        <v>4756</v>
      </c>
      <c r="AL329" t="s">
        <v>4756</v>
      </c>
      <c r="AM329" t="s">
        <v>4756</v>
      </c>
      <c r="AN329" t="s">
        <v>4756</v>
      </c>
    </row>
    <row r="330" spans="1:40">
      <c r="A330" s="95">
        <v>35234</v>
      </c>
      <c r="B330" t="s">
        <v>372</v>
      </c>
      <c r="C330">
        <v>1996</v>
      </c>
      <c r="D330">
        <v>6</v>
      </c>
      <c r="E330" t="s">
        <v>461</v>
      </c>
      <c r="F330" t="s">
        <v>2582</v>
      </c>
      <c r="G330" s="96">
        <v>3.125E-2</v>
      </c>
      <c r="H330" t="s">
        <v>4756</v>
      </c>
      <c r="J330">
        <v>24.75</v>
      </c>
      <c r="K330" t="s">
        <v>2191</v>
      </c>
      <c r="L330" t="s">
        <v>2662</v>
      </c>
      <c r="M330" t="s">
        <v>251</v>
      </c>
      <c r="N330" t="s">
        <v>251</v>
      </c>
      <c r="O330" t="s">
        <v>2588</v>
      </c>
      <c r="P330" t="s">
        <v>4756</v>
      </c>
      <c r="Q330" t="s">
        <v>4756</v>
      </c>
      <c r="R330" t="s">
        <v>4756</v>
      </c>
      <c r="S330" t="s">
        <v>4756</v>
      </c>
      <c r="T330" t="s">
        <v>4756</v>
      </c>
      <c r="U330" t="s">
        <v>4756</v>
      </c>
      <c r="V330">
        <v>151</v>
      </c>
      <c r="W330" t="s">
        <v>4756</v>
      </c>
      <c r="X330" t="s">
        <v>4756</v>
      </c>
      <c r="Y330" t="s">
        <v>4756</v>
      </c>
      <c r="Z330" t="s">
        <v>4756</v>
      </c>
      <c r="AA330" t="s">
        <v>4756</v>
      </c>
      <c r="AB330" t="s">
        <v>4756</v>
      </c>
      <c r="AC330" t="s">
        <v>4756</v>
      </c>
      <c r="AD330" t="s">
        <v>4756</v>
      </c>
      <c r="AE330" t="s">
        <v>4756</v>
      </c>
      <c r="AF330" t="s">
        <v>4756</v>
      </c>
      <c r="AG330" t="s">
        <v>4756</v>
      </c>
      <c r="AH330" t="s">
        <v>4756</v>
      </c>
      <c r="AI330" t="s">
        <v>4756</v>
      </c>
      <c r="AJ330" t="s">
        <v>4756</v>
      </c>
      <c r="AK330" t="s">
        <v>4756</v>
      </c>
      <c r="AL330" t="s">
        <v>4756</v>
      </c>
      <c r="AM330" t="s">
        <v>4756</v>
      </c>
      <c r="AN330" t="s">
        <v>4756</v>
      </c>
    </row>
    <row r="331" spans="1:40">
      <c r="A331" s="95">
        <v>35234</v>
      </c>
      <c r="B331" t="s">
        <v>372</v>
      </c>
      <c r="C331">
        <v>1996</v>
      </c>
      <c r="D331">
        <v>6</v>
      </c>
      <c r="E331" t="s">
        <v>461</v>
      </c>
      <c r="F331" t="s">
        <v>2582</v>
      </c>
      <c r="G331" s="96">
        <v>4.4444444444444446E-2</v>
      </c>
      <c r="H331" t="s">
        <v>4756</v>
      </c>
      <c r="J331">
        <v>25.07</v>
      </c>
      <c r="K331" t="s">
        <v>249</v>
      </c>
      <c r="L331" t="s">
        <v>2663</v>
      </c>
      <c r="M331" t="s">
        <v>251</v>
      </c>
      <c r="N331" t="s">
        <v>251</v>
      </c>
      <c r="O331" t="s">
        <v>2588</v>
      </c>
      <c r="P331" t="s">
        <v>4756</v>
      </c>
      <c r="Q331" t="s">
        <v>4756</v>
      </c>
      <c r="R331" t="s">
        <v>4756</v>
      </c>
      <c r="S331" t="s">
        <v>4756</v>
      </c>
      <c r="T331" t="s">
        <v>4756</v>
      </c>
      <c r="U331" t="s">
        <v>4756</v>
      </c>
      <c r="V331">
        <v>138</v>
      </c>
      <c r="W331" t="s">
        <v>4756</v>
      </c>
      <c r="X331" t="s">
        <v>4756</v>
      </c>
      <c r="Y331" t="s">
        <v>4756</v>
      </c>
      <c r="Z331" t="s">
        <v>4756</v>
      </c>
      <c r="AA331" t="s">
        <v>4756</v>
      </c>
      <c r="AB331" t="s">
        <v>4756</v>
      </c>
      <c r="AC331" t="s">
        <v>4756</v>
      </c>
      <c r="AD331" t="s">
        <v>4756</v>
      </c>
      <c r="AE331" t="s">
        <v>4756</v>
      </c>
      <c r="AF331" t="s">
        <v>4756</v>
      </c>
      <c r="AG331" t="s">
        <v>4756</v>
      </c>
      <c r="AH331" t="s">
        <v>4756</v>
      </c>
      <c r="AI331" t="s">
        <v>4756</v>
      </c>
      <c r="AJ331" t="s">
        <v>4756</v>
      </c>
      <c r="AK331" t="s">
        <v>4756</v>
      </c>
      <c r="AL331" t="s">
        <v>4756</v>
      </c>
      <c r="AM331" t="s">
        <v>4756</v>
      </c>
      <c r="AN331" t="s">
        <v>4756</v>
      </c>
    </row>
    <row r="332" spans="1:40">
      <c r="A332" s="95">
        <v>35234</v>
      </c>
      <c r="B332" t="s">
        <v>372</v>
      </c>
      <c r="C332">
        <v>1996</v>
      </c>
      <c r="D332">
        <v>6</v>
      </c>
      <c r="E332" t="s">
        <v>461</v>
      </c>
      <c r="F332" t="s">
        <v>2582</v>
      </c>
      <c r="G332" s="96">
        <v>4.7222222222222221E-2</v>
      </c>
      <c r="H332" t="s">
        <v>4756</v>
      </c>
      <c r="J332">
        <v>25.13</v>
      </c>
      <c r="K332" t="s">
        <v>249</v>
      </c>
      <c r="L332" t="s">
        <v>2664</v>
      </c>
      <c r="M332" t="s">
        <v>251</v>
      </c>
      <c r="N332" t="s">
        <v>251</v>
      </c>
      <c r="O332" t="s">
        <v>2588</v>
      </c>
      <c r="P332" t="s">
        <v>4756</v>
      </c>
      <c r="Q332" t="s">
        <v>4756</v>
      </c>
      <c r="R332" t="s">
        <v>4756</v>
      </c>
      <c r="S332" t="s">
        <v>4756</v>
      </c>
      <c r="T332" t="s">
        <v>4756</v>
      </c>
      <c r="U332" t="s">
        <v>4756</v>
      </c>
      <c r="V332">
        <v>140</v>
      </c>
      <c r="W332" t="s">
        <v>4756</v>
      </c>
      <c r="X332" t="s">
        <v>4756</v>
      </c>
      <c r="Y332" t="s">
        <v>4756</v>
      </c>
      <c r="Z332" t="s">
        <v>4756</v>
      </c>
      <c r="AA332" t="s">
        <v>4756</v>
      </c>
      <c r="AB332" t="s">
        <v>4756</v>
      </c>
      <c r="AC332" t="s">
        <v>4756</v>
      </c>
      <c r="AD332" t="s">
        <v>4756</v>
      </c>
      <c r="AE332" t="s">
        <v>4756</v>
      </c>
      <c r="AF332" t="s">
        <v>4756</v>
      </c>
      <c r="AG332" t="s">
        <v>4756</v>
      </c>
      <c r="AH332" t="s">
        <v>4756</v>
      </c>
      <c r="AI332" t="s">
        <v>4756</v>
      </c>
      <c r="AJ332" t="s">
        <v>4756</v>
      </c>
      <c r="AK332" t="s">
        <v>4756</v>
      </c>
      <c r="AL332" t="s">
        <v>4756</v>
      </c>
      <c r="AM332" t="s">
        <v>4756</v>
      </c>
      <c r="AN332" t="s">
        <v>4756</v>
      </c>
    </row>
    <row r="333" spans="1:40">
      <c r="A333" s="95">
        <v>35234</v>
      </c>
      <c r="B333" t="s">
        <v>372</v>
      </c>
      <c r="C333">
        <v>1996</v>
      </c>
      <c r="D333">
        <v>6</v>
      </c>
      <c r="E333" t="s">
        <v>461</v>
      </c>
      <c r="F333" t="s">
        <v>2582</v>
      </c>
      <c r="G333" s="96">
        <v>5.0694444444444452E-2</v>
      </c>
      <c r="H333" t="s">
        <v>4756</v>
      </c>
      <c r="J333">
        <v>25.22</v>
      </c>
      <c r="K333" t="s">
        <v>249</v>
      </c>
      <c r="L333" t="s">
        <v>495</v>
      </c>
      <c r="M333" t="s">
        <v>665</v>
      </c>
      <c r="N333" t="s">
        <v>251</v>
      </c>
      <c r="O333" t="s">
        <v>2588</v>
      </c>
      <c r="P333" t="s">
        <v>4756</v>
      </c>
      <c r="Q333" t="s">
        <v>4756</v>
      </c>
      <c r="R333" t="s">
        <v>4756</v>
      </c>
      <c r="S333" t="s">
        <v>4756</v>
      </c>
      <c r="T333" t="s">
        <v>4756</v>
      </c>
      <c r="U333" t="s">
        <v>4756</v>
      </c>
      <c r="V333">
        <v>145</v>
      </c>
      <c r="W333" t="s">
        <v>4756</v>
      </c>
      <c r="X333" t="s">
        <v>4756</v>
      </c>
      <c r="Y333" t="s">
        <v>4756</v>
      </c>
      <c r="Z333" t="s">
        <v>4756</v>
      </c>
      <c r="AA333" t="s">
        <v>4756</v>
      </c>
      <c r="AB333" t="s">
        <v>4756</v>
      </c>
      <c r="AC333" t="s">
        <v>4756</v>
      </c>
      <c r="AD333" t="s">
        <v>4756</v>
      </c>
      <c r="AE333" t="s">
        <v>4756</v>
      </c>
      <c r="AF333" t="s">
        <v>4756</v>
      </c>
      <c r="AG333" t="s">
        <v>4756</v>
      </c>
      <c r="AH333" t="s">
        <v>4756</v>
      </c>
      <c r="AI333" t="s">
        <v>4756</v>
      </c>
      <c r="AJ333" t="s">
        <v>4756</v>
      </c>
      <c r="AK333" t="s">
        <v>4756</v>
      </c>
      <c r="AL333" t="s">
        <v>4756</v>
      </c>
      <c r="AM333" t="s">
        <v>4756</v>
      </c>
      <c r="AN333" t="s">
        <v>4756</v>
      </c>
    </row>
    <row r="334" spans="1:40">
      <c r="A334" s="95">
        <v>35234</v>
      </c>
      <c r="B334" t="s">
        <v>372</v>
      </c>
      <c r="C334">
        <v>1996</v>
      </c>
      <c r="D334">
        <v>6</v>
      </c>
      <c r="E334" t="s">
        <v>461</v>
      </c>
      <c r="F334" t="s">
        <v>2582</v>
      </c>
      <c r="G334" s="96">
        <v>5.5555555555555552E-2</v>
      </c>
      <c r="H334" t="s">
        <v>4756</v>
      </c>
      <c r="J334">
        <v>25.33</v>
      </c>
      <c r="K334" t="s">
        <v>249</v>
      </c>
      <c r="L334" t="s">
        <v>2665</v>
      </c>
      <c r="M334" t="s">
        <v>251</v>
      </c>
      <c r="N334" t="s">
        <v>251</v>
      </c>
      <c r="O334" t="s">
        <v>2588</v>
      </c>
      <c r="P334" t="s">
        <v>4756</v>
      </c>
      <c r="Q334" t="s">
        <v>4756</v>
      </c>
      <c r="R334" t="s">
        <v>4756</v>
      </c>
      <c r="S334" t="s">
        <v>4756</v>
      </c>
      <c r="T334" t="s">
        <v>4756</v>
      </c>
      <c r="U334" t="s">
        <v>4756</v>
      </c>
      <c r="V334">
        <v>139</v>
      </c>
      <c r="W334" t="s">
        <v>4756</v>
      </c>
      <c r="X334" t="s">
        <v>4756</v>
      </c>
      <c r="Y334" t="s">
        <v>4756</v>
      </c>
      <c r="Z334" t="s">
        <v>4756</v>
      </c>
      <c r="AA334" t="s">
        <v>4756</v>
      </c>
      <c r="AB334" t="s">
        <v>4756</v>
      </c>
      <c r="AC334" t="s">
        <v>4756</v>
      </c>
      <c r="AD334" t="s">
        <v>4756</v>
      </c>
      <c r="AE334" t="s">
        <v>4756</v>
      </c>
      <c r="AF334" t="s">
        <v>4756</v>
      </c>
      <c r="AG334" t="s">
        <v>4756</v>
      </c>
      <c r="AH334" t="s">
        <v>4756</v>
      </c>
      <c r="AI334" t="s">
        <v>4756</v>
      </c>
      <c r="AJ334" t="s">
        <v>4756</v>
      </c>
      <c r="AK334" t="s">
        <v>4756</v>
      </c>
      <c r="AL334" t="s">
        <v>4756</v>
      </c>
      <c r="AM334" t="s">
        <v>4756</v>
      </c>
      <c r="AN334" t="s">
        <v>4756</v>
      </c>
    </row>
    <row r="335" spans="1:40">
      <c r="A335" s="95">
        <v>35234</v>
      </c>
      <c r="B335" t="s">
        <v>372</v>
      </c>
      <c r="C335">
        <v>1996</v>
      </c>
      <c r="D335">
        <v>6</v>
      </c>
      <c r="E335" t="s">
        <v>461</v>
      </c>
      <c r="F335" t="s">
        <v>2582</v>
      </c>
      <c r="G335" s="96">
        <v>5.9722222222222225E-2</v>
      </c>
      <c r="H335" t="s">
        <v>4756</v>
      </c>
      <c r="J335">
        <v>25.43</v>
      </c>
      <c r="K335" t="s">
        <v>249</v>
      </c>
      <c r="L335" t="s">
        <v>2666</v>
      </c>
      <c r="M335" t="s">
        <v>251</v>
      </c>
      <c r="N335" t="s">
        <v>251</v>
      </c>
      <c r="O335" t="s">
        <v>2584</v>
      </c>
      <c r="P335" t="s">
        <v>4756</v>
      </c>
      <c r="Q335" t="s">
        <v>4756</v>
      </c>
      <c r="R335" t="s">
        <v>4756</v>
      </c>
      <c r="S335" t="s">
        <v>4756</v>
      </c>
      <c r="T335" t="s">
        <v>4756</v>
      </c>
      <c r="U335" t="s">
        <v>4756</v>
      </c>
      <c r="V335">
        <v>141</v>
      </c>
      <c r="W335" t="s">
        <v>4756</v>
      </c>
      <c r="X335" t="s">
        <v>4756</v>
      </c>
      <c r="Y335" t="s">
        <v>4756</v>
      </c>
      <c r="Z335" t="s">
        <v>4756</v>
      </c>
      <c r="AA335" t="s">
        <v>4756</v>
      </c>
      <c r="AB335" t="s">
        <v>4756</v>
      </c>
      <c r="AC335" t="s">
        <v>4756</v>
      </c>
      <c r="AD335" t="s">
        <v>4756</v>
      </c>
      <c r="AE335" t="s">
        <v>4756</v>
      </c>
      <c r="AF335" t="s">
        <v>4756</v>
      </c>
      <c r="AG335" t="s">
        <v>4756</v>
      </c>
      <c r="AH335" t="s">
        <v>4756</v>
      </c>
      <c r="AI335" t="s">
        <v>4756</v>
      </c>
      <c r="AJ335" t="s">
        <v>4756</v>
      </c>
      <c r="AK335" t="s">
        <v>4756</v>
      </c>
      <c r="AL335" t="s">
        <v>4756</v>
      </c>
      <c r="AM335" t="s">
        <v>4756</v>
      </c>
      <c r="AN335" t="s">
        <v>4756</v>
      </c>
    </row>
    <row r="336" spans="1:40">
      <c r="A336" s="95">
        <v>35234</v>
      </c>
      <c r="B336" t="s">
        <v>372</v>
      </c>
      <c r="C336">
        <v>1996</v>
      </c>
      <c r="D336">
        <v>6</v>
      </c>
      <c r="E336" t="s">
        <v>461</v>
      </c>
      <c r="F336" t="s">
        <v>2582</v>
      </c>
      <c r="G336" s="96">
        <v>6.9444444444444434E-2</v>
      </c>
      <c r="H336" t="s">
        <v>4756</v>
      </c>
      <c r="J336">
        <v>25.67</v>
      </c>
      <c r="K336" t="s">
        <v>249</v>
      </c>
      <c r="L336" t="s">
        <v>2667</v>
      </c>
      <c r="M336" t="s">
        <v>251</v>
      </c>
      <c r="N336" t="s">
        <v>251</v>
      </c>
      <c r="O336" t="s">
        <v>2588</v>
      </c>
      <c r="P336" t="s">
        <v>4756</v>
      </c>
      <c r="Q336" t="s">
        <v>4756</v>
      </c>
      <c r="R336" t="s">
        <v>4756</v>
      </c>
      <c r="S336" t="s">
        <v>4756</v>
      </c>
      <c r="T336" t="s">
        <v>4756</v>
      </c>
      <c r="U336" t="s">
        <v>4756</v>
      </c>
      <c r="V336">
        <v>142</v>
      </c>
      <c r="W336" t="s">
        <v>4756</v>
      </c>
      <c r="X336" t="s">
        <v>4756</v>
      </c>
      <c r="Y336" t="s">
        <v>4756</v>
      </c>
      <c r="Z336" t="s">
        <v>4756</v>
      </c>
      <c r="AA336" t="s">
        <v>4756</v>
      </c>
      <c r="AB336" t="s">
        <v>4756</v>
      </c>
      <c r="AC336" t="s">
        <v>4756</v>
      </c>
      <c r="AD336" t="s">
        <v>4756</v>
      </c>
      <c r="AE336" t="s">
        <v>4756</v>
      </c>
      <c r="AF336" t="s">
        <v>4756</v>
      </c>
      <c r="AG336" t="s">
        <v>4756</v>
      </c>
      <c r="AH336" t="s">
        <v>4756</v>
      </c>
      <c r="AI336" t="s">
        <v>4756</v>
      </c>
      <c r="AJ336" t="s">
        <v>4756</v>
      </c>
      <c r="AK336" t="s">
        <v>4756</v>
      </c>
      <c r="AL336" t="s">
        <v>4756</v>
      </c>
      <c r="AM336" t="s">
        <v>4756</v>
      </c>
      <c r="AN336" t="s">
        <v>4756</v>
      </c>
    </row>
    <row r="337" spans="1:47">
      <c r="A337" s="95">
        <v>35234</v>
      </c>
      <c r="B337" t="s">
        <v>372</v>
      </c>
      <c r="C337">
        <v>1996</v>
      </c>
      <c r="D337">
        <v>6</v>
      </c>
      <c r="E337" t="s">
        <v>461</v>
      </c>
      <c r="F337" t="s">
        <v>2582</v>
      </c>
      <c r="G337" s="96">
        <v>7.2222222222222229E-2</v>
      </c>
      <c r="H337" t="s">
        <v>4756</v>
      </c>
      <c r="J337">
        <v>25.73</v>
      </c>
      <c r="K337" t="s">
        <v>249</v>
      </c>
      <c r="L337" t="s">
        <v>2668</v>
      </c>
      <c r="M337" t="s">
        <v>251</v>
      </c>
      <c r="N337" t="s">
        <v>251</v>
      </c>
      <c r="O337" t="s">
        <v>2586</v>
      </c>
      <c r="P337" t="s">
        <v>4756</v>
      </c>
      <c r="Q337" t="s">
        <v>4756</v>
      </c>
      <c r="R337" t="s">
        <v>4756</v>
      </c>
      <c r="S337" t="s">
        <v>4756</v>
      </c>
      <c r="T337" t="s">
        <v>4756</v>
      </c>
      <c r="U337" t="s">
        <v>4756</v>
      </c>
      <c r="V337">
        <v>137</v>
      </c>
      <c r="W337" t="s">
        <v>4756</v>
      </c>
      <c r="X337" t="s">
        <v>4756</v>
      </c>
      <c r="Y337" t="s">
        <v>4756</v>
      </c>
      <c r="Z337" t="s">
        <v>4756</v>
      </c>
      <c r="AA337" t="s">
        <v>4756</v>
      </c>
      <c r="AB337" t="s">
        <v>4756</v>
      </c>
      <c r="AC337" t="s">
        <v>4756</v>
      </c>
      <c r="AD337" t="s">
        <v>4756</v>
      </c>
      <c r="AE337" t="s">
        <v>4756</v>
      </c>
      <c r="AF337" t="s">
        <v>4756</v>
      </c>
      <c r="AG337" t="s">
        <v>4756</v>
      </c>
      <c r="AH337" t="s">
        <v>4756</v>
      </c>
      <c r="AI337" t="s">
        <v>4756</v>
      </c>
      <c r="AJ337" t="s">
        <v>4756</v>
      </c>
      <c r="AK337" t="s">
        <v>4756</v>
      </c>
      <c r="AL337" t="s">
        <v>4756</v>
      </c>
      <c r="AM337" t="s">
        <v>4756</v>
      </c>
      <c r="AN337" t="s">
        <v>4756</v>
      </c>
    </row>
    <row r="338" spans="1:47">
      <c r="A338" s="95">
        <v>35239</v>
      </c>
      <c r="B338" t="s">
        <v>372</v>
      </c>
      <c r="C338">
        <v>1996</v>
      </c>
      <c r="D338">
        <v>6</v>
      </c>
      <c r="E338" t="s">
        <v>2669</v>
      </c>
      <c r="F338" t="s">
        <v>2582</v>
      </c>
      <c r="G338" s="96">
        <v>0.9375</v>
      </c>
      <c r="H338" t="s">
        <v>4756</v>
      </c>
      <c r="J338">
        <v>22.5</v>
      </c>
      <c r="K338" t="s">
        <v>249</v>
      </c>
      <c r="L338" t="s">
        <v>2670</v>
      </c>
      <c r="M338" t="s">
        <v>251</v>
      </c>
      <c r="N338" t="s">
        <v>251</v>
      </c>
      <c r="O338" t="s">
        <v>2584</v>
      </c>
      <c r="P338" t="s">
        <v>4756</v>
      </c>
      <c r="Q338" t="s">
        <v>4756</v>
      </c>
      <c r="R338" t="s">
        <v>4756</v>
      </c>
      <c r="S338" t="s">
        <v>4756</v>
      </c>
      <c r="T338" t="s">
        <v>4756</v>
      </c>
      <c r="U338" t="s">
        <v>4756</v>
      </c>
      <c r="V338">
        <v>139</v>
      </c>
      <c r="W338" t="s">
        <v>4756</v>
      </c>
      <c r="X338" t="s">
        <v>4756</v>
      </c>
      <c r="Y338" t="s">
        <v>4756</v>
      </c>
      <c r="Z338" t="s">
        <v>4756</v>
      </c>
      <c r="AA338" t="s">
        <v>4756</v>
      </c>
      <c r="AB338" t="s">
        <v>4756</v>
      </c>
      <c r="AC338" t="s">
        <v>4756</v>
      </c>
      <c r="AD338" t="s">
        <v>4756</v>
      </c>
      <c r="AE338" t="s">
        <v>4756</v>
      </c>
      <c r="AF338" t="s">
        <v>4756</v>
      </c>
      <c r="AG338" t="s">
        <v>4756</v>
      </c>
      <c r="AH338" t="s">
        <v>4756</v>
      </c>
      <c r="AI338" t="s">
        <v>4756</v>
      </c>
      <c r="AJ338" t="s">
        <v>4756</v>
      </c>
      <c r="AK338" t="s">
        <v>4756</v>
      </c>
      <c r="AL338" t="s">
        <v>4756</v>
      </c>
      <c r="AM338" t="s">
        <v>4756</v>
      </c>
      <c r="AN338" t="s">
        <v>4756</v>
      </c>
    </row>
    <row r="339" spans="1:47">
      <c r="A339" s="95">
        <v>35239</v>
      </c>
      <c r="B339" t="s">
        <v>372</v>
      </c>
      <c r="C339">
        <v>1996</v>
      </c>
      <c r="D339">
        <v>6</v>
      </c>
      <c r="E339" t="s">
        <v>2669</v>
      </c>
      <c r="F339" t="s">
        <v>2582</v>
      </c>
      <c r="G339" s="96">
        <v>0.93888888888888899</v>
      </c>
      <c r="H339" t="s">
        <v>4756</v>
      </c>
      <c r="J339">
        <v>22.53</v>
      </c>
      <c r="K339" t="s">
        <v>249</v>
      </c>
      <c r="L339" t="s">
        <v>2671</v>
      </c>
      <c r="M339" t="s">
        <v>251</v>
      </c>
      <c r="N339" t="s">
        <v>251</v>
      </c>
      <c r="O339" t="s">
        <v>2584</v>
      </c>
      <c r="P339" t="s">
        <v>4756</v>
      </c>
      <c r="Q339" t="s">
        <v>4756</v>
      </c>
      <c r="R339" t="s">
        <v>4756</v>
      </c>
      <c r="S339" t="s">
        <v>4756</v>
      </c>
      <c r="T339" t="s">
        <v>4756</v>
      </c>
      <c r="U339" t="s">
        <v>4756</v>
      </c>
      <c r="V339">
        <v>135</v>
      </c>
      <c r="W339" t="s">
        <v>4756</v>
      </c>
      <c r="X339" t="s">
        <v>4756</v>
      </c>
      <c r="Y339" t="s">
        <v>4756</v>
      </c>
      <c r="Z339" t="s">
        <v>4756</v>
      </c>
      <c r="AA339" t="s">
        <v>4756</v>
      </c>
      <c r="AB339" t="s">
        <v>4756</v>
      </c>
      <c r="AC339" t="s">
        <v>4756</v>
      </c>
      <c r="AD339" t="s">
        <v>4756</v>
      </c>
      <c r="AE339" t="s">
        <v>4756</v>
      </c>
      <c r="AF339" t="s">
        <v>4756</v>
      </c>
      <c r="AG339" t="s">
        <v>4756</v>
      </c>
      <c r="AH339" t="s">
        <v>4756</v>
      </c>
      <c r="AI339" t="s">
        <v>4756</v>
      </c>
      <c r="AJ339" t="s">
        <v>4756</v>
      </c>
      <c r="AK339" t="s">
        <v>4756</v>
      </c>
      <c r="AL339" t="s">
        <v>4756</v>
      </c>
      <c r="AM339" t="s">
        <v>4756</v>
      </c>
      <c r="AN339" t="s">
        <v>4756</v>
      </c>
    </row>
    <row r="340" spans="1:47">
      <c r="A340" s="95">
        <v>35239</v>
      </c>
      <c r="B340" t="s">
        <v>372</v>
      </c>
      <c r="C340">
        <v>1996</v>
      </c>
      <c r="D340">
        <v>6</v>
      </c>
      <c r="E340" t="s">
        <v>2669</v>
      </c>
      <c r="F340" t="s">
        <v>2582</v>
      </c>
      <c r="G340" s="96">
        <v>0.94097222222222221</v>
      </c>
      <c r="H340" t="s">
        <v>4756</v>
      </c>
      <c r="J340">
        <v>22.58</v>
      </c>
      <c r="K340" t="s">
        <v>249</v>
      </c>
      <c r="L340" t="s">
        <v>2672</v>
      </c>
      <c r="M340" t="s">
        <v>251</v>
      </c>
      <c r="N340" t="s">
        <v>251</v>
      </c>
      <c r="O340" t="s">
        <v>2586</v>
      </c>
      <c r="P340" t="s">
        <v>4756</v>
      </c>
      <c r="Q340" t="s">
        <v>4756</v>
      </c>
      <c r="R340" t="s">
        <v>4756</v>
      </c>
      <c r="S340" t="s">
        <v>4756</v>
      </c>
      <c r="T340" t="s">
        <v>4756</v>
      </c>
      <c r="U340" t="s">
        <v>4756</v>
      </c>
      <c r="V340">
        <v>139</v>
      </c>
      <c r="W340" t="s">
        <v>4756</v>
      </c>
      <c r="X340" t="s">
        <v>4756</v>
      </c>
      <c r="Y340" t="s">
        <v>4756</v>
      </c>
      <c r="Z340" t="s">
        <v>4756</v>
      </c>
      <c r="AA340" t="s">
        <v>4756</v>
      </c>
      <c r="AB340" t="s">
        <v>4756</v>
      </c>
      <c r="AC340" t="s">
        <v>4756</v>
      </c>
      <c r="AD340" t="s">
        <v>4756</v>
      </c>
      <c r="AE340" t="s">
        <v>4756</v>
      </c>
      <c r="AF340" t="s">
        <v>4756</v>
      </c>
      <c r="AG340" t="s">
        <v>4756</v>
      </c>
      <c r="AH340" t="s">
        <v>4756</v>
      </c>
      <c r="AI340" t="s">
        <v>4756</v>
      </c>
      <c r="AJ340" t="s">
        <v>4756</v>
      </c>
      <c r="AK340" t="s">
        <v>4756</v>
      </c>
      <c r="AL340" t="s">
        <v>4756</v>
      </c>
      <c r="AM340" t="s">
        <v>4756</v>
      </c>
      <c r="AN340" t="s">
        <v>4756</v>
      </c>
    </row>
    <row r="341" spans="1:47">
      <c r="A341" s="95">
        <v>35239</v>
      </c>
      <c r="B341" t="s">
        <v>372</v>
      </c>
      <c r="C341">
        <v>1996</v>
      </c>
      <c r="D341">
        <v>6</v>
      </c>
      <c r="E341" t="s">
        <v>2669</v>
      </c>
      <c r="F341" t="s">
        <v>2582</v>
      </c>
      <c r="G341" s="96">
        <v>0.94374999999999998</v>
      </c>
      <c r="H341" t="s">
        <v>4756</v>
      </c>
      <c r="J341">
        <v>22.65</v>
      </c>
      <c r="K341" t="s">
        <v>249</v>
      </c>
      <c r="L341" t="s">
        <v>2673</v>
      </c>
      <c r="M341" t="s">
        <v>251</v>
      </c>
      <c r="N341" t="s">
        <v>251</v>
      </c>
      <c r="O341" t="s">
        <v>2584</v>
      </c>
      <c r="P341" t="s">
        <v>4756</v>
      </c>
      <c r="Q341" t="s">
        <v>4756</v>
      </c>
      <c r="R341" t="s">
        <v>4756</v>
      </c>
      <c r="S341" t="s">
        <v>4756</v>
      </c>
      <c r="T341" t="s">
        <v>4756</v>
      </c>
      <c r="U341" t="s">
        <v>4756</v>
      </c>
      <c r="V341">
        <v>142</v>
      </c>
      <c r="W341" t="s">
        <v>4756</v>
      </c>
      <c r="X341" t="s">
        <v>4756</v>
      </c>
      <c r="Y341" t="s">
        <v>4756</v>
      </c>
      <c r="Z341" t="s">
        <v>4756</v>
      </c>
      <c r="AA341" t="s">
        <v>4756</v>
      </c>
      <c r="AB341" t="s">
        <v>4756</v>
      </c>
      <c r="AC341" t="s">
        <v>4756</v>
      </c>
      <c r="AD341" t="s">
        <v>4756</v>
      </c>
      <c r="AE341" t="s">
        <v>4756</v>
      </c>
      <c r="AF341" t="s">
        <v>4756</v>
      </c>
      <c r="AG341" t="s">
        <v>4756</v>
      </c>
      <c r="AH341" t="s">
        <v>4756</v>
      </c>
      <c r="AI341" t="s">
        <v>4756</v>
      </c>
      <c r="AJ341" t="s">
        <v>4756</v>
      </c>
      <c r="AK341" t="s">
        <v>4756</v>
      </c>
      <c r="AL341" t="s">
        <v>4756</v>
      </c>
      <c r="AM341" t="s">
        <v>4756</v>
      </c>
      <c r="AN341" t="s">
        <v>4756</v>
      </c>
    </row>
    <row r="342" spans="1:47">
      <c r="A342" s="95">
        <v>35239</v>
      </c>
      <c r="B342" t="s">
        <v>372</v>
      </c>
      <c r="C342">
        <v>1996</v>
      </c>
      <c r="D342">
        <v>6</v>
      </c>
      <c r="E342" t="s">
        <v>2669</v>
      </c>
      <c r="F342" t="s">
        <v>2582</v>
      </c>
      <c r="G342" s="96">
        <v>0.94652777777777775</v>
      </c>
      <c r="H342" t="s">
        <v>4756</v>
      </c>
      <c r="J342">
        <v>22.72</v>
      </c>
      <c r="K342" t="s">
        <v>249</v>
      </c>
      <c r="L342" t="s">
        <v>2674</v>
      </c>
      <c r="M342" t="s">
        <v>251</v>
      </c>
      <c r="N342" t="s">
        <v>251</v>
      </c>
      <c r="O342" t="s">
        <v>2588</v>
      </c>
      <c r="P342" t="s">
        <v>4756</v>
      </c>
      <c r="Q342" t="s">
        <v>4756</v>
      </c>
      <c r="R342" t="s">
        <v>4756</v>
      </c>
      <c r="S342" t="s">
        <v>4756</v>
      </c>
      <c r="T342" t="s">
        <v>4756</v>
      </c>
      <c r="U342" t="s">
        <v>4756</v>
      </c>
      <c r="V342">
        <v>142</v>
      </c>
      <c r="W342" t="s">
        <v>4756</v>
      </c>
      <c r="X342" t="s">
        <v>4756</v>
      </c>
      <c r="Y342" t="s">
        <v>4756</v>
      </c>
      <c r="Z342" t="s">
        <v>4756</v>
      </c>
      <c r="AA342" t="s">
        <v>4756</v>
      </c>
      <c r="AB342" t="s">
        <v>4756</v>
      </c>
      <c r="AC342" t="s">
        <v>4756</v>
      </c>
      <c r="AD342" t="s">
        <v>4756</v>
      </c>
      <c r="AE342" t="s">
        <v>4756</v>
      </c>
      <c r="AF342" t="s">
        <v>4756</v>
      </c>
      <c r="AG342" t="s">
        <v>4756</v>
      </c>
      <c r="AH342" t="s">
        <v>4756</v>
      </c>
      <c r="AI342" t="s">
        <v>4756</v>
      </c>
      <c r="AJ342" t="s">
        <v>4756</v>
      </c>
      <c r="AK342" t="s">
        <v>4756</v>
      </c>
      <c r="AL342" t="s">
        <v>4756</v>
      </c>
      <c r="AM342" t="s">
        <v>4756</v>
      </c>
      <c r="AN342" t="s">
        <v>4756</v>
      </c>
    </row>
    <row r="343" spans="1:47">
      <c r="A343" s="95">
        <v>35239</v>
      </c>
      <c r="B343" t="s">
        <v>372</v>
      </c>
      <c r="C343">
        <v>1996</v>
      </c>
      <c r="D343">
        <v>6</v>
      </c>
      <c r="E343" t="s">
        <v>2669</v>
      </c>
      <c r="F343" t="s">
        <v>2582</v>
      </c>
      <c r="G343" s="96">
        <v>0.96180555555555547</v>
      </c>
      <c r="H343" t="s">
        <v>4756</v>
      </c>
      <c r="J343">
        <v>23.08</v>
      </c>
      <c r="K343" t="s">
        <v>249</v>
      </c>
      <c r="L343" t="s">
        <v>2675</v>
      </c>
      <c r="M343" t="s">
        <v>251</v>
      </c>
      <c r="N343" t="s">
        <v>251</v>
      </c>
      <c r="O343" t="s">
        <v>2584</v>
      </c>
      <c r="P343" t="s">
        <v>4756</v>
      </c>
      <c r="Q343" t="s">
        <v>4756</v>
      </c>
      <c r="R343" t="s">
        <v>4756</v>
      </c>
      <c r="S343" t="s">
        <v>4756</v>
      </c>
      <c r="T343" t="s">
        <v>4756</v>
      </c>
      <c r="U343" t="s">
        <v>4756</v>
      </c>
      <c r="V343">
        <v>140</v>
      </c>
      <c r="W343" t="s">
        <v>4756</v>
      </c>
      <c r="X343" t="s">
        <v>4756</v>
      </c>
      <c r="Y343" t="s">
        <v>4756</v>
      </c>
      <c r="Z343" t="s">
        <v>4756</v>
      </c>
      <c r="AA343" t="s">
        <v>4756</v>
      </c>
      <c r="AB343" t="s">
        <v>4756</v>
      </c>
      <c r="AC343" t="s">
        <v>4756</v>
      </c>
      <c r="AD343" t="s">
        <v>4756</v>
      </c>
      <c r="AE343" t="s">
        <v>4756</v>
      </c>
      <c r="AF343" t="s">
        <v>4756</v>
      </c>
      <c r="AG343" t="s">
        <v>4756</v>
      </c>
      <c r="AH343" t="s">
        <v>4756</v>
      </c>
      <c r="AI343" t="s">
        <v>4756</v>
      </c>
      <c r="AJ343" t="s">
        <v>4756</v>
      </c>
      <c r="AK343" t="s">
        <v>4756</v>
      </c>
      <c r="AL343" t="s">
        <v>4756</v>
      </c>
      <c r="AM343" t="s">
        <v>4756</v>
      </c>
      <c r="AN343" t="s">
        <v>4756</v>
      </c>
    </row>
    <row r="344" spans="1:47">
      <c r="A344" s="95">
        <v>35239</v>
      </c>
      <c r="B344" t="s">
        <v>372</v>
      </c>
      <c r="C344">
        <v>1996</v>
      </c>
      <c r="D344">
        <v>6</v>
      </c>
      <c r="E344" t="s">
        <v>2669</v>
      </c>
      <c r="F344" t="s">
        <v>2582</v>
      </c>
      <c r="G344" s="96">
        <v>0.96736111111111101</v>
      </c>
      <c r="H344" t="s">
        <v>4756</v>
      </c>
      <c r="J344">
        <v>23.22</v>
      </c>
      <c r="K344" t="s">
        <v>249</v>
      </c>
      <c r="L344" t="s">
        <v>2676</v>
      </c>
      <c r="M344" t="s">
        <v>251</v>
      </c>
      <c r="N344" t="s">
        <v>251</v>
      </c>
      <c r="O344" t="s">
        <v>2584</v>
      </c>
      <c r="P344" t="s">
        <v>4756</v>
      </c>
      <c r="Q344" t="s">
        <v>4756</v>
      </c>
      <c r="R344" t="s">
        <v>4756</v>
      </c>
      <c r="S344" t="s">
        <v>4756</v>
      </c>
      <c r="T344" t="s">
        <v>4756</v>
      </c>
      <c r="U344" t="s">
        <v>4756</v>
      </c>
      <c r="V344">
        <v>145</v>
      </c>
      <c r="W344" t="s">
        <v>4756</v>
      </c>
      <c r="X344" t="s">
        <v>4756</v>
      </c>
      <c r="Y344" t="s">
        <v>4756</v>
      </c>
      <c r="Z344" t="s">
        <v>4756</v>
      </c>
      <c r="AA344" t="s">
        <v>4756</v>
      </c>
      <c r="AB344" t="s">
        <v>4756</v>
      </c>
      <c r="AC344" t="s">
        <v>4756</v>
      </c>
      <c r="AD344" t="s">
        <v>4756</v>
      </c>
      <c r="AE344" t="s">
        <v>4756</v>
      </c>
      <c r="AF344" t="s">
        <v>4756</v>
      </c>
      <c r="AG344" t="s">
        <v>4756</v>
      </c>
      <c r="AH344" t="s">
        <v>4756</v>
      </c>
      <c r="AI344" t="s">
        <v>4756</v>
      </c>
      <c r="AJ344" t="s">
        <v>4756</v>
      </c>
      <c r="AK344" t="s">
        <v>4756</v>
      </c>
      <c r="AL344" t="s">
        <v>4756</v>
      </c>
      <c r="AM344" t="s">
        <v>4756</v>
      </c>
      <c r="AN344" t="s">
        <v>4756</v>
      </c>
    </row>
    <row r="345" spans="1:47">
      <c r="A345" s="95">
        <v>35239</v>
      </c>
      <c r="B345" t="s">
        <v>372</v>
      </c>
      <c r="C345">
        <v>1996</v>
      </c>
      <c r="D345">
        <v>6</v>
      </c>
      <c r="E345" t="s">
        <v>2669</v>
      </c>
      <c r="F345" t="s">
        <v>2582</v>
      </c>
      <c r="G345" s="96">
        <v>0.96875</v>
      </c>
      <c r="H345" t="s">
        <v>4756</v>
      </c>
      <c r="J345">
        <v>23.25</v>
      </c>
      <c r="K345" t="s">
        <v>249</v>
      </c>
      <c r="L345" t="s">
        <v>2677</v>
      </c>
      <c r="M345" t="s">
        <v>251</v>
      </c>
      <c r="N345" t="s">
        <v>251</v>
      </c>
      <c r="O345" t="s">
        <v>2588</v>
      </c>
      <c r="P345" t="s">
        <v>4756</v>
      </c>
      <c r="Q345" t="s">
        <v>4756</v>
      </c>
      <c r="R345" t="s">
        <v>4756</v>
      </c>
      <c r="S345" t="s">
        <v>4756</v>
      </c>
      <c r="T345" t="s">
        <v>4756</v>
      </c>
      <c r="U345" t="s">
        <v>4756</v>
      </c>
      <c r="V345">
        <v>144</v>
      </c>
      <c r="W345" t="s">
        <v>4756</v>
      </c>
      <c r="X345" t="s">
        <v>4756</v>
      </c>
      <c r="Y345" t="s">
        <v>4756</v>
      </c>
      <c r="Z345" t="s">
        <v>4756</v>
      </c>
      <c r="AA345" t="s">
        <v>4756</v>
      </c>
      <c r="AB345" t="s">
        <v>4756</v>
      </c>
      <c r="AC345" t="s">
        <v>4756</v>
      </c>
      <c r="AD345" t="s">
        <v>4756</v>
      </c>
      <c r="AE345" t="s">
        <v>4756</v>
      </c>
      <c r="AF345" t="s">
        <v>4756</v>
      </c>
      <c r="AG345" t="s">
        <v>4756</v>
      </c>
      <c r="AH345" t="s">
        <v>4756</v>
      </c>
      <c r="AI345" t="s">
        <v>4756</v>
      </c>
      <c r="AJ345" t="s">
        <v>4756</v>
      </c>
      <c r="AK345" t="s">
        <v>4756</v>
      </c>
      <c r="AL345" t="s">
        <v>4756</v>
      </c>
      <c r="AM345" t="s">
        <v>4756</v>
      </c>
      <c r="AN345" t="s">
        <v>4756</v>
      </c>
    </row>
    <row r="346" spans="1:47">
      <c r="A346" s="95">
        <v>35239</v>
      </c>
      <c r="B346" t="s">
        <v>372</v>
      </c>
      <c r="C346">
        <v>1996</v>
      </c>
      <c r="D346">
        <v>6</v>
      </c>
      <c r="E346" t="s">
        <v>2669</v>
      </c>
      <c r="F346" t="s">
        <v>2582</v>
      </c>
      <c r="G346" s="96">
        <v>0.98749999999999993</v>
      </c>
      <c r="H346" t="s">
        <v>4756</v>
      </c>
      <c r="J346">
        <v>23.7</v>
      </c>
      <c r="K346" t="s">
        <v>249</v>
      </c>
      <c r="L346" t="s">
        <v>2678</v>
      </c>
      <c r="M346" t="s">
        <v>251</v>
      </c>
      <c r="N346" t="s">
        <v>251</v>
      </c>
      <c r="O346" t="s">
        <v>2584</v>
      </c>
      <c r="P346" t="s">
        <v>4756</v>
      </c>
      <c r="Q346" t="s">
        <v>4756</v>
      </c>
      <c r="R346" t="s">
        <v>4756</v>
      </c>
      <c r="S346" t="s">
        <v>4756</v>
      </c>
      <c r="T346" t="s">
        <v>4756</v>
      </c>
      <c r="U346" t="s">
        <v>4756</v>
      </c>
      <c r="V346">
        <v>143</v>
      </c>
      <c r="W346" t="s">
        <v>4756</v>
      </c>
      <c r="X346" t="s">
        <v>4756</v>
      </c>
      <c r="Y346" t="s">
        <v>4756</v>
      </c>
      <c r="Z346" t="s">
        <v>4756</v>
      </c>
      <c r="AA346" t="s">
        <v>4756</v>
      </c>
      <c r="AB346" t="s">
        <v>4756</v>
      </c>
      <c r="AC346" t="s">
        <v>4756</v>
      </c>
      <c r="AD346" t="s">
        <v>4756</v>
      </c>
      <c r="AE346" t="s">
        <v>4756</v>
      </c>
      <c r="AF346" t="s">
        <v>4756</v>
      </c>
      <c r="AG346" t="s">
        <v>4756</v>
      </c>
      <c r="AH346" t="s">
        <v>4756</v>
      </c>
      <c r="AI346" t="s">
        <v>4756</v>
      </c>
      <c r="AJ346" t="s">
        <v>4756</v>
      </c>
      <c r="AK346" t="s">
        <v>4756</v>
      </c>
      <c r="AL346" t="s">
        <v>4756</v>
      </c>
      <c r="AM346" t="s">
        <v>4756</v>
      </c>
      <c r="AN346" t="s">
        <v>4756</v>
      </c>
    </row>
    <row r="347" spans="1:47">
      <c r="A347" s="95">
        <v>35239</v>
      </c>
      <c r="B347" t="s">
        <v>372</v>
      </c>
      <c r="C347">
        <v>1996</v>
      </c>
      <c r="D347">
        <v>6</v>
      </c>
      <c r="E347" t="s">
        <v>2669</v>
      </c>
      <c r="F347" t="s">
        <v>2582</v>
      </c>
      <c r="G347" s="96">
        <v>0.99444444444444446</v>
      </c>
      <c r="H347" t="s">
        <v>4756</v>
      </c>
      <c r="J347">
        <v>23.87</v>
      </c>
      <c r="K347" t="s">
        <v>249</v>
      </c>
      <c r="L347" t="s">
        <v>2641</v>
      </c>
      <c r="M347" t="s">
        <v>665</v>
      </c>
      <c r="N347" t="s">
        <v>251</v>
      </c>
      <c r="O347" t="s">
        <v>2584</v>
      </c>
      <c r="P347" t="s">
        <v>4756</v>
      </c>
      <c r="Q347" t="s">
        <v>4756</v>
      </c>
      <c r="R347" t="s">
        <v>4756</v>
      </c>
      <c r="S347" t="s">
        <v>4756</v>
      </c>
      <c r="T347" t="s">
        <v>4756</v>
      </c>
      <c r="U347" t="s">
        <v>4756</v>
      </c>
      <c r="V347">
        <v>143</v>
      </c>
      <c r="W347" t="s">
        <v>4756</v>
      </c>
      <c r="X347" t="s">
        <v>4756</v>
      </c>
      <c r="Y347" t="s">
        <v>4756</v>
      </c>
      <c r="Z347" t="s">
        <v>4756</v>
      </c>
      <c r="AA347" t="s">
        <v>4756</v>
      </c>
      <c r="AB347" t="s">
        <v>4756</v>
      </c>
      <c r="AC347" t="s">
        <v>4756</v>
      </c>
      <c r="AD347" t="s">
        <v>4756</v>
      </c>
      <c r="AE347" t="s">
        <v>4756</v>
      </c>
      <c r="AF347" t="s">
        <v>4756</v>
      </c>
      <c r="AG347" t="s">
        <v>4756</v>
      </c>
      <c r="AH347" t="s">
        <v>4756</v>
      </c>
      <c r="AI347" t="s">
        <v>4756</v>
      </c>
      <c r="AJ347" t="s">
        <v>4756</v>
      </c>
      <c r="AK347" t="s">
        <v>4756</v>
      </c>
      <c r="AL347" t="s">
        <v>4756</v>
      </c>
      <c r="AM347" t="s">
        <v>4756</v>
      </c>
      <c r="AN347" t="s">
        <v>4756</v>
      </c>
    </row>
    <row r="348" spans="1:47">
      <c r="A348" s="95">
        <v>35239</v>
      </c>
      <c r="B348" t="s">
        <v>372</v>
      </c>
      <c r="C348">
        <v>1996</v>
      </c>
      <c r="D348">
        <v>6</v>
      </c>
      <c r="E348" t="s">
        <v>2669</v>
      </c>
      <c r="F348" t="s">
        <v>2582</v>
      </c>
      <c r="G348" s="96">
        <v>0.99861111111111101</v>
      </c>
      <c r="H348" t="s">
        <v>4756</v>
      </c>
      <c r="J348">
        <v>23.97</v>
      </c>
      <c r="K348" t="s">
        <v>249</v>
      </c>
      <c r="L348" t="s">
        <v>2679</v>
      </c>
      <c r="M348" t="s">
        <v>251</v>
      </c>
      <c r="N348" t="s">
        <v>251</v>
      </c>
      <c r="O348" t="s">
        <v>4756</v>
      </c>
      <c r="P348" t="s">
        <v>4756</v>
      </c>
      <c r="Q348" t="s">
        <v>4756</v>
      </c>
      <c r="R348" t="s">
        <v>4756</v>
      </c>
      <c r="S348" t="s">
        <v>4756</v>
      </c>
      <c r="T348" t="s">
        <v>4756</v>
      </c>
      <c r="U348" t="s">
        <v>4756</v>
      </c>
      <c r="V348">
        <v>140</v>
      </c>
      <c r="W348" t="s">
        <v>4756</v>
      </c>
      <c r="X348" t="s">
        <v>4756</v>
      </c>
      <c r="Y348" t="s">
        <v>4756</v>
      </c>
      <c r="Z348" t="s">
        <v>4756</v>
      </c>
      <c r="AA348" t="s">
        <v>4756</v>
      </c>
      <c r="AB348" t="s">
        <v>4756</v>
      </c>
      <c r="AC348" t="s">
        <v>4756</v>
      </c>
      <c r="AD348" t="s">
        <v>4756</v>
      </c>
      <c r="AE348" t="s">
        <v>4756</v>
      </c>
      <c r="AF348" t="s">
        <v>4756</v>
      </c>
      <c r="AG348" t="s">
        <v>4756</v>
      </c>
      <c r="AH348" t="s">
        <v>4756</v>
      </c>
      <c r="AI348" t="s">
        <v>4756</v>
      </c>
      <c r="AJ348" t="s">
        <v>4756</v>
      </c>
      <c r="AK348" t="s">
        <v>4756</v>
      </c>
      <c r="AL348" t="s">
        <v>4756</v>
      </c>
      <c r="AM348" t="s">
        <v>4756</v>
      </c>
      <c r="AN348" t="s">
        <v>4756</v>
      </c>
      <c r="AU348" s="49">
        <v>2</v>
      </c>
    </row>
    <row r="349" spans="1:47">
      <c r="A349" s="95">
        <v>35239</v>
      </c>
      <c r="B349" t="s">
        <v>372</v>
      </c>
      <c r="C349">
        <v>1996</v>
      </c>
      <c r="D349">
        <v>6</v>
      </c>
      <c r="E349" t="s">
        <v>2669</v>
      </c>
      <c r="F349" t="s">
        <v>2582</v>
      </c>
      <c r="G349" s="96">
        <v>5.5555555555555558E-3</v>
      </c>
      <c r="H349" t="s">
        <v>4756</v>
      </c>
      <c r="J349">
        <v>24.13</v>
      </c>
      <c r="K349" t="s">
        <v>249</v>
      </c>
      <c r="L349" t="s">
        <v>2680</v>
      </c>
      <c r="M349" t="s">
        <v>251</v>
      </c>
      <c r="N349" t="s">
        <v>251</v>
      </c>
      <c r="O349" t="s">
        <v>2584</v>
      </c>
      <c r="P349" t="s">
        <v>4756</v>
      </c>
      <c r="Q349" t="s">
        <v>4756</v>
      </c>
      <c r="R349" t="s">
        <v>4756</v>
      </c>
      <c r="S349" t="s">
        <v>4756</v>
      </c>
      <c r="T349" t="s">
        <v>4756</v>
      </c>
      <c r="U349" t="s">
        <v>4756</v>
      </c>
      <c r="V349">
        <v>143</v>
      </c>
      <c r="W349" t="s">
        <v>4756</v>
      </c>
      <c r="X349" t="s">
        <v>4756</v>
      </c>
      <c r="Y349" t="s">
        <v>4756</v>
      </c>
      <c r="Z349" t="s">
        <v>4756</v>
      </c>
      <c r="AA349" t="s">
        <v>4756</v>
      </c>
      <c r="AB349" t="s">
        <v>4756</v>
      </c>
      <c r="AC349" t="s">
        <v>4756</v>
      </c>
      <c r="AD349" t="s">
        <v>4756</v>
      </c>
      <c r="AE349" t="s">
        <v>4756</v>
      </c>
      <c r="AF349" t="s">
        <v>4756</v>
      </c>
      <c r="AG349" t="s">
        <v>4756</v>
      </c>
      <c r="AH349" t="s">
        <v>4756</v>
      </c>
      <c r="AI349" t="s">
        <v>4756</v>
      </c>
      <c r="AJ349" t="s">
        <v>4756</v>
      </c>
      <c r="AK349" t="s">
        <v>4756</v>
      </c>
      <c r="AL349" t="s">
        <v>4756</v>
      </c>
      <c r="AM349" t="s">
        <v>4756</v>
      </c>
      <c r="AN349" t="s">
        <v>4756</v>
      </c>
    </row>
    <row r="350" spans="1:47">
      <c r="A350" s="95">
        <v>35239</v>
      </c>
      <c r="B350" t="s">
        <v>372</v>
      </c>
      <c r="C350">
        <v>1996</v>
      </c>
      <c r="D350">
        <v>6</v>
      </c>
      <c r="E350" t="s">
        <v>2669</v>
      </c>
      <c r="F350" t="s">
        <v>2582</v>
      </c>
      <c r="G350" s="96">
        <v>1.0416666666666666E-2</v>
      </c>
      <c r="H350" t="s">
        <v>4756</v>
      </c>
      <c r="J350">
        <v>24.25</v>
      </c>
      <c r="K350" t="s">
        <v>249</v>
      </c>
      <c r="L350" t="s">
        <v>2681</v>
      </c>
      <c r="M350" t="s">
        <v>251</v>
      </c>
      <c r="N350" t="s">
        <v>251</v>
      </c>
      <c r="O350" t="s">
        <v>2584</v>
      </c>
      <c r="P350" t="s">
        <v>4756</v>
      </c>
      <c r="Q350" t="s">
        <v>4756</v>
      </c>
      <c r="R350" t="s">
        <v>4756</v>
      </c>
      <c r="S350" t="s">
        <v>4756</v>
      </c>
      <c r="T350" t="s">
        <v>4756</v>
      </c>
      <c r="U350" t="s">
        <v>4756</v>
      </c>
      <c r="V350">
        <v>138</v>
      </c>
      <c r="W350" t="s">
        <v>4756</v>
      </c>
      <c r="X350" t="s">
        <v>4756</v>
      </c>
      <c r="Y350" t="s">
        <v>4756</v>
      </c>
      <c r="Z350" t="s">
        <v>4756</v>
      </c>
      <c r="AA350" t="s">
        <v>4756</v>
      </c>
      <c r="AB350" t="s">
        <v>4756</v>
      </c>
      <c r="AC350" t="s">
        <v>4756</v>
      </c>
      <c r="AD350" t="s">
        <v>4756</v>
      </c>
      <c r="AE350" t="s">
        <v>4756</v>
      </c>
      <c r="AF350" t="s">
        <v>4756</v>
      </c>
      <c r="AG350" t="s">
        <v>4756</v>
      </c>
      <c r="AH350" t="s">
        <v>4756</v>
      </c>
      <c r="AI350" t="s">
        <v>4756</v>
      </c>
      <c r="AJ350" t="s">
        <v>4756</v>
      </c>
      <c r="AK350" t="s">
        <v>4756</v>
      </c>
      <c r="AL350" t="s">
        <v>4756</v>
      </c>
      <c r="AM350" t="s">
        <v>4756</v>
      </c>
      <c r="AN350" t="s">
        <v>4756</v>
      </c>
    </row>
    <row r="351" spans="1:47">
      <c r="A351" s="95">
        <v>35239</v>
      </c>
      <c r="B351" t="s">
        <v>372</v>
      </c>
      <c r="C351">
        <v>1996</v>
      </c>
      <c r="D351">
        <v>6</v>
      </c>
      <c r="E351" t="s">
        <v>2669</v>
      </c>
      <c r="F351" t="s">
        <v>2582</v>
      </c>
      <c r="G351" s="96">
        <v>1.3888888888888888E-2</v>
      </c>
      <c r="H351" t="s">
        <v>4756</v>
      </c>
      <c r="J351">
        <v>24.33</v>
      </c>
      <c r="K351" t="s">
        <v>249</v>
      </c>
      <c r="L351" t="s">
        <v>2682</v>
      </c>
      <c r="M351" t="s">
        <v>251</v>
      </c>
      <c r="N351" t="s">
        <v>251</v>
      </c>
      <c r="O351" t="s">
        <v>2586</v>
      </c>
      <c r="P351" t="s">
        <v>4756</v>
      </c>
      <c r="Q351" t="s">
        <v>4756</v>
      </c>
      <c r="R351" t="s">
        <v>4756</v>
      </c>
      <c r="S351" t="s">
        <v>4756</v>
      </c>
      <c r="T351" t="s">
        <v>4756</v>
      </c>
      <c r="U351" t="s">
        <v>4756</v>
      </c>
      <c r="V351">
        <v>144</v>
      </c>
      <c r="W351" t="s">
        <v>4756</v>
      </c>
      <c r="X351" t="s">
        <v>4756</v>
      </c>
      <c r="Y351" t="s">
        <v>4756</v>
      </c>
      <c r="Z351" t="s">
        <v>4756</v>
      </c>
      <c r="AA351" t="s">
        <v>4756</v>
      </c>
      <c r="AB351" t="s">
        <v>4756</v>
      </c>
      <c r="AC351" t="s">
        <v>4756</v>
      </c>
      <c r="AD351" t="s">
        <v>4756</v>
      </c>
      <c r="AE351" t="s">
        <v>4756</v>
      </c>
      <c r="AF351" t="s">
        <v>4756</v>
      </c>
      <c r="AG351" t="s">
        <v>4756</v>
      </c>
      <c r="AH351" t="s">
        <v>4756</v>
      </c>
      <c r="AI351" t="s">
        <v>4756</v>
      </c>
      <c r="AJ351" t="s">
        <v>4756</v>
      </c>
      <c r="AK351" t="s">
        <v>4756</v>
      </c>
      <c r="AL351" t="s">
        <v>4756</v>
      </c>
      <c r="AM351" t="s">
        <v>4756</v>
      </c>
      <c r="AN351" t="s">
        <v>4756</v>
      </c>
    </row>
    <row r="352" spans="1:47">
      <c r="A352" s="95">
        <v>35239</v>
      </c>
      <c r="B352" t="s">
        <v>372</v>
      </c>
      <c r="C352">
        <v>1996</v>
      </c>
      <c r="D352">
        <v>6</v>
      </c>
      <c r="E352" t="s">
        <v>2669</v>
      </c>
      <c r="F352" t="s">
        <v>2582</v>
      </c>
      <c r="G352" s="96">
        <v>1.8055555555555557E-2</v>
      </c>
      <c r="H352" t="s">
        <v>4756</v>
      </c>
      <c r="J352">
        <v>24.43</v>
      </c>
      <c r="K352" t="s">
        <v>249</v>
      </c>
      <c r="L352" t="s">
        <v>2683</v>
      </c>
      <c r="M352" t="s">
        <v>251</v>
      </c>
      <c r="N352" t="s">
        <v>251</v>
      </c>
      <c r="O352" t="s">
        <v>2588</v>
      </c>
      <c r="P352" t="s">
        <v>4756</v>
      </c>
      <c r="Q352" t="s">
        <v>4756</v>
      </c>
      <c r="R352" t="s">
        <v>4756</v>
      </c>
      <c r="S352" t="s">
        <v>4756</v>
      </c>
      <c r="T352" t="s">
        <v>4756</v>
      </c>
      <c r="U352" t="s">
        <v>4756</v>
      </c>
      <c r="V352">
        <v>139</v>
      </c>
      <c r="W352" t="s">
        <v>4756</v>
      </c>
      <c r="X352" t="s">
        <v>4756</v>
      </c>
      <c r="Y352" t="s">
        <v>4756</v>
      </c>
      <c r="Z352" t="s">
        <v>4756</v>
      </c>
      <c r="AA352" t="s">
        <v>4756</v>
      </c>
      <c r="AB352" t="s">
        <v>4756</v>
      </c>
      <c r="AC352" t="s">
        <v>4756</v>
      </c>
      <c r="AD352" t="s">
        <v>4756</v>
      </c>
      <c r="AE352" t="s">
        <v>4756</v>
      </c>
      <c r="AF352" t="s">
        <v>4756</v>
      </c>
      <c r="AG352" t="s">
        <v>4756</v>
      </c>
      <c r="AH352" t="s">
        <v>4756</v>
      </c>
      <c r="AI352" t="s">
        <v>4756</v>
      </c>
      <c r="AJ352" t="s">
        <v>4756</v>
      </c>
      <c r="AK352" t="s">
        <v>4756</v>
      </c>
      <c r="AL352" t="s">
        <v>4756</v>
      </c>
      <c r="AM352" t="s">
        <v>4756</v>
      </c>
      <c r="AN352" t="s">
        <v>4756</v>
      </c>
    </row>
    <row r="353" spans="1:40">
      <c r="A353" s="95">
        <v>35239</v>
      </c>
      <c r="B353" t="s">
        <v>372</v>
      </c>
      <c r="C353">
        <v>1996</v>
      </c>
      <c r="D353">
        <v>6</v>
      </c>
      <c r="E353" t="s">
        <v>2669</v>
      </c>
      <c r="F353" t="s">
        <v>2582</v>
      </c>
      <c r="G353" s="96">
        <v>4.3750000000000004E-2</v>
      </c>
      <c r="H353" t="s">
        <v>4756</v>
      </c>
      <c r="J353">
        <v>25.05</v>
      </c>
      <c r="K353" t="s">
        <v>249</v>
      </c>
      <c r="L353" t="s">
        <v>2684</v>
      </c>
      <c r="M353" t="s">
        <v>251</v>
      </c>
      <c r="N353" t="s">
        <v>251</v>
      </c>
      <c r="O353" t="s">
        <v>2586</v>
      </c>
      <c r="P353" t="s">
        <v>4756</v>
      </c>
      <c r="Q353" t="s">
        <v>4756</v>
      </c>
      <c r="R353" t="s">
        <v>4756</v>
      </c>
      <c r="S353" t="s">
        <v>4756</v>
      </c>
      <c r="T353" t="s">
        <v>4756</v>
      </c>
      <c r="U353" t="s">
        <v>4756</v>
      </c>
      <c r="V353">
        <v>141</v>
      </c>
      <c r="W353" t="s">
        <v>4756</v>
      </c>
      <c r="X353" t="s">
        <v>4756</v>
      </c>
      <c r="Y353" t="s">
        <v>4756</v>
      </c>
      <c r="Z353" t="s">
        <v>4756</v>
      </c>
      <c r="AA353" t="s">
        <v>4756</v>
      </c>
      <c r="AB353" t="s">
        <v>4756</v>
      </c>
      <c r="AC353" t="s">
        <v>4756</v>
      </c>
      <c r="AD353" t="s">
        <v>4756</v>
      </c>
      <c r="AE353" t="s">
        <v>4756</v>
      </c>
      <c r="AF353" t="s">
        <v>4756</v>
      </c>
      <c r="AG353" t="s">
        <v>4756</v>
      </c>
      <c r="AH353" t="s">
        <v>4756</v>
      </c>
      <c r="AI353" t="s">
        <v>4756</v>
      </c>
      <c r="AJ353" t="s">
        <v>4756</v>
      </c>
      <c r="AK353" t="s">
        <v>4756</v>
      </c>
      <c r="AL353" t="s">
        <v>4756</v>
      </c>
      <c r="AM353" t="s">
        <v>4756</v>
      </c>
      <c r="AN353" t="s">
        <v>4756</v>
      </c>
    </row>
    <row r="354" spans="1:40">
      <c r="A354" s="95">
        <v>35239</v>
      </c>
      <c r="B354" t="s">
        <v>372</v>
      </c>
      <c r="C354">
        <v>1996</v>
      </c>
      <c r="D354">
        <v>6</v>
      </c>
      <c r="E354" t="s">
        <v>2669</v>
      </c>
      <c r="F354" t="s">
        <v>2582</v>
      </c>
      <c r="G354" s="96">
        <v>4.8611111111111112E-2</v>
      </c>
      <c r="H354" t="s">
        <v>4756</v>
      </c>
      <c r="J354">
        <v>25.17</v>
      </c>
      <c r="K354" t="s">
        <v>249</v>
      </c>
      <c r="L354" t="s">
        <v>2685</v>
      </c>
      <c r="M354" t="s">
        <v>251</v>
      </c>
      <c r="N354" t="s">
        <v>251</v>
      </c>
      <c r="O354" t="s">
        <v>2586</v>
      </c>
      <c r="P354" t="s">
        <v>4756</v>
      </c>
      <c r="Q354" t="s">
        <v>4756</v>
      </c>
      <c r="R354" t="s">
        <v>4756</v>
      </c>
      <c r="S354" t="s">
        <v>4756</v>
      </c>
      <c r="T354" t="s">
        <v>4756</v>
      </c>
      <c r="U354" t="s">
        <v>4756</v>
      </c>
      <c r="V354">
        <v>142</v>
      </c>
      <c r="W354" t="s">
        <v>4756</v>
      </c>
      <c r="X354" t="s">
        <v>4756</v>
      </c>
      <c r="Y354" t="s">
        <v>4756</v>
      </c>
      <c r="Z354" t="s">
        <v>4756</v>
      </c>
      <c r="AA354" t="s">
        <v>4756</v>
      </c>
      <c r="AB354" t="s">
        <v>4756</v>
      </c>
      <c r="AC354" t="s">
        <v>4756</v>
      </c>
      <c r="AD354" t="s">
        <v>4756</v>
      </c>
      <c r="AE354" t="s">
        <v>4756</v>
      </c>
      <c r="AF354" t="s">
        <v>4756</v>
      </c>
      <c r="AG354" t="s">
        <v>4756</v>
      </c>
      <c r="AH354" t="s">
        <v>4756</v>
      </c>
      <c r="AI354" t="s">
        <v>4756</v>
      </c>
      <c r="AJ354" t="s">
        <v>4756</v>
      </c>
      <c r="AK354" t="s">
        <v>4756</v>
      </c>
      <c r="AL354" t="s">
        <v>4756</v>
      </c>
      <c r="AM354" t="s">
        <v>4756</v>
      </c>
      <c r="AN354" t="s">
        <v>4756</v>
      </c>
    </row>
    <row r="355" spans="1:40">
      <c r="A355" s="95">
        <v>35239</v>
      </c>
      <c r="B355" t="s">
        <v>372</v>
      </c>
      <c r="C355">
        <v>1996</v>
      </c>
      <c r="D355">
        <v>6</v>
      </c>
      <c r="E355" t="s">
        <v>2669</v>
      </c>
      <c r="F355" t="s">
        <v>2582</v>
      </c>
      <c r="G355" s="96">
        <v>6.5277777777777782E-2</v>
      </c>
      <c r="H355" t="s">
        <v>4756</v>
      </c>
      <c r="J355">
        <v>25.57</v>
      </c>
      <c r="K355" t="s">
        <v>249</v>
      </c>
      <c r="L355" t="s">
        <v>2686</v>
      </c>
      <c r="M355" t="s">
        <v>251</v>
      </c>
      <c r="N355" t="s">
        <v>251</v>
      </c>
      <c r="O355" t="s">
        <v>2584</v>
      </c>
      <c r="P355" t="s">
        <v>4756</v>
      </c>
      <c r="Q355" t="s">
        <v>4756</v>
      </c>
      <c r="R355" t="s">
        <v>4756</v>
      </c>
      <c r="S355" t="s">
        <v>4756</v>
      </c>
      <c r="T355" t="s">
        <v>4756</v>
      </c>
      <c r="U355" t="s">
        <v>4756</v>
      </c>
      <c r="V355">
        <v>138</v>
      </c>
      <c r="W355" t="s">
        <v>4756</v>
      </c>
      <c r="X355" t="s">
        <v>4756</v>
      </c>
      <c r="Y355" t="s">
        <v>4756</v>
      </c>
      <c r="Z355" t="s">
        <v>4756</v>
      </c>
      <c r="AA355" t="s">
        <v>4756</v>
      </c>
      <c r="AB355" t="s">
        <v>4756</v>
      </c>
      <c r="AC355" t="s">
        <v>4756</v>
      </c>
      <c r="AD355" t="s">
        <v>4756</v>
      </c>
      <c r="AE355" t="s">
        <v>4756</v>
      </c>
      <c r="AF355" t="s">
        <v>4756</v>
      </c>
      <c r="AG355" t="s">
        <v>4756</v>
      </c>
      <c r="AH355" t="s">
        <v>4756</v>
      </c>
      <c r="AI355" t="s">
        <v>4756</v>
      </c>
      <c r="AJ355" t="s">
        <v>4756</v>
      </c>
      <c r="AK355" t="s">
        <v>4756</v>
      </c>
      <c r="AL355" t="s">
        <v>4756</v>
      </c>
      <c r="AM355" t="s">
        <v>4756</v>
      </c>
      <c r="AN355" t="s">
        <v>4756</v>
      </c>
    </row>
    <row r="356" spans="1:40">
      <c r="A356" s="95">
        <v>35263</v>
      </c>
      <c r="B356" t="s">
        <v>372</v>
      </c>
      <c r="C356">
        <v>1996</v>
      </c>
      <c r="D356">
        <v>7</v>
      </c>
      <c r="E356" t="s">
        <v>2669</v>
      </c>
      <c r="F356" t="s">
        <v>2582</v>
      </c>
      <c r="G356" s="96">
        <v>0.96319444444444446</v>
      </c>
      <c r="H356" t="s">
        <v>4756</v>
      </c>
      <c r="J356">
        <v>23.12</v>
      </c>
      <c r="K356" t="s">
        <v>249</v>
      </c>
      <c r="L356" t="s">
        <v>2687</v>
      </c>
      <c r="M356" t="s">
        <v>251</v>
      </c>
      <c r="N356" t="s">
        <v>251</v>
      </c>
      <c r="O356" t="s">
        <v>2588</v>
      </c>
      <c r="P356" t="s">
        <v>4756</v>
      </c>
      <c r="Q356" t="s">
        <v>4756</v>
      </c>
      <c r="R356" t="s">
        <v>4756</v>
      </c>
      <c r="S356" t="s">
        <v>4756</v>
      </c>
      <c r="T356" t="s">
        <v>4756</v>
      </c>
      <c r="U356" t="s">
        <v>4756</v>
      </c>
      <c r="V356">
        <v>140</v>
      </c>
      <c r="W356" t="s">
        <v>4756</v>
      </c>
      <c r="X356" t="s">
        <v>4756</v>
      </c>
      <c r="Y356" t="s">
        <v>4756</v>
      </c>
      <c r="Z356" t="s">
        <v>4756</v>
      </c>
      <c r="AA356" t="s">
        <v>4756</v>
      </c>
      <c r="AB356" t="s">
        <v>4756</v>
      </c>
      <c r="AC356" t="s">
        <v>4756</v>
      </c>
      <c r="AD356" t="s">
        <v>4756</v>
      </c>
      <c r="AE356" t="s">
        <v>4756</v>
      </c>
      <c r="AF356" t="s">
        <v>4756</v>
      </c>
      <c r="AG356" t="s">
        <v>4756</v>
      </c>
      <c r="AH356" t="s">
        <v>4756</v>
      </c>
      <c r="AI356" t="s">
        <v>4756</v>
      </c>
      <c r="AJ356" t="s">
        <v>4756</v>
      </c>
      <c r="AK356" t="s">
        <v>4756</v>
      </c>
      <c r="AL356" t="s">
        <v>4756</v>
      </c>
      <c r="AM356" t="s">
        <v>4756</v>
      </c>
      <c r="AN356" t="s">
        <v>4756</v>
      </c>
    </row>
    <row r="357" spans="1:40">
      <c r="A357" s="95">
        <v>35263</v>
      </c>
      <c r="B357" t="s">
        <v>372</v>
      </c>
      <c r="C357">
        <v>1996</v>
      </c>
      <c r="D357">
        <v>7</v>
      </c>
      <c r="E357" t="s">
        <v>2669</v>
      </c>
      <c r="F357" t="s">
        <v>2582</v>
      </c>
      <c r="G357" s="96">
        <v>0.96805555555555556</v>
      </c>
      <c r="H357" t="s">
        <v>4756</v>
      </c>
      <c r="J357">
        <v>23.23</v>
      </c>
      <c r="K357" t="s">
        <v>651</v>
      </c>
      <c r="L357" t="s">
        <v>2688</v>
      </c>
      <c r="M357" t="s">
        <v>251</v>
      </c>
      <c r="N357" t="s">
        <v>251</v>
      </c>
      <c r="O357" t="s">
        <v>2586</v>
      </c>
      <c r="P357" t="s">
        <v>4756</v>
      </c>
      <c r="Q357" t="s">
        <v>4756</v>
      </c>
      <c r="R357" t="s">
        <v>4756</v>
      </c>
      <c r="S357" t="s">
        <v>4756</v>
      </c>
      <c r="T357" t="s">
        <v>4756</v>
      </c>
      <c r="U357" t="s">
        <v>4756</v>
      </c>
      <c r="V357">
        <v>178</v>
      </c>
      <c r="W357" t="s">
        <v>4756</v>
      </c>
      <c r="X357" t="s">
        <v>4756</v>
      </c>
      <c r="Y357" t="s">
        <v>4756</v>
      </c>
      <c r="Z357" t="s">
        <v>4756</v>
      </c>
      <c r="AA357" t="s">
        <v>4756</v>
      </c>
      <c r="AB357" t="s">
        <v>4756</v>
      </c>
      <c r="AC357" t="s">
        <v>4756</v>
      </c>
      <c r="AD357" t="s">
        <v>4756</v>
      </c>
      <c r="AE357" t="s">
        <v>4756</v>
      </c>
      <c r="AF357" t="s">
        <v>4756</v>
      </c>
      <c r="AG357" t="s">
        <v>4756</v>
      </c>
      <c r="AH357" t="s">
        <v>4756</v>
      </c>
      <c r="AI357" t="s">
        <v>4756</v>
      </c>
      <c r="AJ357" t="s">
        <v>4756</v>
      </c>
      <c r="AK357" t="s">
        <v>4756</v>
      </c>
      <c r="AL357" t="s">
        <v>4756</v>
      </c>
      <c r="AM357" t="s">
        <v>4756</v>
      </c>
      <c r="AN357" t="s">
        <v>4756</v>
      </c>
    </row>
    <row r="358" spans="1:40">
      <c r="A358" s="95">
        <v>35263</v>
      </c>
      <c r="B358" t="s">
        <v>372</v>
      </c>
      <c r="C358">
        <v>1996</v>
      </c>
      <c r="D358">
        <v>7</v>
      </c>
      <c r="E358" t="s">
        <v>2669</v>
      </c>
      <c r="F358" t="s">
        <v>2582</v>
      </c>
      <c r="G358" s="96">
        <v>0.96944444444444444</v>
      </c>
      <c r="H358" t="s">
        <v>4756</v>
      </c>
      <c r="J358">
        <v>23.27</v>
      </c>
      <c r="K358" t="s">
        <v>651</v>
      </c>
      <c r="L358" t="s">
        <v>2689</v>
      </c>
      <c r="M358" t="s">
        <v>251</v>
      </c>
      <c r="N358" t="s">
        <v>251</v>
      </c>
      <c r="O358" t="s">
        <v>2588</v>
      </c>
      <c r="P358" t="s">
        <v>4756</v>
      </c>
      <c r="Q358" t="s">
        <v>4756</v>
      </c>
      <c r="R358" t="s">
        <v>4756</v>
      </c>
      <c r="S358" t="s">
        <v>4756</v>
      </c>
      <c r="T358" t="s">
        <v>4756</v>
      </c>
      <c r="U358" t="s">
        <v>4756</v>
      </c>
      <c r="V358">
        <v>175</v>
      </c>
      <c r="W358" t="s">
        <v>4756</v>
      </c>
      <c r="X358" t="s">
        <v>4756</v>
      </c>
      <c r="Y358" t="s">
        <v>4756</v>
      </c>
      <c r="Z358" t="s">
        <v>4756</v>
      </c>
      <c r="AA358" t="s">
        <v>4756</v>
      </c>
      <c r="AB358" t="s">
        <v>4756</v>
      </c>
      <c r="AC358" t="s">
        <v>4756</v>
      </c>
      <c r="AD358" t="s">
        <v>4756</v>
      </c>
      <c r="AE358" t="s">
        <v>4756</v>
      </c>
      <c r="AF358" t="s">
        <v>4756</v>
      </c>
      <c r="AG358" t="s">
        <v>4756</v>
      </c>
      <c r="AH358" t="s">
        <v>4756</v>
      </c>
      <c r="AI358" t="s">
        <v>4756</v>
      </c>
      <c r="AJ358" t="s">
        <v>4756</v>
      </c>
      <c r="AK358" t="s">
        <v>4756</v>
      </c>
      <c r="AL358" t="s">
        <v>4756</v>
      </c>
      <c r="AM358" t="s">
        <v>4756</v>
      </c>
      <c r="AN358" t="s">
        <v>4756</v>
      </c>
    </row>
    <row r="359" spans="1:40">
      <c r="A359" s="95">
        <v>35263</v>
      </c>
      <c r="B359" t="s">
        <v>372</v>
      </c>
      <c r="C359">
        <v>1996</v>
      </c>
      <c r="D359">
        <v>7</v>
      </c>
      <c r="E359" t="s">
        <v>2669</v>
      </c>
      <c r="F359" t="s">
        <v>2582</v>
      </c>
      <c r="G359" s="96">
        <v>0.97222222222222221</v>
      </c>
      <c r="H359" t="s">
        <v>4756</v>
      </c>
      <c r="J359">
        <v>23.33</v>
      </c>
      <c r="K359" t="s">
        <v>249</v>
      </c>
      <c r="L359" t="s">
        <v>2690</v>
      </c>
      <c r="M359" t="s">
        <v>665</v>
      </c>
      <c r="N359" t="s">
        <v>251</v>
      </c>
      <c r="O359" t="s">
        <v>2586</v>
      </c>
      <c r="P359" t="s">
        <v>4756</v>
      </c>
      <c r="Q359" t="s">
        <v>4756</v>
      </c>
      <c r="R359" t="s">
        <v>4756</v>
      </c>
      <c r="S359" t="s">
        <v>4756</v>
      </c>
      <c r="T359" t="s">
        <v>4756</v>
      </c>
      <c r="U359" t="s">
        <v>4756</v>
      </c>
      <c r="V359">
        <v>138</v>
      </c>
      <c r="W359" t="s">
        <v>4756</v>
      </c>
      <c r="X359" t="s">
        <v>4756</v>
      </c>
      <c r="Y359" t="s">
        <v>4756</v>
      </c>
      <c r="Z359" t="s">
        <v>4756</v>
      </c>
      <c r="AA359" t="s">
        <v>4756</v>
      </c>
      <c r="AB359" t="s">
        <v>4756</v>
      </c>
      <c r="AC359" t="s">
        <v>4756</v>
      </c>
      <c r="AD359" t="s">
        <v>4756</v>
      </c>
      <c r="AE359" t="s">
        <v>4756</v>
      </c>
      <c r="AF359" t="s">
        <v>4756</v>
      </c>
      <c r="AG359" t="s">
        <v>4756</v>
      </c>
      <c r="AH359" t="s">
        <v>4756</v>
      </c>
      <c r="AI359" t="s">
        <v>4756</v>
      </c>
      <c r="AJ359" t="s">
        <v>4756</v>
      </c>
      <c r="AK359" t="s">
        <v>4756</v>
      </c>
      <c r="AL359" t="s">
        <v>4756</v>
      </c>
      <c r="AM359" t="s">
        <v>4756</v>
      </c>
      <c r="AN359" t="s">
        <v>4756</v>
      </c>
    </row>
    <row r="360" spans="1:40">
      <c r="A360" s="95">
        <v>35263</v>
      </c>
      <c r="B360" t="s">
        <v>372</v>
      </c>
      <c r="C360">
        <v>1996</v>
      </c>
      <c r="D360">
        <v>7</v>
      </c>
      <c r="E360" t="s">
        <v>2669</v>
      </c>
      <c r="F360" t="s">
        <v>2582</v>
      </c>
      <c r="G360" s="96">
        <v>0.9770833333333333</v>
      </c>
      <c r="H360" t="s">
        <v>4756</v>
      </c>
      <c r="J360">
        <v>23.45</v>
      </c>
      <c r="K360" t="s">
        <v>249</v>
      </c>
      <c r="L360" t="s">
        <v>2691</v>
      </c>
      <c r="M360" t="s">
        <v>251</v>
      </c>
      <c r="N360" t="s">
        <v>251</v>
      </c>
      <c r="O360" t="s">
        <v>2586</v>
      </c>
      <c r="P360" t="s">
        <v>4756</v>
      </c>
      <c r="Q360" t="s">
        <v>4756</v>
      </c>
      <c r="R360" t="s">
        <v>4756</v>
      </c>
      <c r="S360" t="s">
        <v>4756</v>
      </c>
      <c r="T360" t="s">
        <v>4756</v>
      </c>
      <c r="U360" t="s">
        <v>4756</v>
      </c>
      <c r="V360">
        <v>135</v>
      </c>
      <c r="W360" t="s">
        <v>4756</v>
      </c>
      <c r="X360" t="s">
        <v>4756</v>
      </c>
      <c r="Y360" t="s">
        <v>4756</v>
      </c>
      <c r="Z360" t="s">
        <v>4756</v>
      </c>
      <c r="AA360" t="s">
        <v>4756</v>
      </c>
      <c r="AB360" t="s">
        <v>4756</v>
      </c>
      <c r="AC360" t="s">
        <v>4756</v>
      </c>
      <c r="AD360" t="s">
        <v>4756</v>
      </c>
      <c r="AE360" t="s">
        <v>4756</v>
      </c>
      <c r="AF360" t="s">
        <v>4756</v>
      </c>
      <c r="AG360" t="s">
        <v>4756</v>
      </c>
      <c r="AH360" t="s">
        <v>4756</v>
      </c>
      <c r="AI360" t="s">
        <v>4756</v>
      </c>
      <c r="AJ360" t="s">
        <v>4756</v>
      </c>
      <c r="AK360" t="s">
        <v>4756</v>
      </c>
      <c r="AL360" t="s">
        <v>4756</v>
      </c>
      <c r="AM360" t="s">
        <v>4756</v>
      </c>
      <c r="AN360" t="s">
        <v>4756</v>
      </c>
    </row>
    <row r="361" spans="1:40">
      <c r="A361" s="95">
        <v>35263</v>
      </c>
      <c r="B361" t="s">
        <v>372</v>
      </c>
      <c r="C361">
        <v>1996</v>
      </c>
      <c r="D361">
        <v>7</v>
      </c>
      <c r="E361" t="s">
        <v>2669</v>
      </c>
      <c r="F361" t="s">
        <v>2582</v>
      </c>
      <c r="G361" s="96">
        <v>0.98125000000000007</v>
      </c>
      <c r="H361" t="s">
        <v>4756</v>
      </c>
      <c r="J361">
        <v>23.55</v>
      </c>
      <c r="K361" t="s">
        <v>651</v>
      </c>
      <c r="L361" t="s">
        <v>2692</v>
      </c>
      <c r="M361" t="s">
        <v>251</v>
      </c>
      <c r="N361" t="s">
        <v>251</v>
      </c>
      <c r="O361" t="s">
        <v>2588</v>
      </c>
      <c r="P361" t="s">
        <v>4756</v>
      </c>
      <c r="Q361" t="s">
        <v>4756</v>
      </c>
      <c r="R361" t="s">
        <v>4756</v>
      </c>
      <c r="S361" t="s">
        <v>4756</v>
      </c>
      <c r="T361" t="s">
        <v>4756</v>
      </c>
      <c r="U361" t="s">
        <v>4756</v>
      </c>
      <c r="V361">
        <v>179</v>
      </c>
      <c r="W361" t="s">
        <v>4756</v>
      </c>
      <c r="X361" t="s">
        <v>4756</v>
      </c>
      <c r="Y361" t="s">
        <v>4756</v>
      </c>
      <c r="Z361" t="s">
        <v>4756</v>
      </c>
      <c r="AA361" t="s">
        <v>4756</v>
      </c>
      <c r="AB361" t="s">
        <v>4756</v>
      </c>
      <c r="AC361" t="s">
        <v>4756</v>
      </c>
      <c r="AD361" t="s">
        <v>4756</v>
      </c>
      <c r="AE361" t="s">
        <v>4756</v>
      </c>
      <c r="AF361" t="s">
        <v>4756</v>
      </c>
      <c r="AG361" t="s">
        <v>4756</v>
      </c>
      <c r="AH361" t="s">
        <v>4756</v>
      </c>
      <c r="AI361" t="s">
        <v>4756</v>
      </c>
      <c r="AJ361" t="s">
        <v>4756</v>
      </c>
      <c r="AK361" t="s">
        <v>4756</v>
      </c>
      <c r="AL361" t="s">
        <v>4756</v>
      </c>
      <c r="AM361" t="s">
        <v>4756</v>
      </c>
      <c r="AN361" t="s">
        <v>4756</v>
      </c>
    </row>
    <row r="362" spans="1:40">
      <c r="A362" s="95">
        <v>35263</v>
      </c>
      <c r="B362" t="s">
        <v>372</v>
      </c>
      <c r="C362">
        <v>1996</v>
      </c>
      <c r="D362">
        <v>7</v>
      </c>
      <c r="E362" t="s">
        <v>2669</v>
      </c>
      <c r="F362" t="s">
        <v>2582</v>
      </c>
      <c r="G362" s="96">
        <v>0.99861111111111101</v>
      </c>
      <c r="H362" t="s">
        <v>4756</v>
      </c>
      <c r="J362">
        <v>23.97</v>
      </c>
      <c r="K362" t="s">
        <v>249</v>
      </c>
      <c r="L362" t="s">
        <v>2693</v>
      </c>
      <c r="M362" t="s">
        <v>251</v>
      </c>
      <c r="N362" t="s">
        <v>251</v>
      </c>
      <c r="O362" t="s">
        <v>2584</v>
      </c>
      <c r="P362" t="s">
        <v>4756</v>
      </c>
      <c r="Q362" t="s">
        <v>4756</v>
      </c>
      <c r="R362" t="s">
        <v>4756</v>
      </c>
      <c r="S362" t="s">
        <v>4756</v>
      </c>
      <c r="T362" t="s">
        <v>4756</v>
      </c>
      <c r="U362" t="s">
        <v>4756</v>
      </c>
      <c r="V362">
        <v>139</v>
      </c>
      <c r="W362" t="s">
        <v>4756</v>
      </c>
      <c r="X362" t="s">
        <v>4756</v>
      </c>
      <c r="Y362" t="s">
        <v>4756</v>
      </c>
      <c r="Z362" t="s">
        <v>4756</v>
      </c>
      <c r="AA362" t="s">
        <v>4756</v>
      </c>
      <c r="AB362" t="s">
        <v>4756</v>
      </c>
      <c r="AC362" t="s">
        <v>4756</v>
      </c>
      <c r="AD362" t="s">
        <v>4756</v>
      </c>
      <c r="AE362" t="s">
        <v>4756</v>
      </c>
      <c r="AF362" t="s">
        <v>4756</v>
      </c>
      <c r="AG362" t="s">
        <v>4756</v>
      </c>
      <c r="AH362" t="s">
        <v>4756</v>
      </c>
      <c r="AI362" t="s">
        <v>4756</v>
      </c>
      <c r="AJ362" t="s">
        <v>4756</v>
      </c>
      <c r="AK362" t="s">
        <v>4756</v>
      </c>
      <c r="AL362" t="s">
        <v>4756</v>
      </c>
      <c r="AM362" t="s">
        <v>4756</v>
      </c>
      <c r="AN362" t="s">
        <v>4756</v>
      </c>
    </row>
    <row r="363" spans="1:40">
      <c r="A363" s="95">
        <v>35263</v>
      </c>
      <c r="B363" t="s">
        <v>372</v>
      </c>
      <c r="C363">
        <v>1996</v>
      </c>
      <c r="D363">
        <v>7</v>
      </c>
      <c r="E363" t="s">
        <v>2669</v>
      </c>
      <c r="F363" t="s">
        <v>2582</v>
      </c>
      <c r="G363" s="96">
        <v>2.0833333333333333E-3</v>
      </c>
      <c r="H363" t="s">
        <v>4756</v>
      </c>
      <c r="J363">
        <v>24.05</v>
      </c>
      <c r="K363" t="s">
        <v>249</v>
      </c>
      <c r="L363" t="s">
        <v>2694</v>
      </c>
      <c r="M363" t="s">
        <v>251</v>
      </c>
      <c r="N363" t="s">
        <v>251</v>
      </c>
      <c r="O363" t="s">
        <v>2586</v>
      </c>
      <c r="P363" t="s">
        <v>4756</v>
      </c>
      <c r="Q363" t="s">
        <v>4756</v>
      </c>
      <c r="R363" t="s">
        <v>4756</v>
      </c>
      <c r="S363" t="s">
        <v>4756</v>
      </c>
      <c r="T363" t="s">
        <v>4756</v>
      </c>
      <c r="U363" t="s">
        <v>4756</v>
      </c>
      <c r="V363">
        <v>138</v>
      </c>
      <c r="W363" t="s">
        <v>4756</v>
      </c>
      <c r="X363" t="s">
        <v>4756</v>
      </c>
      <c r="Y363" t="s">
        <v>4756</v>
      </c>
      <c r="Z363" t="s">
        <v>4756</v>
      </c>
      <c r="AA363" t="s">
        <v>4756</v>
      </c>
      <c r="AB363" t="s">
        <v>4756</v>
      </c>
      <c r="AC363" t="s">
        <v>4756</v>
      </c>
      <c r="AD363" t="s">
        <v>4756</v>
      </c>
      <c r="AE363" t="s">
        <v>4756</v>
      </c>
      <c r="AF363" t="s">
        <v>4756</v>
      </c>
      <c r="AG363" t="s">
        <v>4756</v>
      </c>
      <c r="AH363" t="s">
        <v>4756</v>
      </c>
      <c r="AI363" t="s">
        <v>4756</v>
      </c>
      <c r="AJ363" t="s">
        <v>4756</v>
      </c>
      <c r="AK363" t="s">
        <v>4756</v>
      </c>
      <c r="AL363" t="s">
        <v>4756</v>
      </c>
      <c r="AM363" t="s">
        <v>4756</v>
      </c>
      <c r="AN363" t="s">
        <v>4756</v>
      </c>
    </row>
    <row r="364" spans="1:40">
      <c r="A364" s="95">
        <v>35263</v>
      </c>
      <c r="B364" t="s">
        <v>372</v>
      </c>
      <c r="C364">
        <v>1996</v>
      </c>
      <c r="D364">
        <v>7</v>
      </c>
      <c r="E364" t="s">
        <v>2669</v>
      </c>
      <c r="F364" t="s">
        <v>2582</v>
      </c>
      <c r="G364" s="96">
        <v>3.472222222222222E-3</v>
      </c>
      <c r="H364" t="s">
        <v>4756</v>
      </c>
      <c r="J364">
        <v>24.08</v>
      </c>
      <c r="K364" t="s">
        <v>249</v>
      </c>
      <c r="L364" t="s">
        <v>2695</v>
      </c>
      <c r="M364" t="s">
        <v>251</v>
      </c>
      <c r="N364" t="s">
        <v>251</v>
      </c>
      <c r="O364" t="s">
        <v>2586</v>
      </c>
      <c r="P364" t="s">
        <v>4756</v>
      </c>
      <c r="Q364" t="s">
        <v>4756</v>
      </c>
      <c r="R364" t="s">
        <v>4756</v>
      </c>
      <c r="S364" t="s">
        <v>4756</v>
      </c>
      <c r="T364" t="s">
        <v>4756</v>
      </c>
      <c r="U364" t="s">
        <v>4756</v>
      </c>
      <c r="V364">
        <v>141</v>
      </c>
      <c r="W364" t="s">
        <v>4756</v>
      </c>
      <c r="X364" t="s">
        <v>4756</v>
      </c>
      <c r="Y364" t="s">
        <v>4756</v>
      </c>
      <c r="Z364" t="s">
        <v>4756</v>
      </c>
      <c r="AA364" t="s">
        <v>4756</v>
      </c>
      <c r="AB364" t="s">
        <v>4756</v>
      </c>
      <c r="AC364" t="s">
        <v>4756</v>
      </c>
      <c r="AD364" t="s">
        <v>4756</v>
      </c>
      <c r="AE364" t="s">
        <v>4756</v>
      </c>
      <c r="AF364" t="s">
        <v>4756</v>
      </c>
      <c r="AG364" t="s">
        <v>4756</v>
      </c>
      <c r="AH364" t="s">
        <v>4756</v>
      </c>
      <c r="AI364" t="s">
        <v>4756</v>
      </c>
      <c r="AJ364" t="s">
        <v>4756</v>
      </c>
      <c r="AK364" t="s">
        <v>4756</v>
      </c>
      <c r="AL364" t="s">
        <v>4756</v>
      </c>
      <c r="AM364" t="s">
        <v>4756</v>
      </c>
      <c r="AN364" t="s">
        <v>4756</v>
      </c>
    </row>
    <row r="365" spans="1:40">
      <c r="A365" s="95">
        <v>35263</v>
      </c>
      <c r="B365" t="s">
        <v>372</v>
      </c>
      <c r="C365">
        <v>1996</v>
      </c>
      <c r="D365">
        <v>7</v>
      </c>
      <c r="E365" t="s">
        <v>2669</v>
      </c>
      <c r="F365" t="s">
        <v>2582</v>
      </c>
      <c r="G365" s="96">
        <v>1.0416666666666666E-2</v>
      </c>
      <c r="H365" t="s">
        <v>4756</v>
      </c>
      <c r="J365">
        <v>24.25</v>
      </c>
      <c r="K365" t="s">
        <v>249</v>
      </c>
      <c r="L365" t="s">
        <v>2696</v>
      </c>
      <c r="M365" t="s">
        <v>251</v>
      </c>
      <c r="N365" t="s">
        <v>251</v>
      </c>
      <c r="O365" t="s">
        <v>2586</v>
      </c>
      <c r="P365" t="s">
        <v>4756</v>
      </c>
      <c r="Q365" t="s">
        <v>4756</v>
      </c>
      <c r="R365" t="s">
        <v>4756</v>
      </c>
      <c r="S365" t="s">
        <v>4756</v>
      </c>
      <c r="T365" t="s">
        <v>4756</v>
      </c>
      <c r="U365" t="s">
        <v>4756</v>
      </c>
      <c r="V365">
        <v>143</v>
      </c>
      <c r="W365" t="s">
        <v>4756</v>
      </c>
      <c r="X365" t="s">
        <v>4756</v>
      </c>
      <c r="Y365" t="s">
        <v>4756</v>
      </c>
      <c r="Z365" t="s">
        <v>4756</v>
      </c>
      <c r="AA365" t="s">
        <v>4756</v>
      </c>
      <c r="AB365" t="s">
        <v>4756</v>
      </c>
      <c r="AC365" t="s">
        <v>4756</v>
      </c>
      <c r="AD365" t="s">
        <v>4756</v>
      </c>
      <c r="AE365" t="s">
        <v>4756</v>
      </c>
      <c r="AF365" t="s">
        <v>4756</v>
      </c>
      <c r="AG365" t="s">
        <v>4756</v>
      </c>
      <c r="AH365" t="s">
        <v>4756</v>
      </c>
      <c r="AI365" t="s">
        <v>4756</v>
      </c>
      <c r="AJ365" t="s">
        <v>4756</v>
      </c>
      <c r="AK365" t="s">
        <v>4756</v>
      </c>
      <c r="AL365" t="s">
        <v>4756</v>
      </c>
      <c r="AM365" t="s">
        <v>4756</v>
      </c>
      <c r="AN365" t="s">
        <v>4756</v>
      </c>
    </row>
    <row r="366" spans="1:40">
      <c r="A366" s="95">
        <v>35263</v>
      </c>
      <c r="B366" t="s">
        <v>372</v>
      </c>
      <c r="C366">
        <v>1996</v>
      </c>
      <c r="D366">
        <v>7</v>
      </c>
      <c r="E366" t="s">
        <v>2669</v>
      </c>
      <c r="F366" t="s">
        <v>2582</v>
      </c>
      <c r="G366" s="96">
        <v>1.8749999999999999E-2</v>
      </c>
      <c r="H366" t="s">
        <v>4756</v>
      </c>
      <c r="J366">
        <v>24.45</v>
      </c>
      <c r="K366" t="s">
        <v>249</v>
      </c>
      <c r="L366" t="s">
        <v>2697</v>
      </c>
      <c r="M366" t="s">
        <v>251</v>
      </c>
      <c r="N366" t="s">
        <v>251</v>
      </c>
      <c r="O366" t="s">
        <v>2584</v>
      </c>
      <c r="P366" t="s">
        <v>4756</v>
      </c>
      <c r="Q366" t="s">
        <v>4756</v>
      </c>
      <c r="R366" t="s">
        <v>4756</v>
      </c>
      <c r="S366" t="s">
        <v>4756</v>
      </c>
      <c r="T366" t="s">
        <v>4756</v>
      </c>
      <c r="U366" t="s">
        <v>4756</v>
      </c>
      <c r="V366">
        <v>141</v>
      </c>
      <c r="W366" t="s">
        <v>4756</v>
      </c>
      <c r="X366" t="s">
        <v>4756</v>
      </c>
      <c r="Y366" t="s">
        <v>4756</v>
      </c>
      <c r="Z366" t="s">
        <v>4756</v>
      </c>
      <c r="AA366" t="s">
        <v>4756</v>
      </c>
      <c r="AB366" t="s">
        <v>4756</v>
      </c>
      <c r="AC366" t="s">
        <v>4756</v>
      </c>
      <c r="AD366" t="s">
        <v>4756</v>
      </c>
      <c r="AE366" t="s">
        <v>4756</v>
      </c>
      <c r="AF366" t="s">
        <v>4756</v>
      </c>
      <c r="AG366" t="s">
        <v>4756</v>
      </c>
      <c r="AH366" t="s">
        <v>4756</v>
      </c>
      <c r="AI366" t="s">
        <v>4756</v>
      </c>
      <c r="AJ366" t="s">
        <v>4756</v>
      </c>
      <c r="AK366" t="s">
        <v>4756</v>
      </c>
      <c r="AL366" t="s">
        <v>4756</v>
      </c>
      <c r="AM366" t="s">
        <v>4756</v>
      </c>
      <c r="AN366" t="s">
        <v>4756</v>
      </c>
    </row>
    <row r="367" spans="1:40">
      <c r="A367" s="95">
        <v>35263</v>
      </c>
      <c r="B367" t="s">
        <v>372</v>
      </c>
      <c r="C367">
        <v>1996</v>
      </c>
      <c r="D367">
        <v>7</v>
      </c>
      <c r="E367" t="s">
        <v>2669</v>
      </c>
      <c r="F367" t="s">
        <v>2582</v>
      </c>
      <c r="G367" s="96">
        <v>2.013888888888889E-2</v>
      </c>
      <c r="H367" t="s">
        <v>4756</v>
      </c>
      <c r="J367">
        <v>24.48</v>
      </c>
      <c r="K367" t="s">
        <v>249</v>
      </c>
      <c r="L367" t="s">
        <v>2698</v>
      </c>
      <c r="M367" t="s">
        <v>251</v>
      </c>
      <c r="N367" t="s">
        <v>251</v>
      </c>
      <c r="O367" t="s">
        <v>2588</v>
      </c>
      <c r="P367" t="s">
        <v>4756</v>
      </c>
      <c r="Q367" t="s">
        <v>4756</v>
      </c>
      <c r="R367" t="s">
        <v>4756</v>
      </c>
      <c r="S367" t="s">
        <v>4756</v>
      </c>
      <c r="T367" t="s">
        <v>4756</v>
      </c>
      <c r="U367" t="s">
        <v>4756</v>
      </c>
      <c r="V367">
        <v>131</v>
      </c>
      <c r="W367" t="s">
        <v>4756</v>
      </c>
      <c r="X367" t="s">
        <v>4756</v>
      </c>
      <c r="Y367" t="s">
        <v>4756</v>
      </c>
      <c r="Z367" t="s">
        <v>4756</v>
      </c>
      <c r="AA367" t="s">
        <v>4756</v>
      </c>
      <c r="AB367" t="s">
        <v>4756</v>
      </c>
      <c r="AC367" t="s">
        <v>4756</v>
      </c>
      <c r="AD367" t="s">
        <v>4756</v>
      </c>
      <c r="AE367" t="s">
        <v>4756</v>
      </c>
      <c r="AF367" t="s">
        <v>4756</v>
      </c>
      <c r="AG367" t="s">
        <v>4756</v>
      </c>
      <c r="AH367" t="s">
        <v>4756</v>
      </c>
      <c r="AI367" t="s">
        <v>4756</v>
      </c>
      <c r="AJ367" t="s">
        <v>4756</v>
      </c>
      <c r="AK367" t="s">
        <v>4756</v>
      </c>
      <c r="AL367" t="s">
        <v>4756</v>
      </c>
      <c r="AM367" t="s">
        <v>4756</v>
      </c>
      <c r="AN367" t="s">
        <v>4756</v>
      </c>
    </row>
    <row r="368" spans="1:40">
      <c r="A368" s="95">
        <v>35263</v>
      </c>
      <c r="B368" t="s">
        <v>372</v>
      </c>
      <c r="C368">
        <v>1996</v>
      </c>
      <c r="D368">
        <v>7</v>
      </c>
      <c r="E368" t="s">
        <v>2669</v>
      </c>
      <c r="F368" t="s">
        <v>2582</v>
      </c>
      <c r="G368" s="96">
        <v>2.4999999999999998E-2</v>
      </c>
      <c r="H368" t="s">
        <v>4756</v>
      </c>
      <c r="J368">
        <v>24.6</v>
      </c>
      <c r="K368" t="s">
        <v>249</v>
      </c>
      <c r="L368" t="s">
        <v>2699</v>
      </c>
      <c r="M368" t="s">
        <v>251</v>
      </c>
      <c r="N368" t="s">
        <v>251</v>
      </c>
      <c r="O368" t="s">
        <v>2586</v>
      </c>
      <c r="P368" t="s">
        <v>4756</v>
      </c>
      <c r="Q368" t="s">
        <v>4756</v>
      </c>
      <c r="R368" t="s">
        <v>4756</v>
      </c>
      <c r="S368" t="s">
        <v>4756</v>
      </c>
      <c r="T368" t="s">
        <v>4756</v>
      </c>
      <c r="U368" t="s">
        <v>4756</v>
      </c>
      <c r="V368">
        <v>137</v>
      </c>
      <c r="W368" t="s">
        <v>4756</v>
      </c>
      <c r="X368" t="s">
        <v>4756</v>
      </c>
      <c r="Y368" t="s">
        <v>4756</v>
      </c>
      <c r="Z368" t="s">
        <v>4756</v>
      </c>
      <c r="AA368" t="s">
        <v>4756</v>
      </c>
      <c r="AB368" t="s">
        <v>4756</v>
      </c>
      <c r="AC368" t="s">
        <v>4756</v>
      </c>
      <c r="AD368" t="s">
        <v>4756</v>
      </c>
      <c r="AE368" t="s">
        <v>4756</v>
      </c>
      <c r="AF368" t="s">
        <v>4756</v>
      </c>
      <c r="AG368" t="s">
        <v>4756</v>
      </c>
      <c r="AH368" t="s">
        <v>4756</v>
      </c>
      <c r="AI368" t="s">
        <v>4756</v>
      </c>
      <c r="AJ368" t="s">
        <v>4756</v>
      </c>
      <c r="AK368" t="s">
        <v>4756</v>
      </c>
      <c r="AL368" t="s">
        <v>4756</v>
      </c>
      <c r="AM368" t="s">
        <v>4756</v>
      </c>
      <c r="AN368" t="s">
        <v>4756</v>
      </c>
    </row>
    <row r="369" spans="1:40">
      <c r="A369" s="95">
        <v>35263</v>
      </c>
      <c r="B369" t="s">
        <v>372</v>
      </c>
      <c r="C369">
        <v>1996</v>
      </c>
      <c r="D369">
        <v>7</v>
      </c>
      <c r="E369" t="s">
        <v>2669</v>
      </c>
      <c r="F369" t="s">
        <v>2582</v>
      </c>
      <c r="G369" s="96">
        <v>3.125E-2</v>
      </c>
      <c r="H369" t="s">
        <v>4756</v>
      </c>
      <c r="J369">
        <v>24.75</v>
      </c>
      <c r="K369" t="s">
        <v>249</v>
      </c>
      <c r="L369" t="s">
        <v>2700</v>
      </c>
      <c r="M369" t="s">
        <v>251</v>
      </c>
      <c r="N369" t="s">
        <v>251</v>
      </c>
      <c r="O369" t="s">
        <v>2586</v>
      </c>
      <c r="P369" t="s">
        <v>4756</v>
      </c>
      <c r="Q369" t="s">
        <v>4756</v>
      </c>
      <c r="R369" t="s">
        <v>4756</v>
      </c>
      <c r="S369" t="s">
        <v>4756</v>
      </c>
      <c r="T369" t="s">
        <v>4756</v>
      </c>
      <c r="U369" t="s">
        <v>4756</v>
      </c>
      <c r="V369">
        <v>137</v>
      </c>
      <c r="W369" t="s">
        <v>4756</v>
      </c>
      <c r="X369" t="s">
        <v>4756</v>
      </c>
      <c r="Y369" t="s">
        <v>4756</v>
      </c>
      <c r="Z369" t="s">
        <v>4756</v>
      </c>
      <c r="AA369" t="s">
        <v>4756</v>
      </c>
      <c r="AB369" t="s">
        <v>4756</v>
      </c>
      <c r="AC369" t="s">
        <v>4756</v>
      </c>
      <c r="AD369" t="s">
        <v>4756</v>
      </c>
      <c r="AE369" t="s">
        <v>4756</v>
      </c>
      <c r="AF369" t="s">
        <v>4756</v>
      </c>
      <c r="AG369" t="s">
        <v>4756</v>
      </c>
      <c r="AH369" t="s">
        <v>4756</v>
      </c>
      <c r="AI369" t="s">
        <v>4756</v>
      </c>
      <c r="AJ369" t="s">
        <v>4756</v>
      </c>
      <c r="AK369" t="s">
        <v>4756</v>
      </c>
      <c r="AL369" t="s">
        <v>4756</v>
      </c>
      <c r="AM369" t="s">
        <v>4756</v>
      </c>
      <c r="AN369" t="s">
        <v>4756</v>
      </c>
    </row>
    <row r="370" spans="1:40">
      <c r="A370" s="95">
        <v>35263</v>
      </c>
      <c r="B370" t="s">
        <v>372</v>
      </c>
      <c r="C370">
        <v>1996</v>
      </c>
      <c r="D370">
        <v>7</v>
      </c>
      <c r="E370" t="s">
        <v>2669</v>
      </c>
      <c r="F370" t="s">
        <v>2582</v>
      </c>
      <c r="G370" s="96">
        <v>3.9583333333333331E-2</v>
      </c>
      <c r="H370" t="s">
        <v>4756</v>
      </c>
      <c r="J370">
        <v>24.95</v>
      </c>
      <c r="K370" t="s">
        <v>249</v>
      </c>
      <c r="L370" t="s">
        <v>2701</v>
      </c>
      <c r="M370" t="s">
        <v>251</v>
      </c>
      <c r="N370" t="s">
        <v>251</v>
      </c>
      <c r="O370" t="s">
        <v>2584</v>
      </c>
      <c r="P370" t="s">
        <v>4756</v>
      </c>
      <c r="Q370" t="s">
        <v>4756</v>
      </c>
      <c r="R370" t="s">
        <v>4756</v>
      </c>
      <c r="S370" t="s">
        <v>4756</v>
      </c>
      <c r="T370" t="s">
        <v>4756</v>
      </c>
      <c r="U370" t="s">
        <v>4756</v>
      </c>
      <c r="V370">
        <v>137</v>
      </c>
      <c r="W370" t="s">
        <v>4756</v>
      </c>
      <c r="X370" t="s">
        <v>4756</v>
      </c>
      <c r="Y370" t="s">
        <v>4756</v>
      </c>
      <c r="Z370" t="s">
        <v>4756</v>
      </c>
      <c r="AA370" t="s">
        <v>4756</v>
      </c>
      <c r="AB370" t="s">
        <v>4756</v>
      </c>
      <c r="AC370" t="s">
        <v>4756</v>
      </c>
      <c r="AD370" t="s">
        <v>4756</v>
      </c>
      <c r="AE370" t="s">
        <v>4756</v>
      </c>
      <c r="AF370" t="s">
        <v>4756</v>
      </c>
      <c r="AG370" t="s">
        <v>4756</v>
      </c>
      <c r="AH370" t="s">
        <v>4756</v>
      </c>
      <c r="AI370" t="s">
        <v>4756</v>
      </c>
      <c r="AJ370" t="s">
        <v>4756</v>
      </c>
      <c r="AK370" t="s">
        <v>4756</v>
      </c>
      <c r="AL370" t="s">
        <v>4756</v>
      </c>
      <c r="AM370" t="s">
        <v>4756</v>
      </c>
      <c r="AN370" t="s">
        <v>4756</v>
      </c>
    </row>
    <row r="371" spans="1:40">
      <c r="A371" s="95">
        <v>35263</v>
      </c>
      <c r="B371" t="s">
        <v>372</v>
      </c>
      <c r="C371">
        <v>1996</v>
      </c>
      <c r="D371">
        <v>7</v>
      </c>
      <c r="E371" t="s">
        <v>2669</v>
      </c>
      <c r="F371" t="s">
        <v>2582</v>
      </c>
      <c r="G371" s="96">
        <v>4.0972222222222222E-2</v>
      </c>
      <c r="H371" t="s">
        <v>4756</v>
      </c>
      <c r="J371">
        <v>24.98</v>
      </c>
      <c r="K371" t="s">
        <v>249</v>
      </c>
      <c r="L371" t="s">
        <v>2702</v>
      </c>
      <c r="M371" t="s">
        <v>251</v>
      </c>
      <c r="N371" t="s">
        <v>251</v>
      </c>
      <c r="O371" t="s">
        <v>2586</v>
      </c>
      <c r="P371" t="s">
        <v>4756</v>
      </c>
      <c r="Q371" t="s">
        <v>4756</v>
      </c>
      <c r="R371" t="s">
        <v>4756</v>
      </c>
      <c r="S371" t="s">
        <v>4756</v>
      </c>
      <c r="T371" t="s">
        <v>4756</v>
      </c>
      <c r="U371" t="s">
        <v>4756</v>
      </c>
      <c r="V371">
        <v>138</v>
      </c>
      <c r="W371" t="s">
        <v>4756</v>
      </c>
      <c r="X371" t="s">
        <v>4756</v>
      </c>
      <c r="Y371" t="s">
        <v>4756</v>
      </c>
      <c r="Z371" t="s">
        <v>4756</v>
      </c>
      <c r="AA371" t="s">
        <v>4756</v>
      </c>
      <c r="AB371" t="s">
        <v>4756</v>
      </c>
      <c r="AC371" t="s">
        <v>4756</v>
      </c>
      <c r="AD371" t="s">
        <v>4756</v>
      </c>
      <c r="AE371" t="s">
        <v>4756</v>
      </c>
      <c r="AF371" t="s">
        <v>4756</v>
      </c>
      <c r="AG371" t="s">
        <v>4756</v>
      </c>
      <c r="AH371" t="s">
        <v>4756</v>
      </c>
      <c r="AI371" t="s">
        <v>4756</v>
      </c>
      <c r="AJ371" t="s">
        <v>4756</v>
      </c>
      <c r="AK371" t="s">
        <v>4756</v>
      </c>
      <c r="AL371" t="s">
        <v>4756</v>
      </c>
      <c r="AM371" t="s">
        <v>4756</v>
      </c>
      <c r="AN371" t="s">
        <v>4756</v>
      </c>
    </row>
    <row r="372" spans="1:40">
      <c r="A372" s="95">
        <v>35263</v>
      </c>
      <c r="B372" t="s">
        <v>372</v>
      </c>
      <c r="C372">
        <v>1996</v>
      </c>
      <c r="D372">
        <v>7</v>
      </c>
      <c r="E372" t="s">
        <v>2669</v>
      </c>
      <c r="F372" t="s">
        <v>2582</v>
      </c>
      <c r="G372" s="96">
        <v>5.0694444444444452E-2</v>
      </c>
      <c r="H372" t="s">
        <v>4756</v>
      </c>
      <c r="J372">
        <v>25.22</v>
      </c>
      <c r="K372" t="s">
        <v>249</v>
      </c>
      <c r="L372" t="s">
        <v>2703</v>
      </c>
      <c r="M372" t="s">
        <v>251</v>
      </c>
      <c r="N372" t="s">
        <v>251</v>
      </c>
      <c r="O372" t="s">
        <v>2586</v>
      </c>
      <c r="P372" t="s">
        <v>4756</v>
      </c>
      <c r="Q372" t="s">
        <v>4756</v>
      </c>
      <c r="R372" t="s">
        <v>4756</v>
      </c>
      <c r="S372" t="s">
        <v>4756</v>
      </c>
      <c r="T372" t="s">
        <v>4756</v>
      </c>
      <c r="U372" t="s">
        <v>4756</v>
      </c>
      <c r="V372">
        <v>140</v>
      </c>
      <c r="W372" t="s">
        <v>4756</v>
      </c>
      <c r="X372" t="s">
        <v>4756</v>
      </c>
      <c r="Y372" t="s">
        <v>4756</v>
      </c>
      <c r="Z372" t="s">
        <v>4756</v>
      </c>
      <c r="AA372" t="s">
        <v>4756</v>
      </c>
      <c r="AB372" t="s">
        <v>4756</v>
      </c>
      <c r="AC372" t="s">
        <v>4756</v>
      </c>
      <c r="AD372" t="s">
        <v>4756</v>
      </c>
      <c r="AE372" t="s">
        <v>4756</v>
      </c>
      <c r="AF372" t="s">
        <v>4756</v>
      </c>
      <c r="AG372" t="s">
        <v>4756</v>
      </c>
      <c r="AH372" t="s">
        <v>4756</v>
      </c>
      <c r="AI372" t="s">
        <v>4756</v>
      </c>
      <c r="AJ372" t="s">
        <v>4756</v>
      </c>
      <c r="AK372" t="s">
        <v>4756</v>
      </c>
      <c r="AL372" t="s">
        <v>4756</v>
      </c>
      <c r="AM372" t="s">
        <v>4756</v>
      </c>
      <c r="AN372" t="s">
        <v>4756</v>
      </c>
    </row>
    <row r="373" spans="1:40">
      <c r="A373" s="95">
        <v>35263</v>
      </c>
      <c r="B373" t="s">
        <v>372</v>
      </c>
      <c r="C373">
        <v>1996</v>
      </c>
      <c r="D373">
        <v>7</v>
      </c>
      <c r="E373" t="s">
        <v>2669</v>
      </c>
      <c r="F373" t="s">
        <v>2582</v>
      </c>
      <c r="G373" s="96">
        <v>5.5555555555555552E-2</v>
      </c>
      <c r="H373" t="s">
        <v>4756</v>
      </c>
      <c r="J373">
        <v>25.33</v>
      </c>
      <c r="K373" t="s">
        <v>249</v>
      </c>
      <c r="L373" t="s">
        <v>2704</v>
      </c>
      <c r="M373" t="s">
        <v>251</v>
      </c>
      <c r="N373" t="s">
        <v>251</v>
      </c>
      <c r="O373" t="s">
        <v>2586</v>
      </c>
      <c r="P373" t="s">
        <v>4756</v>
      </c>
      <c r="Q373" t="s">
        <v>4756</v>
      </c>
      <c r="R373" t="s">
        <v>4756</v>
      </c>
      <c r="S373" t="s">
        <v>4756</v>
      </c>
      <c r="T373" t="s">
        <v>4756</v>
      </c>
      <c r="U373" t="s">
        <v>4756</v>
      </c>
      <c r="V373">
        <v>137</v>
      </c>
      <c r="W373" t="s">
        <v>4756</v>
      </c>
      <c r="X373" t="s">
        <v>4756</v>
      </c>
      <c r="Y373" t="s">
        <v>4756</v>
      </c>
      <c r="Z373" t="s">
        <v>4756</v>
      </c>
      <c r="AA373" t="s">
        <v>4756</v>
      </c>
      <c r="AB373" t="s">
        <v>4756</v>
      </c>
      <c r="AC373" t="s">
        <v>4756</v>
      </c>
      <c r="AD373" t="s">
        <v>4756</v>
      </c>
      <c r="AE373" t="s">
        <v>4756</v>
      </c>
      <c r="AF373" t="s">
        <v>4756</v>
      </c>
      <c r="AG373" t="s">
        <v>4756</v>
      </c>
      <c r="AH373" t="s">
        <v>4756</v>
      </c>
      <c r="AI373" t="s">
        <v>4756</v>
      </c>
      <c r="AJ373" t="s">
        <v>4756</v>
      </c>
      <c r="AK373" t="s">
        <v>4756</v>
      </c>
      <c r="AL373" t="s">
        <v>4756</v>
      </c>
      <c r="AM373" t="s">
        <v>4756</v>
      </c>
      <c r="AN373" t="s">
        <v>4756</v>
      </c>
    </row>
    <row r="374" spans="1:40">
      <c r="A374" s="95">
        <v>35263</v>
      </c>
      <c r="B374" t="s">
        <v>372</v>
      </c>
      <c r="C374">
        <v>1996</v>
      </c>
      <c r="D374">
        <v>7</v>
      </c>
      <c r="E374" t="s">
        <v>2669</v>
      </c>
      <c r="F374" t="s">
        <v>2582</v>
      </c>
      <c r="G374" s="96">
        <v>5.6250000000000001E-2</v>
      </c>
      <c r="H374" t="s">
        <v>4756</v>
      </c>
      <c r="J374">
        <v>25.35</v>
      </c>
      <c r="K374" t="s">
        <v>249</v>
      </c>
      <c r="L374" t="s">
        <v>2705</v>
      </c>
      <c r="M374" t="s">
        <v>251</v>
      </c>
      <c r="N374" t="s">
        <v>251</v>
      </c>
      <c r="O374" t="s">
        <v>2586</v>
      </c>
      <c r="P374" t="s">
        <v>4756</v>
      </c>
      <c r="Q374" t="s">
        <v>4756</v>
      </c>
      <c r="R374" t="s">
        <v>4756</v>
      </c>
      <c r="S374" t="s">
        <v>4756</v>
      </c>
      <c r="T374" t="s">
        <v>4756</v>
      </c>
      <c r="U374" t="s">
        <v>4756</v>
      </c>
      <c r="V374">
        <v>139</v>
      </c>
      <c r="W374" t="s">
        <v>4756</v>
      </c>
      <c r="X374" t="s">
        <v>4756</v>
      </c>
      <c r="Y374" t="s">
        <v>4756</v>
      </c>
      <c r="Z374" t="s">
        <v>4756</v>
      </c>
      <c r="AA374" t="s">
        <v>4756</v>
      </c>
      <c r="AB374" t="s">
        <v>4756</v>
      </c>
      <c r="AC374" t="s">
        <v>4756</v>
      </c>
      <c r="AD374" t="s">
        <v>4756</v>
      </c>
      <c r="AE374" t="s">
        <v>4756</v>
      </c>
      <c r="AF374" t="s">
        <v>4756</v>
      </c>
      <c r="AG374" t="s">
        <v>4756</v>
      </c>
      <c r="AH374" t="s">
        <v>4756</v>
      </c>
      <c r="AI374" t="s">
        <v>4756</v>
      </c>
      <c r="AJ374" t="s">
        <v>4756</v>
      </c>
      <c r="AK374" t="s">
        <v>4756</v>
      </c>
      <c r="AL374" t="s">
        <v>4756</v>
      </c>
      <c r="AM374" t="s">
        <v>4756</v>
      </c>
      <c r="AN374" t="s">
        <v>4756</v>
      </c>
    </row>
    <row r="375" spans="1:40">
      <c r="A375" s="95">
        <v>35263</v>
      </c>
      <c r="B375" t="s">
        <v>372</v>
      </c>
      <c r="C375">
        <v>1996</v>
      </c>
      <c r="D375">
        <v>7</v>
      </c>
      <c r="E375" t="s">
        <v>2669</v>
      </c>
      <c r="F375" t="s">
        <v>2582</v>
      </c>
      <c r="G375" s="96">
        <v>6.1111111111111116E-2</v>
      </c>
      <c r="H375" t="s">
        <v>4756</v>
      </c>
      <c r="J375">
        <v>25.47</v>
      </c>
      <c r="K375" t="s">
        <v>249</v>
      </c>
      <c r="L375" t="s">
        <v>2706</v>
      </c>
      <c r="M375" t="s">
        <v>251</v>
      </c>
      <c r="N375" t="s">
        <v>251</v>
      </c>
      <c r="O375" t="s">
        <v>2584</v>
      </c>
      <c r="P375" t="s">
        <v>4756</v>
      </c>
      <c r="Q375" t="s">
        <v>4756</v>
      </c>
      <c r="R375" t="s">
        <v>4756</v>
      </c>
      <c r="S375" t="s">
        <v>4756</v>
      </c>
      <c r="T375" t="s">
        <v>4756</v>
      </c>
      <c r="U375" t="s">
        <v>4756</v>
      </c>
      <c r="V375">
        <v>145</v>
      </c>
      <c r="W375" t="s">
        <v>4756</v>
      </c>
      <c r="X375" t="s">
        <v>4756</v>
      </c>
      <c r="Y375" t="s">
        <v>4756</v>
      </c>
      <c r="Z375" t="s">
        <v>4756</v>
      </c>
      <c r="AA375" t="s">
        <v>4756</v>
      </c>
      <c r="AB375" t="s">
        <v>4756</v>
      </c>
      <c r="AC375" t="s">
        <v>4756</v>
      </c>
      <c r="AD375" t="s">
        <v>4756</v>
      </c>
      <c r="AE375" t="s">
        <v>4756</v>
      </c>
      <c r="AF375" t="s">
        <v>4756</v>
      </c>
      <c r="AG375" t="s">
        <v>4756</v>
      </c>
      <c r="AH375" t="s">
        <v>4756</v>
      </c>
      <c r="AI375" t="s">
        <v>4756</v>
      </c>
      <c r="AJ375" t="s">
        <v>4756</v>
      </c>
      <c r="AK375" t="s">
        <v>4756</v>
      </c>
      <c r="AL375" t="s">
        <v>4756</v>
      </c>
      <c r="AM375" t="s">
        <v>4756</v>
      </c>
      <c r="AN375" t="s">
        <v>4756</v>
      </c>
    </row>
    <row r="376" spans="1:40">
      <c r="A376" s="95">
        <v>35263</v>
      </c>
      <c r="B376" t="s">
        <v>372</v>
      </c>
      <c r="C376">
        <v>1996</v>
      </c>
      <c r="D376">
        <v>7</v>
      </c>
      <c r="E376" t="s">
        <v>2669</v>
      </c>
      <c r="F376" t="s">
        <v>2582</v>
      </c>
      <c r="G376" s="96">
        <v>6.3888888888888884E-2</v>
      </c>
      <c r="H376" t="s">
        <v>4756</v>
      </c>
      <c r="J376">
        <v>25.53</v>
      </c>
      <c r="K376" t="s">
        <v>249</v>
      </c>
      <c r="L376" t="s">
        <v>2707</v>
      </c>
      <c r="M376" t="s">
        <v>251</v>
      </c>
      <c r="N376" t="s">
        <v>251</v>
      </c>
      <c r="O376" t="s">
        <v>2586</v>
      </c>
      <c r="P376" t="s">
        <v>4756</v>
      </c>
      <c r="Q376" t="s">
        <v>4756</v>
      </c>
      <c r="R376" t="s">
        <v>4756</v>
      </c>
      <c r="S376" t="s">
        <v>4756</v>
      </c>
      <c r="T376" t="s">
        <v>4756</v>
      </c>
      <c r="U376" t="s">
        <v>4756</v>
      </c>
      <c r="V376">
        <v>144</v>
      </c>
      <c r="W376" t="s">
        <v>4756</v>
      </c>
      <c r="X376" t="s">
        <v>4756</v>
      </c>
      <c r="Y376" t="s">
        <v>4756</v>
      </c>
      <c r="Z376" t="s">
        <v>4756</v>
      </c>
      <c r="AA376" t="s">
        <v>4756</v>
      </c>
      <c r="AB376" t="s">
        <v>4756</v>
      </c>
      <c r="AC376" t="s">
        <v>4756</v>
      </c>
      <c r="AD376" t="s">
        <v>4756</v>
      </c>
      <c r="AE376" t="s">
        <v>4756</v>
      </c>
      <c r="AF376" t="s">
        <v>4756</v>
      </c>
      <c r="AG376" t="s">
        <v>4756</v>
      </c>
      <c r="AH376" t="s">
        <v>4756</v>
      </c>
      <c r="AI376" t="s">
        <v>4756</v>
      </c>
      <c r="AJ376" t="s">
        <v>4756</v>
      </c>
      <c r="AK376" t="s">
        <v>4756</v>
      </c>
      <c r="AL376" t="s">
        <v>4756</v>
      </c>
      <c r="AM376" t="s">
        <v>4756</v>
      </c>
      <c r="AN376" t="s">
        <v>4756</v>
      </c>
    </row>
    <row r="377" spans="1:40">
      <c r="A377" s="95">
        <v>35263</v>
      </c>
      <c r="B377" t="s">
        <v>372</v>
      </c>
      <c r="C377">
        <v>1996</v>
      </c>
      <c r="D377">
        <v>7</v>
      </c>
      <c r="E377" t="s">
        <v>2669</v>
      </c>
      <c r="F377" t="s">
        <v>2582</v>
      </c>
      <c r="G377" s="96">
        <v>6.5972222222222224E-2</v>
      </c>
      <c r="H377" t="s">
        <v>4756</v>
      </c>
      <c r="J377">
        <v>25.58</v>
      </c>
      <c r="K377" t="s">
        <v>249</v>
      </c>
      <c r="L377" t="s">
        <v>2565</v>
      </c>
      <c r="M377" t="s">
        <v>665</v>
      </c>
      <c r="N377" t="s">
        <v>251</v>
      </c>
      <c r="O377" t="s">
        <v>2586</v>
      </c>
      <c r="P377" t="s">
        <v>4756</v>
      </c>
      <c r="Q377" t="s">
        <v>4756</v>
      </c>
      <c r="R377" t="s">
        <v>4756</v>
      </c>
      <c r="S377" t="s">
        <v>4756</v>
      </c>
      <c r="T377" t="s">
        <v>4756</v>
      </c>
      <c r="U377" t="s">
        <v>4756</v>
      </c>
      <c r="V377">
        <v>150</v>
      </c>
      <c r="W377" t="s">
        <v>4756</v>
      </c>
      <c r="X377" t="s">
        <v>4756</v>
      </c>
      <c r="Y377" t="s">
        <v>4756</v>
      </c>
      <c r="Z377" t="s">
        <v>4756</v>
      </c>
      <c r="AA377" t="s">
        <v>4756</v>
      </c>
      <c r="AB377" t="s">
        <v>4756</v>
      </c>
      <c r="AC377" t="s">
        <v>4756</v>
      </c>
      <c r="AD377" t="s">
        <v>4756</v>
      </c>
      <c r="AE377" t="s">
        <v>4756</v>
      </c>
      <c r="AF377" t="s">
        <v>4756</v>
      </c>
      <c r="AG377" t="s">
        <v>4756</v>
      </c>
      <c r="AH377" t="s">
        <v>4756</v>
      </c>
      <c r="AI377" t="s">
        <v>4756</v>
      </c>
      <c r="AJ377" t="s">
        <v>4756</v>
      </c>
      <c r="AK377" t="s">
        <v>4756</v>
      </c>
      <c r="AL377" t="s">
        <v>4756</v>
      </c>
      <c r="AM377" t="s">
        <v>4756</v>
      </c>
      <c r="AN377" t="s">
        <v>4756</v>
      </c>
    </row>
    <row r="378" spans="1:40">
      <c r="A378" s="95">
        <v>35263</v>
      </c>
      <c r="B378" t="s">
        <v>372</v>
      </c>
      <c r="C378">
        <v>1996</v>
      </c>
      <c r="D378">
        <v>7</v>
      </c>
      <c r="E378" t="s">
        <v>2669</v>
      </c>
      <c r="F378" t="s">
        <v>2582</v>
      </c>
      <c r="G378" s="96">
        <v>6.805555555555555E-2</v>
      </c>
      <c r="H378" t="s">
        <v>4756</v>
      </c>
      <c r="J378">
        <v>25.63</v>
      </c>
      <c r="K378" t="s">
        <v>249</v>
      </c>
      <c r="L378" t="s">
        <v>2645</v>
      </c>
      <c r="M378" t="s">
        <v>665</v>
      </c>
      <c r="N378" t="s">
        <v>251</v>
      </c>
      <c r="O378" t="s">
        <v>2586</v>
      </c>
      <c r="P378" t="s">
        <v>4756</v>
      </c>
      <c r="Q378" t="s">
        <v>4756</v>
      </c>
      <c r="R378" t="s">
        <v>4756</v>
      </c>
      <c r="S378" t="s">
        <v>4756</v>
      </c>
      <c r="T378" t="s">
        <v>4756</v>
      </c>
      <c r="U378" t="s">
        <v>4756</v>
      </c>
      <c r="V378">
        <v>137</v>
      </c>
      <c r="W378" t="s">
        <v>4756</v>
      </c>
      <c r="X378" t="s">
        <v>4756</v>
      </c>
      <c r="Y378" t="s">
        <v>4756</v>
      </c>
      <c r="Z378" t="s">
        <v>4756</v>
      </c>
      <c r="AA378" t="s">
        <v>4756</v>
      </c>
      <c r="AB378" t="s">
        <v>4756</v>
      </c>
      <c r="AC378" t="s">
        <v>4756</v>
      </c>
      <c r="AD378" t="s">
        <v>4756</v>
      </c>
      <c r="AE378" t="s">
        <v>4756</v>
      </c>
      <c r="AF378" t="s">
        <v>4756</v>
      </c>
      <c r="AG378" t="s">
        <v>4756</v>
      </c>
      <c r="AH378" t="s">
        <v>4756</v>
      </c>
      <c r="AI378" t="s">
        <v>4756</v>
      </c>
      <c r="AJ378" t="s">
        <v>4756</v>
      </c>
      <c r="AK378" t="s">
        <v>4756</v>
      </c>
      <c r="AL378" t="s">
        <v>4756</v>
      </c>
      <c r="AM378" t="s">
        <v>4756</v>
      </c>
      <c r="AN378" t="s">
        <v>4756</v>
      </c>
    </row>
    <row r="379" spans="1:40">
      <c r="A379" s="95">
        <v>35263</v>
      </c>
      <c r="B379" t="s">
        <v>372</v>
      </c>
      <c r="C379">
        <v>1996</v>
      </c>
      <c r="D379">
        <v>7</v>
      </c>
      <c r="E379" t="s">
        <v>2669</v>
      </c>
      <c r="F379" t="s">
        <v>2582</v>
      </c>
      <c r="G379" s="96">
        <v>6.8749999999999992E-2</v>
      </c>
      <c r="H379" t="s">
        <v>4756</v>
      </c>
      <c r="J379">
        <v>25.65</v>
      </c>
      <c r="K379" t="s">
        <v>249</v>
      </c>
      <c r="L379" t="s">
        <v>2708</v>
      </c>
      <c r="M379" t="s">
        <v>251</v>
      </c>
      <c r="N379" t="s">
        <v>251</v>
      </c>
      <c r="O379" t="s">
        <v>2584</v>
      </c>
      <c r="P379" t="s">
        <v>4756</v>
      </c>
      <c r="Q379" t="s">
        <v>4756</v>
      </c>
      <c r="R379" t="s">
        <v>4756</v>
      </c>
      <c r="S379" t="s">
        <v>4756</v>
      </c>
      <c r="T379" t="s">
        <v>4756</v>
      </c>
      <c r="U379" t="s">
        <v>4756</v>
      </c>
      <c r="V379">
        <v>138</v>
      </c>
      <c r="W379" t="s">
        <v>4756</v>
      </c>
      <c r="X379" t="s">
        <v>4756</v>
      </c>
      <c r="Y379" t="s">
        <v>4756</v>
      </c>
      <c r="Z379" t="s">
        <v>4756</v>
      </c>
      <c r="AA379" t="s">
        <v>4756</v>
      </c>
      <c r="AB379" t="s">
        <v>4756</v>
      </c>
      <c r="AC379" t="s">
        <v>4756</v>
      </c>
      <c r="AD379" t="s">
        <v>4756</v>
      </c>
      <c r="AE379" t="s">
        <v>4756</v>
      </c>
      <c r="AF379" t="s">
        <v>4756</v>
      </c>
      <c r="AG379" t="s">
        <v>4756</v>
      </c>
      <c r="AH379" t="s">
        <v>4756</v>
      </c>
      <c r="AI379" t="s">
        <v>4756</v>
      </c>
      <c r="AJ379" t="s">
        <v>4756</v>
      </c>
      <c r="AK379" t="s">
        <v>4756</v>
      </c>
      <c r="AL379" t="s">
        <v>4756</v>
      </c>
      <c r="AM379" t="s">
        <v>4756</v>
      </c>
      <c r="AN379" t="s">
        <v>4756</v>
      </c>
    </row>
    <row r="380" spans="1:40">
      <c r="A380" s="95">
        <v>35263</v>
      </c>
      <c r="B380" t="s">
        <v>372</v>
      </c>
      <c r="C380">
        <v>1996</v>
      </c>
      <c r="D380">
        <v>7</v>
      </c>
      <c r="E380" t="s">
        <v>2669</v>
      </c>
      <c r="F380" t="s">
        <v>2582</v>
      </c>
      <c r="G380" s="96">
        <v>6.9444444444444434E-2</v>
      </c>
      <c r="H380" t="s">
        <v>4756</v>
      </c>
      <c r="J380">
        <v>25.67</v>
      </c>
      <c r="K380" t="s">
        <v>249</v>
      </c>
      <c r="L380" t="s">
        <v>2709</v>
      </c>
      <c r="M380" t="s">
        <v>251</v>
      </c>
      <c r="N380" t="s">
        <v>251</v>
      </c>
      <c r="O380" t="s">
        <v>2584</v>
      </c>
      <c r="P380" t="s">
        <v>4756</v>
      </c>
      <c r="Q380" t="s">
        <v>4756</v>
      </c>
      <c r="R380" t="s">
        <v>4756</v>
      </c>
      <c r="S380" t="s">
        <v>4756</v>
      </c>
      <c r="T380" t="s">
        <v>4756</v>
      </c>
      <c r="U380" t="s">
        <v>4756</v>
      </c>
      <c r="V380">
        <v>140</v>
      </c>
      <c r="W380" t="s">
        <v>4756</v>
      </c>
      <c r="X380" t="s">
        <v>4756</v>
      </c>
      <c r="Y380" t="s">
        <v>4756</v>
      </c>
      <c r="Z380" t="s">
        <v>4756</v>
      </c>
      <c r="AA380" t="s">
        <v>4756</v>
      </c>
      <c r="AB380" t="s">
        <v>4756</v>
      </c>
      <c r="AC380" t="s">
        <v>4756</v>
      </c>
      <c r="AD380" t="s">
        <v>4756</v>
      </c>
      <c r="AE380" t="s">
        <v>4756</v>
      </c>
      <c r="AF380" t="s">
        <v>4756</v>
      </c>
      <c r="AG380" t="s">
        <v>4756</v>
      </c>
      <c r="AH380" t="s">
        <v>4756</v>
      </c>
      <c r="AI380" t="s">
        <v>4756</v>
      </c>
      <c r="AJ380" t="s">
        <v>4756</v>
      </c>
      <c r="AK380" t="s">
        <v>4756</v>
      </c>
      <c r="AL380" t="s">
        <v>4756</v>
      </c>
      <c r="AM380" t="s">
        <v>4756</v>
      </c>
      <c r="AN380" t="s">
        <v>4756</v>
      </c>
    </row>
    <row r="381" spans="1:40">
      <c r="A381" s="95">
        <v>35263</v>
      </c>
      <c r="B381" t="s">
        <v>372</v>
      </c>
      <c r="C381">
        <v>1996</v>
      </c>
      <c r="D381">
        <v>7</v>
      </c>
      <c r="E381" t="s">
        <v>2669</v>
      </c>
      <c r="F381" t="s">
        <v>2582</v>
      </c>
      <c r="G381" s="96">
        <v>7.3611111111111113E-2</v>
      </c>
      <c r="H381" t="s">
        <v>4756</v>
      </c>
      <c r="J381">
        <v>25.77</v>
      </c>
      <c r="K381" t="s">
        <v>249</v>
      </c>
      <c r="L381" t="s">
        <v>2710</v>
      </c>
      <c r="M381" t="s">
        <v>251</v>
      </c>
      <c r="N381" t="s">
        <v>251</v>
      </c>
      <c r="O381" t="s">
        <v>2586</v>
      </c>
      <c r="P381" t="s">
        <v>4756</v>
      </c>
      <c r="Q381" t="s">
        <v>4756</v>
      </c>
      <c r="R381" t="s">
        <v>4756</v>
      </c>
      <c r="S381" t="s">
        <v>4756</v>
      </c>
      <c r="T381" t="s">
        <v>4756</v>
      </c>
      <c r="U381" t="s">
        <v>4756</v>
      </c>
      <c r="V381">
        <v>140</v>
      </c>
      <c r="W381" t="s">
        <v>4756</v>
      </c>
      <c r="X381" t="s">
        <v>4756</v>
      </c>
      <c r="Y381" t="s">
        <v>4756</v>
      </c>
      <c r="Z381" t="s">
        <v>4756</v>
      </c>
      <c r="AA381" t="s">
        <v>4756</v>
      </c>
      <c r="AB381" t="s">
        <v>4756</v>
      </c>
      <c r="AC381" t="s">
        <v>4756</v>
      </c>
      <c r="AD381" t="s">
        <v>4756</v>
      </c>
      <c r="AE381" t="s">
        <v>4756</v>
      </c>
      <c r="AF381" t="s">
        <v>4756</v>
      </c>
      <c r="AG381" t="s">
        <v>4756</v>
      </c>
      <c r="AH381" t="s">
        <v>4756</v>
      </c>
      <c r="AI381" t="s">
        <v>4756</v>
      </c>
      <c r="AJ381" t="s">
        <v>4756</v>
      </c>
      <c r="AK381" t="s">
        <v>4756</v>
      </c>
      <c r="AL381" t="s">
        <v>4756</v>
      </c>
      <c r="AM381" t="s">
        <v>4756</v>
      </c>
      <c r="AN381" t="s">
        <v>4756</v>
      </c>
    </row>
    <row r="382" spans="1:40">
      <c r="A382" s="95">
        <v>35263</v>
      </c>
      <c r="B382" t="s">
        <v>372</v>
      </c>
      <c r="C382">
        <v>1996</v>
      </c>
      <c r="D382">
        <v>7</v>
      </c>
      <c r="E382" t="s">
        <v>2669</v>
      </c>
      <c r="F382" t="s">
        <v>2582</v>
      </c>
      <c r="G382" s="96">
        <v>7.7777777777777779E-2</v>
      </c>
      <c r="H382" t="s">
        <v>4756</v>
      </c>
      <c r="J382">
        <v>25.87</v>
      </c>
      <c r="K382" t="s">
        <v>249</v>
      </c>
      <c r="L382" t="s">
        <v>2711</v>
      </c>
      <c r="M382" t="s">
        <v>251</v>
      </c>
      <c r="N382" t="s">
        <v>251</v>
      </c>
      <c r="O382" t="s">
        <v>2586</v>
      </c>
      <c r="P382" t="s">
        <v>4756</v>
      </c>
      <c r="Q382" t="s">
        <v>4756</v>
      </c>
      <c r="R382" t="s">
        <v>4756</v>
      </c>
      <c r="S382" t="s">
        <v>4756</v>
      </c>
      <c r="T382" t="s">
        <v>4756</v>
      </c>
      <c r="U382" t="s">
        <v>4756</v>
      </c>
      <c r="V382">
        <v>141</v>
      </c>
      <c r="W382" t="s">
        <v>4756</v>
      </c>
      <c r="X382" t="s">
        <v>4756</v>
      </c>
      <c r="Y382" t="s">
        <v>4756</v>
      </c>
      <c r="Z382" t="s">
        <v>4756</v>
      </c>
      <c r="AA382" t="s">
        <v>4756</v>
      </c>
      <c r="AB382" t="s">
        <v>4756</v>
      </c>
      <c r="AC382" t="s">
        <v>4756</v>
      </c>
      <c r="AD382" t="s">
        <v>4756</v>
      </c>
      <c r="AE382" t="s">
        <v>4756</v>
      </c>
      <c r="AF382" t="s">
        <v>4756</v>
      </c>
      <c r="AG382" t="s">
        <v>4756</v>
      </c>
      <c r="AH382" t="s">
        <v>4756</v>
      </c>
      <c r="AI382" t="s">
        <v>4756</v>
      </c>
      <c r="AJ382" t="s">
        <v>4756</v>
      </c>
      <c r="AK382" t="s">
        <v>4756</v>
      </c>
      <c r="AL382" t="s">
        <v>4756</v>
      </c>
      <c r="AM382" t="s">
        <v>4756</v>
      </c>
      <c r="AN382" t="s">
        <v>4756</v>
      </c>
    </row>
    <row r="383" spans="1:40">
      <c r="A383" s="95">
        <v>35263</v>
      </c>
      <c r="B383" t="s">
        <v>372</v>
      </c>
      <c r="C383">
        <v>1996</v>
      </c>
      <c r="D383">
        <v>7</v>
      </c>
      <c r="E383" t="s">
        <v>2669</v>
      </c>
      <c r="F383" t="s">
        <v>2582</v>
      </c>
      <c r="G383" s="96">
        <v>8.1944444444444445E-2</v>
      </c>
      <c r="H383" t="s">
        <v>4756</v>
      </c>
      <c r="J383">
        <v>25.97</v>
      </c>
      <c r="K383" t="s">
        <v>249</v>
      </c>
      <c r="L383" t="s">
        <v>2712</v>
      </c>
      <c r="M383" t="s">
        <v>251</v>
      </c>
      <c r="N383" t="s">
        <v>251</v>
      </c>
      <c r="O383" t="s">
        <v>2586</v>
      </c>
      <c r="P383" t="s">
        <v>4756</v>
      </c>
      <c r="Q383" t="s">
        <v>4756</v>
      </c>
      <c r="R383" t="s">
        <v>4756</v>
      </c>
      <c r="S383" t="s">
        <v>4756</v>
      </c>
      <c r="T383" t="s">
        <v>4756</v>
      </c>
      <c r="U383" t="s">
        <v>4756</v>
      </c>
      <c r="V383">
        <v>141</v>
      </c>
      <c r="W383" t="s">
        <v>4756</v>
      </c>
      <c r="X383" t="s">
        <v>4756</v>
      </c>
      <c r="Y383" t="s">
        <v>4756</v>
      </c>
      <c r="Z383" t="s">
        <v>4756</v>
      </c>
      <c r="AA383" t="s">
        <v>4756</v>
      </c>
      <c r="AB383" t="s">
        <v>4756</v>
      </c>
      <c r="AC383" t="s">
        <v>4756</v>
      </c>
      <c r="AD383" t="s">
        <v>4756</v>
      </c>
      <c r="AE383" t="s">
        <v>4756</v>
      </c>
      <c r="AF383" t="s">
        <v>4756</v>
      </c>
      <c r="AG383" t="s">
        <v>4756</v>
      </c>
      <c r="AH383" t="s">
        <v>4756</v>
      </c>
      <c r="AI383" t="s">
        <v>4756</v>
      </c>
      <c r="AJ383" t="s">
        <v>4756</v>
      </c>
      <c r="AK383" t="s">
        <v>4756</v>
      </c>
      <c r="AL383" t="s">
        <v>4756</v>
      </c>
      <c r="AM383" t="s">
        <v>4756</v>
      </c>
      <c r="AN383" t="s">
        <v>4756</v>
      </c>
    </row>
    <row r="384" spans="1:40">
      <c r="A384" s="95">
        <v>35263</v>
      </c>
      <c r="B384" t="s">
        <v>372</v>
      </c>
      <c r="C384">
        <v>1996</v>
      </c>
      <c r="D384">
        <v>7</v>
      </c>
      <c r="E384" t="s">
        <v>2669</v>
      </c>
      <c r="F384" t="s">
        <v>2582</v>
      </c>
      <c r="G384" s="96">
        <v>8.2638888888888887E-2</v>
      </c>
      <c r="H384" t="s">
        <v>4756</v>
      </c>
      <c r="J384">
        <v>25.98</v>
      </c>
      <c r="K384" t="s">
        <v>249</v>
      </c>
      <c r="L384" t="s">
        <v>2713</v>
      </c>
      <c r="M384" t="s">
        <v>251</v>
      </c>
      <c r="N384" t="s">
        <v>251</v>
      </c>
      <c r="O384" t="s">
        <v>2584</v>
      </c>
      <c r="P384" t="s">
        <v>4756</v>
      </c>
      <c r="Q384" t="s">
        <v>4756</v>
      </c>
      <c r="R384" t="s">
        <v>4756</v>
      </c>
      <c r="S384" t="s">
        <v>4756</v>
      </c>
      <c r="T384" t="s">
        <v>4756</v>
      </c>
      <c r="U384" t="s">
        <v>4756</v>
      </c>
      <c r="V384">
        <v>138</v>
      </c>
      <c r="W384" t="s">
        <v>4756</v>
      </c>
      <c r="X384" t="s">
        <v>4756</v>
      </c>
      <c r="Y384" t="s">
        <v>4756</v>
      </c>
      <c r="Z384" t="s">
        <v>4756</v>
      </c>
      <c r="AA384" t="s">
        <v>4756</v>
      </c>
      <c r="AB384" t="s">
        <v>4756</v>
      </c>
      <c r="AC384" t="s">
        <v>4756</v>
      </c>
      <c r="AD384" t="s">
        <v>4756</v>
      </c>
      <c r="AE384" t="s">
        <v>4756</v>
      </c>
      <c r="AF384" t="s">
        <v>4756</v>
      </c>
      <c r="AG384" t="s">
        <v>4756</v>
      </c>
      <c r="AH384" t="s">
        <v>4756</v>
      </c>
      <c r="AI384" t="s">
        <v>4756</v>
      </c>
      <c r="AJ384" t="s">
        <v>4756</v>
      </c>
      <c r="AK384" t="s">
        <v>4756</v>
      </c>
      <c r="AL384" t="s">
        <v>4756</v>
      </c>
      <c r="AM384" t="s">
        <v>4756</v>
      </c>
      <c r="AN384" t="s">
        <v>4756</v>
      </c>
    </row>
    <row r="385" spans="1:40">
      <c r="A385" s="95">
        <v>35263</v>
      </c>
      <c r="B385" t="s">
        <v>372</v>
      </c>
      <c r="C385">
        <v>1996</v>
      </c>
      <c r="D385">
        <v>7</v>
      </c>
      <c r="E385" t="s">
        <v>2669</v>
      </c>
      <c r="F385" t="s">
        <v>2582</v>
      </c>
      <c r="G385" s="96">
        <v>8.2638888888888887E-2</v>
      </c>
      <c r="H385" t="s">
        <v>4756</v>
      </c>
      <c r="J385">
        <v>25.98</v>
      </c>
      <c r="K385" t="s">
        <v>651</v>
      </c>
      <c r="L385" t="s">
        <v>2714</v>
      </c>
      <c r="M385" t="s">
        <v>251</v>
      </c>
      <c r="N385" t="s">
        <v>251</v>
      </c>
      <c r="O385" t="s">
        <v>2586</v>
      </c>
      <c r="P385" t="s">
        <v>4756</v>
      </c>
      <c r="Q385" t="s">
        <v>4756</v>
      </c>
      <c r="R385" t="s">
        <v>4756</v>
      </c>
      <c r="S385" t="s">
        <v>4756</v>
      </c>
      <c r="T385" t="s">
        <v>4756</v>
      </c>
      <c r="U385" t="s">
        <v>4756</v>
      </c>
      <c r="V385">
        <v>173</v>
      </c>
      <c r="W385" t="s">
        <v>4756</v>
      </c>
      <c r="X385" t="s">
        <v>4756</v>
      </c>
      <c r="Y385" t="s">
        <v>4756</v>
      </c>
      <c r="Z385" t="s">
        <v>4756</v>
      </c>
      <c r="AA385" t="s">
        <v>4756</v>
      </c>
      <c r="AB385" t="s">
        <v>4756</v>
      </c>
      <c r="AC385" t="s">
        <v>4756</v>
      </c>
      <c r="AD385" t="s">
        <v>4756</v>
      </c>
      <c r="AE385" t="s">
        <v>4756</v>
      </c>
      <c r="AF385" t="s">
        <v>4756</v>
      </c>
      <c r="AG385" t="s">
        <v>4756</v>
      </c>
      <c r="AH385" t="s">
        <v>4756</v>
      </c>
      <c r="AI385" t="s">
        <v>4756</v>
      </c>
      <c r="AJ385" t="s">
        <v>4756</v>
      </c>
      <c r="AK385" t="s">
        <v>4756</v>
      </c>
      <c r="AL385" t="s">
        <v>4756</v>
      </c>
      <c r="AM385" t="s">
        <v>4756</v>
      </c>
      <c r="AN385" t="s">
        <v>4756</v>
      </c>
    </row>
    <row r="386" spans="1:40">
      <c r="A386" s="95">
        <v>35263</v>
      </c>
      <c r="B386" t="s">
        <v>372</v>
      </c>
      <c r="C386">
        <v>1996</v>
      </c>
      <c r="D386">
        <v>7</v>
      </c>
      <c r="E386" t="s">
        <v>2669</v>
      </c>
      <c r="F386" t="s">
        <v>2582</v>
      </c>
      <c r="G386" s="96">
        <v>8.7500000000000008E-2</v>
      </c>
      <c r="H386" t="s">
        <v>4756</v>
      </c>
      <c r="J386">
        <v>26.1</v>
      </c>
      <c r="K386" t="s">
        <v>651</v>
      </c>
      <c r="L386" t="s">
        <v>2715</v>
      </c>
      <c r="M386" t="s">
        <v>251</v>
      </c>
      <c r="N386" t="s">
        <v>251</v>
      </c>
      <c r="O386" t="s">
        <v>2584</v>
      </c>
      <c r="P386" t="s">
        <v>4756</v>
      </c>
      <c r="Q386" t="s">
        <v>4756</v>
      </c>
      <c r="R386" t="s">
        <v>4756</v>
      </c>
      <c r="S386" t="s">
        <v>4756</v>
      </c>
      <c r="T386" t="s">
        <v>4756</v>
      </c>
      <c r="U386" t="s">
        <v>4756</v>
      </c>
      <c r="V386">
        <v>172</v>
      </c>
      <c r="W386" t="s">
        <v>4756</v>
      </c>
      <c r="X386" t="s">
        <v>4756</v>
      </c>
      <c r="Y386" t="s">
        <v>4756</v>
      </c>
      <c r="Z386" t="s">
        <v>4756</v>
      </c>
      <c r="AA386" t="s">
        <v>4756</v>
      </c>
      <c r="AB386" t="s">
        <v>4756</v>
      </c>
      <c r="AC386" t="s">
        <v>4756</v>
      </c>
      <c r="AD386" t="s">
        <v>4756</v>
      </c>
      <c r="AE386" t="s">
        <v>4756</v>
      </c>
      <c r="AF386" t="s">
        <v>4756</v>
      </c>
      <c r="AG386" t="s">
        <v>4756</v>
      </c>
      <c r="AH386" t="s">
        <v>4756</v>
      </c>
      <c r="AI386" t="s">
        <v>4756</v>
      </c>
      <c r="AJ386" t="s">
        <v>4756</v>
      </c>
      <c r="AK386" t="s">
        <v>4756</v>
      </c>
      <c r="AL386" t="s">
        <v>4756</v>
      </c>
      <c r="AM386" t="s">
        <v>4756</v>
      </c>
      <c r="AN386" t="s">
        <v>4756</v>
      </c>
    </row>
    <row r="387" spans="1:40">
      <c r="A387" s="95">
        <v>35263</v>
      </c>
      <c r="B387" t="s">
        <v>372</v>
      </c>
      <c r="C387">
        <v>1996</v>
      </c>
      <c r="D387">
        <v>7</v>
      </c>
      <c r="E387" t="s">
        <v>2669</v>
      </c>
      <c r="F387" t="s">
        <v>2582</v>
      </c>
      <c r="G387" s="96">
        <v>8.8888888888888892E-2</v>
      </c>
      <c r="H387" t="s">
        <v>4756</v>
      </c>
      <c r="J387">
        <v>26.13</v>
      </c>
      <c r="K387" t="s">
        <v>249</v>
      </c>
      <c r="L387" t="s">
        <v>2716</v>
      </c>
      <c r="M387" t="s">
        <v>251</v>
      </c>
      <c r="N387" t="s">
        <v>251</v>
      </c>
      <c r="O387" t="s">
        <v>2584</v>
      </c>
      <c r="P387" t="s">
        <v>4756</v>
      </c>
      <c r="Q387" t="s">
        <v>4756</v>
      </c>
      <c r="R387" t="s">
        <v>4756</v>
      </c>
      <c r="S387" t="s">
        <v>4756</v>
      </c>
      <c r="T387" t="s">
        <v>4756</v>
      </c>
      <c r="U387" t="s">
        <v>4756</v>
      </c>
      <c r="V387">
        <v>136</v>
      </c>
      <c r="W387" t="s">
        <v>4756</v>
      </c>
      <c r="X387" t="s">
        <v>4756</v>
      </c>
      <c r="Y387" t="s">
        <v>4756</v>
      </c>
      <c r="Z387" t="s">
        <v>4756</v>
      </c>
      <c r="AA387" t="s">
        <v>4756</v>
      </c>
      <c r="AB387" t="s">
        <v>4756</v>
      </c>
      <c r="AC387" t="s">
        <v>4756</v>
      </c>
      <c r="AD387" t="s">
        <v>4756</v>
      </c>
      <c r="AE387" t="s">
        <v>4756</v>
      </c>
      <c r="AF387" t="s">
        <v>4756</v>
      </c>
      <c r="AG387" t="s">
        <v>4756</v>
      </c>
      <c r="AH387" t="s">
        <v>4756</v>
      </c>
      <c r="AI387" t="s">
        <v>4756</v>
      </c>
      <c r="AJ387" t="s">
        <v>4756</v>
      </c>
      <c r="AK387" t="s">
        <v>4756</v>
      </c>
      <c r="AL387" t="s">
        <v>4756</v>
      </c>
      <c r="AM387" t="s">
        <v>4756</v>
      </c>
      <c r="AN387" t="s">
        <v>4756</v>
      </c>
    </row>
    <row r="388" spans="1:40">
      <c r="A388" s="95">
        <v>35263</v>
      </c>
      <c r="B388" t="s">
        <v>372</v>
      </c>
      <c r="C388">
        <v>1996</v>
      </c>
      <c r="D388">
        <v>7</v>
      </c>
      <c r="E388" t="s">
        <v>373</v>
      </c>
      <c r="F388" t="s">
        <v>425</v>
      </c>
      <c r="G388" s="96">
        <v>0.96111111111111114</v>
      </c>
      <c r="H388" t="s">
        <v>4756</v>
      </c>
      <c r="J388">
        <v>23.07</v>
      </c>
      <c r="K388" t="s">
        <v>249</v>
      </c>
      <c r="L388" t="s">
        <v>2717</v>
      </c>
      <c r="M388" t="s">
        <v>251</v>
      </c>
      <c r="N388" t="s">
        <v>251</v>
      </c>
      <c r="O388" t="s">
        <v>2584</v>
      </c>
      <c r="P388" t="s">
        <v>4756</v>
      </c>
      <c r="Q388" t="s">
        <v>4756</v>
      </c>
      <c r="R388" t="s">
        <v>4756</v>
      </c>
      <c r="S388" t="s">
        <v>4756</v>
      </c>
      <c r="T388" t="s">
        <v>4756</v>
      </c>
      <c r="U388" t="s">
        <v>4756</v>
      </c>
      <c r="V388">
        <v>137</v>
      </c>
      <c r="W388" t="s">
        <v>4756</v>
      </c>
      <c r="X388" t="s">
        <v>4756</v>
      </c>
      <c r="Y388" t="s">
        <v>4756</v>
      </c>
      <c r="Z388" t="s">
        <v>4756</v>
      </c>
      <c r="AA388" t="s">
        <v>4756</v>
      </c>
      <c r="AB388" t="s">
        <v>4756</v>
      </c>
      <c r="AC388" t="s">
        <v>4756</v>
      </c>
      <c r="AD388" t="s">
        <v>4756</v>
      </c>
      <c r="AE388" t="s">
        <v>4756</v>
      </c>
      <c r="AF388" t="s">
        <v>4756</v>
      </c>
      <c r="AG388" t="s">
        <v>4756</v>
      </c>
      <c r="AH388" t="s">
        <v>4756</v>
      </c>
      <c r="AI388" t="s">
        <v>4756</v>
      </c>
      <c r="AJ388" t="s">
        <v>4756</v>
      </c>
      <c r="AK388" t="s">
        <v>4756</v>
      </c>
      <c r="AL388" t="s">
        <v>4756</v>
      </c>
      <c r="AM388" t="s">
        <v>4756</v>
      </c>
      <c r="AN388" t="s">
        <v>4756</v>
      </c>
    </row>
    <row r="389" spans="1:40">
      <c r="A389" s="95">
        <v>35263</v>
      </c>
      <c r="B389" t="s">
        <v>372</v>
      </c>
      <c r="C389">
        <v>1996</v>
      </c>
      <c r="D389">
        <v>7</v>
      </c>
      <c r="E389" t="s">
        <v>373</v>
      </c>
      <c r="F389" t="s">
        <v>425</v>
      </c>
      <c r="G389" s="96">
        <v>0.98611111111111116</v>
      </c>
      <c r="H389" t="s">
        <v>4756</v>
      </c>
      <c r="J389">
        <v>23.67</v>
      </c>
      <c r="K389" t="s">
        <v>249</v>
      </c>
      <c r="L389" t="s">
        <v>2718</v>
      </c>
      <c r="M389" t="s">
        <v>251</v>
      </c>
      <c r="N389" t="s">
        <v>251</v>
      </c>
      <c r="O389" t="s">
        <v>2586</v>
      </c>
      <c r="P389" t="s">
        <v>4756</v>
      </c>
      <c r="Q389" t="s">
        <v>4756</v>
      </c>
      <c r="R389" t="s">
        <v>4756</v>
      </c>
      <c r="S389" t="s">
        <v>4756</v>
      </c>
      <c r="T389" t="s">
        <v>4756</v>
      </c>
      <c r="U389" t="s">
        <v>4756</v>
      </c>
      <c r="V389">
        <v>138</v>
      </c>
      <c r="W389" t="s">
        <v>4756</v>
      </c>
      <c r="X389" t="s">
        <v>4756</v>
      </c>
      <c r="Y389" t="s">
        <v>4756</v>
      </c>
      <c r="Z389" t="s">
        <v>4756</v>
      </c>
      <c r="AA389" t="s">
        <v>4756</v>
      </c>
      <c r="AB389" t="s">
        <v>4756</v>
      </c>
      <c r="AC389" t="s">
        <v>4756</v>
      </c>
      <c r="AD389" t="s">
        <v>4756</v>
      </c>
      <c r="AE389" t="s">
        <v>4756</v>
      </c>
      <c r="AF389" t="s">
        <v>4756</v>
      </c>
      <c r="AG389" t="s">
        <v>4756</v>
      </c>
      <c r="AH389" t="s">
        <v>4756</v>
      </c>
      <c r="AI389" t="s">
        <v>4756</v>
      </c>
      <c r="AJ389" t="s">
        <v>4756</v>
      </c>
      <c r="AK389" t="s">
        <v>4756</v>
      </c>
      <c r="AL389" t="s">
        <v>4756</v>
      </c>
      <c r="AM389" t="s">
        <v>4756</v>
      </c>
      <c r="AN389" t="s">
        <v>4756</v>
      </c>
    </row>
    <row r="390" spans="1:40">
      <c r="A390" s="95">
        <v>35263</v>
      </c>
      <c r="B390" t="s">
        <v>372</v>
      </c>
      <c r="C390">
        <v>1996</v>
      </c>
      <c r="D390">
        <v>7</v>
      </c>
      <c r="E390" t="s">
        <v>373</v>
      </c>
      <c r="F390" t="s">
        <v>425</v>
      </c>
      <c r="G390" s="96">
        <v>0.99722222222222223</v>
      </c>
      <c r="H390" t="s">
        <v>4756</v>
      </c>
      <c r="J390">
        <v>23.93</v>
      </c>
      <c r="K390" t="s">
        <v>249</v>
      </c>
      <c r="L390" t="s">
        <v>2719</v>
      </c>
      <c r="M390" t="s">
        <v>251</v>
      </c>
      <c r="N390" t="s">
        <v>251</v>
      </c>
      <c r="O390" t="s">
        <v>2584</v>
      </c>
      <c r="P390" t="s">
        <v>4756</v>
      </c>
      <c r="Q390" t="s">
        <v>4756</v>
      </c>
      <c r="R390" t="s">
        <v>4756</v>
      </c>
      <c r="S390" t="s">
        <v>4756</v>
      </c>
      <c r="T390" t="s">
        <v>4756</v>
      </c>
      <c r="U390" t="s">
        <v>4756</v>
      </c>
      <c r="V390">
        <v>138</v>
      </c>
      <c r="W390" t="s">
        <v>4756</v>
      </c>
      <c r="X390" t="s">
        <v>4756</v>
      </c>
      <c r="Y390" t="s">
        <v>4756</v>
      </c>
      <c r="Z390" t="s">
        <v>4756</v>
      </c>
      <c r="AA390" t="s">
        <v>4756</v>
      </c>
      <c r="AB390" t="s">
        <v>4756</v>
      </c>
      <c r="AC390" t="s">
        <v>4756</v>
      </c>
      <c r="AD390" t="s">
        <v>4756</v>
      </c>
      <c r="AE390" t="s">
        <v>4756</v>
      </c>
      <c r="AF390" t="s">
        <v>4756</v>
      </c>
      <c r="AG390" t="s">
        <v>4756</v>
      </c>
      <c r="AH390" t="s">
        <v>4756</v>
      </c>
      <c r="AI390" t="s">
        <v>4756</v>
      </c>
      <c r="AJ390" t="s">
        <v>4756</v>
      </c>
      <c r="AK390" t="s">
        <v>4756</v>
      </c>
      <c r="AL390" t="s">
        <v>4756</v>
      </c>
      <c r="AM390" t="s">
        <v>4756</v>
      </c>
      <c r="AN390" t="s">
        <v>4756</v>
      </c>
    </row>
    <row r="391" spans="1:40">
      <c r="A391" s="95">
        <v>35263</v>
      </c>
      <c r="B391" t="s">
        <v>372</v>
      </c>
      <c r="C391">
        <v>1996</v>
      </c>
      <c r="D391">
        <v>7</v>
      </c>
      <c r="E391" t="s">
        <v>373</v>
      </c>
      <c r="F391" t="s">
        <v>425</v>
      </c>
      <c r="G391" s="96">
        <v>0</v>
      </c>
      <c r="H391" t="s">
        <v>4756</v>
      </c>
      <c r="J391">
        <v>24</v>
      </c>
      <c r="K391" t="s">
        <v>249</v>
      </c>
      <c r="L391" t="s">
        <v>2720</v>
      </c>
      <c r="M391" t="s">
        <v>251</v>
      </c>
      <c r="N391" t="s">
        <v>251</v>
      </c>
      <c r="O391" t="s">
        <v>2588</v>
      </c>
      <c r="P391" t="s">
        <v>4756</v>
      </c>
      <c r="Q391" t="s">
        <v>4756</v>
      </c>
      <c r="R391" t="s">
        <v>4756</v>
      </c>
      <c r="S391" t="s">
        <v>4756</v>
      </c>
      <c r="T391" t="s">
        <v>4756</v>
      </c>
      <c r="U391" t="s">
        <v>4756</v>
      </c>
      <c r="V391">
        <v>141</v>
      </c>
      <c r="W391" t="s">
        <v>4756</v>
      </c>
      <c r="X391" t="s">
        <v>4756</v>
      </c>
      <c r="Y391" t="s">
        <v>4756</v>
      </c>
      <c r="Z391" t="s">
        <v>4756</v>
      </c>
      <c r="AA391" t="s">
        <v>4756</v>
      </c>
      <c r="AB391" t="s">
        <v>4756</v>
      </c>
      <c r="AC391" t="s">
        <v>4756</v>
      </c>
      <c r="AD391" t="s">
        <v>4756</v>
      </c>
      <c r="AE391" t="s">
        <v>4756</v>
      </c>
      <c r="AF391" t="s">
        <v>4756</v>
      </c>
      <c r="AG391" t="s">
        <v>4756</v>
      </c>
      <c r="AH391" t="s">
        <v>4756</v>
      </c>
      <c r="AI391" t="s">
        <v>4756</v>
      </c>
      <c r="AJ391" t="s">
        <v>4756</v>
      </c>
      <c r="AK391" t="s">
        <v>4756</v>
      </c>
      <c r="AL391" t="s">
        <v>4756</v>
      </c>
      <c r="AM391" t="s">
        <v>4756</v>
      </c>
      <c r="AN391" t="s">
        <v>4756</v>
      </c>
    </row>
    <row r="392" spans="1:40">
      <c r="A392" s="95">
        <v>35263</v>
      </c>
      <c r="B392" t="s">
        <v>372</v>
      </c>
      <c r="C392">
        <v>1996</v>
      </c>
      <c r="D392">
        <v>7</v>
      </c>
      <c r="E392" t="s">
        <v>373</v>
      </c>
      <c r="F392" t="s">
        <v>425</v>
      </c>
      <c r="G392" s="96">
        <v>3.125E-2</v>
      </c>
      <c r="H392" t="s">
        <v>4756</v>
      </c>
      <c r="J392">
        <v>24.75</v>
      </c>
      <c r="K392" t="s">
        <v>249</v>
      </c>
      <c r="L392" t="s">
        <v>2721</v>
      </c>
      <c r="M392" t="s">
        <v>251</v>
      </c>
      <c r="N392" t="s">
        <v>251</v>
      </c>
      <c r="O392" t="s">
        <v>2588</v>
      </c>
      <c r="P392" t="s">
        <v>4756</v>
      </c>
      <c r="Q392" t="s">
        <v>4756</v>
      </c>
      <c r="R392" t="s">
        <v>4756</v>
      </c>
      <c r="S392" t="s">
        <v>4756</v>
      </c>
      <c r="T392" t="s">
        <v>4756</v>
      </c>
      <c r="U392" t="s">
        <v>4756</v>
      </c>
      <c r="V392">
        <v>140</v>
      </c>
      <c r="W392" t="s">
        <v>4756</v>
      </c>
      <c r="X392" t="s">
        <v>4756</v>
      </c>
      <c r="Y392" t="s">
        <v>4756</v>
      </c>
      <c r="Z392" t="s">
        <v>4756</v>
      </c>
      <c r="AA392" t="s">
        <v>4756</v>
      </c>
      <c r="AB392" t="s">
        <v>4756</v>
      </c>
      <c r="AC392" t="s">
        <v>4756</v>
      </c>
      <c r="AD392" t="s">
        <v>4756</v>
      </c>
      <c r="AE392" t="s">
        <v>4756</v>
      </c>
      <c r="AF392" t="s">
        <v>4756</v>
      </c>
      <c r="AG392" t="s">
        <v>4756</v>
      </c>
      <c r="AH392" t="s">
        <v>4756</v>
      </c>
      <c r="AI392" t="s">
        <v>4756</v>
      </c>
      <c r="AJ392" t="s">
        <v>4756</v>
      </c>
      <c r="AK392" t="s">
        <v>4756</v>
      </c>
      <c r="AL392" t="s">
        <v>4756</v>
      </c>
      <c r="AM392" t="s">
        <v>4756</v>
      </c>
      <c r="AN392" t="s">
        <v>4756</v>
      </c>
    </row>
    <row r="393" spans="1:40">
      <c r="A393" s="95">
        <v>35263</v>
      </c>
      <c r="B393" t="s">
        <v>372</v>
      </c>
      <c r="C393">
        <v>1996</v>
      </c>
      <c r="D393">
        <v>7</v>
      </c>
      <c r="E393" t="s">
        <v>373</v>
      </c>
      <c r="F393" t="s">
        <v>425</v>
      </c>
      <c r="G393" s="96">
        <v>5.6250000000000001E-2</v>
      </c>
      <c r="H393" t="s">
        <v>4756</v>
      </c>
      <c r="J393">
        <v>25.35</v>
      </c>
      <c r="K393" t="s">
        <v>249</v>
      </c>
      <c r="L393" t="s">
        <v>2722</v>
      </c>
      <c r="M393" t="s">
        <v>251</v>
      </c>
      <c r="N393" t="s">
        <v>251</v>
      </c>
      <c r="O393" t="s">
        <v>2584</v>
      </c>
      <c r="P393" t="s">
        <v>4756</v>
      </c>
      <c r="Q393" t="s">
        <v>4756</v>
      </c>
      <c r="R393" t="s">
        <v>4756</v>
      </c>
      <c r="S393" t="s">
        <v>4756</v>
      </c>
      <c r="T393" t="s">
        <v>4756</v>
      </c>
      <c r="U393" t="s">
        <v>4756</v>
      </c>
      <c r="V393">
        <v>137</v>
      </c>
      <c r="W393" t="s">
        <v>4756</v>
      </c>
      <c r="X393" t="s">
        <v>4756</v>
      </c>
      <c r="Y393" t="s">
        <v>4756</v>
      </c>
      <c r="Z393" t="s">
        <v>4756</v>
      </c>
      <c r="AA393" t="s">
        <v>4756</v>
      </c>
      <c r="AB393" t="s">
        <v>4756</v>
      </c>
      <c r="AC393" t="s">
        <v>4756</v>
      </c>
      <c r="AD393" t="s">
        <v>4756</v>
      </c>
      <c r="AE393" t="s">
        <v>4756</v>
      </c>
      <c r="AF393" t="s">
        <v>4756</v>
      </c>
      <c r="AG393" t="s">
        <v>4756</v>
      </c>
      <c r="AH393" t="s">
        <v>4756</v>
      </c>
      <c r="AI393" t="s">
        <v>4756</v>
      </c>
      <c r="AJ393" t="s">
        <v>4756</v>
      </c>
      <c r="AK393" t="s">
        <v>4756</v>
      </c>
      <c r="AL393" t="s">
        <v>4756</v>
      </c>
      <c r="AM393" t="s">
        <v>4756</v>
      </c>
      <c r="AN393" t="s">
        <v>4756</v>
      </c>
    </row>
    <row r="394" spans="1:40">
      <c r="A394" s="95">
        <v>35266</v>
      </c>
      <c r="B394" t="s">
        <v>372</v>
      </c>
      <c r="C394">
        <v>1996</v>
      </c>
      <c r="D394">
        <v>7</v>
      </c>
      <c r="E394" t="s">
        <v>2431</v>
      </c>
      <c r="F394" t="s">
        <v>2723</v>
      </c>
      <c r="G394" s="96">
        <v>0.95416666666666661</v>
      </c>
      <c r="H394" t="s">
        <v>4756</v>
      </c>
      <c r="J394">
        <v>22.9</v>
      </c>
      <c r="K394" t="s">
        <v>249</v>
      </c>
      <c r="L394" t="s">
        <v>2724</v>
      </c>
      <c r="M394" t="s">
        <v>251</v>
      </c>
      <c r="N394" t="s">
        <v>251</v>
      </c>
      <c r="O394" t="s">
        <v>2725</v>
      </c>
      <c r="P394" t="s">
        <v>4756</v>
      </c>
      <c r="Q394" t="s">
        <v>4756</v>
      </c>
      <c r="R394" t="s">
        <v>4756</v>
      </c>
      <c r="S394" t="s">
        <v>4756</v>
      </c>
      <c r="T394" t="s">
        <v>4756</v>
      </c>
      <c r="U394" t="s">
        <v>4756</v>
      </c>
      <c r="V394">
        <v>139</v>
      </c>
      <c r="W394" t="s">
        <v>4756</v>
      </c>
      <c r="X394" t="s">
        <v>4756</v>
      </c>
      <c r="Y394" t="s">
        <v>4756</v>
      </c>
      <c r="Z394" t="s">
        <v>4756</v>
      </c>
      <c r="AA394" t="s">
        <v>4756</v>
      </c>
      <c r="AB394" t="s">
        <v>4756</v>
      </c>
      <c r="AC394" t="s">
        <v>4756</v>
      </c>
      <c r="AD394" t="s">
        <v>4756</v>
      </c>
      <c r="AE394" t="s">
        <v>4756</v>
      </c>
      <c r="AF394" t="s">
        <v>4756</v>
      </c>
      <c r="AG394" t="s">
        <v>4756</v>
      </c>
      <c r="AH394" t="s">
        <v>4756</v>
      </c>
      <c r="AI394" t="s">
        <v>4756</v>
      </c>
      <c r="AJ394" t="s">
        <v>4756</v>
      </c>
      <c r="AK394" t="s">
        <v>4756</v>
      </c>
      <c r="AL394" t="s">
        <v>4756</v>
      </c>
      <c r="AM394" t="s">
        <v>4756</v>
      </c>
      <c r="AN394" t="s">
        <v>4756</v>
      </c>
    </row>
    <row r="395" spans="1:40">
      <c r="A395" s="95">
        <v>35266</v>
      </c>
      <c r="B395" t="s">
        <v>372</v>
      </c>
      <c r="C395">
        <v>1996</v>
      </c>
      <c r="D395">
        <v>7</v>
      </c>
      <c r="E395" t="s">
        <v>2431</v>
      </c>
      <c r="F395" t="s">
        <v>2723</v>
      </c>
      <c r="G395" s="96">
        <v>0.95624999999999993</v>
      </c>
      <c r="H395" t="s">
        <v>4756</v>
      </c>
      <c r="J395">
        <v>22.95</v>
      </c>
      <c r="K395" t="s">
        <v>249</v>
      </c>
      <c r="L395" t="s">
        <v>2726</v>
      </c>
      <c r="M395" t="s">
        <v>251</v>
      </c>
      <c r="N395" t="s">
        <v>251</v>
      </c>
      <c r="O395" t="s">
        <v>2725</v>
      </c>
      <c r="P395" t="s">
        <v>4756</v>
      </c>
      <c r="Q395" t="s">
        <v>4756</v>
      </c>
      <c r="R395" t="s">
        <v>4756</v>
      </c>
      <c r="S395" t="s">
        <v>4756</v>
      </c>
      <c r="T395" t="s">
        <v>4756</v>
      </c>
      <c r="U395" t="s">
        <v>4756</v>
      </c>
      <c r="V395">
        <v>140</v>
      </c>
      <c r="W395" t="s">
        <v>4756</v>
      </c>
      <c r="X395" t="s">
        <v>4756</v>
      </c>
      <c r="Y395" t="s">
        <v>4756</v>
      </c>
      <c r="Z395" t="s">
        <v>4756</v>
      </c>
      <c r="AA395" t="s">
        <v>4756</v>
      </c>
      <c r="AB395" t="s">
        <v>4756</v>
      </c>
      <c r="AC395" t="s">
        <v>4756</v>
      </c>
      <c r="AD395" t="s">
        <v>4756</v>
      </c>
      <c r="AE395" t="s">
        <v>4756</v>
      </c>
      <c r="AF395" t="s">
        <v>4756</v>
      </c>
      <c r="AG395" t="s">
        <v>4756</v>
      </c>
      <c r="AH395" t="s">
        <v>4756</v>
      </c>
      <c r="AI395" t="s">
        <v>4756</v>
      </c>
      <c r="AJ395" t="s">
        <v>4756</v>
      </c>
      <c r="AK395" t="s">
        <v>4756</v>
      </c>
      <c r="AL395" t="s">
        <v>4756</v>
      </c>
      <c r="AM395" t="s">
        <v>4756</v>
      </c>
      <c r="AN395" t="s">
        <v>4756</v>
      </c>
    </row>
    <row r="396" spans="1:40">
      <c r="A396" s="95">
        <v>35266</v>
      </c>
      <c r="B396" t="s">
        <v>372</v>
      </c>
      <c r="C396">
        <v>1996</v>
      </c>
      <c r="D396">
        <v>7</v>
      </c>
      <c r="E396" t="s">
        <v>2431</v>
      </c>
      <c r="F396" t="s">
        <v>2723</v>
      </c>
      <c r="G396" s="96">
        <v>0.9604166666666667</v>
      </c>
      <c r="H396" t="s">
        <v>4756</v>
      </c>
      <c r="J396">
        <v>23.05</v>
      </c>
      <c r="K396" t="s">
        <v>249</v>
      </c>
      <c r="L396" t="s">
        <v>2727</v>
      </c>
      <c r="M396" t="s">
        <v>251</v>
      </c>
      <c r="N396" t="s">
        <v>251</v>
      </c>
      <c r="O396" t="s">
        <v>2728</v>
      </c>
      <c r="P396" t="s">
        <v>4756</v>
      </c>
      <c r="Q396" t="s">
        <v>4756</v>
      </c>
      <c r="R396" t="s">
        <v>4756</v>
      </c>
      <c r="S396" t="s">
        <v>4756</v>
      </c>
      <c r="T396" t="s">
        <v>4756</v>
      </c>
      <c r="U396" t="s">
        <v>4756</v>
      </c>
      <c r="V396">
        <v>139</v>
      </c>
      <c r="W396" t="s">
        <v>4756</v>
      </c>
      <c r="X396" t="s">
        <v>4756</v>
      </c>
      <c r="Y396" t="s">
        <v>4756</v>
      </c>
      <c r="Z396" t="s">
        <v>4756</v>
      </c>
      <c r="AA396" t="s">
        <v>4756</v>
      </c>
      <c r="AB396" t="s">
        <v>4756</v>
      </c>
      <c r="AC396" t="s">
        <v>4756</v>
      </c>
      <c r="AD396" t="s">
        <v>4756</v>
      </c>
      <c r="AE396" t="s">
        <v>4756</v>
      </c>
      <c r="AF396" t="s">
        <v>4756</v>
      </c>
      <c r="AG396" t="s">
        <v>4756</v>
      </c>
      <c r="AH396" t="s">
        <v>4756</v>
      </c>
      <c r="AI396" t="s">
        <v>4756</v>
      </c>
      <c r="AJ396" t="s">
        <v>4756</v>
      </c>
      <c r="AK396" t="s">
        <v>4756</v>
      </c>
      <c r="AL396" t="s">
        <v>4756</v>
      </c>
      <c r="AM396" t="s">
        <v>4756</v>
      </c>
      <c r="AN396" t="s">
        <v>4756</v>
      </c>
    </row>
    <row r="397" spans="1:40">
      <c r="A397" s="95">
        <v>35266</v>
      </c>
      <c r="B397" t="s">
        <v>372</v>
      </c>
      <c r="C397">
        <v>1996</v>
      </c>
      <c r="D397">
        <v>7</v>
      </c>
      <c r="E397" t="s">
        <v>2431</v>
      </c>
      <c r="F397" t="s">
        <v>2723</v>
      </c>
      <c r="G397" s="96">
        <v>0.96666666666666667</v>
      </c>
      <c r="H397" t="s">
        <v>4756</v>
      </c>
      <c r="J397">
        <v>23.2</v>
      </c>
      <c r="K397" t="s">
        <v>651</v>
      </c>
      <c r="L397" t="s">
        <v>2729</v>
      </c>
      <c r="M397" t="s">
        <v>251</v>
      </c>
      <c r="N397" t="s">
        <v>251</v>
      </c>
      <c r="O397" t="s">
        <v>2730</v>
      </c>
      <c r="P397" t="s">
        <v>4756</v>
      </c>
      <c r="Q397" t="s">
        <v>4756</v>
      </c>
      <c r="R397" t="s">
        <v>4756</v>
      </c>
      <c r="S397" t="s">
        <v>4756</v>
      </c>
      <c r="T397" t="s">
        <v>4756</v>
      </c>
      <c r="U397" t="s">
        <v>4756</v>
      </c>
      <c r="V397">
        <v>172</v>
      </c>
      <c r="W397" t="s">
        <v>4756</v>
      </c>
      <c r="X397" t="s">
        <v>4756</v>
      </c>
      <c r="Y397" t="s">
        <v>4756</v>
      </c>
      <c r="Z397" t="s">
        <v>4756</v>
      </c>
      <c r="AA397" t="s">
        <v>4756</v>
      </c>
      <c r="AB397" t="s">
        <v>4756</v>
      </c>
      <c r="AC397" t="s">
        <v>4756</v>
      </c>
      <c r="AD397" t="s">
        <v>4756</v>
      </c>
      <c r="AE397" t="s">
        <v>4756</v>
      </c>
      <c r="AF397" t="s">
        <v>4756</v>
      </c>
      <c r="AG397" t="s">
        <v>4756</v>
      </c>
      <c r="AH397" t="s">
        <v>4756</v>
      </c>
      <c r="AI397" t="s">
        <v>4756</v>
      </c>
      <c r="AJ397" t="s">
        <v>4756</v>
      </c>
      <c r="AK397" t="s">
        <v>4756</v>
      </c>
      <c r="AL397" t="s">
        <v>4756</v>
      </c>
      <c r="AM397" t="s">
        <v>4756</v>
      </c>
      <c r="AN397" t="s">
        <v>4756</v>
      </c>
    </row>
    <row r="398" spans="1:40">
      <c r="A398" s="95">
        <v>35266</v>
      </c>
      <c r="B398" t="s">
        <v>372</v>
      </c>
      <c r="C398">
        <v>1996</v>
      </c>
      <c r="D398">
        <v>7</v>
      </c>
      <c r="E398" t="s">
        <v>2431</v>
      </c>
      <c r="F398" t="s">
        <v>2723</v>
      </c>
      <c r="G398" s="96">
        <v>0.97222222222222221</v>
      </c>
      <c r="H398" t="s">
        <v>4756</v>
      </c>
      <c r="J398">
        <v>23.33</v>
      </c>
      <c r="K398" t="s">
        <v>249</v>
      </c>
      <c r="L398" t="s">
        <v>2731</v>
      </c>
      <c r="M398" t="s">
        <v>251</v>
      </c>
      <c r="N398" t="s">
        <v>251</v>
      </c>
      <c r="O398" t="s">
        <v>2730</v>
      </c>
      <c r="P398" t="s">
        <v>4756</v>
      </c>
      <c r="Q398" t="s">
        <v>4756</v>
      </c>
      <c r="R398" t="s">
        <v>4756</v>
      </c>
      <c r="S398" t="s">
        <v>4756</v>
      </c>
      <c r="T398" t="s">
        <v>4756</v>
      </c>
      <c r="U398" t="s">
        <v>4756</v>
      </c>
      <c r="V398">
        <v>138</v>
      </c>
      <c r="W398" t="s">
        <v>4756</v>
      </c>
      <c r="X398" t="s">
        <v>4756</v>
      </c>
      <c r="Y398" t="s">
        <v>4756</v>
      </c>
      <c r="Z398" t="s">
        <v>4756</v>
      </c>
      <c r="AA398" t="s">
        <v>4756</v>
      </c>
      <c r="AB398" t="s">
        <v>4756</v>
      </c>
      <c r="AC398" t="s">
        <v>4756</v>
      </c>
      <c r="AD398" t="s">
        <v>4756</v>
      </c>
      <c r="AE398" t="s">
        <v>4756</v>
      </c>
      <c r="AF398" t="s">
        <v>4756</v>
      </c>
      <c r="AG398" t="s">
        <v>4756</v>
      </c>
      <c r="AH398" t="s">
        <v>4756</v>
      </c>
      <c r="AI398" t="s">
        <v>4756</v>
      </c>
      <c r="AJ398" t="s">
        <v>4756</v>
      </c>
      <c r="AK398" t="s">
        <v>4756</v>
      </c>
      <c r="AL398" t="s">
        <v>4756</v>
      </c>
      <c r="AM398" t="s">
        <v>4756</v>
      </c>
      <c r="AN398" t="s">
        <v>4756</v>
      </c>
    </row>
    <row r="399" spans="1:40">
      <c r="A399" s="95">
        <v>35266</v>
      </c>
      <c r="B399" t="s">
        <v>372</v>
      </c>
      <c r="C399">
        <v>1996</v>
      </c>
      <c r="D399">
        <v>7</v>
      </c>
      <c r="E399" t="s">
        <v>2431</v>
      </c>
      <c r="F399" t="s">
        <v>2723</v>
      </c>
      <c r="G399" s="96">
        <v>0.97638888888888886</v>
      </c>
      <c r="H399" t="s">
        <v>4756</v>
      </c>
      <c r="J399">
        <v>23.43</v>
      </c>
      <c r="K399" t="s">
        <v>249</v>
      </c>
      <c r="L399" t="s">
        <v>2732</v>
      </c>
      <c r="M399" t="s">
        <v>251</v>
      </c>
      <c r="N399" t="s">
        <v>251</v>
      </c>
      <c r="O399" t="s">
        <v>2728</v>
      </c>
      <c r="P399" t="s">
        <v>4756</v>
      </c>
      <c r="Q399" t="s">
        <v>4756</v>
      </c>
      <c r="R399" t="s">
        <v>4756</v>
      </c>
      <c r="S399" t="s">
        <v>4756</v>
      </c>
      <c r="T399" t="s">
        <v>4756</v>
      </c>
      <c r="U399" t="s">
        <v>4756</v>
      </c>
      <c r="V399">
        <v>144</v>
      </c>
      <c r="W399" t="s">
        <v>4756</v>
      </c>
      <c r="X399" t="s">
        <v>4756</v>
      </c>
      <c r="Y399" t="s">
        <v>4756</v>
      </c>
      <c r="Z399" t="s">
        <v>4756</v>
      </c>
      <c r="AA399" t="s">
        <v>4756</v>
      </c>
      <c r="AB399" t="s">
        <v>4756</v>
      </c>
      <c r="AC399" t="s">
        <v>4756</v>
      </c>
      <c r="AD399" t="s">
        <v>4756</v>
      </c>
      <c r="AE399" t="s">
        <v>4756</v>
      </c>
      <c r="AF399" t="s">
        <v>4756</v>
      </c>
      <c r="AG399" t="s">
        <v>4756</v>
      </c>
      <c r="AH399" t="s">
        <v>4756</v>
      </c>
      <c r="AI399" t="s">
        <v>4756</v>
      </c>
      <c r="AJ399" t="s">
        <v>4756</v>
      </c>
      <c r="AK399" t="s">
        <v>4756</v>
      </c>
      <c r="AL399" t="s">
        <v>4756</v>
      </c>
      <c r="AM399" t="s">
        <v>4756</v>
      </c>
      <c r="AN399" t="s">
        <v>4756</v>
      </c>
    </row>
    <row r="400" spans="1:40">
      <c r="A400" s="95">
        <v>35266</v>
      </c>
      <c r="B400" t="s">
        <v>372</v>
      </c>
      <c r="C400">
        <v>1996</v>
      </c>
      <c r="D400">
        <v>7</v>
      </c>
      <c r="E400" t="s">
        <v>2431</v>
      </c>
      <c r="F400" t="s">
        <v>2723</v>
      </c>
      <c r="G400" s="96">
        <v>0.97916666666666663</v>
      </c>
      <c r="H400" t="s">
        <v>4756</v>
      </c>
      <c r="J400">
        <v>23.5</v>
      </c>
      <c r="K400" t="s">
        <v>249</v>
      </c>
      <c r="L400" t="s">
        <v>2733</v>
      </c>
      <c r="M400" t="s">
        <v>251</v>
      </c>
      <c r="N400" t="s">
        <v>251</v>
      </c>
      <c r="O400" t="s">
        <v>2728</v>
      </c>
      <c r="P400" t="s">
        <v>4756</v>
      </c>
      <c r="Q400" t="s">
        <v>4756</v>
      </c>
      <c r="R400" t="s">
        <v>4756</v>
      </c>
      <c r="S400" t="s">
        <v>4756</v>
      </c>
      <c r="T400" t="s">
        <v>4756</v>
      </c>
      <c r="U400" t="s">
        <v>4756</v>
      </c>
      <c r="V400">
        <v>136</v>
      </c>
      <c r="W400" t="s">
        <v>4756</v>
      </c>
      <c r="X400" t="s">
        <v>4756</v>
      </c>
      <c r="Y400" t="s">
        <v>4756</v>
      </c>
      <c r="Z400" t="s">
        <v>4756</v>
      </c>
      <c r="AA400" t="s">
        <v>4756</v>
      </c>
      <c r="AB400" t="s">
        <v>4756</v>
      </c>
      <c r="AC400" t="s">
        <v>4756</v>
      </c>
      <c r="AD400" t="s">
        <v>4756</v>
      </c>
      <c r="AE400" t="s">
        <v>4756</v>
      </c>
      <c r="AF400" t="s">
        <v>4756</v>
      </c>
      <c r="AG400" t="s">
        <v>4756</v>
      </c>
      <c r="AH400" t="s">
        <v>4756</v>
      </c>
      <c r="AI400" t="s">
        <v>4756</v>
      </c>
      <c r="AJ400" t="s">
        <v>4756</v>
      </c>
      <c r="AK400" t="s">
        <v>4756</v>
      </c>
      <c r="AL400" t="s">
        <v>4756</v>
      </c>
      <c r="AM400" t="s">
        <v>4756</v>
      </c>
      <c r="AN400" t="s">
        <v>4756</v>
      </c>
    </row>
    <row r="401" spans="1:47">
      <c r="A401" s="95">
        <v>35266</v>
      </c>
      <c r="B401" t="s">
        <v>372</v>
      </c>
      <c r="C401">
        <v>1996</v>
      </c>
      <c r="D401">
        <v>7</v>
      </c>
      <c r="E401" t="s">
        <v>2431</v>
      </c>
      <c r="F401" t="s">
        <v>2723</v>
      </c>
      <c r="G401" s="96">
        <v>0.98125000000000007</v>
      </c>
      <c r="H401" t="s">
        <v>4756</v>
      </c>
      <c r="J401">
        <v>23.55</v>
      </c>
      <c r="K401" t="s">
        <v>651</v>
      </c>
      <c r="L401" t="s">
        <v>2734</v>
      </c>
      <c r="M401" t="s">
        <v>251</v>
      </c>
      <c r="N401" t="s">
        <v>251</v>
      </c>
      <c r="O401" t="s">
        <v>2728</v>
      </c>
      <c r="P401" t="s">
        <v>4756</v>
      </c>
      <c r="Q401" t="s">
        <v>4756</v>
      </c>
      <c r="R401" t="s">
        <v>4756</v>
      </c>
      <c r="S401" t="s">
        <v>4756</v>
      </c>
      <c r="T401" t="s">
        <v>4756</v>
      </c>
      <c r="U401" t="s">
        <v>4756</v>
      </c>
      <c r="V401">
        <v>175</v>
      </c>
      <c r="W401" t="s">
        <v>4756</v>
      </c>
      <c r="X401" t="s">
        <v>4756</v>
      </c>
      <c r="Y401" t="s">
        <v>4756</v>
      </c>
      <c r="Z401" t="s">
        <v>4756</v>
      </c>
      <c r="AA401" t="s">
        <v>4756</v>
      </c>
      <c r="AB401" t="s">
        <v>4756</v>
      </c>
      <c r="AC401" t="s">
        <v>4756</v>
      </c>
      <c r="AD401" t="s">
        <v>4756</v>
      </c>
      <c r="AE401" t="s">
        <v>4756</v>
      </c>
      <c r="AF401" t="s">
        <v>4756</v>
      </c>
      <c r="AG401" t="s">
        <v>4756</v>
      </c>
      <c r="AH401" t="s">
        <v>4756</v>
      </c>
      <c r="AI401" t="s">
        <v>4756</v>
      </c>
      <c r="AJ401" t="s">
        <v>4756</v>
      </c>
      <c r="AK401" t="s">
        <v>4756</v>
      </c>
      <c r="AL401" t="s">
        <v>4756</v>
      </c>
      <c r="AM401" t="s">
        <v>4756</v>
      </c>
      <c r="AN401" t="s">
        <v>4756</v>
      </c>
    </row>
    <row r="402" spans="1:47">
      <c r="A402" s="95">
        <v>35266</v>
      </c>
      <c r="B402" t="s">
        <v>372</v>
      </c>
      <c r="C402">
        <v>1996</v>
      </c>
      <c r="D402">
        <v>7</v>
      </c>
      <c r="E402" t="s">
        <v>2431</v>
      </c>
      <c r="F402" t="s">
        <v>2723</v>
      </c>
      <c r="G402" s="96">
        <v>0.98749999999999993</v>
      </c>
      <c r="H402" t="s">
        <v>4756</v>
      </c>
      <c r="J402">
        <v>23.7</v>
      </c>
      <c r="K402" t="s">
        <v>249</v>
      </c>
      <c r="L402" t="s">
        <v>2735</v>
      </c>
      <c r="M402" t="s">
        <v>251</v>
      </c>
      <c r="N402" t="s">
        <v>251</v>
      </c>
      <c r="O402" t="s">
        <v>2730</v>
      </c>
      <c r="P402" t="s">
        <v>4756</v>
      </c>
      <c r="Q402" t="s">
        <v>4756</v>
      </c>
      <c r="R402" t="s">
        <v>4756</v>
      </c>
      <c r="S402" t="s">
        <v>4756</v>
      </c>
      <c r="T402" t="s">
        <v>4756</v>
      </c>
      <c r="U402" t="s">
        <v>4756</v>
      </c>
      <c r="V402">
        <v>140</v>
      </c>
      <c r="W402" t="s">
        <v>4756</v>
      </c>
      <c r="X402" t="s">
        <v>4756</v>
      </c>
      <c r="Y402" t="s">
        <v>4756</v>
      </c>
      <c r="Z402" t="s">
        <v>4756</v>
      </c>
      <c r="AA402" t="s">
        <v>4756</v>
      </c>
      <c r="AB402" t="s">
        <v>4756</v>
      </c>
      <c r="AC402" t="s">
        <v>4756</v>
      </c>
      <c r="AD402" t="s">
        <v>4756</v>
      </c>
      <c r="AE402" t="s">
        <v>4756</v>
      </c>
      <c r="AF402" t="s">
        <v>4756</v>
      </c>
      <c r="AG402" t="s">
        <v>4756</v>
      </c>
      <c r="AH402" t="s">
        <v>4756</v>
      </c>
      <c r="AI402" t="s">
        <v>4756</v>
      </c>
      <c r="AJ402" t="s">
        <v>4756</v>
      </c>
      <c r="AK402" t="s">
        <v>4756</v>
      </c>
      <c r="AL402" t="s">
        <v>4756</v>
      </c>
      <c r="AM402" t="s">
        <v>4756</v>
      </c>
      <c r="AN402" t="s">
        <v>4756</v>
      </c>
    </row>
    <row r="403" spans="1:47">
      <c r="A403" s="95">
        <v>35266</v>
      </c>
      <c r="B403" t="s">
        <v>372</v>
      </c>
      <c r="C403">
        <v>1996</v>
      </c>
      <c r="D403">
        <v>7</v>
      </c>
      <c r="E403" t="s">
        <v>2431</v>
      </c>
      <c r="F403" t="s">
        <v>2723</v>
      </c>
      <c r="G403" s="96">
        <v>0.98958333333333337</v>
      </c>
      <c r="H403" t="s">
        <v>4756</v>
      </c>
      <c r="J403">
        <v>23.75</v>
      </c>
      <c r="K403" t="s">
        <v>249</v>
      </c>
      <c r="L403" t="s">
        <v>2736</v>
      </c>
      <c r="M403" t="s">
        <v>251</v>
      </c>
      <c r="N403" t="s">
        <v>251</v>
      </c>
      <c r="O403" t="s">
        <v>2728</v>
      </c>
      <c r="P403" t="s">
        <v>4756</v>
      </c>
      <c r="Q403" t="s">
        <v>4756</v>
      </c>
      <c r="R403" t="s">
        <v>4756</v>
      </c>
      <c r="S403" t="s">
        <v>4756</v>
      </c>
      <c r="T403" t="s">
        <v>4756</v>
      </c>
      <c r="U403" t="s">
        <v>4756</v>
      </c>
      <c r="V403">
        <v>137</v>
      </c>
      <c r="W403" t="s">
        <v>4756</v>
      </c>
      <c r="X403" t="s">
        <v>4756</v>
      </c>
      <c r="Y403" t="s">
        <v>4756</v>
      </c>
      <c r="Z403" t="s">
        <v>4756</v>
      </c>
      <c r="AA403" t="s">
        <v>4756</v>
      </c>
      <c r="AB403" t="s">
        <v>4756</v>
      </c>
      <c r="AC403" t="s">
        <v>4756</v>
      </c>
      <c r="AD403" t="s">
        <v>4756</v>
      </c>
      <c r="AE403" t="s">
        <v>4756</v>
      </c>
      <c r="AF403" t="s">
        <v>4756</v>
      </c>
      <c r="AG403" t="s">
        <v>4756</v>
      </c>
      <c r="AH403" t="s">
        <v>4756</v>
      </c>
      <c r="AI403" t="s">
        <v>4756</v>
      </c>
      <c r="AJ403" t="s">
        <v>4756</v>
      </c>
      <c r="AK403" t="s">
        <v>4756</v>
      </c>
      <c r="AL403" t="s">
        <v>4756</v>
      </c>
      <c r="AM403" t="s">
        <v>4756</v>
      </c>
      <c r="AN403" t="s">
        <v>4756</v>
      </c>
    </row>
    <row r="404" spans="1:47">
      <c r="A404" s="95">
        <v>35266</v>
      </c>
      <c r="B404" t="s">
        <v>372</v>
      </c>
      <c r="C404">
        <v>1996</v>
      </c>
      <c r="D404">
        <v>7</v>
      </c>
      <c r="E404" t="s">
        <v>2431</v>
      </c>
      <c r="F404" t="s">
        <v>2723</v>
      </c>
      <c r="G404" s="96">
        <v>0.99097222222222225</v>
      </c>
      <c r="H404" t="s">
        <v>4756</v>
      </c>
      <c r="J404">
        <v>23.78</v>
      </c>
      <c r="K404" t="s">
        <v>249</v>
      </c>
      <c r="L404" t="s">
        <v>2737</v>
      </c>
      <c r="M404" t="s">
        <v>251</v>
      </c>
      <c r="N404" t="s">
        <v>251</v>
      </c>
      <c r="O404" t="s">
        <v>2728</v>
      </c>
      <c r="P404" t="s">
        <v>4756</v>
      </c>
      <c r="Q404" t="s">
        <v>4756</v>
      </c>
      <c r="R404" t="s">
        <v>4756</v>
      </c>
      <c r="S404" t="s">
        <v>4756</v>
      </c>
      <c r="T404" t="s">
        <v>4756</v>
      </c>
      <c r="U404" t="s">
        <v>4756</v>
      </c>
      <c r="V404">
        <v>141</v>
      </c>
      <c r="W404" t="s">
        <v>4756</v>
      </c>
      <c r="X404" t="s">
        <v>4756</v>
      </c>
      <c r="Y404" t="s">
        <v>4756</v>
      </c>
      <c r="Z404" t="s">
        <v>4756</v>
      </c>
      <c r="AA404" t="s">
        <v>4756</v>
      </c>
      <c r="AB404" t="s">
        <v>4756</v>
      </c>
      <c r="AC404" t="s">
        <v>4756</v>
      </c>
      <c r="AD404" t="s">
        <v>4756</v>
      </c>
      <c r="AE404" t="s">
        <v>4756</v>
      </c>
      <c r="AF404" t="s">
        <v>4756</v>
      </c>
      <c r="AG404" t="s">
        <v>4756</v>
      </c>
      <c r="AH404" t="s">
        <v>4756</v>
      </c>
      <c r="AI404" t="s">
        <v>4756</v>
      </c>
      <c r="AJ404" t="s">
        <v>4756</v>
      </c>
      <c r="AK404" t="s">
        <v>4756</v>
      </c>
      <c r="AL404" t="s">
        <v>4756</v>
      </c>
      <c r="AM404" t="s">
        <v>4756</v>
      </c>
      <c r="AN404" t="s">
        <v>4756</v>
      </c>
    </row>
    <row r="405" spans="1:47">
      <c r="A405" s="95">
        <v>35266</v>
      </c>
      <c r="B405" t="s">
        <v>372</v>
      </c>
      <c r="C405">
        <v>1996</v>
      </c>
      <c r="D405">
        <v>7</v>
      </c>
      <c r="E405" t="s">
        <v>2431</v>
      </c>
      <c r="F405" t="s">
        <v>2723</v>
      </c>
      <c r="G405" s="96">
        <v>0.99305555555555547</v>
      </c>
      <c r="H405" t="s">
        <v>4756</v>
      </c>
      <c r="J405">
        <v>23.83</v>
      </c>
      <c r="K405" t="s">
        <v>249</v>
      </c>
      <c r="L405" t="s">
        <v>2660</v>
      </c>
      <c r="M405" t="s">
        <v>665</v>
      </c>
      <c r="N405" t="s">
        <v>251</v>
      </c>
      <c r="O405" t="s">
        <v>2730</v>
      </c>
      <c r="P405" t="s">
        <v>4756</v>
      </c>
      <c r="Q405" t="s">
        <v>4756</v>
      </c>
      <c r="R405" t="s">
        <v>4756</v>
      </c>
      <c r="S405" t="s">
        <v>4756</v>
      </c>
      <c r="T405" t="s">
        <v>4756</v>
      </c>
      <c r="U405" t="s">
        <v>4756</v>
      </c>
      <c r="V405">
        <v>140</v>
      </c>
      <c r="W405" t="s">
        <v>4756</v>
      </c>
      <c r="X405" t="s">
        <v>4756</v>
      </c>
      <c r="Y405" t="s">
        <v>4756</v>
      </c>
      <c r="Z405" t="s">
        <v>4756</v>
      </c>
      <c r="AA405" t="s">
        <v>4756</v>
      </c>
      <c r="AB405" t="s">
        <v>4756</v>
      </c>
      <c r="AC405" t="s">
        <v>4756</v>
      </c>
      <c r="AD405" t="s">
        <v>4756</v>
      </c>
      <c r="AE405" t="s">
        <v>4756</v>
      </c>
      <c r="AF405" t="s">
        <v>4756</v>
      </c>
      <c r="AG405" t="s">
        <v>4756</v>
      </c>
      <c r="AH405" t="s">
        <v>4756</v>
      </c>
      <c r="AI405" t="s">
        <v>4756</v>
      </c>
      <c r="AJ405" t="s">
        <v>4756</v>
      </c>
      <c r="AK405" t="s">
        <v>4756</v>
      </c>
      <c r="AL405" t="s">
        <v>4756</v>
      </c>
      <c r="AM405" t="s">
        <v>4756</v>
      </c>
      <c r="AN405" t="s">
        <v>4756</v>
      </c>
    </row>
    <row r="406" spans="1:47">
      <c r="A406" s="95">
        <v>35266</v>
      </c>
      <c r="B406" t="s">
        <v>372</v>
      </c>
      <c r="C406">
        <v>1996</v>
      </c>
      <c r="D406">
        <v>7</v>
      </c>
      <c r="E406" t="s">
        <v>2431</v>
      </c>
      <c r="F406" t="s">
        <v>2723</v>
      </c>
      <c r="G406" s="96">
        <v>0.99583333333333324</v>
      </c>
      <c r="H406" t="s">
        <v>4756</v>
      </c>
      <c r="J406">
        <v>23.9</v>
      </c>
      <c r="K406" t="s">
        <v>249</v>
      </c>
      <c r="L406" t="s">
        <v>2738</v>
      </c>
      <c r="M406" t="s">
        <v>251</v>
      </c>
      <c r="N406" t="s">
        <v>251</v>
      </c>
      <c r="O406" t="s">
        <v>2730</v>
      </c>
      <c r="P406" t="s">
        <v>4756</v>
      </c>
      <c r="Q406" t="s">
        <v>4756</v>
      </c>
      <c r="R406" t="s">
        <v>4756</v>
      </c>
      <c r="S406" t="s">
        <v>4756</v>
      </c>
      <c r="T406" t="s">
        <v>4756</v>
      </c>
      <c r="U406" t="s">
        <v>4756</v>
      </c>
      <c r="V406">
        <v>136</v>
      </c>
      <c r="W406" t="s">
        <v>4756</v>
      </c>
      <c r="X406" t="s">
        <v>4756</v>
      </c>
      <c r="Y406" t="s">
        <v>4756</v>
      </c>
      <c r="Z406" t="s">
        <v>4756</v>
      </c>
      <c r="AA406" t="s">
        <v>4756</v>
      </c>
      <c r="AB406" t="s">
        <v>4756</v>
      </c>
      <c r="AC406" t="s">
        <v>4756</v>
      </c>
      <c r="AD406" t="s">
        <v>4756</v>
      </c>
      <c r="AE406" t="s">
        <v>4756</v>
      </c>
      <c r="AF406" t="s">
        <v>4756</v>
      </c>
      <c r="AG406" t="s">
        <v>4756</v>
      </c>
      <c r="AH406" t="s">
        <v>4756</v>
      </c>
      <c r="AI406" t="s">
        <v>4756</v>
      </c>
      <c r="AJ406" t="s">
        <v>4756</v>
      </c>
      <c r="AK406" t="s">
        <v>4756</v>
      </c>
      <c r="AL406" t="s">
        <v>4756</v>
      </c>
      <c r="AM406" t="s">
        <v>4756</v>
      </c>
      <c r="AN406" t="s">
        <v>4756</v>
      </c>
    </row>
    <row r="407" spans="1:47">
      <c r="A407" s="95">
        <v>35266</v>
      </c>
      <c r="B407" t="s">
        <v>372</v>
      </c>
      <c r="C407">
        <v>1996</v>
      </c>
      <c r="D407">
        <v>7</v>
      </c>
      <c r="E407" t="s">
        <v>2431</v>
      </c>
      <c r="F407" t="s">
        <v>2723</v>
      </c>
      <c r="G407" s="96">
        <v>0.99722222222222223</v>
      </c>
      <c r="H407" t="s">
        <v>4756</v>
      </c>
      <c r="J407">
        <v>23.93</v>
      </c>
      <c r="K407" t="s">
        <v>249</v>
      </c>
      <c r="L407" t="s">
        <v>2739</v>
      </c>
      <c r="M407" t="s">
        <v>251</v>
      </c>
      <c r="N407" t="s">
        <v>251</v>
      </c>
      <c r="O407" t="s">
        <v>2730</v>
      </c>
      <c r="P407" t="s">
        <v>4756</v>
      </c>
      <c r="Q407" t="s">
        <v>4756</v>
      </c>
      <c r="R407" t="s">
        <v>4756</v>
      </c>
      <c r="S407" t="s">
        <v>4756</v>
      </c>
      <c r="T407" t="s">
        <v>4756</v>
      </c>
      <c r="U407" t="s">
        <v>4756</v>
      </c>
      <c r="V407">
        <v>143</v>
      </c>
      <c r="W407" t="s">
        <v>4756</v>
      </c>
      <c r="X407" t="s">
        <v>4756</v>
      </c>
      <c r="Y407" t="s">
        <v>4756</v>
      </c>
      <c r="Z407" t="s">
        <v>4756</v>
      </c>
      <c r="AA407" t="s">
        <v>4756</v>
      </c>
      <c r="AB407" t="s">
        <v>4756</v>
      </c>
      <c r="AC407" t="s">
        <v>4756</v>
      </c>
      <c r="AD407" t="s">
        <v>4756</v>
      </c>
      <c r="AE407" t="s">
        <v>4756</v>
      </c>
      <c r="AF407" t="s">
        <v>4756</v>
      </c>
      <c r="AG407" t="s">
        <v>4756</v>
      </c>
      <c r="AH407" t="s">
        <v>4756</v>
      </c>
      <c r="AI407" t="s">
        <v>4756</v>
      </c>
      <c r="AJ407" t="s">
        <v>4756</v>
      </c>
      <c r="AK407" t="s">
        <v>4756</v>
      </c>
      <c r="AL407" t="s">
        <v>4756</v>
      </c>
      <c r="AM407" t="s">
        <v>4756</v>
      </c>
      <c r="AN407" t="s">
        <v>4756</v>
      </c>
    </row>
    <row r="408" spans="1:47">
      <c r="A408" s="95">
        <v>35266</v>
      </c>
      <c r="B408" t="s">
        <v>372</v>
      </c>
      <c r="C408">
        <v>1996</v>
      </c>
      <c r="D408">
        <v>7</v>
      </c>
      <c r="E408" t="s">
        <v>2431</v>
      </c>
      <c r="F408" t="s">
        <v>2723</v>
      </c>
      <c r="G408" s="96">
        <v>0</v>
      </c>
      <c r="H408" t="s">
        <v>4756</v>
      </c>
      <c r="J408">
        <v>24</v>
      </c>
      <c r="K408" t="s">
        <v>249</v>
      </c>
      <c r="L408" t="s">
        <v>2740</v>
      </c>
      <c r="M408" t="s">
        <v>251</v>
      </c>
      <c r="N408" t="s">
        <v>251</v>
      </c>
      <c r="O408" t="s">
        <v>2730</v>
      </c>
      <c r="P408" t="s">
        <v>4756</v>
      </c>
      <c r="Q408" t="s">
        <v>4756</v>
      </c>
      <c r="R408" t="s">
        <v>4756</v>
      </c>
      <c r="S408" t="s">
        <v>4756</v>
      </c>
      <c r="T408" t="s">
        <v>4756</v>
      </c>
      <c r="U408" t="s">
        <v>4756</v>
      </c>
      <c r="V408">
        <v>135</v>
      </c>
      <c r="W408" t="s">
        <v>4756</v>
      </c>
      <c r="X408" t="s">
        <v>4756</v>
      </c>
      <c r="Y408" t="s">
        <v>4756</v>
      </c>
      <c r="Z408" t="s">
        <v>4756</v>
      </c>
      <c r="AA408" t="s">
        <v>4756</v>
      </c>
      <c r="AB408" t="s">
        <v>4756</v>
      </c>
      <c r="AC408" t="s">
        <v>4756</v>
      </c>
      <c r="AD408" t="s">
        <v>4756</v>
      </c>
      <c r="AE408" t="s">
        <v>4756</v>
      </c>
      <c r="AF408" t="s">
        <v>4756</v>
      </c>
      <c r="AG408" t="s">
        <v>4756</v>
      </c>
      <c r="AH408" t="s">
        <v>4756</v>
      </c>
      <c r="AI408" t="s">
        <v>4756</v>
      </c>
      <c r="AJ408" t="s">
        <v>4756</v>
      </c>
      <c r="AK408" t="s">
        <v>4756</v>
      </c>
      <c r="AL408" t="s">
        <v>4756</v>
      </c>
      <c r="AM408" t="s">
        <v>4756</v>
      </c>
      <c r="AN408" t="s">
        <v>4756</v>
      </c>
    </row>
    <row r="409" spans="1:47">
      <c r="A409" s="95">
        <v>35266</v>
      </c>
      <c r="B409" t="s">
        <v>372</v>
      </c>
      <c r="C409">
        <v>1996</v>
      </c>
      <c r="D409">
        <v>7</v>
      </c>
      <c r="E409" t="s">
        <v>2431</v>
      </c>
      <c r="F409" t="s">
        <v>2723</v>
      </c>
      <c r="G409" s="96">
        <v>4.1666666666666666E-3</v>
      </c>
      <c r="H409" t="s">
        <v>4756</v>
      </c>
      <c r="J409">
        <v>24.1</v>
      </c>
      <c r="K409" t="s">
        <v>249</v>
      </c>
      <c r="L409" t="s">
        <v>2741</v>
      </c>
      <c r="M409" t="s">
        <v>251</v>
      </c>
      <c r="N409" t="s">
        <v>251</v>
      </c>
      <c r="O409" t="s">
        <v>2730</v>
      </c>
      <c r="P409" t="s">
        <v>4756</v>
      </c>
      <c r="Q409" t="s">
        <v>4756</v>
      </c>
      <c r="R409" t="s">
        <v>4756</v>
      </c>
      <c r="S409" t="s">
        <v>4756</v>
      </c>
      <c r="T409" t="s">
        <v>4756</v>
      </c>
      <c r="U409" t="s">
        <v>4756</v>
      </c>
      <c r="V409">
        <v>133</v>
      </c>
      <c r="W409" t="s">
        <v>4756</v>
      </c>
      <c r="X409" t="s">
        <v>4756</v>
      </c>
      <c r="Y409" t="s">
        <v>4756</v>
      </c>
      <c r="Z409" t="s">
        <v>4756</v>
      </c>
      <c r="AA409" t="s">
        <v>4756</v>
      </c>
      <c r="AB409" t="s">
        <v>4756</v>
      </c>
      <c r="AC409" t="s">
        <v>4756</v>
      </c>
      <c r="AD409" t="s">
        <v>4756</v>
      </c>
      <c r="AE409" t="s">
        <v>4756</v>
      </c>
      <c r="AF409" t="s">
        <v>4756</v>
      </c>
      <c r="AG409" t="s">
        <v>4756</v>
      </c>
      <c r="AH409" t="s">
        <v>4756</v>
      </c>
      <c r="AI409" t="s">
        <v>4756</v>
      </c>
      <c r="AJ409" t="s">
        <v>4756</v>
      </c>
      <c r="AK409" t="s">
        <v>4756</v>
      </c>
      <c r="AL409" t="s">
        <v>4756</v>
      </c>
      <c r="AM409" t="s">
        <v>4756</v>
      </c>
      <c r="AN409" t="s">
        <v>4756</v>
      </c>
    </row>
    <row r="410" spans="1:47">
      <c r="A410" s="95">
        <v>35266</v>
      </c>
      <c r="B410" t="s">
        <v>372</v>
      </c>
      <c r="C410">
        <v>1996</v>
      </c>
      <c r="D410">
        <v>7</v>
      </c>
      <c r="E410" t="s">
        <v>2431</v>
      </c>
      <c r="F410" t="s">
        <v>2723</v>
      </c>
      <c r="G410" s="96">
        <v>1.1111111111111112E-2</v>
      </c>
      <c r="H410" t="s">
        <v>4756</v>
      </c>
      <c r="J410">
        <v>24.27</v>
      </c>
      <c r="K410" t="s">
        <v>249</v>
      </c>
      <c r="L410" t="s">
        <v>2742</v>
      </c>
      <c r="M410" t="s">
        <v>251</v>
      </c>
      <c r="N410" t="s">
        <v>251</v>
      </c>
      <c r="O410" t="s">
        <v>2728</v>
      </c>
      <c r="P410" t="s">
        <v>4756</v>
      </c>
      <c r="Q410" t="s">
        <v>4756</v>
      </c>
      <c r="R410" t="s">
        <v>4756</v>
      </c>
      <c r="S410" t="s">
        <v>4756</v>
      </c>
      <c r="T410" t="s">
        <v>4756</v>
      </c>
      <c r="U410" t="s">
        <v>4756</v>
      </c>
      <c r="V410">
        <v>139</v>
      </c>
      <c r="W410" t="s">
        <v>4756</v>
      </c>
      <c r="X410" t="s">
        <v>4756</v>
      </c>
      <c r="Y410" t="s">
        <v>4756</v>
      </c>
      <c r="Z410" t="s">
        <v>4756</v>
      </c>
      <c r="AA410" t="s">
        <v>4756</v>
      </c>
      <c r="AB410" t="s">
        <v>4756</v>
      </c>
      <c r="AC410" t="s">
        <v>4756</v>
      </c>
      <c r="AD410" t="s">
        <v>4756</v>
      </c>
      <c r="AE410" t="s">
        <v>4756</v>
      </c>
      <c r="AF410" t="s">
        <v>4756</v>
      </c>
      <c r="AG410" t="s">
        <v>4756</v>
      </c>
      <c r="AH410" t="s">
        <v>4756</v>
      </c>
      <c r="AI410" t="s">
        <v>4756</v>
      </c>
      <c r="AJ410" t="s">
        <v>4756</v>
      </c>
      <c r="AK410" t="s">
        <v>4756</v>
      </c>
      <c r="AL410" t="s">
        <v>4756</v>
      </c>
      <c r="AM410" t="s">
        <v>4756</v>
      </c>
      <c r="AN410" t="s">
        <v>4756</v>
      </c>
      <c r="AU410" s="49">
        <v>9</v>
      </c>
    </row>
    <row r="411" spans="1:47">
      <c r="A411" s="95">
        <v>35266</v>
      </c>
      <c r="B411" t="s">
        <v>372</v>
      </c>
      <c r="C411">
        <v>1996</v>
      </c>
      <c r="D411">
        <v>7</v>
      </c>
      <c r="E411" t="s">
        <v>2431</v>
      </c>
      <c r="F411" t="s">
        <v>2723</v>
      </c>
      <c r="G411" s="96">
        <v>1.7361111111111112E-2</v>
      </c>
      <c r="H411" t="s">
        <v>4756</v>
      </c>
      <c r="J411">
        <v>24.42</v>
      </c>
      <c r="K411" t="s">
        <v>249</v>
      </c>
      <c r="L411" t="s">
        <v>2743</v>
      </c>
      <c r="M411" t="s">
        <v>251</v>
      </c>
      <c r="N411" t="s">
        <v>251</v>
      </c>
      <c r="O411" t="s">
        <v>2728</v>
      </c>
      <c r="P411" t="s">
        <v>4756</v>
      </c>
      <c r="Q411" t="s">
        <v>4756</v>
      </c>
      <c r="R411" t="s">
        <v>4756</v>
      </c>
      <c r="S411" t="s">
        <v>4756</v>
      </c>
      <c r="T411" t="s">
        <v>4756</v>
      </c>
      <c r="U411" t="s">
        <v>4756</v>
      </c>
      <c r="V411">
        <v>136</v>
      </c>
      <c r="W411" t="s">
        <v>4756</v>
      </c>
      <c r="X411" t="s">
        <v>4756</v>
      </c>
      <c r="Y411" t="s">
        <v>4756</v>
      </c>
      <c r="Z411" t="s">
        <v>4756</v>
      </c>
      <c r="AA411" t="s">
        <v>4756</v>
      </c>
      <c r="AB411" t="s">
        <v>4756</v>
      </c>
      <c r="AC411" t="s">
        <v>4756</v>
      </c>
      <c r="AD411" t="s">
        <v>4756</v>
      </c>
      <c r="AE411" t="s">
        <v>4756</v>
      </c>
      <c r="AF411" t="s">
        <v>4756</v>
      </c>
      <c r="AG411" t="s">
        <v>4756</v>
      </c>
      <c r="AH411" t="s">
        <v>4756</v>
      </c>
      <c r="AI411" t="s">
        <v>4756</v>
      </c>
      <c r="AJ411" t="s">
        <v>4756</v>
      </c>
      <c r="AK411" t="s">
        <v>4756</v>
      </c>
      <c r="AL411" t="s">
        <v>4756</v>
      </c>
      <c r="AM411" t="s">
        <v>4756</v>
      </c>
      <c r="AN411" t="s">
        <v>4756</v>
      </c>
      <c r="AU411" s="49">
        <v>10</v>
      </c>
    </row>
    <row r="412" spans="1:47">
      <c r="A412" s="95">
        <v>35266</v>
      </c>
      <c r="B412" t="s">
        <v>372</v>
      </c>
      <c r="C412">
        <v>1996</v>
      </c>
      <c r="D412">
        <v>7</v>
      </c>
      <c r="E412" t="s">
        <v>2431</v>
      </c>
      <c r="F412" t="s">
        <v>2723</v>
      </c>
      <c r="G412" s="96">
        <v>2.7083333333333334E-2</v>
      </c>
      <c r="H412" t="s">
        <v>4756</v>
      </c>
      <c r="J412">
        <v>24.65</v>
      </c>
      <c r="K412" t="s">
        <v>651</v>
      </c>
      <c r="L412" t="s">
        <v>2744</v>
      </c>
      <c r="M412" t="s">
        <v>251</v>
      </c>
      <c r="N412" t="s">
        <v>251</v>
      </c>
      <c r="O412" t="s">
        <v>2728</v>
      </c>
      <c r="P412" t="s">
        <v>4756</v>
      </c>
      <c r="Q412" t="s">
        <v>4756</v>
      </c>
      <c r="R412" t="s">
        <v>4756</v>
      </c>
      <c r="S412" t="s">
        <v>4756</v>
      </c>
      <c r="T412" t="s">
        <v>4756</v>
      </c>
      <c r="U412" t="s">
        <v>4756</v>
      </c>
      <c r="V412">
        <v>179</v>
      </c>
      <c r="W412" t="s">
        <v>4756</v>
      </c>
      <c r="X412" t="s">
        <v>4756</v>
      </c>
      <c r="Y412" t="s">
        <v>4756</v>
      </c>
      <c r="Z412" t="s">
        <v>4756</v>
      </c>
      <c r="AA412" t="s">
        <v>4756</v>
      </c>
      <c r="AB412" t="s">
        <v>4756</v>
      </c>
      <c r="AC412" t="s">
        <v>4756</v>
      </c>
      <c r="AD412" t="s">
        <v>4756</v>
      </c>
      <c r="AE412" t="s">
        <v>4756</v>
      </c>
      <c r="AF412" t="s">
        <v>4756</v>
      </c>
      <c r="AG412" t="s">
        <v>4756</v>
      </c>
      <c r="AH412" t="s">
        <v>4756</v>
      </c>
      <c r="AI412" t="s">
        <v>4756</v>
      </c>
      <c r="AJ412" t="s">
        <v>4756</v>
      </c>
      <c r="AK412" t="s">
        <v>4756</v>
      </c>
      <c r="AL412" t="s">
        <v>4756</v>
      </c>
      <c r="AM412" t="s">
        <v>4756</v>
      </c>
      <c r="AN412" t="s">
        <v>4756</v>
      </c>
    </row>
    <row r="413" spans="1:47">
      <c r="A413" s="95">
        <v>35266</v>
      </c>
      <c r="B413" t="s">
        <v>372</v>
      </c>
      <c r="C413">
        <v>1996</v>
      </c>
      <c r="D413">
        <v>7</v>
      </c>
      <c r="E413" t="s">
        <v>2431</v>
      </c>
      <c r="F413" t="s">
        <v>2723</v>
      </c>
      <c r="G413" s="96">
        <v>3.8194444444444441E-2</v>
      </c>
      <c r="H413" t="s">
        <v>4756</v>
      </c>
      <c r="J413">
        <v>24.92</v>
      </c>
      <c r="K413" t="s">
        <v>651</v>
      </c>
      <c r="L413" t="s">
        <v>2745</v>
      </c>
      <c r="M413" t="s">
        <v>251</v>
      </c>
      <c r="N413" t="s">
        <v>251</v>
      </c>
      <c r="O413" t="s">
        <v>2725</v>
      </c>
      <c r="P413" t="s">
        <v>4756</v>
      </c>
      <c r="Q413" t="s">
        <v>4756</v>
      </c>
      <c r="R413" t="s">
        <v>4756</v>
      </c>
      <c r="S413" t="s">
        <v>4756</v>
      </c>
      <c r="T413" t="s">
        <v>4756</v>
      </c>
      <c r="U413" t="s">
        <v>4756</v>
      </c>
      <c r="V413">
        <v>172</v>
      </c>
      <c r="W413" t="s">
        <v>4756</v>
      </c>
      <c r="X413" t="s">
        <v>4756</v>
      </c>
      <c r="Y413" t="s">
        <v>4756</v>
      </c>
      <c r="Z413" t="s">
        <v>4756</v>
      </c>
      <c r="AA413" t="s">
        <v>4756</v>
      </c>
      <c r="AB413" t="s">
        <v>4756</v>
      </c>
      <c r="AC413" t="s">
        <v>4756</v>
      </c>
      <c r="AD413" t="s">
        <v>4756</v>
      </c>
      <c r="AE413" t="s">
        <v>4756</v>
      </c>
      <c r="AF413" t="s">
        <v>4756</v>
      </c>
      <c r="AG413" t="s">
        <v>4756</v>
      </c>
      <c r="AH413" t="s">
        <v>4756</v>
      </c>
      <c r="AI413" t="s">
        <v>4756</v>
      </c>
      <c r="AJ413" t="s">
        <v>4756</v>
      </c>
      <c r="AK413" t="s">
        <v>4756</v>
      </c>
      <c r="AL413" t="s">
        <v>4756</v>
      </c>
      <c r="AM413" t="s">
        <v>4756</v>
      </c>
      <c r="AN413" t="s">
        <v>4756</v>
      </c>
    </row>
    <row r="414" spans="1:47">
      <c r="A414" s="95">
        <v>35266</v>
      </c>
      <c r="B414" t="s">
        <v>372</v>
      </c>
      <c r="C414">
        <v>1996</v>
      </c>
      <c r="D414">
        <v>7</v>
      </c>
      <c r="E414" t="s">
        <v>2431</v>
      </c>
      <c r="F414" t="s">
        <v>2723</v>
      </c>
      <c r="G414" s="96">
        <v>4.7916666666666663E-2</v>
      </c>
      <c r="H414" t="s">
        <v>4756</v>
      </c>
      <c r="J414">
        <v>25.15</v>
      </c>
      <c r="K414" t="s">
        <v>249</v>
      </c>
      <c r="L414" t="s">
        <v>2746</v>
      </c>
      <c r="M414" t="s">
        <v>251</v>
      </c>
      <c r="N414" t="s">
        <v>251</v>
      </c>
      <c r="O414" t="s">
        <v>2730</v>
      </c>
      <c r="P414" t="s">
        <v>4756</v>
      </c>
      <c r="Q414" t="s">
        <v>4756</v>
      </c>
      <c r="R414" t="s">
        <v>4756</v>
      </c>
      <c r="S414" t="s">
        <v>4756</v>
      </c>
      <c r="T414" t="s">
        <v>4756</v>
      </c>
      <c r="U414" t="s">
        <v>4756</v>
      </c>
      <c r="V414">
        <v>134</v>
      </c>
      <c r="W414" t="s">
        <v>4756</v>
      </c>
      <c r="X414" t="s">
        <v>4756</v>
      </c>
      <c r="Y414" t="s">
        <v>4756</v>
      </c>
      <c r="Z414" t="s">
        <v>4756</v>
      </c>
      <c r="AA414" t="s">
        <v>4756</v>
      </c>
      <c r="AB414" t="s">
        <v>4756</v>
      </c>
      <c r="AC414" t="s">
        <v>4756</v>
      </c>
      <c r="AD414" t="s">
        <v>4756</v>
      </c>
      <c r="AE414" t="s">
        <v>4756</v>
      </c>
      <c r="AF414" t="s">
        <v>4756</v>
      </c>
      <c r="AG414" t="s">
        <v>4756</v>
      </c>
      <c r="AH414" t="s">
        <v>4756</v>
      </c>
      <c r="AI414" t="s">
        <v>4756</v>
      </c>
      <c r="AJ414" t="s">
        <v>4756</v>
      </c>
      <c r="AK414" t="s">
        <v>4756</v>
      </c>
      <c r="AL414" t="s">
        <v>4756</v>
      </c>
      <c r="AM414" t="s">
        <v>4756</v>
      </c>
      <c r="AN414" t="s">
        <v>4756</v>
      </c>
    </row>
    <row r="415" spans="1:47">
      <c r="A415" s="95">
        <v>35266</v>
      </c>
      <c r="B415" t="s">
        <v>372</v>
      </c>
      <c r="C415">
        <v>1996</v>
      </c>
      <c r="D415">
        <v>7</v>
      </c>
      <c r="E415" t="s">
        <v>2431</v>
      </c>
      <c r="F415" t="s">
        <v>2723</v>
      </c>
      <c r="G415" s="96">
        <v>5.2777777777777778E-2</v>
      </c>
      <c r="H415" t="s">
        <v>4756</v>
      </c>
      <c r="J415">
        <v>25.27</v>
      </c>
      <c r="K415" t="s">
        <v>249</v>
      </c>
      <c r="L415" t="s">
        <v>2747</v>
      </c>
      <c r="M415" t="s">
        <v>251</v>
      </c>
      <c r="N415" t="s">
        <v>251</v>
      </c>
      <c r="O415" t="s">
        <v>2730</v>
      </c>
      <c r="P415" t="s">
        <v>4756</v>
      </c>
      <c r="Q415" t="s">
        <v>4756</v>
      </c>
      <c r="R415" t="s">
        <v>4756</v>
      </c>
      <c r="S415" t="s">
        <v>4756</v>
      </c>
      <c r="T415" t="s">
        <v>4756</v>
      </c>
      <c r="U415" t="s">
        <v>4756</v>
      </c>
      <c r="V415">
        <v>133</v>
      </c>
      <c r="W415" t="s">
        <v>4756</v>
      </c>
      <c r="X415" t="s">
        <v>4756</v>
      </c>
      <c r="Y415" t="s">
        <v>4756</v>
      </c>
      <c r="Z415" t="s">
        <v>4756</v>
      </c>
      <c r="AA415" t="s">
        <v>4756</v>
      </c>
      <c r="AB415" t="s">
        <v>4756</v>
      </c>
      <c r="AC415" t="s">
        <v>4756</v>
      </c>
      <c r="AD415" t="s">
        <v>4756</v>
      </c>
      <c r="AE415" t="s">
        <v>4756</v>
      </c>
      <c r="AF415" t="s">
        <v>4756</v>
      </c>
      <c r="AG415" t="s">
        <v>4756</v>
      </c>
      <c r="AH415" t="s">
        <v>4756</v>
      </c>
      <c r="AI415" t="s">
        <v>4756</v>
      </c>
      <c r="AJ415" t="s">
        <v>4756</v>
      </c>
      <c r="AK415" t="s">
        <v>4756</v>
      </c>
      <c r="AL415" t="s">
        <v>4756</v>
      </c>
      <c r="AM415" t="s">
        <v>4756</v>
      </c>
      <c r="AN415" t="s">
        <v>4756</v>
      </c>
    </row>
    <row r="416" spans="1:47">
      <c r="A416" s="95">
        <v>35266</v>
      </c>
      <c r="B416" t="s">
        <v>372</v>
      </c>
      <c r="C416">
        <v>1996</v>
      </c>
      <c r="D416">
        <v>7</v>
      </c>
      <c r="E416" t="s">
        <v>2431</v>
      </c>
      <c r="F416" t="s">
        <v>2723</v>
      </c>
      <c r="G416" s="96">
        <v>5.486111111111111E-2</v>
      </c>
      <c r="H416" t="s">
        <v>4756</v>
      </c>
      <c r="J416">
        <v>25.32</v>
      </c>
      <c r="K416" t="s">
        <v>249</v>
      </c>
      <c r="L416" t="s">
        <v>2748</v>
      </c>
      <c r="M416" t="s">
        <v>251</v>
      </c>
      <c r="N416" t="s">
        <v>251</v>
      </c>
      <c r="O416" t="s">
        <v>2728</v>
      </c>
      <c r="P416" t="s">
        <v>4756</v>
      </c>
      <c r="Q416" t="s">
        <v>4756</v>
      </c>
      <c r="R416" t="s">
        <v>4756</v>
      </c>
      <c r="S416" t="s">
        <v>4756</v>
      </c>
      <c r="T416" t="s">
        <v>4756</v>
      </c>
      <c r="U416" t="s">
        <v>4756</v>
      </c>
      <c r="V416">
        <v>139</v>
      </c>
      <c r="W416" t="s">
        <v>4756</v>
      </c>
      <c r="X416" t="s">
        <v>4756</v>
      </c>
      <c r="Y416" t="s">
        <v>4756</v>
      </c>
      <c r="Z416" t="s">
        <v>4756</v>
      </c>
      <c r="AA416" t="s">
        <v>4756</v>
      </c>
      <c r="AB416" t="s">
        <v>4756</v>
      </c>
      <c r="AC416" t="s">
        <v>4756</v>
      </c>
      <c r="AD416" t="s">
        <v>4756</v>
      </c>
      <c r="AE416" t="s">
        <v>4756</v>
      </c>
      <c r="AF416" t="s">
        <v>4756</v>
      </c>
      <c r="AG416" t="s">
        <v>4756</v>
      </c>
      <c r="AH416" t="s">
        <v>4756</v>
      </c>
      <c r="AI416" t="s">
        <v>4756</v>
      </c>
      <c r="AJ416" t="s">
        <v>4756</v>
      </c>
      <c r="AK416" t="s">
        <v>4756</v>
      </c>
      <c r="AL416" t="s">
        <v>4756</v>
      </c>
      <c r="AM416" t="s">
        <v>4756</v>
      </c>
      <c r="AN416" t="s">
        <v>4756</v>
      </c>
    </row>
    <row r="417" spans="1:40">
      <c r="A417" s="95">
        <v>35266</v>
      </c>
      <c r="B417" t="s">
        <v>372</v>
      </c>
      <c r="C417">
        <v>1996</v>
      </c>
      <c r="D417">
        <v>7</v>
      </c>
      <c r="E417" t="s">
        <v>2431</v>
      </c>
      <c r="F417" t="s">
        <v>2723</v>
      </c>
      <c r="G417" s="96">
        <v>5.6250000000000001E-2</v>
      </c>
      <c r="H417" t="s">
        <v>4756</v>
      </c>
      <c r="J417">
        <v>25.35</v>
      </c>
      <c r="K417" t="s">
        <v>249</v>
      </c>
      <c r="L417" t="s">
        <v>2747</v>
      </c>
      <c r="M417" t="s">
        <v>2077</v>
      </c>
      <c r="N417" t="s">
        <v>251</v>
      </c>
      <c r="O417" t="s">
        <v>4756</v>
      </c>
      <c r="P417" t="s">
        <v>4756</v>
      </c>
      <c r="Q417" t="s">
        <v>4756</v>
      </c>
      <c r="R417" t="s">
        <v>4756</v>
      </c>
      <c r="S417" t="s">
        <v>4756</v>
      </c>
      <c r="T417" t="s">
        <v>4756</v>
      </c>
      <c r="U417" t="s">
        <v>4756</v>
      </c>
      <c r="V417" t="s">
        <v>4756</v>
      </c>
      <c r="W417" t="s">
        <v>4756</v>
      </c>
      <c r="X417" t="s">
        <v>4756</v>
      </c>
      <c r="Y417" t="s">
        <v>4756</v>
      </c>
      <c r="Z417" t="s">
        <v>4756</v>
      </c>
      <c r="AA417" t="s">
        <v>4756</v>
      </c>
      <c r="AB417" t="s">
        <v>4756</v>
      </c>
      <c r="AC417" t="s">
        <v>4756</v>
      </c>
      <c r="AD417" t="s">
        <v>4756</v>
      </c>
      <c r="AE417" t="s">
        <v>4756</v>
      </c>
      <c r="AF417" t="s">
        <v>4756</v>
      </c>
      <c r="AG417" t="s">
        <v>4756</v>
      </c>
      <c r="AH417" t="s">
        <v>4756</v>
      </c>
      <c r="AI417" t="s">
        <v>4756</v>
      </c>
      <c r="AJ417" t="s">
        <v>4756</v>
      </c>
      <c r="AK417" t="s">
        <v>4756</v>
      </c>
      <c r="AL417" t="s">
        <v>4756</v>
      </c>
      <c r="AM417" t="s">
        <v>4756</v>
      </c>
      <c r="AN417" t="s">
        <v>4756</v>
      </c>
    </row>
    <row r="418" spans="1:40">
      <c r="A418" s="95">
        <v>35266</v>
      </c>
      <c r="B418" t="s">
        <v>372</v>
      </c>
      <c r="C418">
        <v>1996</v>
      </c>
      <c r="D418">
        <v>7</v>
      </c>
      <c r="E418" t="s">
        <v>2431</v>
      </c>
      <c r="F418" t="s">
        <v>2723</v>
      </c>
      <c r="G418" s="96">
        <v>5.8333333333333327E-2</v>
      </c>
      <c r="H418" t="s">
        <v>4756</v>
      </c>
      <c r="J418">
        <v>25.4</v>
      </c>
      <c r="K418" t="s">
        <v>249</v>
      </c>
      <c r="L418" t="s">
        <v>2666</v>
      </c>
      <c r="M418" t="s">
        <v>665</v>
      </c>
      <c r="N418" t="s">
        <v>251</v>
      </c>
      <c r="O418" t="s">
        <v>2730</v>
      </c>
      <c r="P418" t="s">
        <v>4756</v>
      </c>
      <c r="Q418" t="s">
        <v>4756</v>
      </c>
      <c r="R418" t="s">
        <v>4756</v>
      </c>
      <c r="S418" t="s">
        <v>4756</v>
      </c>
      <c r="T418" t="s">
        <v>4756</v>
      </c>
      <c r="U418" t="s">
        <v>4756</v>
      </c>
      <c r="V418">
        <v>140</v>
      </c>
      <c r="W418" t="s">
        <v>4756</v>
      </c>
      <c r="X418" t="s">
        <v>4756</v>
      </c>
      <c r="Y418" t="s">
        <v>4756</v>
      </c>
      <c r="Z418" t="s">
        <v>4756</v>
      </c>
      <c r="AA418" t="s">
        <v>4756</v>
      </c>
      <c r="AB418" t="s">
        <v>4756</v>
      </c>
      <c r="AC418" t="s">
        <v>4756</v>
      </c>
      <c r="AD418" t="s">
        <v>4756</v>
      </c>
      <c r="AE418" t="s">
        <v>4756</v>
      </c>
      <c r="AF418" t="s">
        <v>4756</v>
      </c>
      <c r="AG418" t="s">
        <v>4756</v>
      </c>
      <c r="AH418" t="s">
        <v>4756</v>
      </c>
      <c r="AI418" t="s">
        <v>4756</v>
      </c>
      <c r="AJ418" t="s">
        <v>4756</v>
      </c>
      <c r="AK418" t="s">
        <v>4756</v>
      </c>
      <c r="AL418" t="s">
        <v>4756</v>
      </c>
      <c r="AM418" t="s">
        <v>4756</v>
      </c>
      <c r="AN418" t="s">
        <v>4756</v>
      </c>
    </row>
    <row r="419" spans="1:40">
      <c r="A419" s="95">
        <v>35266</v>
      </c>
      <c r="B419" t="s">
        <v>372</v>
      </c>
      <c r="C419">
        <v>1996</v>
      </c>
      <c r="D419">
        <v>7</v>
      </c>
      <c r="E419" t="s">
        <v>2431</v>
      </c>
      <c r="F419" t="s">
        <v>2723</v>
      </c>
      <c r="G419" s="96">
        <v>6.1111111111111116E-2</v>
      </c>
      <c r="H419" t="s">
        <v>4756</v>
      </c>
      <c r="J419">
        <v>25.47</v>
      </c>
      <c r="K419" t="s">
        <v>249</v>
      </c>
      <c r="L419" t="s">
        <v>2749</v>
      </c>
      <c r="M419" t="s">
        <v>251</v>
      </c>
      <c r="N419" t="s">
        <v>251</v>
      </c>
      <c r="O419" t="s">
        <v>2730</v>
      </c>
      <c r="P419" t="s">
        <v>4756</v>
      </c>
      <c r="Q419" t="s">
        <v>4756</v>
      </c>
      <c r="R419" t="s">
        <v>4756</v>
      </c>
      <c r="S419" t="s">
        <v>4756</v>
      </c>
      <c r="T419" t="s">
        <v>4756</v>
      </c>
      <c r="U419" t="s">
        <v>4756</v>
      </c>
      <c r="V419">
        <v>133</v>
      </c>
      <c r="W419" t="s">
        <v>4756</v>
      </c>
      <c r="X419" t="s">
        <v>4756</v>
      </c>
      <c r="Y419" t="s">
        <v>4756</v>
      </c>
      <c r="Z419" t="s">
        <v>4756</v>
      </c>
      <c r="AA419" t="s">
        <v>4756</v>
      </c>
      <c r="AB419" t="s">
        <v>4756</v>
      </c>
      <c r="AC419" t="s">
        <v>4756</v>
      </c>
      <c r="AD419" t="s">
        <v>4756</v>
      </c>
      <c r="AE419" t="s">
        <v>4756</v>
      </c>
      <c r="AF419" t="s">
        <v>4756</v>
      </c>
      <c r="AG419" t="s">
        <v>4756</v>
      </c>
      <c r="AH419" t="s">
        <v>4756</v>
      </c>
      <c r="AI419" t="s">
        <v>4756</v>
      </c>
      <c r="AJ419" t="s">
        <v>4756</v>
      </c>
      <c r="AK419" t="s">
        <v>4756</v>
      </c>
      <c r="AL419" t="s">
        <v>4756</v>
      </c>
      <c r="AM419" t="s">
        <v>4756</v>
      </c>
      <c r="AN419" t="s">
        <v>4756</v>
      </c>
    </row>
    <row r="420" spans="1:40">
      <c r="A420" s="95">
        <v>35266</v>
      </c>
      <c r="B420" t="s">
        <v>372</v>
      </c>
      <c r="C420">
        <v>1996</v>
      </c>
      <c r="D420">
        <v>7</v>
      </c>
      <c r="E420" t="s">
        <v>2431</v>
      </c>
      <c r="F420" t="s">
        <v>2723</v>
      </c>
      <c r="G420" s="96">
        <v>6.3194444444444442E-2</v>
      </c>
      <c r="H420" t="s">
        <v>4756</v>
      </c>
      <c r="J420">
        <v>25.52</v>
      </c>
      <c r="K420" t="s">
        <v>249</v>
      </c>
      <c r="L420" t="s">
        <v>2750</v>
      </c>
      <c r="M420" t="s">
        <v>251</v>
      </c>
      <c r="N420" t="s">
        <v>251</v>
      </c>
      <c r="O420" t="s">
        <v>2728</v>
      </c>
      <c r="P420" t="s">
        <v>4756</v>
      </c>
      <c r="Q420" t="s">
        <v>4756</v>
      </c>
      <c r="R420" t="s">
        <v>4756</v>
      </c>
      <c r="S420" t="s">
        <v>4756</v>
      </c>
      <c r="T420" t="s">
        <v>4756</v>
      </c>
      <c r="U420" t="s">
        <v>4756</v>
      </c>
      <c r="V420">
        <v>138</v>
      </c>
      <c r="W420" t="s">
        <v>4756</v>
      </c>
      <c r="X420" t="s">
        <v>4756</v>
      </c>
      <c r="Y420" t="s">
        <v>4756</v>
      </c>
      <c r="Z420" t="s">
        <v>4756</v>
      </c>
      <c r="AA420" t="s">
        <v>4756</v>
      </c>
      <c r="AB420" t="s">
        <v>4756</v>
      </c>
      <c r="AC420" t="s">
        <v>4756</v>
      </c>
      <c r="AD420" t="s">
        <v>4756</v>
      </c>
      <c r="AE420" t="s">
        <v>4756</v>
      </c>
      <c r="AF420" t="s">
        <v>4756</v>
      </c>
      <c r="AG420" t="s">
        <v>4756</v>
      </c>
      <c r="AH420" t="s">
        <v>4756</v>
      </c>
      <c r="AI420" t="s">
        <v>4756</v>
      </c>
      <c r="AJ420" t="s">
        <v>4756</v>
      </c>
      <c r="AK420" t="s">
        <v>4756</v>
      </c>
      <c r="AL420" t="s">
        <v>4756</v>
      </c>
      <c r="AM420" t="s">
        <v>4756</v>
      </c>
      <c r="AN420" t="s">
        <v>4756</v>
      </c>
    </row>
    <row r="421" spans="1:40">
      <c r="A421" s="95">
        <v>35266</v>
      </c>
      <c r="B421" t="s">
        <v>372</v>
      </c>
      <c r="C421">
        <v>1996</v>
      </c>
      <c r="D421">
        <v>7</v>
      </c>
      <c r="E421" t="s">
        <v>2431</v>
      </c>
      <c r="F421" t="s">
        <v>2723</v>
      </c>
      <c r="G421" s="96">
        <v>6.5972222222222224E-2</v>
      </c>
      <c r="H421" t="s">
        <v>4756</v>
      </c>
      <c r="J421">
        <v>25.58</v>
      </c>
      <c r="K421" t="s">
        <v>249</v>
      </c>
      <c r="L421" t="s">
        <v>2751</v>
      </c>
      <c r="M421" t="s">
        <v>251</v>
      </c>
      <c r="N421" t="s">
        <v>251</v>
      </c>
      <c r="O421" t="s">
        <v>2730</v>
      </c>
      <c r="P421" t="s">
        <v>4756</v>
      </c>
      <c r="Q421" t="s">
        <v>4756</v>
      </c>
      <c r="R421" t="s">
        <v>4756</v>
      </c>
      <c r="S421" t="s">
        <v>4756</v>
      </c>
      <c r="T421" t="s">
        <v>4756</v>
      </c>
      <c r="U421" t="s">
        <v>4756</v>
      </c>
      <c r="V421">
        <v>137</v>
      </c>
      <c r="W421" t="s">
        <v>4756</v>
      </c>
      <c r="X421" t="s">
        <v>4756</v>
      </c>
      <c r="Y421" t="s">
        <v>4756</v>
      </c>
      <c r="Z421" t="s">
        <v>4756</v>
      </c>
      <c r="AA421" t="s">
        <v>4756</v>
      </c>
      <c r="AB421" t="s">
        <v>4756</v>
      </c>
      <c r="AC421" t="s">
        <v>4756</v>
      </c>
      <c r="AD421" t="s">
        <v>4756</v>
      </c>
      <c r="AE421" t="s">
        <v>4756</v>
      </c>
      <c r="AF421" t="s">
        <v>4756</v>
      </c>
      <c r="AG421" t="s">
        <v>4756</v>
      </c>
      <c r="AH421" t="s">
        <v>4756</v>
      </c>
      <c r="AI421" t="s">
        <v>4756</v>
      </c>
      <c r="AJ421" t="s">
        <v>4756</v>
      </c>
      <c r="AK421" t="s">
        <v>4756</v>
      </c>
      <c r="AL421" t="s">
        <v>4756</v>
      </c>
      <c r="AM421" t="s">
        <v>4756</v>
      </c>
      <c r="AN421" t="s">
        <v>4756</v>
      </c>
    </row>
    <row r="422" spans="1:40">
      <c r="A422" s="95">
        <v>35266</v>
      </c>
      <c r="B422" t="s">
        <v>372</v>
      </c>
      <c r="C422">
        <v>1996</v>
      </c>
      <c r="D422">
        <v>7</v>
      </c>
      <c r="E422" t="s">
        <v>2431</v>
      </c>
      <c r="F422" t="s">
        <v>2723</v>
      </c>
      <c r="G422" s="96">
        <v>6.6666666666666666E-2</v>
      </c>
      <c r="H422" t="s">
        <v>4756</v>
      </c>
      <c r="J422">
        <v>25.6</v>
      </c>
      <c r="K422" t="s">
        <v>249</v>
      </c>
      <c r="L422" t="s">
        <v>2747</v>
      </c>
      <c r="M422" t="s">
        <v>2077</v>
      </c>
      <c r="N422" t="s">
        <v>251</v>
      </c>
      <c r="O422" t="s">
        <v>4756</v>
      </c>
      <c r="P422" t="s">
        <v>4756</v>
      </c>
      <c r="Q422" t="s">
        <v>4756</v>
      </c>
      <c r="R422" t="s">
        <v>4756</v>
      </c>
      <c r="S422" t="s">
        <v>4756</v>
      </c>
      <c r="T422" t="s">
        <v>4756</v>
      </c>
      <c r="U422" t="s">
        <v>4756</v>
      </c>
      <c r="V422" t="s">
        <v>4756</v>
      </c>
      <c r="W422" t="s">
        <v>4756</v>
      </c>
      <c r="X422" t="s">
        <v>4756</v>
      </c>
      <c r="Y422" t="s">
        <v>4756</v>
      </c>
      <c r="Z422" t="s">
        <v>4756</v>
      </c>
      <c r="AA422" t="s">
        <v>4756</v>
      </c>
      <c r="AB422" t="s">
        <v>4756</v>
      </c>
      <c r="AC422" t="s">
        <v>4756</v>
      </c>
      <c r="AD422" t="s">
        <v>4756</v>
      </c>
      <c r="AE422" t="s">
        <v>4756</v>
      </c>
      <c r="AF422" t="s">
        <v>4756</v>
      </c>
      <c r="AG422" t="s">
        <v>4756</v>
      </c>
      <c r="AH422" t="s">
        <v>4756</v>
      </c>
      <c r="AI422" t="s">
        <v>4756</v>
      </c>
      <c r="AJ422" t="s">
        <v>4756</v>
      </c>
      <c r="AK422" t="s">
        <v>4756</v>
      </c>
      <c r="AL422" t="s">
        <v>4756</v>
      </c>
      <c r="AM422" t="s">
        <v>4756</v>
      </c>
      <c r="AN422" t="s">
        <v>4756</v>
      </c>
    </row>
    <row r="423" spans="1:40">
      <c r="A423" s="95">
        <v>35266</v>
      </c>
      <c r="B423" t="s">
        <v>372</v>
      </c>
      <c r="C423">
        <v>1996</v>
      </c>
      <c r="D423">
        <v>7</v>
      </c>
      <c r="E423" t="s">
        <v>2431</v>
      </c>
      <c r="F423" t="s">
        <v>2723</v>
      </c>
      <c r="G423" s="96">
        <v>7.013888888888889E-2</v>
      </c>
      <c r="H423" t="s">
        <v>4756</v>
      </c>
      <c r="J423">
        <v>25.68</v>
      </c>
      <c r="K423" t="s">
        <v>249</v>
      </c>
      <c r="L423" t="s">
        <v>2752</v>
      </c>
      <c r="M423" t="s">
        <v>251</v>
      </c>
      <c r="N423" t="s">
        <v>251</v>
      </c>
      <c r="O423" t="s">
        <v>2730</v>
      </c>
      <c r="P423" t="s">
        <v>4756</v>
      </c>
      <c r="Q423" t="s">
        <v>4756</v>
      </c>
      <c r="R423" t="s">
        <v>4756</v>
      </c>
      <c r="S423" t="s">
        <v>4756</v>
      </c>
      <c r="T423" t="s">
        <v>4756</v>
      </c>
      <c r="U423" t="s">
        <v>4756</v>
      </c>
      <c r="V423">
        <v>131</v>
      </c>
      <c r="W423" t="s">
        <v>4756</v>
      </c>
      <c r="X423" t="s">
        <v>4756</v>
      </c>
      <c r="Y423" t="s">
        <v>4756</v>
      </c>
      <c r="Z423" t="s">
        <v>4756</v>
      </c>
      <c r="AA423" t="s">
        <v>4756</v>
      </c>
      <c r="AB423" t="s">
        <v>4756</v>
      </c>
      <c r="AC423" t="s">
        <v>4756</v>
      </c>
      <c r="AD423" t="s">
        <v>4756</v>
      </c>
      <c r="AE423" t="s">
        <v>4756</v>
      </c>
      <c r="AF423" t="s">
        <v>4756</v>
      </c>
      <c r="AG423" t="s">
        <v>4756</v>
      </c>
      <c r="AH423" t="s">
        <v>4756</v>
      </c>
      <c r="AI423" t="s">
        <v>4756</v>
      </c>
      <c r="AJ423" t="s">
        <v>4756</v>
      </c>
      <c r="AK423" t="s">
        <v>4756</v>
      </c>
      <c r="AL423" t="s">
        <v>4756</v>
      </c>
      <c r="AM423" t="s">
        <v>4756</v>
      </c>
      <c r="AN423" t="s">
        <v>4756</v>
      </c>
    </row>
    <row r="424" spans="1:40">
      <c r="A424" s="95">
        <v>35266</v>
      </c>
      <c r="B424" t="s">
        <v>372</v>
      </c>
      <c r="C424">
        <v>1996</v>
      </c>
      <c r="D424">
        <v>7</v>
      </c>
      <c r="E424" t="s">
        <v>2431</v>
      </c>
      <c r="F424" t="s">
        <v>2723</v>
      </c>
      <c r="G424" s="96">
        <v>7.2222222222222229E-2</v>
      </c>
      <c r="H424" t="s">
        <v>4756</v>
      </c>
      <c r="J424">
        <v>25.73</v>
      </c>
      <c r="K424" t="s">
        <v>249</v>
      </c>
      <c r="L424" t="s">
        <v>2753</v>
      </c>
      <c r="M424" t="s">
        <v>251</v>
      </c>
      <c r="N424" t="s">
        <v>251</v>
      </c>
      <c r="O424" t="s">
        <v>2730</v>
      </c>
      <c r="P424" t="s">
        <v>4756</v>
      </c>
      <c r="Q424" t="s">
        <v>4756</v>
      </c>
      <c r="R424" t="s">
        <v>4756</v>
      </c>
      <c r="S424" t="s">
        <v>4756</v>
      </c>
      <c r="T424" t="s">
        <v>4756</v>
      </c>
      <c r="U424" t="s">
        <v>4756</v>
      </c>
      <c r="V424">
        <v>134</v>
      </c>
      <c r="W424" t="s">
        <v>4756</v>
      </c>
      <c r="X424" t="s">
        <v>4756</v>
      </c>
      <c r="Y424" t="s">
        <v>4756</v>
      </c>
      <c r="Z424" t="s">
        <v>4756</v>
      </c>
      <c r="AA424" t="s">
        <v>4756</v>
      </c>
      <c r="AB424" t="s">
        <v>4756</v>
      </c>
      <c r="AC424" t="s">
        <v>4756</v>
      </c>
      <c r="AD424" t="s">
        <v>4756</v>
      </c>
      <c r="AE424" t="s">
        <v>4756</v>
      </c>
      <c r="AF424" t="s">
        <v>4756</v>
      </c>
      <c r="AG424" t="s">
        <v>4756</v>
      </c>
      <c r="AH424" t="s">
        <v>4756</v>
      </c>
      <c r="AI424" t="s">
        <v>4756</v>
      </c>
      <c r="AJ424" t="s">
        <v>4756</v>
      </c>
      <c r="AK424" t="s">
        <v>4756</v>
      </c>
      <c r="AL424" t="s">
        <v>4756</v>
      </c>
      <c r="AM424" t="s">
        <v>4756</v>
      </c>
      <c r="AN424" t="s">
        <v>4756</v>
      </c>
    </row>
    <row r="425" spans="1:40">
      <c r="A425" s="95">
        <v>35266</v>
      </c>
      <c r="B425" t="s">
        <v>372</v>
      </c>
      <c r="C425">
        <v>1996</v>
      </c>
      <c r="D425">
        <v>7</v>
      </c>
      <c r="E425" t="s">
        <v>2431</v>
      </c>
      <c r="F425" t="s">
        <v>2723</v>
      </c>
      <c r="G425" s="96">
        <v>7.3611111111111113E-2</v>
      </c>
      <c r="H425" t="s">
        <v>4756</v>
      </c>
      <c r="J425">
        <v>25.77</v>
      </c>
      <c r="K425" t="s">
        <v>249</v>
      </c>
      <c r="L425" t="s">
        <v>2739</v>
      </c>
      <c r="M425" t="s">
        <v>2077</v>
      </c>
      <c r="N425" t="s">
        <v>251</v>
      </c>
      <c r="O425" t="s">
        <v>4756</v>
      </c>
      <c r="P425" t="s">
        <v>4756</v>
      </c>
      <c r="Q425" t="s">
        <v>4756</v>
      </c>
      <c r="R425" t="s">
        <v>4756</v>
      </c>
      <c r="S425" t="s">
        <v>4756</v>
      </c>
      <c r="T425" t="s">
        <v>4756</v>
      </c>
      <c r="U425" t="s">
        <v>4756</v>
      </c>
      <c r="V425" t="s">
        <v>4756</v>
      </c>
      <c r="W425" t="s">
        <v>4756</v>
      </c>
      <c r="X425" t="s">
        <v>4756</v>
      </c>
      <c r="Y425" t="s">
        <v>4756</v>
      </c>
      <c r="Z425" t="s">
        <v>4756</v>
      </c>
      <c r="AA425" t="s">
        <v>4756</v>
      </c>
      <c r="AB425" t="s">
        <v>4756</v>
      </c>
      <c r="AC425" t="s">
        <v>4756</v>
      </c>
      <c r="AD425" t="s">
        <v>4756</v>
      </c>
      <c r="AE425" t="s">
        <v>4756</v>
      </c>
      <c r="AF425" t="s">
        <v>4756</v>
      </c>
      <c r="AG425" t="s">
        <v>4756</v>
      </c>
      <c r="AH425" t="s">
        <v>4756</v>
      </c>
      <c r="AI425" t="s">
        <v>4756</v>
      </c>
      <c r="AJ425" t="s">
        <v>4756</v>
      </c>
      <c r="AK425" t="s">
        <v>4756</v>
      </c>
      <c r="AL425" t="s">
        <v>4756</v>
      </c>
      <c r="AM425" t="s">
        <v>4756</v>
      </c>
      <c r="AN425" t="s">
        <v>4756</v>
      </c>
    </row>
    <row r="426" spans="1:40">
      <c r="A426" s="95">
        <v>35266</v>
      </c>
      <c r="B426" t="s">
        <v>372</v>
      </c>
      <c r="C426">
        <v>1996</v>
      </c>
      <c r="D426">
        <v>7</v>
      </c>
      <c r="E426" t="s">
        <v>2431</v>
      </c>
      <c r="F426" t="s">
        <v>2723</v>
      </c>
      <c r="G426" s="96">
        <v>7.9861111111111105E-2</v>
      </c>
      <c r="H426" t="s">
        <v>4756</v>
      </c>
      <c r="J426">
        <v>25.92</v>
      </c>
      <c r="K426" t="s">
        <v>249</v>
      </c>
      <c r="L426" t="s">
        <v>2754</v>
      </c>
      <c r="M426" t="s">
        <v>251</v>
      </c>
      <c r="N426" t="s">
        <v>251</v>
      </c>
      <c r="O426" t="s">
        <v>2730</v>
      </c>
      <c r="P426" t="s">
        <v>4756</v>
      </c>
      <c r="Q426" t="s">
        <v>4756</v>
      </c>
      <c r="R426" t="s">
        <v>4756</v>
      </c>
      <c r="S426" t="s">
        <v>4756</v>
      </c>
      <c r="T426" t="s">
        <v>4756</v>
      </c>
      <c r="U426" t="s">
        <v>4756</v>
      </c>
      <c r="V426">
        <v>135</v>
      </c>
      <c r="W426" t="s">
        <v>4756</v>
      </c>
      <c r="X426" t="s">
        <v>4756</v>
      </c>
      <c r="Y426" t="s">
        <v>4756</v>
      </c>
      <c r="Z426" t="s">
        <v>4756</v>
      </c>
      <c r="AA426" t="s">
        <v>4756</v>
      </c>
      <c r="AB426" t="s">
        <v>4756</v>
      </c>
      <c r="AC426" t="s">
        <v>4756</v>
      </c>
      <c r="AD426" t="s">
        <v>4756</v>
      </c>
      <c r="AE426" t="s">
        <v>4756</v>
      </c>
      <c r="AF426" t="s">
        <v>4756</v>
      </c>
      <c r="AG426" t="s">
        <v>4756</v>
      </c>
      <c r="AH426" t="s">
        <v>4756</v>
      </c>
      <c r="AI426" t="s">
        <v>4756</v>
      </c>
      <c r="AJ426" t="s">
        <v>4756</v>
      </c>
      <c r="AK426" t="s">
        <v>4756</v>
      </c>
      <c r="AL426" t="s">
        <v>4756</v>
      </c>
      <c r="AM426" t="s">
        <v>4756</v>
      </c>
      <c r="AN426" t="s">
        <v>4756</v>
      </c>
    </row>
    <row r="427" spans="1:40">
      <c r="A427" s="95">
        <v>35292</v>
      </c>
      <c r="B427" t="s">
        <v>372</v>
      </c>
      <c r="C427">
        <v>1996</v>
      </c>
      <c r="D427">
        <v>8</v>
      </c>
      <c r="E427" t="s">
        <v>373</v>
      </c>
      <c r="F427" t="s">
        <v>2582</v>
      </c>
      <c r="G427" s="96">
        <v>0.9472222222222223</v>
      </c>
      <c r="H427" t="s">
        <v>4756</v>
      </c>
      <c r="J427">
        <v>22.73</v>
      </c>
      <c r="K427" t="s">
        <v>651</v>
      </c>
      <c r="L427" t="s">
        <v>2755</v>
      </c>
      <c r="M427" t="s">
        <v>251</v>
      </c>
      <c r="N427" t="s">
        <v>251</v>
      </c>
      <c r="O427" t="s">
        <v>2586</v>
      </c>
      <c r="P427" t="s">
        <v>4756</v>
      </c>
      <c r="Q427" t="s">
        <v>4756</v>
      </c>
      <c r="R427" t="s">
        <v>4756</v>
      </c>
      <c r="S427" t="s">
        <v>4756</v>
      </c>
      <c r="T427" t="s">
        <v>4756</v>
      </c>
      <c r="U427" t="s">
        <v>4756</v>
      </c>
      <c r="V427">
        <v>177</v>
      </c>
      <c r="W427" t="s">
        <v>4756</v>
      </c>
      <c r="X427" t="s">
        <v>4756</v>
      </c>
      <c r="Y427" t="s">
        <v>4756</v>
      </c>
      <c r="Z427" t="s">
        <v>4756</v>
      </c>
      <c r="AA427" t="s">
        <v>4756</v>
      </c>
      <c r="AB427" t="s">
        <v>4756</v>
      </c>
      <c r="AC427" t="s">
        <v>4756</v>
      </c>
      <c r="AD427" t="s">
        <v>4756</v>
      </c>
      <c r="AE427" t="s">
        <v>4756</v>
      </c>
      <c r="AF427" t="s">
        <v>4756</v>
      </c>
      <c r="AG427" t="s">
        <v>4756</v>
      </c>
      <c r="AH427" t="s">
        <v>4756</v>
      </c>
      <c r="AI427" t="s">
        <v>4756</v>
      </c>
      <c r="AJ427" t="s">
        <v>4756</v>
      </c>
      <c r="AK427" t="s">
        <v>4756</v>
      </c>
      <c r="AL427" t="s">
        <v>4756</v>
      </c>
      <c r="AM427" t="s">
        <v>4756</v>
      </c>
      <c r="AN427" t="s">
        <v>4756</v>
      </c>
    </row>
    <row r="428" spans="1:40">
      <c r="A428" s="95">
        <v>35292</v>
      </c>
      <c r="B428" t="s">
        <v>372</v>
      </c>
      <c r="C428">
        <v>1996</v>
      </c>
      <c r="D428">
        <v>8</v>
      </c>
      <c r="E428" t="s">
        <v>373</v>
      </c>
      <c r="F428" t="s">
        <v>2582</v>
      </c>
      <c r="G428" s="96">
        <v>0.94930555555555562</v>
      </c>
      <c r="H428" t="s">
        <v>4756</v>
      </c>
      <c r="J428">
        <v>22.78</v>
      </c>
      <c r="K428" t="s">
        <v>249</v>
      </c>
      <c r="L428" t="s">
        <v>2756</v>
      </c>
      <c r="M428" t="s">
        <v>251</v>
      </c>
      <c r="N428" t="s">
        <v>251</v>
      </c>
      <c r="O428" t="s">
        <v>2586</v>
      </c>
      <c r="P428" t="s">
        <v>4756</v>
      </c>
      <c r="Q428" t="s">
        <v>4756</v>
      </c>
      <c r="R428" t="s">
        <v>4756</v>
      </c>
      <c r="S428" t="s">
        <v>4756</v>
      </c>
      <c r="T428" t="s">
        <v>4756</v>
      </c>
      <c r="U428" t="s">
        <v>4756</v>
      </c>
      <c r="V428">
        <v>136</v>
      </c>
      <c r="W428" t="s">
        <v>4756</v>
      </c>
      <c r="X428" t="s">
        <v>4756</v>
      </c>
      <c r="Y428" t="s">
        <v>4756</v>
      </c>
      <c r="Z428" t="s">
        <v>4756</v>
      </c>
      <c r="AA428" t="s">
        <v>4756</v>
      </c>
      <c r="AB428" t="s">
        <v>4756</v>
      </c>
      <c r="AC428" t="s">
        <v>4756</v>
      </c>
      <c r="AD428" t="s">
        <v>4756</v>
      </c>
      <c r="AE428" t="s">
        <v>4756</v>
      </c>
      <c r="AF428" t="s">
        <v>4756</v>
      </c>
      <c r="AG428" t="s">
        <v>4756</v>
      </c>
      <c r="AH428" t="s">
        <v>4756</v>
      </c>
      <c r="AI428" t="s">
        <v>4756</v>
      </c>
      <c r="AJ428" t="s">
        <v>4756</v>
      </c>
      <c r="AK428" t="s">
        <v>4756</v>
      </c>
      <c r="AL428" t="s">
        <v>4756</v>
      </c>
      <c r="AM428" t="s">
        <v>4756</v>
      </c>
      <c r="AN428" t="s">
        <v>4756</v>
      </c>
    </row>
    <row r="429" spans="1:40">
      <c r="A429" s="95">
        <v>35292</v>
      </c>
      <c r="B429" t="s">
        <v>372</v>
      </c>
      <c r="C429">
        <v>1996</v>
      </c>
      <c r="D429">
        <v>8</v>
      </c>
      <c r="E429" t="s">
        <v>373</v>
      </c>
      <c r="F429" t="s">
        <v>2582</v>
      </c>
      <c r="G429" s="96">
        <v>0.95138888888888884</v>
      </c>
      <c r="H429" t="s">
        <v>4756</v>
      </c>
      <c r="J429">
        <v>22.83</v>
      </c>
      <c r="K429" t="s">
        <v>249</v>
      </c>
      <c r="L429" t="s">
        <v>2757</v>
      </c>
      <c r="M429" t="s">
        <v>251</v>
      </c>
      <c r="N429" t="s">
        <v>251</v>
      </c>
      <c r="O429" t="s">
        <v>2584</v>
      </c>
      <c r="P429" t="s">
        <v>4756</v>
      </c>
      <c r="Q429" t="s">
        <v>4756</v>
      </c>
      <c r="R429" t="s">
        <v>4756</v>
      </c>
      <c r="S429" t="s">
        <v>4756</v>
      </c>
      <c r="T429" t="s">
        <v>4756</v>
      </c>
      <c r="U429" t="s">
        <v>4756</v>
      </c>
      <c r="V429">
        <v>138</v>
      </c>
      <c r="W429" t="s">
        <v>4756</v>
      </c>
      <c r="X429" t="s">
        <v>4756</v>
      </c>
      <c r="Y429" t="s">
        <v>4756</v>
      </c>
      <c r="Z429" t="s">
        <v>4756</v>
      </c>
      <c r="AA429" t="s">
        <v>4756</v>
      </c>
      <c r="AB429" t="s">
        <v>4756</v>
      </c>
      <c r="AC429" t="s">
        <v>4756</v>
      </c>
      <c r="AD429" t="s">
        <v>4756</v>
      </c>
      <c r="AE429" t="s">
        <v>4756</v>
      </c>
      <c r="AF429" t="s">
        <v>4756</v>
      </c>
      <c r="AG429" t="s">
        <v>4756</v>
      </c>
      <c r="AH429" t="s">
        <v>4756</v>
      </c>
      <c r="AI429" t="s">
        <v>4756</v>
      </c>
      <c r="AJ429" t="s">
        <v>4756</v>
      </c>
      <c r="AK429" t="s">
        <v>4756</v>
      </c>
      <c r="AL429" t="s">
        <v>4756</v>
      </c>
      <c r="AM429" t="s">
        <v>4756</v>
      </c>
      <c r="AN429" t="s">
        <v>4756</v>
      </c>
    </row>
    <row r="430" spans="1:40">
      <c r="A430" s="95">
        <v>35292</v>
      </c>
      <c r="B430" t="s">
        <v>372</v>
      </c>
      <c r="C430">
        <v>1996</v>
      </c>
      <c r="D430">
        <v>8</v>
      </c>
      <c r="E430" t="s">
        <v>373</v>
      </c>
      <c r="F430" t="s">
        <v>2582</v>
      </c>
      <c r="G430" s="96">
        <v>0.96666666666666667</v>
      </c>
      <c r="H430" t="s">
        <v>4756</v>
      </c>
      <c r="J430">
        <v>23.2</v>
      </c>
      <c r="K430" t="s">
        <v>249</v>
      </c>
      <c r="L430" t="s">
        <v>2758</v>
      </c>
      <c r="M430" t="s">
        <v>251</v>
      </c>
      <c r="N430" t="s">
        <v>251</v>
      </c>
      <c r="O430" t="s">
        <v>2586</v>
      </c>
      <c r="P430" t="s">
        <v>4756</v>
      </c>
      <c r="Q430" t="s">
        <v>4756</v>
      </c>
      <c r="R430" t="s">
        <v>4756</v>
      </c>
      <c r="S430" t="s">
        <v>4756</v>
      </c>
      <c r="T430" t="s">
        <v>4756</v>
      </c>
      <c r="U430" t="s">
        <v>4756</v>
      </c>
      <c r="V430">
        <v>137</v>
      </c>
      <c r="W430" t="s">
        <v>4756</v>
      </c>
      <c r="X430" t="s">
        <v>4756</v>
      </c>
      <c r="Y430" t="s">
        <v>4756</v>
      </c>
      <c r="Z430" t="s">
        <v>4756</v>
      </c>
      <c r="AA430" t="s">
        <v>4756</v>
      </c>
      <c r="AB430" t="s">
        <v>4756</v>
      </c>
      <c r="AC430" t="s">
        <v>4756</v>
      </c>
      <c r="AD430" t="s">
        <v>4756</v>
      </c>
      <c r="AE430" t="s">
        <v>4756</v>
      </c>
      <c r="AF430" t="s">
        <v>4756</v>
      </c>
      <c r="AG430" t="s">
        <v>4756</v>
      </c>
      <c r="AH430" t="s">
        <v>4756</v>
      </c>
      <c r="AI430" t="s">
        <v>4756</v>
      </c>
      <c r="AJ430" t="s">
        <v>4756</v>
      </c>
      <c r="AK430" t="s">
        <v>4756</v>
      </c>
      <c r="AL430" t="s">
        <v>4756</v>
      </c>
      <c r="AM430" t="s">
        <v>4756</v>
      </c>
      <c r="AN430" t="s">
        <v>4756</v>
      </c>
    </row>
    <row r="431" spans="1:40">
      <c r="A431" s="95">
        <v>35292</v>
      </c>
      <c r="B431" t="s">
        <v>372</v>
      </c>
      <c r="C431">
        <v>1996</v>
      </c>
      <c r="D431">
        <v>8</v>
      </c>
      <c r="E431" t="s">
        <v>373</v>
      </c>
      <c r="F431" t="s">
        <v>2582</v>
      </c>
      <c r="G431" s="96">
        <v>0.97222222222222221</v>
      </c>
      <c r="H431" t="s">
        <v>4756</v>
      </c>
      <c r="J431">
        <v>23.33</v>
      </c>
      <c r="K431" t="s">
        <v>651</v>
      </c>
      <c r="L431" t="s">
        <v>2759</v>
      </c>
      <c r="M431" t="s">
        <v>251</v>
      </c>
      <c r="N431" t="s">
        <v>251</v>
      </c>
      <c r="O431" t="s">
        <v>2584</v>
      </c>
      <c r="P431" t="s">
        <v>4756</v>
      </c>
      <c r="Q431" t="s">
        <v>4756</v>
      </c>
      <c r="R431" t="s">
        <v>4756</v>
      </c>
      <c r="S431" t="s">
        <v>4756</v>
      </c>
      <c r="T431" t="s">
        <v>4756</v>
      </c>
      <c r="U431" t="s">
        <v>4756</v>
      </c>
      <c r="V431">
        <v>176</v>
      </c>
      <c r="W431" t="s">
        <v>4756</v>
      </c>
      <c r="X431" t="s">
        <v>4756</v>
      </c>
      <c r="Y431" t="s">
        <v>4756</v>
      </c>
      <c r="Z431" t="s">
        <v>4756</v>
      </c>
      <c r="AA431" t="s">
        <v>4756</v>
      </c>
      <c r="AB431" t="s">
        <v>4756</v>
      </c>
      <c r="AC431" t="s">
        <v>4756</v>
      </c>
      <c r="AD431" t="s">
        <v>4756</v>
      </c>
      <c r="AE431" t="s">
        <v>4756</v>
      </c>
      <c r="AF431" t="s">
        <v>4756</v>
      </c>
      <c r="AG431" t="s">
        <v>4756</v>
      </c>
      <c r="AH431" t="s">
        <v>4756</v>
      </c>
      <c r="AI431" t="s">
        <v>4756</v>
      </c>
      <c r="AJ431" t="s">
        <v>4756</v>
      </c>
      <c r="AK431" t="s">
        <v>4756</v>
      </c>
      <c r="AL431" t="s">
        <v>4756</v>
      </c>
      <c r="AM431" t="s">
        <v>4756</v>
      </c>
      <c r="AN431" t="s">
        <v>4756</v>
      </c>
    </row>
    <row r="432" spans="1:40">
      <c r="A432" s="95">
        <v>35292</v>
      </c>
      <c r="B432" t="s">
        <v>372</v>
      </c>
      <c r="C432">
        <v>1996</v>
      </c>
      <c r="D432">
        <v>8</v>
      </c>
      <c r="E432" t="s">
        <v>373</v>
      </c>
      <c r="F432" t="s">
        <v>2582</v>
      </c>
      <c r="G432" s="96">
        <v>0.97986111111111107</v>
      </c>
      <c r="H432" t="s">
        <v>4756</v>
      </c>
      <c r="J432">
        <v>23.52</v>
      </c>
      <c r="K432" t="s">
        <v>249</v>
      </c>
      <c r="L432" t="s">
        <v>2760</v>
      </c>
      <c r="M432" t="s">
        <v>251</v>
      </c>
      <c r="N432" t="s">
        <v>251</v>
      </c>
      <c r="O432" t="s">
        <v>2586</v>
      </c>
      <c r="P432" t="s">
        <v>4756</v>
      </c>
      <c r="Q432" t="s">
        <v>4756</v>
      </c>
      <c r="R432" t="s">
        <v>4756</v>
      </c>
      <c r="S432" t="s">
        <v>4756</v>
      </c>
      <c r="T432" t="s">
        <v>4756</v>
      </c>
      <c r="U432" t="s">
        <v>4756</v>
      </c>
      <c r="V432">
        <v>140</v>
      </c>
      <c r="W432" t="s">
        <v>4756</v>
      </c>
      <c r="X432" t="s">
        <v>4756</v>
      </c>
      <c r="Y432" t="s">
        <v>4756</v>
      </c>
      <c r="Z432" t="s">
        <v>4756</v>
      </c>
      <c r="AA432" t="s">
        <v>4756</v>
      </c>
      <c r="AB432" t="s">
        <v>4756</v>
      </c>
      <c r="AC432" t="s">
        <v>4756</v>
      </c>
      <c r="AD432" t="s">
        <v>4756</v>
      </c>
      <c r="AE432" t="s">
        <v>4756</v>
      </c>
      <c r="AF432" t="s">
        <v>4756</v>
      </c>
      <c r="AG432" t="s">
        <v>4756</v>
      </c>
      <c r="AH432" t="s">
        <v>4756</v>
      </c>
      <c r="AI432" t="s">
        <v>4756</v>
      </c>
      <c r="AJ432" t="s">
        <v>4756</v>
      </c>
      <c r="AK432" t="s">
        <v>4756</v>
      </c>
      <c r="AL432" t="s">
        <v>4756</v>
      </c>
      <c r="AM432" t="s">
        <v>4756</v>
      </c>
      <c r="AN432" t="s">
        <v>4756</v>
      </c>
    </row>
    <row r="433" spans="1:40">
      <c r="A433" s="95">
        <v>35292</v>
      </c>
      <c r="B433" t="s">
        <v>372</v>
      </c>
      <c r="C433">
        <v>1996</v>
      </c>
      <c r="D433">
        <v>8</v>
      </c>
      <c r="E433" t="s">
        <v>373</v>
      </c>
      <c r="F433" t="s">
        <v>2582</v>
      </c>
      <c r="G433" s="96">
        <v>0.98333333333333339</v>
      </c>
      <c r="H433" t="s">
        <v>4756</v>
      </c>
      <c r="J433">
        <v>23.6</v>
      </c>
      <c r="K433" t="s">
        <v>249</v>
      </c>
      <c r="L433" t="s">
        <v>2754</v>
      </c>
      <c r="M433" t="s">
        <v>665</v>
      </c>
      <c r="N433" t="s">
        <v>251</v>
      </c>
      <c r="O433" t="s">
        <v>2584</v>
      </c>
      <c r="P433" t="s">
        <v>4756</v>
      </c>
      <c r="Q433" t="s">
        <v>4756</v>
      </c>
      <c r="R433" t="s">
        <v>4756</v>
      </c>
      <c r="S433" t="s">
        <v>4756</v>
      </c>
      <c r="T433" t="s">
        <v>4756</v>
      </c>
      <c r="U433" t="s">
        <v>4756</v>
      </c>
      <c r="V433">
        <v>135</v>
      </c>
      <c r="W433" t="s">
        <v>4756</v>
      </c>
      <c r="X433" t="s">
        <v>4756</v>
      </c>
      <c r="Y433" t="s">
        <v>4756</v>
      </c>
      <c r="Z433" t="s">
        <v>4756</v>
      </c>
      <c r="AA433" t="s">
        <v>4756</v>
      </c>
      <c r="AB433" t="s">
        <v>4756</v>
      </c>
      <c r="AC433" t="s">
        <v>4756</v>
      </c>
      <c r="AD433" t="s">
        <v>4756</v>
      </c>
      <c r="AE433" t="s">
        <v>4756</v>
      </c>
      <c r="AF433" t="s">
        <v>4756</v>
      </c>
      <c r="AG433" t="s">
        <v>4756</v>
      </c>
      <c r="AH433" t="s">
        <v>4756</v>
      </c>
      <c r="AI433" t="s">
        <v>4756</v>
      </c>
      <c r="AJ433" t="s">
        <v>4756</v>
      </c>
      <c r="AK433" t="s">
        <v>4756</v>
      </c>
      <c r="AL433" t="s">
        <v>4756</v>
      </c>
      <c r="AM433" t="s">
        <v>4756</v>
      </c>
      <c r="AN433" t="s">
        <v>4756</v>
      </c>
    </row>
    <row r="434" spans="1:40">
      <c r="A434" s="95">
        <v>35292</v>
      </c>
      <c r="B434" t="s">
        <v>372</v>
      </c>
      <c r="C434">
        <v>1996</v>
      </c>
      <c r="D434">
        <v>8</v>
      </c>
      <c r="E434" t="s">
        <v>373</v>
      </c>
      <c r="F434" t="s">
        <v>2582</v>
      </c>
      <c r="G434" s="96">
        <v>0.98611111111111116</v>
      </c>
      <c r="H434" t="s">
        <v>4756</v>
      </c>
      <c r="J434">
        <v>23.67</v>
      </c>
      <c r="K434" t="s">
        <v>249</v>
      </c>
      <c r="L434" t="s">
        <v>2761</v>
      </c>
      <c r="M434" t="s">
        <v>251</v>
      </c>
      <c r="N434" t="s">
        <v>251</v>
      </c>
      <c r="O434" t="s">
        <v>2584</v>
      </c>
      <c r="P434" t="s">
        <v>4756</v>
      </c>
      <c r="Q434" t="s">
        <v>4756</v>
      </c>
      <c r="R434" t="s">
        <v>4756</v>
      </c>
      <c r="S434" t="s">
        <v>4756</v>
      </c>
      <c r="T434" t="s">
        <v>4756</v>
      </c>
      <c r="U434" t="s">
        <v>4756</v>
      </c>
      <c r="V434">
        <v>135</v>
      </c>
      <c r="W434" t="s">
        <v>4756</v>
      </c>
      <c r="X434" t="s">
        <v>4756</v>
      </c>
      <c r="Y434" t="s">
        <v>4756</v>
      </c>
      <c r="Z434" t="s">
        <v>4756</v>
      </c>
      <c r="AA434" t="s">
        <v>4756</v>
      </c>
      <c r="AB434" t="s">
        <v>4756</v>
      </c>
      <c r="AC434" t="s">
        <v>4756</v>
      </c>
      <c r="AD434" t="s">
        <v>4756</v>
      </c>
      <c r="AE434" t="s">
        <v>4756</v>
      </c>
      <c r="AF434" t="s">
        <v>4756</v>
      </c>
      <c r="AG434" t="s">
        <v>4756</v>
      </c>
      <c r="AH434" t="s">
        <v>4756</v>
      </c>
      <c r="AI434" t="s">
        <v>4756</v>
      </c>
      <c r="AJ434" t="s">
        <v>4756</v>
      </c>
      <c r="AK434" t="s">
        <v>4756</v>
      </c>
      <c r="AL434" t="s">
        <v>4756</v>
      </c>
      <c r="AM434" t="s">
        <v>4756</v>
      </c>
      <c r="AN434" t="s">
        <v>4756</v>
      </c>
    </row>
    <row r="435" spans="1:40">
      <c r="A435" s="95">
        <v>35292</v>
      </c>
      <c r="B435" t="s">
        <v>372</v>
      </c>
      <c r="C435">
        <v>1996</v>
      </c>
      <c r="D435">
        <v>8</v>
      </c>
      <c r="E435" t="s">
        <v>373</v>
      </c>
      <c r="F435" t="s">
        <v>2582</v>
      </c>
      <c r="G435" s="96">
        <v>0.98888888888888893</v>
      </c>
      <c r="H435" t="s">
        <v>4756</v>
      </c>
      <c r="J435">
        <v>23.73</v>
      </c>
      <c r="K435" t="s">
        <v>651</v>
      </c>
      <c r="L435" t="s">
        <v>2762</v>
      </c>
      <c r="M435" t="s">
        <v>251</v>
      </c>
      <c r="N435" t="s">
        <v>251</v>
      </c>
      <c r="O435" t="s">
        <v>2586</v>
      </c>
      <c r="P435" t="s">
        <v>4756</v>
      </c>
      <c r="Q435" t="s">
        <v>4756</v>
      </c>
      <c r="R435" t="s">
        <v>4756</v>
      </c>
      <c r="S435" t="s">
        <v>4756</v>
      </c>
      <c r="T435" t="s">
        <v>4756</v>
      </c>
      <c r="U435" t="s">
        <v>4756</v>
      </c>
      <c r="V435">
        <v>183</v>
      </c>
      <c r="W435" t="s">
        <v>4756</v>
      </c>
      <c r="X435" t="s">
        <v>4756</v>
      </c>
      <c r="Y435" t="s">
        <v>4756</v>
      </c>
      <c r="Z435" t="s">
        <v>4756</v>
      </c>
      <c r="AA435" t="s">
        <v>4756</v>
      </c>
      <c r="AB435" t="s">
        <v>4756</v>
      </c>
      <c r="AC435" t="s">
        <v>4756</v>
      </c>
      <c r="AD435" t="s">
        <v>4756</v>
      </c>
      <c r="AE435" t="s">
        <v>4756</v>
      </c>
      <c r="AF435" t="s">
        <v>4756</v>
      </c>
      <c r="AG435" t="s">
        <v>4756</v>
      </c>
      <c r="AH435" t="s">
        <v>4756</v>
      </c>
      <c r="AI435" t="s">
        <v>4756</v>
      </c>
      <c r="AJ435" t="s">
        <v>4756</v>
      </c>
      <c r="AK435" t="s">
        <v>4756</v>
      </c>
      <c r="AL435" t="s">
        <v>4756</v>
      </c>
      <c r="AM435" t="s">
        <v>4756</v>
      </c>
      <c r="AN435" t="s">
        <v>4756</v>
      </c>
    </row>
    <row r="436" spans="1:40">
      <c r="A436" s="95">
        <v>35292</v>
      </c>
      <c r="B436" t="s">
        <v>372</v>
      </c>
      <c r="C436">
        <v>1996</v>
      </c>
      <c r="D436">
        <v>8</v>
      </c>
      <c r="E436" t="s">
        <v>373</v>
      </c>
      <c r="F436" t="s">
        <v>2582</v>
      </c>
      <c r="G436" s="96">
        <v>0.99305555555555547</v>
      </c>
      <c r="H436" t="s">
        <v>4756</v>
      </c>
      <c r="J436">
        <v>23.83</v>
      </c>
      <c r="K436" t="s">
        <v>651</v>
      </c>
      <c r="L436" t="s">
        <v>2763</v>
      </c>
      <c r="M436" t="s">
        <v>251</v>
      </c>
      <c r="N436" t="s">
        <v>251</v>
      </c>
      <c r="O436" t="s">
        <v>2584</v>
      </c>
      <c r="P436" t="s">
        <v>4756</v>
      </c>
      <c r="Q436" t="s">
        <v>4756</v>
      </c>
      <c r="R436" t="s">
        <v>4756</v>
      </c>
      <c r="S436" t="s">
        <v>4756</v>
      </c>
      <c r="T436" t="s">
        <v>4756</v>
      </c>
      <c r="U436" t="s">
        <v>4756</v>
      </c>
      <c r="V436">
        <v>189</v>
      </c>
      <c r="W436" t="s">
        <v>4756</v>
      </c>
      <c r="X436" t="s">
        <v>4756</v>
      </c>
      <c r="Y436" t="s">
        <v>4756</v>
      </c>
      <c r="Z436" t="s">
        <v>4756</v>
      </c>
      <c r="AA436" t="s">
        <v>4756</v>
      </c>
      <c r="AB436" t="s">
        <v>4756</v>
      </c>
      <c r="AC436" t="s">
        <v>4756</v>
      </c>
      <c r="AD436" t="s">
        <v>4756</v>
      </c>
      <c r="AE436" t="s">
        <v>4756</v>
      </c>
      <c r="AF436" t="s">
        <v>4756</v>
      </c>
      <c r="AG436" t="s">
        <v>4756</v>
      </c>
      <c r="AH436" t="s">
        <v>4756</v>
      </c>
      <c r="AI436" t="s">
        <v>4756</v>
      </c>
      <c r="AJ436" t="s">
        <v>4756</v>
      </c>
      <c r="AK436" t="s">
        <v>4756</v>
      </c>
      <c r="AL436" t="s">
        <v>4756</v>
      </c>
      <c r="AM436" t="s">
        <v>4756</v>
      </c>
      <c r="AN436" t="s">
        <v>4756</v>
      </c>
    </row>
    <row r="437" spans="1:40">
      <c r="A437" s="95">
        <v>35292</v>
      </c>
      <c r="B437" t="s">
        <v>372</v>
      </c>
      <c r="C437">
        <v>1996</v>
      </c>
      <c r="D437">
        <v>8</v>
      </c>
      <c r="E437" t="s">
        <v>373</v>
      </c>
      <c r="F437" t="s">
        <v>2582</v>
      </c>
      <c r="G437" s="96">
        <v>1.3888888888888888E-2</v>
      </c>
      <c r="H437" t="s">
        <v>4756</v>
      </c>
      <c r="J437">
        <v>24.33</v>
      </c>
      <c r="K437" t="s">
        <v>249</v>
      </c>
      <c r="L437" t="s">
        <v>2764</v>
      </c>
      <c r="M437" t="s">
        <v>251</v>
      </c>
      <c r="N437" t="s">
        <v>251</v>
      </c>
      <c r="O437" t="s">
        <v>2586</v>
      </c>
      <c r="P437" t="s">
        <v>4756</v>
      </c>
      <c r="Q437" t="s">
        <v>4756</v>
      </c>
      <c r="R437" t="s">
        <v>4756</v>
      </c>
      <c r="S437" t="s">
        <v>4756</v>
      </c>
      <c r="T437" t="s">
        <v>4756</v>
      </c>
      <c r="U437" t="s">
        <v>4756</v>
      </c>
      <c r="V437">
        <v>143</v>
      </c>
      <c r="W437" t="s">
        <v>4756</v>
      </c>
      <c r="X437" t="s">
        <v>4756</v>
      </c>
      <c r="Y437" t="s">
        <v>4756</v>
      </c>
      <c r="Z437" t="s">
        <v>4756</v>
      </c>
      <c r="AA437" t="s">
        <v>4756</v>
      </c>
      <c r="AB437" t="s">
        <v>4756</v>
      </c>
      <c r="AC437" t="s">
        <v>4756</v>
      </c>
      <c r="AD437" t="s">
        <v>4756</v>
      </c>
      <c r="AE437" t="s">
        <v>4756</v>
      </c>
      <c r="AF437" t="s">
        <v>4756</v>
      </c>
      <c r="AG437" t="s">
        <v>4756</v>
      </c>
      <c r="AH437" t="s">
        <v>4756</v>
      </c>
      <c r="AI437" t="s">
        <v>4756</v>
      </c>
      <c r="AJ437" t="s">
        <v>4756</v>
      </c>
      <c r="AK437" t="s">
        <v>4756</v>
      </c>
      <c r="AL437" t="s">
        <v>4756</v>
      </c>
      <c r="AM437" t="s">
        <v>4756</v>
      </c>
      <c r="AN437" t="s">
        <v>4756</v>
      </c>
    </row>
    <row r="438" spans="1:40">
      <c r="A438" s="95">
        <v>35292</v>
      </c>
      <c r="B438" t="s">
        <v>372</v>
      </c>
      <c r="C438">
        <v>1996</v>
      </c>
      <c r="D438">
        <v>8</v>
      </c>
      <c r="E438" t="s">
        <v>373</v>
      </c>
      <c r="F438" t="s">
        <v>2582</v>
      </c>
      <c r="G438" s="96">
        <v>3.2638888888888891E-2</v>
      </c>
      <c r="H438" t="s">
        <v>4756</v>
      </c>
      <c r="J438">
        <v>24.78</v>
      </c>
      <c r="K438" t="s">
        <v>2191</v>
      </c>
      <c r="L438" t="s">
        <v>2765</v>
      </c>
      <c r="M438" t="s">
        <v>251</v>
      </c>
      <c r="N438" t="s">
        <v>251</v>
      </c>
      <c r="O438" t="s">
        <v>2588</v>
      </c>
      <c r="P438" t="s">
        <v>4756</v>
      </c>
      <c r="Q438" t="s">
        <v>4756</v>
      </c>
      <c r="R438" t="s">
        <v>4756</v>
      </c>
      <c r="S438" t="s">
        <v>4756</v>
      </c>
      <c r="T438" t="s">
        <v>4756</v>
      </c>
      <c r="U438" t="s">
        <v>4756</v>
      </c>
      <c r="V438">
        <v>150</v>
      </c>
      <c r="W438" t="s">
        <v>4756</v>
      </c>
      <c r="X438" t="s">
        <v>4756</v>
      </c>
      <c r="Y438" t="s">
        <v>4756</v>
      </c>
      <c r="Z438" t="s">
        <v>4756</v>
      </c>
      <c r="AA438" t="s">
        <v>4756</v>
      </c>
      <c r="AB438" t="s">
        <v>4756</v>
      </c>
      <c r="AC438" t="s">
        <v>4756</v>
      </c>
      <c r="AD438" t="s">
        <v>4756</v>
      </c>
      <c r="AE438" t="s">
        <v>4756</v>
      </c>
      <c r="AF438" t="s">
        <v>4756</v>
      </c>
      <c r="AG438" t="s">
        <v>4756</v>
      </c>
      <c r="AH438" t="s">
        <v>4756</v>
      </c>
      <c r="AI438" t="s">
        <v>4756</v>
      </c>
      <c r="AJ438" t="s">
        <v>4756</v>
      </c>
      <c r="AK438" t="s">
        <v>4756</v>
      </c>
      <c r="AL438" t="s">
        <v>4756</v>
      </c>
      <c r="AM438" t="s">
        <v>4756</v>
      </c>
      <c r="AN438" t="s">
        <v>4756</v>
      </c>
    </row>
    <row r="439" spans="1:40">
      <c r="A439" s="95">
        <v>35292</v>
      </c>
      <c r="B439" t="s">
        <v>372</v>
      </c>
      <c r="C439">
        <v>1996</v>
      </c>
      <c r="D439">
        <v>8</v>
      </c>
      <c r="E439" t="s">
        <v>373</v>
      </c>
      <c r="F439" t="s">
        <v>2582</v>
      </c>
      <c r="G439" s="96">
        <v>5.5555555555555552E-2</v>
      </c>
      <c r="H439" t="s">
        <v>4756</v>
      </c>
      <c r="J439">
        <v>25.33</v>
      </c>
      <c r="K439" t="s">
        <v>249</v>
      </c>
      <c r="L439" t="s">
        <v>2766</v>
      </c>
      <c r="M439" t="s">
        <v>251</v>
      </c>
      <c r="N439" t="s">
        <v>251</v>
      </c>
      <c r="O439" t="s">
        <v>2584</v>
      </c>
      <c r="P439" t="s">
        <v>4756</v>
      </c>
      <c r="Q439" t="s">
        <v>4756</v>
      </c>
      <c r="R439" t="s">
        <v>4756</v>
      </c>
      <c r="S439" t="s">
        <v>4756</v>
      </c>
      <c r="T439" t="s">
        <v>4756</v>
      </c>
      <c r="U439" t="s">
        <v>4756</v>
      </c>
      <c r="V439">
        <v>138</v>
      </c>
      <c r="W439" t="s">
        <v>4756</v>
      </c>
      <c r="X439" t="s">
        <v>4756</v>
      </c>
      <c r="Y439" t="s">
        <v>4756</v>
      </c>
      <c r="Z439" t="s">
        <v>4756</v>
      </c>
      <c r="AA439" t="s">
        <v>4756</v>
      </c>
      <c r="AB439" t="s">
        <v>4756</v>
      </c>
      <c r="AC439" t="s">
        <v>4756</v>
      </c>
      <c r="AD439" t="s">
        <v>4756</v>
      </c>
      <c r="AE439" t="s">
        <v>4756</v>
      </c>
      <c r="AF439" t="s">
        <v>4756</v>
      </c>
      <c r="AG439" t="s">
        <v>4756</v>
      </c>
      <c r="AH439" t="s">
        <v>4756</v>
      </c>
      <c r="AI439" t="s">
        <v>4756</v>
      </c>
      <c r="AJ439" t="s">
        <v>4756</v>
      </c>
      <c r="AK439" t="s">
        <v>4756</v>
      </c>
      <c r="AL439" t="s">
        <v>4756</v>
      </c>
      <c r="AM439" t="s">
        <v>4756</v>
      </c>
      <c r="AN439" t="s">
        <v>4756</v>
      </c>
    </row>
    <row r="440" spans="1:40">
      <c r="A440" s="95">
        <v>35292</v>
      </c>
      <c r="B440" t="s">
        <v>372</v>
      </c>
      <c r="C440">
        <v>1996</v>
      </c>
      <c r="D440">
        <v>8</v>
      </c>
      <c r="E440" t="s">
        <v>373</v>
      </c>
      <c r="F440" t="s">
        <v>2582</v>
      </c>
      <c r="G440" s="96">
        <v>6.7361111111111108E-2</v>
      </c>
      <c r="H440" t="s">
        <v>4756</v>
      </c>
      <c r="J440">
        <v>25.62</v>
      </c>
      <c r="K440" t="s">
        <v>651</v>
      </c>
      <c r="L440" t="s">
        <v>2767</v>
      </c>
      <c r="M440" t="s">
        <v>251</v>
      </c>
      <c r="N440" t="s">
        <v>251</v>
      </c>
      <c r="O440" t="s">
        <v>2586</v>
      </c>
      <c r="P440" t="s">
        <v>4756</v>
      </c>
      <c r="Q440" t="s">
        <v>4756</v>
      </c>
      <c r="R440" t="s">
        <v>4756</v>
      </c>
      <c r="S440" t="s">
        <v>4756</v>
      </c>
      <c r="T440" t="s">
        <v>4756</v>
      </c>
      <c r="U440" t="s">
        <v>4756</v>
      </c>
      <c r="V440">
        <v>179</v>
      </c>
      <c r="W440" t="s">
        <v>4756</v>
      </c>
      <c r="X440" t="s">
        <v>4756</v>
      </c>
      <c r="Y440" t="s">
        <v>4756</v>
      </c>
      <c r="Z440" t="s">
        <v>4756</v>
      </c>
      <c r="AA440" t="s">
        <v>4756</v>
      </c>
      <c r="AB440" t="s">
        <v>4756</v>
      </c>
      <c r="AC440" t="s">
        <v>4756</v>
      </c>
      <c r="AD440" t="s">
        <v>4756</v>
      </c>
      <c r="AE440" t="s">
        <v>4756</v>
      </c>
      <c r="AF440" t="s">
        <v>4756</v>
      </c>
      <c r="AG440" t="s">
        <v>4756</v>
      </c>
      <c r="AH440" t="s">
        <v>4756</v>
      </c>
      <c r="AI440" t="s">
        <v>4756</v>
      </c>
      <c r="AJ440" t="s">
        <v>4756</v>
      </c>
      <c r="AK440" t="s">
        <v>4756</v>
      </c>
      <c r="AL440" t="s">
        <v>4756</v>
      </c>
      <c r="AM440" t="s">
        <v>4756</v>
      </c>
      <c r="AN440" t="s">
        <v>4756</v>
      </c>
    </row>
    <row r="441" spans="1:40">
      <c r="A441" s="95">
        <v>36292</v>
      </c>
      <c r="B441" t="s">
        <v>372</v>
      </c>
      <c r="C441">
        <v>1999</v>
      </c>
      <c r="D441">
        <v>5</v>
      </c>
      <c r="E441" t="s">
        <v>2431</v>
      </c>
      <c r="F441" t="s">
        <v>2768</v>
      </c>
      <c r="G441" s="96">
        <v>0.48055555555555557</v>
      </c>
      <c r="H441" t="s">
        <v>4756</v>
      </c>
      <c r="J441">
        <v>35.53</v>
      </c>
      <c r="K441" t="s">
        <v>249</v>
      </c>
      <c r="L441" t="s">
        <v>2769</v>
      </c>
      <c r="M441" t="s">
        <v>251</v>
      </c>
      <c r="N441" t="s">
        <v>251</v>
      </c>
      <c r="O441" t="s">
        <v>2588</v>
      </c>
      <c r="P441" t="s">
        <v>4756</v>
      </c>
      <c r="Q441" t="s">
        <v>4756</v>
      </c>
      <c r="R441" t="s">
        <v>4756</v>
      </c>
      <c r="S441" t="s">
        <v>4756</v>
      </c>
      <c r="T441" t="s">
        <v>4756</v>
      </c>
      <c r="U441" t="s">
        <v>4756</v>
      </c>
      <c r="V441">
        <v>135</v>
      </c>
      <c r="W441" t="s">
        <v>4756</v>
      </c>
      <c r="X441" t="s">
        <v>4756</v>
      </c>
      <c r="Y441" t="s">
        <v>4756</v>
      </c>
      <c r="Z441" t="s">
        <v>4756</v>
      </c>
      <c r="AA441" t="s">
        <v>4756</v>
      </c>
      <c r="AB441" t="s">
        <v>4756</v>
      </c>
      <c r="AC441" t="s">
        <v>4756</v>
      </c>
      <c r="AD441" t="s">
        <v>4756</v>
      </c>
      <c r="AE441" t="s">
        <v>4756</v>
      </c>
      <c r="AF441" t="s">
        <v>4756</v>
      </c>
      <c r="AG441" t="s">
        <v>4756</v>
      </c>
      <c r="AH441" t="s">
        <v>4756</v>
      </c>
      <c r="AI441" t="s">
        <v>4756</v>
      </c>
      <c r="AJ441" t="s">
        <v>4756</v>
      </c>
      <c r="AK441" t="s">
        <v>4756</v>
      </c>
      <c r="AL441" t="s">
        <v>4756</v>
      </c>
      <c r="AM441" t="s">
        <v>4756</v>
      </c>
      <c r="AN441" t="s">
        <v>4756</v>
      </c>
    </row>
    <row r="442" spans="1:40">
      <c r="A442" s="95">
        <v>36301</v>
      </c>
      <c r="B442" t="s">
        <v>372</v>
      </c>
      <c r="C442">
        <v>1999</v>
      </c>
      <c r="D442">
        <v>5</v>
      </c>
      <c r="E442" t="s">
        <v>461</v>
      </c>
      <c r="F442" t="s">
        <v>2768</v>
      </c>
      <c r="G442" s="96">
        <v>0.45763888888888887</v>
      </c>
      <c r="H442" t="s">
        <v>4756</v>
      </c>
      <c r="J442">
        <v>34.979999999999997</v>
      </c>
      <c r="K442" t="s">
        <v>249</v>
      </c>
      <c r="L442" t="s">
        <v>2770</v>
      </c>
      <c r="M442" t="s">
        <v>251</v>
      </c>
      <c r="N442" t="s">
        <v>251</v>
      </c>
      <c r="O442" t="s">
        <v>2588</v>
      </c>
      <c r="P442" t="s">
        <v>4756</v>
      </c>
      <c r="Q442" t="s">
        <v>4756</v>
      </c>
      <c r="R442" t="s">
        <v>4756</v>
      </c>
      <c r="S442" t="s">
        <v>4756</v>
      </c>
      <c r="T442" t="s">
        <v>4756</v>
      </c>
      <c r="U442" t="s">
        <v>4756</v>
      </c>
      <c r="V442">
        <v>142</v>
      </c>
      <c r="W442" t="s">
        <v>4756</v>
      </c>
      <c r="X442" t="s">
        <v>4756</v>
      </c>
      <c r="Y442" t="s">
        <v>4756</v>
      </c>
      <c r="Z442" t="s">
        <v>4756</v>
      </c>
      <c r="AA442" t="s">
        <v>4756</v>
      </c>
      <c r="AB442" t="s">
        <v>4756</v>
      </c>
      <c r="AC442" t="s">
        <v>4756</v>
      </c>
      <c r="AD442" t="s">
        <v>4756</v>
      </c>
      <c r="AE442" t="s">
        <v>4756</v>
      </c>
      <c r="AF442" t="s">
        <v>4756</v>
      </c>
      <c r="AG442" t="s">
        <v>4756</v>
      </c>
      <c r="AH442" t="s">
        <v>4756</v>
      </c>
      <c r="AI442" t="s">
        <v>4756</v>
      </c>
      <c r="AJ442" t="s">
        <v>4756</v>
      </c>
      <c r="AK442" t="s">
        <v>4756</v>
      </c>
      <c r="AL442" t="s">
        <v>4756</v>
      </c>
      <c r="AM442" t="s">
        <v>4756</v>
      </c>
      <c r="AN442" t="s">
        <v>4756</v>
      </c>
    </row>
    <row r="443" spans="1:40">
      <c r="A443" s="95">
        <v>36301</v>
      </c>
      <c r="B443" t="s">
        <v>372</v>
      </c>
      <c r="C443">
        <v>1999</v>
      </c>
      <c r="D443">
        <v>5</v>
      </c>
      <c r="E443" t="s">
        <v>461</v>
      </c>
      <c r="F443" t="s">
        <v>2768</v>
      </c>
      <c r="G443" s="96">
        <v>0.46527777777777773</v>
      </c>
      <c r="H443" t="s">
        <v>4756</v>
      </c>
      <c r="J443">
        <v>35.17</v>
      </c>
      <c r="K443" t="s">
        <v>249</v>
      </c>
      <c r="L443" t="s">
        <v>2771</v>
      </c>
      <c r="M443" t="s">
        <v>251</v>
      </c>
      <c r="N443" t="s">
        <v>251</v>
      </c>
      <c r="O443" t="s">
        <v>2584</v>
      </c>
      <c r="P443" t="s">
        <v>4756</v>
      </c>
      <c r="Q443" t="s">
        <v>4756</v>
      </c>
      <c r="R443" t="s">
        <v>4756</v>
      </c>
      <c r="S443" t="s">
        <v>4756</v>
      </c>
      <c r="T443" t="s">
        <v>4756</v>
      </c>
      <c r="U443" t="s">
        <v>4756</v>
      </c>
      <c r="V443">
        <v>137</v>
      </c>
      <c r="W443" t="s">
        <v>4756</v>
      </c>
      <c r="X443" t="s">
        <v>4756</v>
      </c>
      <c r="Y443" t="s">
        <v>4756</v>
      </c>
      <c r="Z443" t="s">
        <v>4756</v>
      </c>
      <c r="AA443" t="s">
        <v>4756</v>
      </c>
      <c r="AB443" t="s">
        <v>4756</v>
      </c>
      <c r="AC443" t="s">
        <v>4756</v>
      </c>
      <c r="AD443" t="s">
        <v>4756</v>
      </c>
      <c r="AE443" t="s">
        <v>4756</v>
      </c>
      <c r="AF443" t="s">
        <v>4756</v>
      </c>
      <c r="AG443" t="s">
        <v>4756</v>
      </c>
      <c r="AH443" t="s">
        <v>4756</v>
      </c>
      <c r="AI443" t="s">
        <v>4756</v>
      </c>
      <c r="AJ443" t="s">
        <v>4756</v>
      </c>
      <c r="AK443" t="s">
        <v>4756</v>
      </c>
      <c r="AL443" t="s">
        <v>4756</v>
      </c>
      <c r="AM443" t="s">
        <v>4756</v>
      </c>
      <c r="AN443" t="s">
        <v>4756</v>
      </c>
    </row>
    <row r="444" spans="1:40">
      <c r="A444" s="95">
        <v>36301</v>
      </c>
      <c r="B444" t="s">
        <v>372</v>
      </c>
      <c r="C444">
        <v>1999</v>
      </c>
      <c r="D444">
        <v>5</v>
      </c>
      <c r="E444" t="s">
        <v>461</v>
      </c>
      <c r="F444" t="s">
        <v>2768</v>
      </c>
      <c r="G444" s="96">
        <v>0.47500000000000003</v>
      </c>
      <c r="H444" t="s">
        <v>4756</v>
      </c>
      <c r="J444">
        <v>35.4</v>
      </c>
      <c r="K444" t="s">
        <v>249</v>
      </c>
      <c r="L444" t="s">
        <v>2772</v>
      </c>
      <c r="M444" t="s">
        <v>251</v>
      </c>
      <c r="N444" t="s">
        <v>251</v>
      </c>
      <c r="O444" t="s">
        <v>2588</v>
      </c>
      <c r="P444" t="s">
        <v>4756</v>
      </c>
      <c r="Q444" t="s">
        <v>4756</v>
      </c>
      <c r="R444" t="s">
        <v>4756</v>
      </c>
      <c r="S444" t="s">
        <v>4756</v>
      </c>
      <c r="T444" t="s">
        <v>4756</v>
      </c>
      <c r="U444" t="s">
        <v>4756</v>
      </c>
      <c r="V444">
        <v>137</v>
      </c>
      <c r="W444" t="s">
        <v>4756</v>
      </c>
      <c r="X444" t="s">
        <v>4756</v>
      </c>
      <c r="Y444" t="s">
        <v>4756</v>
      </c>
      <c r="Z444" t="s">
        <v>4756</v>
      </c>
      <c r="AA444" t="s">
        <v>4756</v>
      </c>
      <c r="AB444" t="s">
        <v>4756</v>
      </c>
      <c r="AC444" t="s">
        <v>4756</v>
      </c>
      <c r="AD444" t="s">
        <v>4756</v>
      </c>
      <c r="AE444" t="s">
        <v>4756</v>
      </c>
      <c r="AF444" t="s">
        <v>4756</v>
      </c>
      <c r="AG444" t="s">
        <v>4756</v>
      </c>
      <c r="AH444" t="s">
        <v>4756</v>
      </c>
      <c r="AI444" t="s">
        <v>4756</v>
      </c>
      <c r="AJ444" t="s">
        <v>4756</v>
      </c>
      <c r="AK444" t="s">
        <v>4756</v>
      </c>
      <c r="AL444" t="s">
        <v>4756</v>
      </c>
      <c r="AM444" t="s">
        <v>4756</v>
      </c>
      <c r="AN444" t="s">
        <v>4756</v>
      </c>
    </row>
    <row r="445" spans="1:40">
      <c r="A445" s="95">
        <v>36301</v>
      </c>
      <c r="B445" t="s">
        <v>372</v>
      </c>
      <c r="C445">
        <v>1999</v>
      </c>
      <c r="D445">
        <v>5</v>
      </c>
      <c r="E445" t="s">
        <v>461</v>
      </c>
      <c r="F445" t="s">
        <v>2768</v>
      </c>
      <c r="G445" s="96">
        <v>0.4826388888888889</v>
      </c>
      <c r="H445" t="s">
        <v>4756</v>
      </c>
      <c r="J445">
        <v>35.58</v>
      </c>
      <c r="K445" t="s">
        <v>249</v>
      </c>
      <c r="L445" t="s">
        <v>2773</v>
      </c>
      <c r="M445" t="s">
        <v>251</v>
      </c>
      <c r="N445" t="s">
        <v>251</v>
      </c>
      <c r="O445" t="s">
        <v>2584</v>
      </c>
      <c r="P445" t="s">
        <v>4756</v>
      </c>
      <c r="Q445" t="s">
        <v>4756</v>
      </c>
      <c r="R445" t="s">
        <v>4756</v>
      </c>
      <c r="S445" t="s">
        <v>4756</v>
      </c>
      <c r="T445" t="s">
        <v>4756</v>
      </c>
      <c r="U445" t="s">
        <v>4756</v>
      </c>
      <c r="V445">
        <v>135</v>
      </c>
      <c r="W445" t="s">
        <v>4756</v>
      </c>
      <c r="X445" t="s">
        <v>4756</v>
      </c>
      <c r="Y445" t="s">
        <v>4756</v>
      </c>
      <c r="Z445" t="s">
        <v>4756</v>
      </c>
      <c r="AA445" t="s">
        <v>4756</v>
      </c>
      <c r="AB445" t="s">
        <v>4756</v>
      </c>
      <c r="AC445" t="s">
        <v>4756</v>
      </c>
      <c r="AD445" t="s">
        <v>4756</v>
      </c>
      <c r="AE445" t="s">
        <v>4756</v>
      </c>
      <c r="AF445" t="s">
        <v>4756</v>
      </c>
      <c r="AG445" t="s">
        <v>4756</v>
      </c>
      <c r="AH445" t="s">
        <v>4756</v>
      </c>
      <c r="AI445" t="s">
        <v>4756</v>
      </c>
      <c r="AJ445" t="s">
        <v>4756</v>
      </c>
      <c r="AK445" t="s">
        <v>4756</v>
      </c>
      <c r="AL445" t="s">
        <v>4756</v>
      </c>
      <c r="AM445" t="s">
        <v>4756</v>
      </c>
      <c r="AN445" t="s">
        <v>4756</v>
      </c>
    </row>
    <row r="446" spans="1:40">
      <c r="A446" s="95">
        <v>36301</v>
      </c>
      <c r="B446" t="s">
        <v>372</v>
      </c>
      <c r="C446">
        <v>1999</v>
      </c>
      <c r="D446">
        <v>5</v>
      </c>
      <c r="E446" t="s">
        <v>461</v>
      </c>
      <c r="F446" t="s">
        <v>2768</v>
      </c>
      <c r="G446" s="96">
        <v>0.48958333333333331</v>
      </c>
      <c r="H446" t="s">
        <v>4756</v>
      </c>
      <c r="J446">
        <v>35.75</v>
      </c>
      <c r="K446" t="s">
        <v>249</v>
      </c>
      <c r="L446" t="s">
        <v>2774</v>
      </c>
      <c r="M446" t="s">
        <v>251</v>
      </c>
      <c r="N446" t="s">
        <v>251</v>
      </c>
      <c r="O446" t="s">
        <v>2584</v>
      </c>
      <c r="P446" t="s">
        <v>4756</v>
      </c>
      <c r="Q446" t="s">
        <v>4756</v>
      </c>
      <c r="R446" t="s">
        <v>4756</v>
      </c>
      <c r="S446" t="s">
        <v>4756</v>
      </c>
      <c r="T446" t="s">
        <v>4756</v>
      </c>
      <c r="U446" t="s">
        <v>4756</v>
      </c>
      <c r="V446">
        <v>137</v>
      </c>
      <c r="W446" t="s">
        <v>4756</v>
      </c>
      <c r="X446" t="s">
        <v>4756</v>
      </c>
      <c r="Y446" t="s">
        <v>4756</v>
      </c>
      <c r="Z446" t="s">
        <v>4756</v>
      </c>
      <c r="AA446" t="s">
        <v>4756</v>
      </c>
      <c r="AB446" t="s">
        <v>4756</v>
      </c>
      <c r="AC446" t="s">
        <v>4756</v>
      </c>
      <c r="AD446" t="s">
        <v>4756</v>
      </c>
      <c r="AE446" t="s">
        <v>4756</v>
      </c>
      <c r="AF446" t="s">
        <v>4756</v>
      </c>
      <c r="AG446" t="s">
        <v>4756</v>
      </c>
      <c r="AH446" t="s">
        <v>4756</v>
      </c>
      <c r="AI446" t="s">
        <v>4756</v>
      </c>
      <c r="AJ446" t="s">
        <v>4756</v>
      </c>
      <c r="AK446" t="s">
        <v>4756</v>
      </c>
      <c r="AL446" t="s">
        <v>4756</v>
      </c>
      <c r="AM446" t="s">
        <v>4756</v>
      </c>
      <c r="AN446" t="s">
        <v>4756</v>
      </c>
    </row>
    <row r="447" spans="1:40">
      <c r="A447" s="95">
        <v>36301</v>
      </c>
      <c r="B447" t="s">
        <v>372</v>
      </c>
      <c r="C447">
        <v>1999</v>
      </c>
      <c r="D447">
        <v>5</v>
      </c>
      <c r="E447" t="s">
        <v>461</v>
      </c>
      <c r="F447" t="s">
        <v>2768</v>
      </c>
      <c r="G447" s="96">
        <v>0.49444444444444446</v>
      </c>
      <c r="H447" t="s">
        <v>4756</v>
      </c>
      <c r="J447">
        <v>35.869999999999997</v>
      </c>
      <c r="K447" t="s">
        <v>249</v>
      </c>
      <c r="L447" t="s">
        <v>2775</v>
      </c>
      <c r="M447" t="s">
        <v>251</v>
      </c>
      <c r="N447" t="s">
        <v>251</v>
      </c>
      <c r="O447" t="s">
        <v>2588</v>
      </c>
      <c r="P447" t="s">
        <v>4756</v>
      </c>
      <c r="Q447" t="s">
        <v>4756</v>
      </c>
      <c r="R447" t="s">
        <v>4756</v>
      </c>
      <c r="S447" t="s">
        <v>4756</v>
      </c>
      <c r="T447" t="s">
        <v>4756</v>
      </c>
      <c r="U447" t="s">
        <v>4756</v>
      </c>
      <c r="V447">
        <v>136</v>
      </c>
      <c r="W447" t="s">
        <v>4756</v>
      </c>
      <c r="X447" t="s">
        <v>4756</v>
      </c>
      <c r="Y447" t="s">
        <v>4756</v>
      </c>
      <c r="Z447" t="s">
        <v>4756</v>
      </c>
      <c r="AA447" t="s">
        <v>4756</v>
      </c>
      <c r="AB447" t="s">
        <v>4756</v>
      </c>
      <c r="AC447" t="s">
        <v>4756</v>
      </c>
      <c r="AD447" t="s">
        <v>4756</v>
      </c>
      <c r="AE447" t="s">
        <v>4756</v>
      </c>
      <c r="AF447" t="s">
        <v>4756</v>
      </c>
      <c r="AG447" t="s">
        <v>4756</v>
      </c>
      <c r="AH447" t="s">
        <v>4756</v>
      </c>
      <c r="AI447" t="s">
        <v>4756</v>
      </c>
      <c r="AJ447" t="s">
        <v>4756</v>
      </c>
      <c r="AK447" t="s">
        <v>4756</v>
      </c>
      <c r="AL447" t="s">
        <v>4756</v>
      </c>
      <c r="AM447" t="s">
        <v>4756</v>
      </c>
      <c r="AN447" t="s">
        <v>4756</v>
      </c>
    </row>
    <row r="448" spans="1:40">
      <c r="A448" s="95">
        <v>36301</v>
      </c>
      <c r="B448" t="s">
        <v>372</v>
      </c>
      <c r="C448">
        <v>1999</v>
      </c>
      <c r="D448">
        <v>5</v>
      </c>
      <c r="E448" t="s">
        <v>461</v>
      </c>
      <c r="F448" t="s">
        <v>2768</v>
      </c>
      <c r="G448" s="96">
        <v>0.49791666666666662</v>
      </c>
      <c r="H448" t="s">
        <v>4756</v>
      </c>
      <c r="J448">
        <v>35.950000000000003</v>
      </c>
      <c r="K448" t="s">
        <v>249</v>
      </c>
      <c r="L448" t="s">
        <v>2776</v>
      </c>
      <c r="M448" t="s">
        <v>251</v>
      </c>
      <c r="N448" t="s">
        <v>251</v>
      </c>
      <c r="O448" t="s">
        <v>2588</v>
      </c>
      <c r="P448" t="s">
        <v>4756</v>
      </c>
      <c r="Q448" t="s">
        <v>4756</v>
      </c>
      <c r="R448" t="s">
        <v>4756</v>
      </c>
      <c r="S448" t="s">
        <v>4756</v>
      </c>
      <c r="T448" t="s">
        <v>4756</v>
      </c>
      <c r="U448" t="s">
        <v>4756</v>
      </c>
      <c r="V448">
        <v>137</v>
      </c>
      <c r="W448" t="s">
        <v>4756</v>
      </c>
      <c r="X448" t="s">
        <v>4756</v>
      </c>
      <c r="Y448" t="s">
        <v>4756</v>
      </c>
      <c r="Z448" t="s">
        <v>4756</v>
      </c>
      <c r="AA448" t="s">
        <v>4756</v>
      </c>
      <c r="AB448" t="s">
        <v>4756</v>
      </c>
      <c r="AC448" t="s">
        <v>4756</v>
      </c>
      <c r="AD448" t="s">
        <v>4756</v>
      </c>
      <c r="AE448" t="s">
        <v>4756</v>
      </c>
      <c r="AF448" t="s">
        <v>4756</v>
      </c>
      <c r="AG448" t="s">
        <v>4756</v>
      </c>
      <c r="AH448" t="s">
        <v>4756</v>
      </c>
      <c r="AI448" t="s">
        <v>4756</v>
      </c>
      <c r="AJ448" t="s">
        <v>4756</v>
      </c>
      <c r="AK448" t="s">
        <v>4756</v>
      </c>
      <c r="AL448" t="s">
        <v>4756</v>
      </c>
      <c r="AM448" t="s">
        <v>4756</v>
      </c>
      <c r="AN448" t="s">
        <v>4756</v>
      </c>
    </row>
    <row r="449" spans="1:40">
      <c r="A449" s="95">
        <v>36301</v>
      </c>
      <c r="B449" t="s">
        <v>372</v>
      </c>
      <c r="C449">
        <v>1999</v>
      </c>
      <c r="D449">
        <v>5</v>
      </c>
      <c r="E449" t="s">
        <v>461</v>
      </c>
      <c r="F449" t="s">
        <v>2768</v>
      </c>
      <c r="G449" s="96">
        <v>0.4993055555555555</v>
      </c>
      <c r="H449" t="s">
        <v>4756</v>
      </c>
      <c r="J449">
        <v>35.979999999999997</v>
      </c>
      <c r="K449" t="s">
        <v>249</v>
      </c>
      <c r="L449" t="s">
        <v>2777</v>
      </c>
      <c r="M449" t="s">
        <v>251</v>
      </c>
      <c r="N449" t="s">
        <v>251</v>
      </c>
      <c r="O449" t="s">
        <v>2586</v>
      </c>
      <c r="P449" t="s">
        <v>4756</v>
      </c>
      <c r="Q449" t="s">
        <v>4756</v>
      </c>
      <c r="R449" t="s">
        <v>4756</v>
      </c>
      <c r="S449" t="s">
        <v>4756</v>
      </c>
      <c r="T449" t="s">
        <v>4756</v>
      </c>
      <c r="U449" t="s">
        <v>4756</v>
      </c>
      <c r="V449">
        <v>141</v>
      </c>
      <c r="W449" t="s">
        <v>4756</v>
      </c>
      <c r="X449" t="s">
        <v>4756</v>
      </c>
      <c r="Y449" t="s">
        <v>4756</v>
      </c>
      <c r="Z449" t="s">
        <v>4756</v>
      </c>
      <c r="AA449" t="s">
        <v>4756</v>
      </c>
      <c r="AB449" t="s">
        <v>4756</v>
      </c>
      <c r="AC449" t="s">
        <v>4756</v>
      </c>
      <c r="AD449" t="s">
        <v>4756</v>
      </c>
      <c r="AE449" t="s">
        <v>4756</v>
      </c>
      <c r="AF449" t="s">
        <v>4756</v>
      </c>
      <c r="AG449" t="s">
        <v>4756</v>
      </c>
      <c r="AH449" t="s">
        <v>4756</v>
      </c>
      <c r="AI449" t="s">
        <v>4756</v>
      </c>
      <c r="AJ449" t="s">
        <v>4756</v>
      </c>
      <c r="AK449" t="s">
        <v>4756</v>
      </c>
      <c r="AL449" t="s">
        <v>4756</v>
      </c>
      <c r="AM449" t="s">
        <v>4756</v>
      </c>
      <c r="AN449" t="s">
        <v>4756</v>
      </c>
    </row>
    <row r="450" spans="1:40">
      <c r="A450" s="95">
        <v>36301</v>
      </c>
      <c r="B450" t="s">
        <v>372</v>
      </c>
      <c r="C450">
        <v>1999</v>
      </c>
      <c r="D450">
        <v>5</v>
      </c>
      <c r="E450" t="s">
        <v>461</v>
      </c>
      <c r="F450" t="s">
        <v>2768</v>
      </c>
      <c r="G450" s="96">
        <v>0</v>
      </c>
      <c r="H450" t="s">
        <v>4756</v>
      </c>
      <c r="J450">
        <v>24</v>
      </c>
      <c r="K450" t="s">
        <v>249</v>
      </c>
      <c r="L450" t="s">
        <v>2778</v>
      </c>
      <c r="M450" t="s">
        <v>251</v>
      </c>
      <c r="N450" t="s">
        <v>251</v>
      </c>
      <c r="O450" t="s">
        <v>2588</v>
      </c>
      <c r="P450" t="s">
        <v>4756</v>
      </c>
      <c r="Q450" t="s">
        <v>4756</v>
      </c>
      <c r="R450" t="s">
        <v>4756</v>
      </c>
      <c r="S450" t="s">
        <v>4756</v>
      </c>
      <c r="T450" t="s">
        <v>4756</v>
      </c>
      <c r="U450" t="s">
        <v>4756</v>
      </c>
      <c r="V450">
        <v>139</v>
      </c>
      <c r="W450" t="s">
        <v>4756</v>
      </c>
      <c r="X450" t="s">
        <v>4756</v>
      </c>
      <c r="Y450" t="s">
        <v>4756</v>
      </c>
      <c r="Z450" t="s">
        <v>4756</v>
      </c>
      <c r="AA450" t="s">
        <v>4756</v>
      </c>
      <c r="AB450" t="s">
        <v>4756</v>
      </c>
      <c r="AC450" t="s">
        <v>4756</v>
      </c>
      <c r="AD450" t="s">
        <v>4756</v>
      </c>
      <c r="AE450" t="s">
        <v>4756</v>
      </c>
      <c r="AF450" t="s">
        <v>4756</v>
      </c>
      <c r="AG450" t="s">
        <v>4756</v>
      </c>
      <c r="AH450" t="s">
        <v>4756</v>
      </c>
      <c r="AI450" t="s">
        <v>4756</v>
      </c>
      <c r="AJ450" t="s">
        <v>4756</v>
      </c>
      <c r="AK450" t="s">
        <v>4756</v>
      </c>
      <c r="AL450" t="s">
        <v>4756</v>
      </c>
      <c r="AM450" t="s">
        <v>4756</v>
      </c>
      <c r="AN450" t="s">
        <v>4756</v>
      </c>
    </row>
    <row r="451" spans="1:40">
      <c r="A451" s="95">
        <v>36301</v>
      </c>
      <c r="B451" t="s">
        <v>372</v>
      </c>
      <c r="C451">
        <v>1999</v>
      </c>
      <c r="D451">
        <v>5</v>
      </c>
      <c r="E451" t="s">
        <v>461</v>
      </c>
      <c r="F451" t="s">
        <v>2768</v>
      </c>
      <c r="G451" s="96">
        <v>6.9444444444444447E-4</v>
      </c>
      <c r="H451" t="s">
        <v>4756</v>
      </c>
      <c r="J451">
        <v>24.02</v>
      </c>
      <c r="K451" t="s">
        <v>249</v>
      </c>
      <c r="L451" t="s">
        <v>2779</v>
      </c>
      <c r="M451" t="s">
        <v>251</v>
      </c>
      <c r="N451" t="s">
        <v>251</v>
      </c>
      <c r="O451" t="s">
        <v>2588</v>
      </c>
      <c r="P451" t="s">
        <v>4756</v>
      </c>
      <c r="Q451" t="s">
        <v>4756</v>
      </c>
      <c r="R451" t="s">
        <v>4756</v>
      </c>
      <c r="S451" t="s">
        <v>4756</v>
      </c>
      <c r="T451" t="s">
        <v>4756</v>
      </c>
      <c r="U451" t="s">
        <v>4756</v>
      </c>
      <c r="V451">
        <v>142</v>
      </c>
      <c r="W451" t="s">
        <v>4756</v>
      </c>
      <c r="X451" t="s">
        <v>4756</v>
      </c>
      <c r="Y451" t="s">
        <v>4756</v>
      </c>
      <c r="Z451" t="s">
        <v>4756</v>
      </c>
      <c r="AA451" t="s">
        <v>4756</v>
      </c>
      <c r="AB451" t="s">
        <v>4756</v>
      </c>
      <c r="AC451" t="s">
        <v>4756</v>
      </c>
      <c r="AD451" t="s">
        <v>4756</v>
      </c>
      <c r="AE451" t="s">
        <v>4756</v>
      </c>
      <c r="AF451" t="s">
        <v>4756</v>
      </c>
      <c r="AG451" t="s">
        <v>4756</v>
      </c>
      <c r="AH451" t="s">
        <v>4756</v>
      </c>
      <c r="AI451" t="s">
        <v>4756</v>
      </c>
      <c r="AJ451" t="s">
        <v>4756</v>
      </c>
      <c r="AK451" t="s">
        <v>4756</v>
      </c>
      <c r="AL451" t="s">
        <v>4756</v>
      </c>
      <c r="AM451" t="s">
        <v>4756</v>
      </c>
      <c r="AN451" t="s">
        <v>4756</v>
      </c>
    </row>
    <row r="452" spans="1:40">
      <c r="A452" s="95">
        <v>36301</v>
      </c>
      <c r="B452" t="s">
        <v>372</v>
      </c>
      <c r="C452">
        <v>1999</v>
      </c>
      <c r="D452">
        <v>5</v>
      </c>
      <c r="E452" t="s">
        <v>461</v>
      </c>
      <c r="F452" t="s">
        <v>2768</v>
      </c>
      <c r="G452" s="96">
        <v>4.1666666666666666E-3</v>
      </c>
      <c r="H452" t="s">
        <v>4756</v>
      </c>
      <c r="J452">
        <v>24.1</v>
      </c>
      <c r="K452" t="s">
        <v>249</v>
      </c>
      <c r="L452" t="s">
        <v>2780</v>
      </c>
      <c r="M452" t="s">
        <v>251</v>
      </c>
      <c r="N452" t="s">
        <v>251</v>
      </c>
      <c r="O452" t="s">
        <v>2588</v>
      </c>
      <c r="P452" t="s">
        <v>4756</v>
      </c>
      <c r="Q452" t="s">
        <v>4756</v>
      </c>
      <c r="R452" t="s">
        <v>4756</v>
      </c>
      <c r="S452" t="s">
        <v>4756</v>
      </c>
      <c r="T452" t="s">
        <v>4756</v>
      </c>
      <c r="U452" t="s">
        <v>4756</v>
      </c>
      <c r="V452">
        <v>137</v>
      </c>
      <c r="W452" t="s">
        <v>4756</v>
      </c>
      <c r="X452" t="s">
        <v>4756</v>
      </c>
      <c r="Y452" t="s">
        <v>4756</v>
      </c>
      <c r="Z452" t="s">
        <v>4756</v>
      </c>
      <c r="AA452" t="s">
        <v>4756</v>
      </c>
      <c r="AB452" t="s">
        <v>4756</v>
      </c>
      <c r="AC452" t="s">
        <v>4756</v>
      </c>
      <c r="AD452" t="s">
        <v>4756</v>
      </c>
      <c r="AE452" t="s">
        <v>4756</v>
      </c>
      <c r="AF452" t="s">
        <v>4756</v>
      </c>
      <c r="AG452" t="s">
        <v>4756</v>
      </c>
      <c r="AH452" t="s">
        <v>4756</v>
      </c>
      <c r="AI452" t="s">
        <v>4756</v>
      </c>
      <c r="AJ452" t="s">
        <v>4756</v>
      </c>
      <c r="AK452" t="s">
        <v>4756</v>
      </c>
      <c r="AL452" t="s">
        <v>4756</v>
      </c>
      <c r="AM452" t="s">
        <v>4756</v>
      </c>
      <c r="AN452" t="s">
        <v>4756</v>
      </c>
    </row>
    <row r="453" spans="1:40">
      <c r="A453" s="95">
        <v>36301</v>
      </c>
      <c r="B453" t="s">
        <v>372</v>
      </c>
      <c r="C453">
        <v>1999</v>
      </c>
      <c r="D453">
        <v>5</v>
      </c>
      <c r="E453" t="s">
        <v>461</v>
      </c>
      <c r="F453" t="s">
        <v>2768</v>
      </c>
      <c r="G453" s="96">
        <v>6.9444444444444441E-3</v>
      </c>
      <c r="H453" t="s">
        <v>4756</v>
      </c>
      <c r="J453">
        <v>24.17</v>
      </c>
      <c r="K453" t="s">
        <v>249</v>
      </c>
      <c r="L453" t="s">
        <v>2781</v>
      </c>
      <c r="M453" t="s">
        <v>251</v>
      </c>
      <c r="N453" t="s">
        <v>251</v>
      </c>
      <c r="O453" t="s">
        <v>2588</v>
      </c>
      <c r="P453" t="s">
        <v>4756</v>
      </c>
      <c r="Q453" t="s">
        <v>4756</v>
      </c>
      <c r="R453" t="s">
        <v>4756</v>
      </c>
      <c r="S453" t="s">
        <v>4756</v>
      </c>
      <c r="T453" t="s">
        <v>4756</v>
      </c>
      <c r="U453" t="s">
        <v>4756</v>
      </c>
      <c r="V453">
        <v>140</v>
      </c>
      <c r="W453" t="s">
        <v>4756</v>
      </c>
      <c r="X453" t="s">
        <v>4756</v>
      </c>
      <c r="Y453" t="s">
        <v>4756</v>
      </c>
      <c r="Z453" t="s">
        <v>4756</v>
      </c>
      <c r="AA453" t="s">
        <v>4756</v>
      </c>
      <c r="AB453" t="s">
        <v>4756</v>
      </c>
      <c r="AC453" t="s">
        <v>4756</v>
      </c>
      <c r="AD453" t="s">
        <v>4756</v>
      </c>
      <c r="AE453" t="s">
        <v>4756</v>
      </c>
      <c r="AF453" t="s">
        <v>4756</v>
      </c>
      <c r="AG453" t="s">
        <v>4756</v>
      </c>
      <c r="AH453" t="s">
        <v>4756</v>
      </c>
      <c r="AI453" t="s">
        <v>4756</v>
      </c>
      <c r="AJ453" t="s">
        <v>4756</v>
      </c>
      <c r="AK453" t="s">
        <v>4756</v>
      </c>
      <c r="AL453" t="s">
        <v>4756</v>
      </c>
      <c r="AM453" t="s">
        <v>4756</v>
      </c>
      <c r="AN453" t="s">
        <v>4756</v>
      </c>
    </row>
    <row r="454" spans="1:40">
      <c r="A454" s="95">
        <v>36301</v>
      </c>
      <c r="B454" t="s">
        <v>372</v>
      </c>
      <c r="C454">
        <v>1999</v>
      </c>
      <c r="D454">
        <v>5</v>
      </c>
      <c r="E454" t="s">
        <v>461</v>
      </c>
      <c r="F454" t="s">
        <v>2768</v>
      </c>
      <c r="G454" s="96">
        <v>1.7361111111111112E-2</v>
      </c>
      <c r="H454" t="s">
        <v>4756</v>
      </c>
      <c r="J454">
        <v>24.42</v>
      </c>
      <c r="K454" t="s">
        <v>249</v>
      </c>
      <c r="L454" t="s">
        <v>2782</v>
      </c>
      <c r="M454" t="s">
        <v>251</v>
      </c>
      <c r="N454" t="s">
        <v>251</v>
      </c>
      <c r="O454" t="s">
        <v>2586</v>
      </c>
      <c r="P454" t="s">
        <v>4756</v>
      </c>
      <c r="Q454" t="s">
        <v>4756</v>
      </c>
      <c r="R454" t="s">
        <v>4756</v>
      </c>
      <c r="S454" t="s">
        <v>4756</v>
      </c>
      <c r="T454" t="s">
        <v>4756</v>
      </c>
      <c r="U454" t="s">
        <v>4756</v>
      </c>
      <c r="V454">
        <v>135</v>
      </c>
      <c r="W454" t="s">
        <v>4756</v>
      </c>
      <c r="X454" t="s">
        <v>4756</v>
      </c>
      <c r="Y454" t="s">
        <v>4756</v>
      </c>
      <c r="Z454" t="s">
        <v>4756</v>
      </c>
      <c r="AA454" t="s">
        <v>4756</v>
      </c>
      <c r="AB454" t="s">
        <v>4756</v>
      </c>
      <c r="AC454" t="s">
        <v>4756</v>
      </c>
      <c r="AD454" t="s">
        <v>4756</v>
      </c>
      <c r="AE454" t="s">
        <v>4756</v>
      </c>
      <c r="AF454" t="s">
        <v>4756</v>
      </c>
      <c r="AG454" t="s">
        <v>4756</v>
      </c>
      <c r="AH454" t="s">
        <v>4756</v>
      </c>
      <c r="AI454" t="s">
        <v>4756</v>
      </c>
      <c r="AJ454" t="s">
        <v>4756</v>
      </c>
      <c r="AK454" t="s">
        <v>4756</v>
      </c>
      <c r="AL454" t="s">
        <v>4756</v>
      </c>
      <c r="AM454" t="s">
        <v>4756</v>
      </c>
      <c r="AN454" t="s">
        <v>4756</v>
      </c>
    </row>
    <row r="455" spans="1:40">
      <c r="A455" s="95">
        <v>36301</v>
      </c>
      <c r="B455" t="s">
        <v>372</v>
      </c>
      <c r="C455">
        <v>1999</v>
      </c>
      <c r="D455">
        <v>5</v>
      </c>
      <c r="E455" t="s">
        <v>461</v>
      </c>
      <c r="F455" t="s">
        <v>2768</v>
      </c>
      <c r="G455" s="96">
        <v>2.361111111111111E-2</v>
      </c>
      <c r="H455" t="s">
        <v>4756</v>
      </c>
      <c r="J455">
        <v>24.57</v>
      </c>
      <c r="K455" t="s">
        <v>249</v>
      </c>
      <c r="L455" t="s">
        <v>2783</v>
      </c>
      <c r="M455" t="s">
        <v>251</v>
      </c>
      <c r="N455" t="s">
        <v>251</v>
      </c>
      <c r="O455" t="s">
        <v>2588</v>
      </c>
      <c r="P455" t="s">
        <v>4756</v>
      </c>
      <c r="Q455" t="s">
        <v>4756</v>
      </c>
      <c r="R455" t="s">
        <v>4756</v>
      </c>
      <c r="S455" t="s">
        <v>4756</v>
      </c>
      <c r="T455" t="s">
        <v>4756</v>
      </c>
      <c r="U455" t="s">
        <v>4756</v>
      </c>
      <c r="V455">
        <v>137</v>
      </c>
      <c r="W455" t="s">
        <v>4756</v>
      </c>
      <c r="X455" t="s">
        <v>4756</v>
      </c>
      <c r="Y455" t="s">
        <v>4756</v>
      </c>
      <c r="Z455" t="s">
        <v>4756</v>
      </c>
      <c r="AA455" t="s">
        <v>4756</v>
      </c>
      <c r="AB455" t="s">
        <v>4756</v>
      </c>
      <c r="AC455" t="s">
        <v>4756</v>
      </c>
      <c r="AD455" t="s">
        <v>4756</v>
      </c>
      <c r="AE455" t="s">
        <v>4756</v>
      </c>
      <c r="AF455" t="s">
        <v>4756</v>
      </c>
      <c r="AG455" t="s">
        <v>4756</v>
      </c>
      <c r="AH455" t="s">
        <v>4756</v>
      </c>
      <c r="AI455" t="s">
        <v>4756</v>
      </c>
      <c r="AJ455" t="s">
        <v>4756</v>
      </c>
      <c r="AK455" t="s">
        <v>4756</v>
      </c>
      <c r="AL455" t="s">
        <v>4756</v>
      </c>
      <c r="AM455" t="s">
        <v>4756</v>
      </c>
      <c r="AN455" t="s">
        <v>4756</v>
      </c>
    </row>
    <row r="456" spans="1:40">
      <c r="A456" s="95">
        <v>36301</v>
      </c>
      <c r="B456" t="s">
        <v>372</v>
      </c>
      <c r="C456">
        <v>1999</v>
      </c>
      <c r="D456">
        <v>5</v>
      </c>
      <c r="E456" t="s">
        <v>461</v>
      </c>
      <c r="F456" t="s">
        <v>2768</v>
      </c>
      <c r="G456" s="96">
        <v>2.4999999999999998E-2</v>
      </c>
      <c r="H456" t="s">
        <v>4756</v>
      </c>
      <c r="J456">
        <v>24.6</v>
      </c>
      <c r="K456" t="s">
        <v>249</v>
      </c>
      <c r="L456" t="s">
        <v>2784</v>
      </c>
      <c r="M456" t="s">
        <v>251</v>
      </c>
      <c r="N456" t="s">
        <v>251</v>
      </c>
      <c r="O456" t="s">
        <v>2588</v>
      </c>
      <c r="P456" t="s">
        <v>4756</v>
      </c>
      <c r="Q456" t="s">
        <v>4756</v>
      </c>
      <c r="R456" t="s">
        <v>4756</v>
      </c>
      <c r="S456" t="s">
        <v>4756</v>
      </c>
      <c r="T456" t="s">
        <v>4756</v>
      </c>
      <c r="U456" t="s">
        <v>4756</v>
      </c>
      <c r="V456">
        <v>132</v>
      </c>
      <c r="W456" t="s">
        <v>4756</v>
      </c>
      <c r="X456" t="s">
        <v>4756</v>
      </c>
      <c r="Y456" t="s">
        <v>4756</v>
      </c>
      <c r="Z456" t="s">
        <v>4756</v>
      </c>
      <c r="AA456" t="s">
        <v>4756</v>
      </c>
      <c r="AB456" t="s">
        <v>4756</v>
      </c>
      <c r="AC456" t="s">
        <v>4756</v>
      </c>
      <c r="AD456" t="s">
        <v>4756</v>
      </c>
      <c r="AE456" t="s">
        <v>4756</v>
      </c>
      <c r="AF456" t="s">
        <v>4756</v>
      </c>
      <c r="AG456" t="s">
        <v>4756</v>
      </c>
      <c r="AH456" t="s">
        <v>4756</v>
      </c>
      <c r="AI456" t="s">
        <v>4756</v>
      </c>
      <c r="AJ456" t="s">
        <v>4756</v>
      </c>
      <c r="AK456" t="s">
        <v>4756</v>
      </c>
      <c r="AL456" t="s">
        <v>4756</v>
      </c>
      <c r="AM456" t="s">
        <v>4756</v>
      </c>
      <c r="AN456" t="s">
        <v>4756</v>
      </c>
    </row>
    <row r="457" spans="1:40">
      <c r="A457" s="95">
        <v>36301</v>
      </c>
      <c r="B457" t="s">
        <v>372</v>
      </c>
      <c r="C457">
        <v>1999</v>
      </c>
      <c r="D457">
        <v>5</v>
      </c>
      <c r="E457" t="s">
        <v>461</v>
      </c>
      <c r="F457" t="s">
        <v>2768</v>
      </c>
      <c r="G457" s="96">
        <v>2.5694444444444447E-2</v>
      </c>
      <c r="H457" t="s">
        <v>4756</v>
      </c>
      <c r="J457">
        <v>24.62</v>
      </c>
      <c r="K457" t="s">
        <v>249</v>
      </c>
      <c r="L457" t="s">
        <v>2785</v>
      </c>
      <c r="M457" t="s">
        <v>251</v>
      </c>
      <c r="N457" t="s">
        <v>251</v>
      </c>
      <c r="O457" t="s">
        <v>2588</v>
      </c>
      <c r="P457" t="s">
        <v>4756</v>
      </c>
      <c r="Q457" t="s">
        <v>4756</v>
      </c>
      <c r="R457" t="s">
        <v>4756</v>
      </c>
      <c r="S457" t="s">
        <v>4756</v>
      </c>
      <c r="T457" t="s">
        <v>4756</v>
      </c>
      <c r="U457" t="s">
        <v>4756</v>
      </c>
      <c r="V457">
        <v>138</v>
      </c>
      <c r="W457" t="s">
        <v>4756</v>
      </c>
      <c r="X457" t="s">
        <v>4756</v>
      </c>
      <c r="Y457" t="s">
        <v>4756</v>
      </c>
      <c r="Z457" t="s">
        <v>4756</v>
      </c>
      <c r="AA457" t="s">
        <v>4756</v>
      </c>
      <c r="AB457" t="s">
        <v>4756</v>
      </c>
      <c r="AC457" t="s">
        <v>4756</v>
      </c>
      <c r="AD457" t="s">
        <v>4756</v>
      </c>
      <c r="AE457" t="s">
        <v>4756</v>
      </c>
      <c r="AF457" t="s">
        <v>4756</v>
      </c>
      <c r="AG457" t="s">
        <v>4756</v>
      </c>
      <c r="AH457" t="s">
        <v>4756</v>
      </c>
      <c r="AI457" t="s">
        <v>4756</v>
      </c>
      <c r="AJ457" t="s">
        <v>4756</v>
      </c>
      <c r="AK457" t="s">
        <v>4756</v>
      </c>
      <c r="AL457" t="s">
        <v>4756</v>
      </c>
      <c r="AM457" t="s">
        <v>4756</v>
      </c>
      <c r="AN457" t="s">
        <v>4756</v>
      </c>
    </row>
    <row r="458" spans="1:40">
      <c r="A458" s="95">
        <v>36301</v>
      </c>
      <c r="B458" t="s">
        <v>372</v>
      </c>
      <c r="C458">
        <v>1999</v>
      </c>
      <c r="D458">
        <v>5</v>
      </c>
      <c r="E458" t="s">
        <v>461</v>
      </c>
      <c r="F458" t="s">
        <v>2768</v>
      </c>
      <c r="G458" s="96">
        <v>4.027777777777778E-2</v>
      </c>
      <c r="H458" t="s">
        <v>4756</v>
      </c>
      <c r="J458">
        <v>24.97</v>
      </c>
      <c r="K458" t="s">
        <v>249</v>
      </c>
      <c r="L458" t="s">
        <v>2786</v>
      </c>
      <c r="M458" t="s">
        <v>251</v>
      </c>
      <c r="N458" t="s">
        <v>251</v>
      </c>
      <c r="O458" t="s">
        <v>2584</v>
      </c>
      <c r="P458" t="s">
        <v>4756</v>
      </c>
      <c r="Q458" t="s">
        <v>4756</v>
      </c>
      <c r="R458" t="s">
        <v>4756</v>
      </c>
      <c r="S458" t="s">
        <v>4756</v>
      </c>
      <c r="T458" t="s">
        <v>4756</v>
      </c>
      <c r="U458" t="s">
        <v>4756</v>
      </c>
      <c r="V458">
        <v>135</v>
      </c>
      <c r="W458" t="s">
        <v>4756</v>
      </c>
      <c r="X458" t="s">
        <v>4756</v>
      </c>
      <c r="Y458" t="s">
        <v>4756</v>
      </c>
      <c r="Z458" t="s">
        <v>4756</v>
      </c>
      <c r="AA458" t="s">
        <v>4756</v>
      </c>
      <c r="AB458" t="s">
        <v>4756</v>
      </c>
      <c r="AC458" t="s">
        <v>4756</v>
      </c>
      <c r="AD458" t="s">
        <v>4756</v>
      </c>
      <c r="AE458" t="s">
        <v>4756</v>
      </c>
      <c r="AF458" t="s">
        <v>4756</v>
      </c>
      <c r="AG458" t="s">
        <v>4756</v>
      </c>
      <c r="AH458" t="s">
        <v>4756</v>
      </c>
      <c r="AI458" t="s">
        <v>4756</v>
      </c>
      <c r="AJ458" t="s">
        <v>4756</v>
      </c>
      <c r="AK458" t="s">
        <v>4756</v>
      </c>
      <c r="AL458" t="s">
        <v>4756</v>
      </c>
      <c r="AM458" t="s">
        <v>4756</v>
      </c>
      <c r="AN458" t="s">
        <v>4756</v>
      </c>
    </row>
    <row r="459" spans="1:40">
      <c r="A459" s="95">
        <v>36301</v>
      </c>
      <c r="B459" t="s">
        <v>372</v>
      </c>
      <c r="C459">
        <v>1999</v>
      </c>
      <c r="D459">
        <v>5</v>
      </c>
      <c r="E459" t="s">
        <v>461</v>
      </c>
      <c r="F459" t="s">
        <v>2768</v>
      </c>
      <c r="G459" s="96">
        <v>4.2361111111111106E-2</v>
      </c>
      <c r="H459" t="s">
        <v>4756</v>
      </c>
      <c r="J459">
        <v>25.02</v>
      </c>
      <c r="K459" t="s">
        <v>249</v>
      </c>
      <c r="L459" t="s">
        <v>2787</v>
      </c>
      <c r="M459" t="s">
        <v>251</v>
      </c>
      <c r="N459" t="s">
        <v>251</v>
      </c>
      <c r="O459" t="s">
        <v>2586</v>
      </c>
      <c r="P459" t="s">
        <v>4756</v>
      </c>
      <c r="Q459" t="s">
        <v>4756</v>
      </c>
      <c r="R459" t="s">
        <v>4756</v>
      </c>
      <c r="S459" t="s">
        <v>4756</v>
      </c>
      <c r="T459" t="s">
        <v>4756</v>
      </c>
      <c r="U459" t="s">
        <v>4756</v>
      </c>
      <c r="V459">
        <v>138</v>
      </c>
      <c r="W459" t="s">
        <v>4756</v>
      </c>
      <c r="X459" t="s">
        <v>4756</v>
      </c>
      <c r="Y459" t="s">
        <v>4756</v>
      </c>
      <c r="Z459" t="s">
        <v>4756</v>
      </c>
      <c r="AA459" t="s">
        <v>4756</v>
      </c>
      <c r="AB459" t="s">
        <v>4756</v>
      </c>
      <c r="AC459" t="s">
        <v>4756</v>
      </c>
      <c r="AD459" t="s">
        <v>4756</v>
      </c>
      <c r="AE459" t="s">
        <v>4756</v>
      </c>
      <c r="AF459" t="s">
        <v>4756</v>
      </c>
      <c r="AG459" t="s">
        <v>4756</v>
      </c>
      <c r="AH459" t="s">
        <v>4756</v>
      </c>
      <c r="AI459" t="s">
        <v>4756</v>
      </c>
      <c r="AJ459" t="s">
        <v>4756</v>
      </c>
      <c r="AK459" t="s">
        <v>4756</v>
      </c>
      <c r="AL459" t="s">
        <v>4756</v>
      </c>
      <c r="AM459" t="s">
        <v>4756</v>
      </c>
      <c r="AN459" t="s">
        <v>4756</v>
      </c>
    </row>
    <row r="460" spans="1:40">
      <c r="A460" s="95">
        <v>36301</v>
      </c>
      <c r="B460" t="s">
        <v>372</v>
      </c>
      <c r="C460">
        <v>1999</v>
      </c>
      <c r="D460">
        <v>5</v>
      </c>
      <c r="E460" t="s">
        <v>461</v>
      </c>
      <c r="F460" t="s">
        <v>2768</v>
      </c>
      <c r="G460" s="96">
        <v>5.1388888888888894E-2</v>
      </c>
      <c r="H460" t="s">
        <v>4756</v>
      </c>
      <c r="J460">
        <v>25.23</v>
      </c>
      <c r="K460" t="s">
        <v>249</v>
      </c>
      <c r="L460" t="s">
        <v>2788</v>
      </c>
      <c r="M460" t="s">
        <v>251</v>
      </c>
      <c r="N460" t="s">
        <v>251</v>
      </c>
      <c r="O460" t="s">
        <v>2588</v>
      </c>
      <c r="P460" t="s">
        <v>4756</v>
      </c>
      <c r="Q460" t="s">
        <v>4756</v>
      </c>
      <c r="R460" t="s">
        <v>4756</v>
      </c>
      <c r="S460" t="s">
        <v>4756</v>
      </c>
      <c r="T460" t="s">
        <v>4756</v>
      </c>
      <c r="U460" t="s">
        <v>4756</v>
      </c>
      <c r="V460">
        <v>135</v>
      </c>
      <c r="W460" t="s">
        <v>4756</v>
      </c>
      <c r="X460" t="s">
        <v>4756</v>
      </c>
      <c r="Y460" t="s">
        <v>4756</v>
      </c>
      <c r="Z460" t="s">
        <v>4756</v>
      </c>
      <c r="AA460" t="s">
        <v>4756</v>
      </c>
      <c r="AB460" t="s">
        <v>4756</v>
      </c>
      <c r="AC460" t="s">
        <v>4756</v>
      </c>
      <c r="AD460" t="s">
        <v>4756</v>
      </c>
      <c r="AE460" t="s">
        <v>4756</v>
      </c>
      <c r="AF460" t="s">
        <v>4756</v>
      </c>
      <c r="AG460" t="s">
        <v>4756</v>
      </c>
      <c r="AH460" t="s">
        <v>4756</v>
      </c>
      <c r="AI460" t="s">
        <v>4756</v>
      </c>
      <c r="AJ460" t="s">
        <v>4756</v>
      </c>
      <c r="AK460" t="s">
        <v>4756</v>
      </c>
      <c r="AL460" t="s">
        <v>4756</v>
      </c>
      <c r="AM460" t="s">
        <v>4756</v>
      </c>
      <c r="AN460" t="s">
        <v>4756</v>
      </c>
    </row>
    <row r="461" spans="1:40">
      <c r="A461" s="95">
        <v>36301</v>
      </c>
      <c r="B461" t="s">
        <v>372</v>
      </c>
      <c r="C461">
        <v>1999</v>
      </c>
      <c r="D461">
        <v>5</v>
      </c>
      <c r="E461" t="s">
        <v>461</v>
      </c>
      <c r="F461" t="s">
        <v>2768</v>
      </c>
      <c r="G461" s="96">
        <v>5.7638888888888885E-2</v>
      </c>
      <c r="H461" t="s">
        <v>4756</v>
      </c>
      <c r="J461">
        <v>25.38</v>
      </c>
      <c r="K461" t="s">
        <v>249</v>
      </c>
      <c r="L461" t="s">
        <v>2789</v>
      </c>
      <c r="M461" t="s">
        <v>251</v>
      </c>
      <c r="N461" t="s">
        <v>251</v>
      </c>
      <c r="O461" t="s">
        <v>2584</v>
      </c>
      <c r="P461" t="s">
        <v>4756</v>
      </c>
      <c r="Q461" t="s">
        <v>4756</v>
      </c>
      <c r="R461" t="s">
        <v>4756</v>
      </c>
      <c r="S461" t="s">
        <v>4756</v>
      </c>
      <c r="T461" t="s">
        <v>4756</v>
      </c>
      <c r="U461" t="s">
        <v>4756</v>
      </c>
      <c r="V461">
        <v>135</v>
      </c>
      <c r="W461" t="s">
        <v>4756</v>
      </c>
      <c r="X461" t="s">
        <v>4756</v>
      </c>
      <c r="Y461" t="s">
        <v>4756</v>
      </c>
      <c r="Z461" t="s">
        <v>4756</v>
      </c>
      <c r="AA461" t="s">
        <v>4756</v>
      </c>
      <c r="AB461" t="s">
        <v>4756</v>
      </c>
      <c r="AC461" t="s">
        <v>4756</v>
      </c>
      <c r="AD461" t="s">
        <v>4756</v>
      </c>
      <c r="AE461" t="s">
        <v>4756</v>
      </c>
      <c r="AF461" t="s">
        <v>4756</v>
      </c>
      <c r="AG461" t="s">
        <v>4756</v>
      </c>
      <c r="AH461" t="s">
        <v>4756</v>
      </c>
      <c r="AI461" t="s">
        <v>4756</v>
      </c>
      <c r="AJ461" t="s">
        <v>4756</v>
      </c>
      <c r="AK461" t="s">
        <v>4756</v>
      </c>
      <c r="AL461" t="s">
        <v>4756</v>
      </c>
      <c r="AM461" t="s">
        <v>4756</v>
      </c>
      <c r="AN461" t="s">
        <v>4756</v>
      </c>
    </row>
    <row r="462" spans="1:40">
      <c r="A462" s="95">
        <v>36301</v>
      </c>
      <c r="B462" t="s">
        <v>372</v>
      </c>
      <c r="C462">
        <v>1999</v>
      </c>
      <c r="D462">
        <v>5</v>
      </c>
      <c r="E462" t="s">
        <v>461</v>
      </c>
      <c r="F462" t="s">
        <v>2768</v>
      </c>
      <c r="G462" s="96">
        <v>6.25E-2</v>
      </c>
      <c r="H462" t="s">
        <v>4756</v>
      </c>
      <c r="J462">
        <v>25.5</v>
      </c>
      <c r="K462" t="s">
        <v>249</v>
      </c>
      <c r="L462" t="s">
        <v>2790</v>
      </c>
      <c r="M462" t="s">
        <v>251</v>
      </c>
      <c r="N462" t="s">
        <v>251</v>
      </c>
      <c r="O462" t="s">
        <v>2588</v>
      </c>
      <c r="P462" t="s">
        <v>4756</v>
      </c>
      <c r="Q462" t="s">
        <v>4756</v>
      </c>
      <c r="R462" t="s">
        <v>4756</v>
      </c>
      <c r="S462" t="s">
        <v>4756</v>
      </c>
      <c r="T462" t="s">
        <v>4756</v>
      </c>
      <c r="U462" t="s">
        <v>4756</v>
      </c>
      <c r="V462">
        <v>131</v>
      </c>
      <c r="W462" t="s">
        <v>4756</v>
      </c>
      <c r="X462" t="s">
        <v>4756</v>
      </c>
      <c r="Y462" t="s">
        <v>4756</v>
      </c>
      <c r="Z462" t="s">
        <v>4756</v>
      </c>
      <c r="AA462" t="s">
        <v>4756</v>
      </c>
      <c r="AB462" t="s">
        <v>4756</v>
      </c>
      <c r="AC462" t="s">
        <v>4756</v>
      </c>
      <c r="AD462" t="s">
        <v>4756</v>
      </c>
      <c r="AE462" t="s">
        <v>4756</v>
      </c>
      <c r="AF462" t="s">
        <v>4756</v>
      </c>
      <c r="AG462" t="s">
        <v>4756</v>
      </c>
      <c r="AH462" t="s">
        <v>4756</v>
      </c>
      <c r="AI462" t="s">
        <v>4756</v>
      </c>
      <c r="AJ462" t="s">
        <v>4756</v>
      </c>
      <c r="AK462" t="s">
        <v>4756</v>
      </c>
      <c r="AL462" t="s">
        <v>4756</v>
      </c>
      <c r="AM462" t="s">
        <v>4756</v>
      </c>
      <c r="AN462" t="s">
        <v>4756</v>
      </c>
    </row>
    <row r="463" spans="1:40">
      <c r="A463" s="95">
        <v>36301</v>
      </c>
      <c r="B463" t="s">
        <v>372</v>
      </c>
      <c r="C463">
        <v>1999</v>
      </c>
      <c r="D463">
        <v>5</v>
      </c>
      <c r="E463" t="s">
        <v>461</v>
      </c>
      <c r="F463" t="s">
        <v>2768</v>
      </c>
      <c r="G463" s="96">
        <v>7.013888888888889E-2</v>
      </c>
      <c r="H463" t="s">
        <v>4756</v>
      </c>
      <c r="J463">
        <v>25.68</v>
      </c>
      <c r="K463" t="s">
        <v>249</v>
      </c>
      <c r="L463" t="s">
        <v>2791</v>
      </c>
      <c r="M463" t="s">
        <v>251</v>
      </c>
      <c r="N463" t="s">
        <v>251</v>
      </c>
      <c r="O463" t="s">
        <v>2588</v>
      </c>
      <c r="P463" t="s">
        <v>4756</v>
      </c>
      <c r="Q463" t="s">
        <v>4756</v>
      </c>
      <c r="R463" t="s">
        <v>4756</v>
      </c>
      <c r="S463" t="s">
        <v>4756</v>
      </c>
      <c r="T463" t="s">
        <v>4756</v>
      </c>
      <c r="U463" t="s">
        <v>4756</v>
      </c>
      <c r="V463">
        <v>140</v>
      </c>
      <c r="W463" t="s">
        <v>4756</v>
      </c>
      <c r="X463" t="s">
        <v>4756</v>
      </c>
      <c r="Y463" t="s">
        <v>4756</v>
      </c>
      <c r="Z463" t="s">
        <v>4756</v>
      </c>
      <c r="AA463" t="s">
        <v>4756</v>
      </c>
      <c r="AB463" t="s">
        <v>4756</v>
      </c>
      <c r="AC463" t="s">
        <v>4756</v>
      </c>
      <c r="AD463" t="s">
        <v>4756</v>
      </c>
      <c r="AE463" t="s">
        <v>4756</v>
      </c>
      <c r="AF463" t="s">
        <v>4756</v>
      </c>
      <c r="AG463" t="s">
        <v>4756</v>
      </c>
      <c r="AH463" t="s">
        <v>4756</v>
      </c>
      <c r="AI463" t="s">
        <v>4756</v>
      </c>
      <c r="AJ463" t="s">
        <v>4756</v>
      </c>
      <c r="AK463" t="s">
        <v>4756</v>
      </c>
      <c r="AL463" t="s">
        <v>4756</v>
      </c>
      <c r="AM463" t="s">
        <v>4756</v>
      </c>
      <c r="AN463" t="s">
        <v>4756</v>
      </c>
    </row>
    <row r="464" spans="1:40">
      <c r="A464" s="95">
        <v>36301</v>
      </c>
      <c r="B464" t="s">
        <v>372</v>
      </c>
      <c r="C464">
        <v>1999</v>
      </c>
      <c r="D464">
        <v>5</v>
      </c>
      <c r="E464" t="s">
        <v>461</v>
      </c>
      <c r="F464" t="s">
        <v>2768</v>
      </c>
      <c r="G464" s="96">
        <v>7.9861111111111105E-2</v>
      </c>
      <c r="H464" t="s">
        <v>4756</v>
      </c>
      <c r="J464">
        <v>25.92</v>
      </c>
      <c r="K464" t="s">
        <v>249</v>
      </c>
      <c r="L464" t="s">
        <v>2792</v>
      </c>
      <c r="M464" t="s">
        <v>251</v>
      </c>
      <c r="N464" t="s">
        <v>251</v>
      </c>
      <c r="O464" t="s">
        <v>2588</v>
      </c>
      <c r="P464" t="s">
        <v>4756</v>
      </c>
      <c r="Q464" t="s">
        <v>4756</v>
      </c>
      <c r="R464" t="s">
        <v>4756</v>
      </c>
      <c r="S464" t="s">
        <v>4756</v>
      </c>
      <c r="T464" t="s">
        <v>4756</v>
      </c>
      <c r="U464" t="s">
        <v>4756</v>
      </c>
      <c r="V464">
        <v>132</v>
      </c>
      <c r="W464" t="s">
        <v>4756</v>
      </c>
      <c r="X464" t="s">
        <v>4756</v>
      </c>
      <c r="Y464" t="s">
        <v>4756</v>
      </c>
      <c r="Z464" t="s">
        <v>4756</v>
      </c>
      <c r="AA464" t="s">
        <v>4756</v>
      </c>
      <c r="AB464" t="s">
        <v>4756</v>
      </c>
      <c r="AC464" t="s">
        <v>4756</v>
      </c>
      <c r="AD464" t="s">
        <v>4756</v>
      </c>
      <c r="AE464" t="s">
        <v>4756</v>
      </c>
      <c r="AF464" t="s">
        <v>4756</v>
      </c>
      <c r="AG464" t="s">
        <v>4756</v>
      </c>
      <c r="AH464" t="s">
        <v>4756</v>
      </c>
      <c r="AI464" t="s">
        <v>4756</v>
      </c>
      <c r="AJ464" t="s">
        <v>4756</v>
      </c>
      <c r="AK464" t="s">
        <v>4756</v>
      </c>
      <c r="AL464" t="s">
        <v>4756</v>
      </c>
      <c r="AM464" t="s">
        <v>4756</v>
      </c>
      <c r="AN464" t="s">
        <v>4756</v>
      </c>
    </row>
    <row r="465" spans="1:41">
      <c r="A465" s="95">
        <v>36301</v>
      </c>
      <c r="B465" t="s">
        <v>372</v>
      </c>
      <c r="C465">
        <v>1999</v>
      </c>
      <c r="D465">
        <v>5</v>
      </c>
      <c r="E465" t="s">
        <v>461</v>
      </c>
      <c r="F465" t="s">
        <v>2768</v>
      </c>
      <c r="G465" s="96">
        <v>8.0555555555555561E-2</v>
      </c>
      <c r="H465" t="s">
        <v>4756</v>
      </c>
      <c r="J465">
        <v>25.93</v>
      </c>
      <c r="K465" t="s">
        <v>249</v>
      </c>
      <c r="L465" t="s">
        <v>2793</v>
      </c>
      <c r="M465" t="s">
        <v>251</v>
      </c>
      <c r="N465" t="s">
        <v>251</v>
      </c>
      <c r="O465" t="s">
        <v>2588</v>
      </c>
      <c r="P465" t="s">
        <v>4756</v>
      </c>
      <c r="Q465" t="s">
        <v>4756</v>
      </c>
      <c r="R465" t="s">
        <v>4756</v>
      </c>
      <c r="S465" t="s">
        <v>4756</v>
      </c>
      <c r="T465" t="s">
        <v>4756</v>
      </c>
      <c r="U465" t="s">
        <v>4756</v>
      </c>
      <c r="V465">
        <v>133</v>
      </c>
      <c r="W465" t="s">
        <v>4756</v>
      </c>
      <c r="X465" t="s">
        <v>4756</v>
      </c>
      <c r="Y465" t="s">
        <v>4756</v>
      </c>
      <c r="Z465" t="s">
        <v>4756</v>
      </c>
      <c r="AA465" t="s">
        <v>4756</v>
      </c>
      <c r="AB465" t="s">
        <v>4756</v>
      </c>
      <c r="AC465" t="s">
        <v>4756</v>
      </c>
      <c r="AD465" t="s">
        <v>4756</v>
      </c>
      <c r="AE465" t="s">
        <v>4756</v>
      </c>
      <c r="AF465" t="s">
        <v>4756</v>
      </c>
      <c r="AG465" t="s">
        <v>4756</v>
      </c>
      <c r="AH465" t="s">
        <v>4756</v>
      </c>
      <c r="AI465" t="s">
        <v>4756</v>
      </c>
      <c r="AJ465" t="s">
        <v>4756</v>
      </c>
      <c r="AK465" t="s">
        <v>4756</v>
      </c>
      <c r="AL465" t="s">
        <v>4756</v>
      </c>
      <c r="AM465" t="s">
        <v>4756</v>
      </c>
      <c r="AN465" t="s">
        <v>4756</v>
      </c>
    </row>
    <row r="466" spans="1:41">
      <c r="A466" s="95">
        <v>36321</v>
      </c>
      <c r="B466" t="s">
        <v>372</v>
      </c>
      <c r="C466">
        <v>1999</v>
      </c>
      <c r="D466">
        <v>6</v>
      </c>
      <c r="E466" t="s">
        <v>373</v>
      </c>
      <c r="F466" t="s">
        <v>2768</v>
      </c>
      <c r="G466" s="96">
        <v>0.95138888888888884</v>
      </c>
      <c r="H466" t="s">
        <v>4756</v>
      </c>
      <c r="J466">
        <v>22.83</v>
      </c>
      <c r="K466" t="s">
        <v>651</v>
      </c>
      <c r="L466" t="s">
        <v>2794</v>
      </c>
      <c r="M466" t="s">
        <v>251</v>
      </c>
      <c r="N466" t="s">
        <v>251</v>
      </c>
      <c r="O466" t="s">
        <v>2584</v>
      </c>
      <c r="P466" t="s">
        <v>4756</v>
      </c>
      <c r="Q466" t="s">
        <v>4756</v>
      </c>
      <c r="R466" t="s">
        <v>4756</v>
      </c>
      <c r="S466" t="s">
        <v>4756</v>
      </c>
      <c r="T466" t="s">
        <v>4756</v>
      </c>
      <c r="U466">
        <v>34</v>
      </c>
      <c r="V466">
        <v>182</v>
      </c>
      <c r="W466" t="s">
        <v>4756</v>
      </c>
      <c r="X466" t="s">
        <v>4756</v>
      </c>
      <c r="Y466" t="s">
        <v>4756</v>
      </c>
      <c r="Z466" t="s">
        <v>4756</v>
      </c>
      <c r="AA466" t="s">
        <v>4756</v>
      </c>
      <c r="AB466" t="s">
        <v>4756</v>
      </c>
      <c r="AC466" t="s">
        <v>4756</v>
      </c>
      <c r="AD466" t="s">
        <v>4756</v>
      </c>
      <c r="AE466" t="s">
        <v>4756</v>
      </c>
      <c r="AF466" t="s">
        <v>4756</v>
      </c>
      <c r="AG466" t="s">
        <v>4756</v>
      </c>
      <c r="AH466" t="s">
        <v>4756</v>
      </c>
      <c r="AI466" t="s">
        <v>4756</v>
      </c>
      <c r="AJ466" t="s">
        <v>4756</v>
      </c>
      <c r="AK466" t="s">
        <v>4756</v>
      </c>
      <c r="AL466" t="s">
        <v>4756</v>
      </c>
      <c r="AM466" t="s">
        <v>4756</v>
      </c>
      <c r="AN466" t="s">
        <v>4756</v>
      </c>
    </row>
    <row r="467" spans="1:41">
      <c r="A467" s="95">
        <v>36321</v>
      </c>
      <c r="B467" t="s">
        <v>372</v>
      </c>
      <c r="C467">
        <v>1999</v>
      </c>
      <c r="D467">
        <v>6</v>
      </c>
      <c r="E467" t="s">
        <v>373</v>
      </c>
      <c r="F467" t="s">
        <v>2768</v>
      </c>
      <c r="G467" s="96">
        <v>0.97499999999999998</v>
      </c>
      <c r="H467" t="s">
        <v>4756</v>
      </c>
      <c r="J467">
        <v>23.4</v>
      </c>
      <c r="K467" t="s">
        <v>249</v>
      </c>
      <c r="L467" t="s">
        <v>2795</v>
      </c>
      <c r="M467" t="s">
        <v>251</v>
      </c>
      <c r="N467" t="s">
        <v>251</v>
      </c>
      <c r="O467" t="s">
        <v>2584</v>
      </c>
      <c r="P467" t="s">
        <v>4756</v>
      </c>
      <c r="Q467" t="s">
        <v>4756</v>
      </c>
      <c r="R467" t="s">
        <v>4756</v>
      </c>
      <c r="S467" t="s">
        <v>4756</v>
      </c>
      <c r="T467" t="s">
        <v>4756</v>
      </c>
      <c r="U467" t="s">
        <v>4756</v>
      </c>
      <c r="V467">
        <v>137</v>
      </c>
      <c r="W467" t="s">
        <v>4756</v>
      </c>
      <c r="X467" t="s">
        <v>4756</v>
      </c>
      <c r="Y467" t="s">
        <v>4756</v>
      </c>
      <c r="Z467" t="s">
        <v>4756</v>
      </c>
      <c r="AA467" t="s">
        <v>4756</v>
      </c>
      <c r="AB467" t="s">
        <v>4756</v>
      </c>
      <c r="AC467" t="s">
        <v>4756</v>
      </c>
      <c r="AD467" t="s">
        <v>4756</v>
      </c>
      <c r="AE467" t="s">
        <v>4756</v>
      </c>
      <c r="AF467" t="s">
        <v>4756</v>
      </c>
      <c r="AG467" t="s">
        <v>4756</v>
      </c>
      <c r="AH467" t="s">
        <v>4756</v>
      </c>
      <c r="AI467" t="s">
        <v>4756</v>
      </c>
      <c r="AJ467" t="s">
        <v>4756</v>
      </c>
      <c r="AK467" t="s">
        <v>4756</v>
      </c>
      <c r="AL467" t="s">
        <v>4756</v>
      </c>
      <c r="AM467" t="s">
        <v>4756</v>
      </c>
      <c r="AN467" t="s">
        <v>4756</v>
      </c>
    </row>
    <row r="468" spans="1:41">
      <c r="A468" s="95">
        <v>36321</v>
      </c>
      <c r="B468" t="s">
        <v>372</v>
      </c>
      <c r="C468">
        <v>1999</v>
      </c>
      <c r="D468">
        <v>6</v>
      </c>
      <c r="E468" t="s">
        <v>373</v>
      </c>
      <c r="F468" t="s">
        <v>2768</v>
      </c>
      <c r="G468" s="96">
        <v>0.98819444444444438</v>
      </c>
      <c r="H468" t="s">
        <v>4756</v>
      </c>
      <c r="J468">
        <v>23.72</v>
      </c>
      <c r="K468" t="s">
        <v>249</v>
      </c>
      <c r="L468" t="s">
        <v>2796</v>
      </c>
      <c r="M468" t="s">
        <v>251</v>
      </c>
      <c r="N468" t="s">
        <v>251</v>
      </c>
      <c r="O468" t="s">
        <v>2588</v>
      </c>
      <c r="P468" t="s">
        <v>4756</v>
      </c>
      <c r="Q468" t="s">
        <v>4756</v>
      </c>
      <c r="R468" t="s">
        <v>4756</v>
      </c>
      <c r="S468" t="s">
        <v>4756</v>
      </c>
      <c r="T468" t="s">
        <v>4756</v>
      </c>
      <c r="U468" t="s">
        <v>4756</v>
      </c>
      <c r="V468">
        <v>140</v>
      </c>
      <c r="W468" t="s">
        <v>4756</v>
      </c>
      <c r="X468" t="s">
        <v>4756</v>
      </c>
      <c r="Y468" t="s">
        <v>4756</v>
      </c>
      <c r="Z468" t="s">
        <v>4756</v>
      </c>
      <c r="AA468" t="s">
        <v>4756</v>
      </c>
      <c r="AB468" t="s">
        <v>4756</v>
      </c>
      <c r="AC468" t="s">
        <v>4756</v>
      </c>
      <c r="AD468" t="s">
        <v>4756</v>
      </c>
      <c r="AE468" t="s">
        <v>4756</v>
      </c>
      <c r="AF468" t="s">
        <v>4756</v>
      </c>
      <c r="AG468" t="s">
        <v>4756</v>
      </c>
      <c r="AH468" t="s">
        <v>4756</v>
      </c>
      <c r="AI468" t="s">
        <v>4756</v>
      </c>
      <c r="AJ468" t="s">
        <v>4756</v>
      </c>
      <c r="AK468" t="s">
        <v>4756</v>
      </c>
      <c r="AL468" t="s">
        <v>4756</v>
      </c>
      <c r="AM468" t="s">
        <v>4756</v>
      </c>
      <c r="AN468" t="s">
        <v>4756</v>
      </c>
    </row>
    <row r="469" spans="1:41">
      <c r="A469" s="95">
        <v>36321</v>
      </c>
      <c r="B469" t="s">
        <v>372</v>
      </c>
      <c r="C469">
        <v>1999</v>
      </c>
      <c r="D469">
        <v>6</v>
      </c>
      <c r="E469" t="s">
        <v>373</v>
      </c>
      <c r="F469" t="s">
        <v>2768</v>
      </c>
      <c r="G469" s="96">
        <v>0.9902777777777777</v>
      </c>
      <c r="H469" t="s">
        <v>4756</v>
      </c>
      <c r="J469">
        <v>23.77</v>
      </c>
      <c r="K469" t="s">
        <v>249</v>
      </c>
      <c r="L469" t="s">
        <v>2797</v>
      </c>
      <c r="M469" t="s">
        <v>251</v>
      </c>
      <c r="N469" t="s">
        <v>251</v>
      </c>
      <c r="O469" t="s">
        <v>2584</v>
      </c>
      <c r="P469" t="s">
        <v>4756</v>
      </c>
      <c r="Q469" t="s">
        <v>4756</v>
      </c>
      <c r="R469" t="s">
        <v>4756</v>
      </c>
      <c r="S469" t="s">
        <v>4756</v>
      </c>
      <c r="T469" t="s">
        <v>4756</v>
      </c>
      <c r="U469" t="s">
        <v>4756</v>
      </c>
      <c r="V469">
        <v>135</v>
      </c>
      <c r="W469" t="s">
        <v>4756</v>
      </c>
      <c r="X469" t="s">
        <v>4756</v>
      </c>
      <c r="Y469" t="s">
        <v>4756</v>
      </c>
      <c r="Z469" t="s">
        <v>4756</v>
      </c>
      <c r="AA469" t="s">
        <v>4756</v>
      </c>
      <c r="AB469" t="s">
        <v>4756</v>
      </c>
      <c r="AC469" t="s">
        <v>4756</v>
      </c>
      <c r="AD469" t="s">
        <v>4756</v>
      </c>
      <c r="AE469" t="s">
        <v>4756</v>
      </c>
      <c r="AF469" t="s">
        <v>4756</v>
      </c>
      <c r="AG469" t="s">
        <v>4756</v>
      </c>
      <c r="AH469" t="s">
        <v>4756</v>
      </c>
      <c r="AI469" t="s">
        <v>4756</v>
      </c>
      <c r="AJ469" t="s">
        <v>4756</v>
      </c>
      <c r="AK469" t="s">
        <v>4756</v>
      </c>
      <c r="AL469" t="s">
        <v>4756</v>
      </c>
      <c r="AM469" t="s">
        <v>4756</v>
      </c>
      <c r="AN469" t="s">
        <v>4756</v>
      </c>
    </row>
    <row r="470" spans="1:41">
      <c r="A470" s="95">
        <v>36321</v>
      </c>
      <c r="B470" t="s">
        <v>372</v>
      </c>
      <c r="C470">
        <v>1999</v>
      </c>
      <c r="D470">
        <v>6</v>
      </c>
      <c r="E470" t="s">
        <v>373</v>
      </c>
      <c r="F470" t="s">
        <v>2768</v>
      </c>
      <c r="G470" s="96">
        <v>0.99444444444444446</v>
      </c>
      <c r="H470" t="s">
        <v>4756</v>
      </c>
      <c r="J470">
        <v>23.87</v>
      </c>
      <c r="K470" t="s">
        <v>2191</v>
      </c>
      <c r="L470" t="s">
        <v>2798</v>
      </c>
      <c r="M470" t="s">
        <v>251</v>
      </c>
      <c r="N470" t="s">
        <v>251</v>
      </c>
      <c r="O470" t="s">
        <v>2584</v>
      </c>
      <c r="P470" t="s">
        <v>4756</v>
      </c>
      <c r="Q470" t="s">
        <v>4756</v>
      </c>
      <c r="R470" t="s">
        <v>4756</v>
      </c>
      <c r="S470" t="s">
        <v>4756</v>
      </c>
      <c r="T470" t="s">
        <v>4756</v>
      </c>
      <c r="U470" t="s">
        <v>4756</v>
      </c>
      <c r="V470">
        <v>136</v>
      </c>
      <c r="W470" t="s">
        <v>4756</v>
      </c>
      <c r="X470" t="s">
        <v>4756</v>
      </c>
      <c r="Y470" t="s">
        <v>4756</v>
      </c>
      <c r="Z470" t="s">
        <v>4756</v>
      </c>
      <c r="AA470" t="s">
        <v>4756</v>
      </c>
      <c r="AB470" t="s">
        <v>4756</v>
      </c>
      <c r="AC470" t="s">
        <v>4756</v>
      </c>
      <c r="AD470" t="s">
        <v>4756</v>
      </c>
      <c r="AE470" t="s">
        <v>4756</v>
      </c>
      <c r="AF470" t="s">
        <v>4756</v>
      </c>
      <c r="AG470" t="s">
        <v>4756</v>
      </c>
      <c r="AH470" t="s">
        <v>4756</v>
      </c>
      <c r="AI470" t="s">
        <v>4756</v>
      </c>
      <c r="AJ470" t="s">
        <v>4756</v>
      </c>
      <c r="AK470" t="s">
        <v>4756</v>
      </c>
      <c r="AL470" t="s">
        <v>4756</v>
      </c>
      <c r="AM470" t="s">
        <v>4756</v>
      </c>
      <c r="AN470" t="s">
        <v>4756</v>
      </c>
      <c r="AO470" t="s">
        <v>2799</v>
      </c>
    </row>
    <row r="471" spans="1:41">
      <c r="A471" s="95">
        <v>36321</v>
      </c>
      <c r="B471" t="s">
        <v>372</v>
      </c>
      <c r="C471">
        <v>1999</v>
      </c>
      <c r="D471">
        <v>6</v>
      </c>
      <c r="E471" t="s">
        <v>373</v>
      </c>
      <c r="F471" t="s">
        <v>2768</v>
      </c>
      <c r="G471" s="96">
        <v>1.3888888888888889E-3</v>
      </c>
      <c r="H471" t="s">
        <v>4756</v>
      </c>
      <c r="J471">
        <v>24.03</v>
      </c>
      <c r="K471" t="s">
        <v>249</v>
      </c>
      <c r="L471" t="s">
        <v>2800</v>
      </c>
      <c r="M471" t="s">
        <v>251</v>
      </c>
      <c r="N471" t="s">
        <v>251</v>
      </c>
      <c r="O471" t="s">
        <v>2588</v>
      </c>
      <c r="P471" t="s">
        <v>4756</v>
      </c>
      <c r="Q471" t="s">
        <v>4756</v>
      </c>
      <c r="R471" t="s">
        <v>4756</v>
      </c>
      <c r="S471" t="s">
        <v>4756</v>
      </c>
      <c r="T471" t="s">
        <v>4756</v>
      </c>
      <c r="U471" t="s">
        <v>4756</v>
      </c>
      <c r="V471">
        <v>135</v>
      </c>
      <c r="W471" t="s">
        <v>4756</v>
      </c>
      <c r="X471" t="s">
        <v>4756</v>
      </c>
      <c r="Y471" t="s">
        <v>4756</v>
      </c>
      <c r="Z471" t="s">
        <v>4756</v>
      </c>
      <c r="AA471" t="s">
        <v>4756</v>
      </c>
      <c r="AB471" t="s">
        <v>4756</v>
      </c>
      <c r="AC471" t="s">
        <v>4756</v>
      </c>
      <c r="AD471" t="s">
        <v>4756</v>
      </c>
      <c r="AE471" t="s">
        <v>4756</v>
      </c>
      <c r="AF471" t="s">
        <v>4756</v>
      </c>
      <c r="AG471" t="s">
        <v>4756</v>
      </c>
      <c r="AH471" t="s">
        <v>4756</v>
      </c>
      <c r="AI471" t="s">
        <v>4756</v>
      </c>
      <c r="AJ471" t="s">
        <v>4756</v>
      </c>
      <c r="AK471" t="s">
        <v>4756</v>
      </c>
      <c r="AL471" t="s">
        <v>4756</v>
      </c>
      <c r="AM471" t="s">
        <v>4756</v>
      </c>
      <c r="AN471" t="s">
        <v>4756</v>
      </c>
    </row>
    <row r="472" spans="1:41">
      <c r="A472" s="95">
        <v>36321</v>
      </c>
      <c r="B472" t="s">
        <v>372</v>
      </c>
      <c r="C472">
        <v>1999</v>
      </c>
      <c r="D472">
        <v>6</v>
      </c>
      <c r="E472" t="s">
        <v>373</v>
      </c>
      <c r="F472" t="s">
        <v>2768</v>
      </c>
      <c r="G472" s="96">
        <v>7.6388888888888886E-3</v>
      </c>
      <c r="H472" t="s">
        <v>4756</v>
      </c>
      <c r="J472">
        <v>24.18</v>
      </c>
      <c r="K472" t="s">
        <v>249</v>
      </c>
      <c r="L472" t="s">
        <v>2801</v>
      </c>
      <c r="M472" t="s">
        <v>251</v>
      </c>
      <c r="N472" t="s">
        <v>251</v>
      </c>
      <c r="O472" t="s">
        <v>2586</v>
      </c>
      <c r="P472" t="s">
        <v>4756</v>
      </c>
      <c r="Q472" t="s">
        <v>4756</v>
      </c>
      <c r="R472" t="s">
        <v>4756</v>
      </c>
      <c r="S472" t="s">
        <v>4756</v>
      </c>
      <c r="T472" t="s">
        <v>4756</v>
      </c>
      <c r="U472" t="s">
        <v>4756</v>
      </c>
      <c r="V472">
        <v>134</v>
      </c>
      <c r="W472" t="s">
        <v>4756</v>
      </c>
      <c r="X472" t="s">
        <v>4756</v>
      </c>
      <c r="Y472" t="s">
        <v>4756</v>
      </c>
      <c r="Z472" t="s">
        <v>4756</v>
      </c>
      <c r="AA472" t="s">
        <v>4756</v>
      </c>
      <c r="AB472" t="s">
        <v>4756</v>
      </c>
      <c r="AC472" t="s">
        <v>4756</v>
      </c>
      <c r="AD472" t="s">
        <v>4756</v>
      </c>
      <c r="AE472" t="s">
        <v>4756</v>
      </c>
      <c r="AF472" t="s">
        <v>4756</v>
      </c>
      <c r="AG472" t="s">
        <v>4756</v>
      </c>
      <c r="AH472" t="s">
        <v>4756</v>
      </c>
      <c r="AI472" t="s">
        <v>4756</v>
      </c>
      <c r="AJ472" t="s">
        <v>4756</v>
      </c>
      <c r="AK472" t="s">
        <v>4756</v>
      </c>
      <c r="AL472" t="s">
        <v>4756</v>
      </c>
      <c r="AM472" t="s">
        <v>4756</v>
      </c>
      <c r="AN472" t="s">
        <v>4756</v>
      </c>
    </row>
    <row r="473" spans="1:41">
      <c r="A473" s="95">
        <v>36321</v>
      </c>
      <c r="B473" t="s">
        <v>372</v>
      </c>
      <c r="C473">
        <v>1999</v>
      </c>
      <c r="D473">
        <v>6</v>
      </c>
      <c r="E473" t="s">
        <v>373</v>
      </c>
      <c r="F473" t="s">
        <v>2768</v>
      </c>
      <c r="G473" s="96">
        <v>1.1805555555555555E-2</v>
      </c>
      <c r="H473" t="s">
        <v>4756</v>
      </c>
      <c r="J473">
        <v>24.28</v>
      </c>
      <c r="K473" t="s">
        <v>249</v>
      </c>
      <c r="L473" t="s">
        <v>2802</v>
      </c>
      <c r="M473" t="s">
        <v>251</v>
      </c>
      <c r="N473" t="s">
        <v>251</v>
      </c>
      <c r="O473" t="s">
        <v>2584</v>
      </c>
      <c r="P473" t="s">
        <v>4756</v>
      </c>
      <c r="Q473" t="s">
        <v>4756</v>
      </c>
      <c r="R473" t="s">
        <v>4756</v>
      </c>
      <c r="S473" t="s">
        <v>4756</v>
      </c>
      <c r="T473" t="s">
        <v>4756</v>
      </c>
      <c r="U473" t="s">
        <v>4756</v>
      </c>
      <c r="V473">
        <v>140</v>
      </c>
      <c r="W473" t="s">
        <v>4756</v>
      </c>
      <c r="X473" t="s">
        <v>4756</v>
      </c>
      <c r="Y473" t="s">
        <v>4756</v>
      </c>
      <c r="Z473" t="s">
        <v>4756</v>
      </c>
      <c r="AA473" t="s">
        <v>4756</v>
      </c>
      <c r="AB473" t="s">
        <v>4756</v>
      </c>
      <c r="AC473" t="s">
        <v>4756</v>
      </c>
      <c r="AD473" t="s">
        <v>4756</v>
      </c>
      <c r="AE473" t="s">
        <v>4756</v>
      </c>
      <c r="AF473" t="s">
        <v>4756</v>
      </c>
      <c r="AG473" t="s">
        <v>4756</v>
      </c>
      <c r="AH473" t="s">
        <v>4756</v>
      </c>
      <c r="AI473" t="s">
        <v>4756</v>
      </c>
      <c r="AJ473" t="s">
        <v>4756</v>
      </c>
      <c r="AK473" t="s">
        <v>4756</v>
      </c>
      <c r="AL473" t="s">
        <v>4756</v>
      </c>
      <c r="AM473" t="s">
        <v>4756</v>
      </c>
      <c r="AN473" t="s">
        <v>4756</v>
      </c>
    </row>
    <row r="474" spans="1:41">
      <c r="A474" s="95">
        <v>36321</v>
      </c>
      <c r="B474" t="s">
        <v>372</v>
      </c>
      <c r="C474">
        <v>1999</v>
      </c>
      <c r="D474">
        <v>6</v>
      </c>
      <c r="E474" t="s">
        <v>373</v>
      </c>
      <c r="F474" t="s">
        <v>2768</v>
      </c>
      <c r="G474" s="96">
        <v>1.1805555555555555E-2</v>
      </c>
      <c r="H474" t="s">
        <v>4756</v>
      </c>
      <c r="J474">
        <v>24.28</v>
      </c>
      <c r="K474" t="s">
        <v>249</v>
      </c>
      <c r="L474" t="s">
        <v>2803</v>
      </c>
      <c r="M474" t="s">
        <v>251</v>
      </c>
      <c r="N474" t="s">
        <v>251</v>
      </c>
      <c r="O474" t="s">
        <v>2588</v>
      </c>
      <c r="P474" t="s">
        <v>4756</v>
      </c>
      <c r="Q474" t="s">
        <v>4756</v>
      </c>
      <c r="R474" t="s">
        <v>4756</v>
      </c>
      <c r="S474" t="s">
        <v>4756</v>
      </c>
      <c r="T474" t="s">
        <v>4756</v>
      </c>
      <c r="U474" t="s">
        <v>4756</v>
      </c>
      <c r="V474">
        <v>133</v>
      </c>
      <c r="W474" t="s">
        <v>4756</v>
      </c>
      <c r="X474" t="s">
        <v>4756</v>
      </c>
      <c r="Y474" t="s">
        <v>4756</v>
      </c>
      <c r="Z474" t="s">
        <v>4756</v>
      </c>
      <c r="AA474" t="s">
        <v>4756</v>
      </c>
      <c r="AB474" t="s">
        <v>4756</v>
      </c>
      <c r="AC474" t="s">
        <v>4756</v>
      </c>
      <c r="AD474" t="s">
        <v>4756</v>
      </c>
      <c r="AE474" t="s">
        <v>4756</v>
      </c>
      <c r="AF474" t="s">
        <v>4756</v>
      </c>
      <c r="AG474" t="s">
        <v>4756</v>
      </c>
      <c r="AH474" t="s">
        <v>4756</v>
      </c>
      <c r="AI474" t="s">
        <v>4756</v>
      </c>
      <c r="AJ474" t="s">
        <v>4756</v>
      </c>
      <c r="AK474" t="s">
        <v>4756</v>
      </c>
      <c r="AL474" t="s">
        <v>4756</v>
      </c>
      <c r="AM474" t="s">
        <v>4756</v>
      </c>
      <c r="AN474" t="s">
        <v>4756</v>
      </c>
    </row>
    <row r="475" spans="1:41">
      <c r="A475" s="95">
        <v>36321</v>
      </c>
      <c r="B475" t="s">
        <v>372</v>
      </c>
      <c r="C475">
        <v>1999</v>
      </c>
      <c r="D475">
        <v>6</v>
      </c>
      <c r="E475" t="s">
        <v>373</v>
      </c>
      <c r="F475" t="s">
        <v>2768</v>
      </c>
      <c r="G475" s="96">
        <v>1.5277777777777777E-2</v>
      </c>
      <c r="H475" t="s">
        <v>4756</v>
      </c>
      <c r="J475">
        <v>24.37</v>
      </c>
      <c r="K475" t="s">
        <v>249</v>
      </c>
      <c r="L475" t="s">
        <v>2804</v>
      </c>
      <c r="M475" t="s">
        <v>251</v>
      </c>
      <c r="N475" t="s">
        <v>251</v>
      </c>
      <c r="O475" t="s">
        <v>2588</v>
      </c>
      <c r="P475" t="s">
        <v>4756</v>
      </c>
      <c r="Q475" t="s">
        <v>4756</v>
      </c>
      <c r="R475" t="s">
        <v>4756</v>
      </c>
      <c r="S475" t="s">
        <v>4756</v>
      </c>
      <c r="T475" t="s">
        <v>4756</v>
      </c>
      <c r="U475" t="s">
        <v>4756</v>
      </c>
      <c r="V475">
        <v>142</v>
      </c>
      <c r="W475" t="s">
        <v>4756</v>
      </c>
      <c r="X475" t="s">
        <v>4756</v>
      </c>
      <c r="Y475" t="s">
        <v>4756</v>
      </c>
      <c r="Z475" t="s">
        <v>4756</v>
      </c>
      <c r="AA475" t="s">
        <v>4756</v>
      </c>
      <c r="AB475" t="s">
        <v>4756</v>
      </c>
      <c r="AC475" t="s">
        <v>4756</v>
      </c>
      <c r="AD475" t="s">
        <v>4756</v>
      </c>
      <c r="AE475" t="s">
        <v>4756</v>
      </c>
      <c r="AF475" t="s">
        <v>4756</v>
      </c>
      <c r="AG475" t="s">
        <v>4756</v>
      </c>
      <c r="AH475" t="s">
        <v>4756</v>
      </c>
      <c r="AI475" t="s">
        <v>4756</v>
      </c>
      <c r="AJ475" t="s">
        <v>4756</v>
      </c>
      <c r="AK475" t="s">
        <v>4756</v>
      </c>
      <c r="AL475" t="s">
        <v>4756</v>
      </c>
      <c r="AM475" t="s">
        <v>4756</v>
      </c>
      <c r="AN475" t="s">
        <v>4756</v>
      </c>
    </row>
    <row r="476" spans="1:41">
      <c r="A476" s="95">
        <v>36321</v>
      </c>
      <c r="B476" t="s">
        <v>372</v>
      </c>
      <c r="C476">
        <v>1999</v>
      </c>
      <c r="D476">
        <v>6</v>
      </c>
      <c r="E476" t="s">
        <v>373</v>
      </c>
      <c r="F476" t="s">
        <v>2768</v>
      </c>
      <c r="G476" s="96">
        <v>2.5694444444444447E-2</v>
      </c>
      <c r="H476" t="s">
        <v>4756</v>
      </c>
      <c r="J476">
        <v>24.62</v>
      </c>
      <c r="K476" t="s">
        <v>249</v>
      </c>
      <c r="L476" t="s">
        <v>2805</v>
      </c>
      <c r="M476" t="s">
        <v>251</v>
      </c>
      <c r="N476" t="s">
        <v>251</v>
      </c>
      <c r="O476" t="s">
        <v>2584</v>
      </c>
      <c r="P476" t="s">
        <v>4756</v>
      </c>
      <c r="Q476" t="s">
        <v>4756</v>
      </c>
      <c r="R476" t="s">
        <v>4756</v>
      </c>
      <c r="S476" t="s">
        <v>4756</v>
      </c>
      <c r="T476" t="s">
        <v>4756</v>
      </c>
      <c r="U476" t="s">
        <v>4756</v>
      </c>
      <c r="V476">
        <v>133</v>
      </c>
      <c r="W476" t="s">
        <v>4756</v>
      </c>
      <c r="X476" t="s">
        <v>4756</v>
      </c>
      <c r="Y476" t="s">
        <v>4756</v>
      </c>
      <c r="Z476" t="s">
        <v>4756</v>
      </c>
      <c r="AA476" t="s">
        <v>4756</v>
      </c>
      <c r="AB476" t="s">
        <v>4756</v>
      </c>
      <c r="AC476" t="s">
        <v>4756</v>
      </c>
      <c r="AD476" t="s">
        <v>4756</v>
      </c>
      <c r="AE476" t="s">
        <v>4756</v>
      </c>
      <c r="AF476" t="s">
        <v>4756</v>
      </c>
      <c r="AG476" t="s">
        <v>4756</v>
      </c>
      <c r="AH476" t="s">
        <v>4756</v>
      </c>
      <c r="AI476" t="s">
        <v>4756</v>
      </c>
      <c r="AJ476" t="s">
        <v>4756</v>
      </c>
      <c r="AK476" t="s">
        <v>4756</v>
      </c>
      <c r="AL476" t="s">
        <v>4756</v>
      </c>
      <c r="AM476" t="s">
        <v>4756</v>
      </c>
      <c r="AN476" t="s">
        <v>4756</v>
      </c>
    </row>
    <row r="477" spans="1:41">
      <c r="A477" s="95">
        <v>36321</v>
      </c>
      <c r="B477" t="s">
        <v>372</v>
      </c>
      <c r="C477">
        <v>1999</v>
      </c>
      <c r="D477">
        <v>6</v>
      </c>
      <c r="E477" t="s">
        <v>373</v>
      </c>
      <c r="F477" t="s">
        <v>2768</v>
      </c>
      <c r="G477" s="96">
        <v>2.9166666666666664E-2</v>
      </c>
      <c r="H477" t="s">
        <v>4756</v>
      </c>
      <c r="J477">
        <v>24.7</v>
      </c>
      <c r="K477" t="s">
        <v>651</v>
      </c>
      <c r="L477" t="s">
        <v>2806</v>
      </c>
      <c r="M477" t="s">
        <v>251</v>
      </c>
      <c r="N477" t="s">
        <v>251</v>
      </c>
      <c r="O477" t="s">
        <v>2584</v>
      </c>
      <c r="P477" t="s">
        <v>4756</v>
      </c>
      <c r="Q477" t="s">
        <v>4756</v>
      </c>
      <c r="R477" t="s">
        <v>4756</v>
      </c>
      <c r="S477" t="s">
        <v>4756</v>
      </c>
      <c r="T477" t="s">
        <v>4756</v>
      </c>
      <c r="U477" t="s">
        <v>4756</v>
      </c>
      <c r="V477">
        <v>177</v>
      </c>
      <c r="W477" t="s">
        <v>4756</v>
      </c>
      <c r="X477" t="s">
        <v>4756</v>
      </c>
      <c r="Y477" t="s">
        <v>4756</v>
      </c>
      <c r="Z477" t="s">
        <v>4756</v>
      </c>
      <c r="AA477" t="s">
        <v>4756</v>
      </c>
      <c r="AB477" t="s">
        <v>4756</v>
      </c>
      <c r="AC477" t="s">
        <v>4756</v>
      </c>
      <c r="AD477" t="s">
        <v>4756</v>
      </c>
      <c r="AE477" t="s">
        <v>4756</v>
      </c>
      <c r="AF477" t="s">
        <v>4756</v>
      </c>
      <c r="AG477" t="s">
        <v>4756</v>
      </c>
      <c r="AH477" t="s">
        <v>4756</v>
      </c>
      <c r="AI477" t="s">
        <v>4756</v>
      </c>
      <c r="AJ477" t="s">
        <v>4756</v>
      </c>
      <c r="AK477" t="s">
        <v>4756</v>
      </c>
      <c r="AL477" t="s">
        <v>4756</v>
      </c>
      <c r="AM477" t="s">
        <v>4756</v>
      </c>
      <c r="AN477" t="s">
        <v>4756</v>
      </c>
    </row>
    <row r="478" spans="1:41">
      <c r="A478" s="95">
        <v>36321</v>
      </c>
      <c r="B478" t="s">
        <v>372</v>
      </c>
      <c r="C478">
        <v>1999</v>
      </c>
      <c r="D478">
        <v>6</v>
      </c>
      <c r="E478" t="s">
        <v>373</v>
      </c>
      <c r="F478" t="s">
        <v>2768</v>
      </c>
      <c r="G478" s="96">
        <v>3.5416666666666666E-2</v>
      </c>
      <c r="H478" t="s">
        <v>4756</v>
      </c>
      <c r="J478">
        <v>24.85</v>
      </c>
      <c r="K478" t="s">
        <v>249</v>
      </c>
      <c r="L478" t="s">
        <v>2807</v>
      </c>
      <c r="M478" t="s">
        <v>251</v>
      </c>
      <c r="N478" t="s">
        <v>251</v>
      </c>
      <c r="O478" t="s">
        <v>2588</v>
      </c>
      <c r="P478" t="s">
        <v>4756</v>
      </c>
      <c r="Q478" t="s">
        <v>4756</v>
      </c>
      <c r="R478" t="s">
        <v>4756</v>
      </c>
      <c r="S478" t="s">
        <v>4756</v>
      </c>
      <c r="T478" t="s">
        <v>4756</v>
      </c>
      <c r="U478" t="s">
        <v>4756</v>
      </c>
      <c r="V478">
        <v>135</v>
      </c>
      <c r="W478" t="s">
        <v>4756</v>
      </c>
      <c r="X478" t="s">
        <v>4756</v>
      </c>
      <c r="Y478" t="s">
        <v>4756</v>
      </c>
      <c r="Z478" t="s">
        <v>4756</v>
      </c>
      <c r="AA478" t="s">
        <v>4756</v>
      </c>
      <c r="AB478" t="s">
        <v>4756</v>
      </c>
      <c r="AC478" t="s">
        <v>4756</v>
      </c>
      <c r="AD478" t="s">
        <v>4756</v>
      </c>
      <c r="AE478" t="s">
        <v>4756</v>
      </c>
      <c r="AF478" t="s">
        <v>4756</v>
      </c>
      <c r="AG478" t="s">
        <v>4756</v>
      </c>
      <c r="AH478" t="s">
        <v>4756</v>
      </c>
      <c r="AI478" t="s">
        <v>4756</v>
      </c>
      <c r="AJ478" t="s">
        <v>4756</v>
      </c>
      <c r="AK478" t="s">
        <v>4756</v>
      </c>
      <c r="AL478" t="s">
        <v>4756</v>
      </c>
      <c r="AM478" t="s">
        <v>4756</v>
      </c>
      <c r="AN478" t="s">
        <v>4756</v>
      </c>
    </row>
    <row r="479" spans="1:41">
      <c r="A479" s="95">
        <v>36321</v>
      </c>
      <c r="B479" t="s">
        <v>372</v>
      </c>
      <c r="C479">
        <v>1999</v>
      </c>
      <c r="D479">
        <v>6</v>
      </c>
      <c r="E479" t="s">
        <v>373</v>
      </c>
      <c r="F479" t="s">
        <v>2768</v>
      </c>
      <c r="G479" s="96">
        <v>3.7499999999999999E-2</v>
      </c>
      <c r="H479" t="s">
        <v>4756</v>
      </c>
      <c r="J479">
        <v>24.9</v>
      </c>
      <c r="K479" t="s">
        <v>249</v>
      </c>
      <c r="L479" t="s">
        <v>2808</v>
      </c>
      <c r="M479" t="s">
        <v>251</v>
      </c>
      <c r="N479" t="s">
        <v>251</v>
      </c>
      <c r="O479" t="s">
        <v>2588</v>
      </c>
      <c r="P479" t="s">
        <v>4756</v>
      </c>
      <c r="Q479" t="s">
        <v>4756</v>
      </c>
      <c r="R479" t="s">
        <v>4756</v>
      </c>
      <c r="S479" t="s">
        <v>4756</v>
      </c>
      <c r="T479" t="s">
        <v>4756</v>
      </c>
      <c r="U479" t="s">
        <v>4756</v>
      </c>
      <c r="V479">
        <v>140</v>
      </c>
      <c r="W479" t="s">
        <v>4756</v>
      </c>
      <c r="X479" t="s">
        <v>4756</v>
      </c>
      <c r="Y479" t="s">
        <v>4756</v>
      </c>
      <c r="Z479" t="s">
        <v>4756</v>
      </c>
      <c r="AA479" t="s">
        <v>4756</v>
      </c>
      <c r="AB479" t="s">
        <v>4756</v>
      </c>
      <c r="AC479" t="s">
        <v>4756</v>
      </c>
      <c r="AD479" t="s">
        <v>4756</v>
      </c>
      <c r="AE479" t="s">
        <v>4756</v>
      </c>
      <c r="AF479" t="s">
        <v>4756</v>
      </c>
      <c r="AG479" t="s">
        <v>4756</v>
      </c>
      <c r="AH479" t="s">
        <v>4756</v>
      </c>
      <c r="AI479" t="s">
        <v>4756</v>
      </c>
      <c r="AJ479" t="s">
        <v>4756</v>
      </c>
      <c r="AK479" t="s">
        <v>4756</v>
      </c>
      <c r="AL479" t="s">
        <v>4756</v>
      </c>
      <c r="AM479" t="s">
        <v>4756</v>
      </c>
      <c r="AN479" t="s">
        <v>4756</v>
      </c>
    </row>
    <row r="480" spans="1:41">
      <c r="A480" s="95">
        <v>36321</v>
      </c>
      <c r="B480" t="s">
        <v>372</v>
      </c>
      <c r="C480">
        <v>1999</v>
      </c>
      <c r="D480">
        <v>6</v>
      </c>
      <c r="E480" t="s">
        <v>373</v>
      </c>
      <c r="F480" t="s">
        <v>2768</v>
      </c>
      <c r="G480" s="96">
        <v>3.9583333333333331E-2</v>
      </c>
      <c r="H480" t="s">
        <v>4756</v>
      </c>
      <c r="J480">
        <v>24.95</v>
      </c>
      <c r="K480" t="s">
        <v>249</v>
      </c>
      <c r="L480" t="s">
        <v>2809</v>
      </c>
      <c r="M480" t="s">
        <v>251</v>
      </c>
      <c r="N480" t="s">
        <v>251</v>
      </c>
      <c r="O480" t="s">
        <v>2584</v>
      </c>
      <c r="P480" t="s">
        <v>4756</v>
      </c>
      <c r="Q480" t="s">
        <v>4756</v>
      </c>
      <c r="R480" t="s">
        <v>4756</v>
      </c>
      <c r="S480" t="s">
        <v>4756</v>
      </c>
      <c r="T480" t="s">
        <v>4756</v>
      </c>
      <c r="U480" t="s">
        <v>4756</v>
      </c>
      <c r="V480">
        <v>140</v>
      </c>
      <c r="W480" t="s">
        <v>4756</v>
      </c>
      <c r="X480" t="s">
        <v>4756</v>
      </c>
      <c r="Y480" t="s">
        <v>4756</v>
      </c>
      <c r="Z480" t="s">
        <v>4756</v>
      </c>
      <c r="AA480" t="s">
        <v>4756</v>
      </c>
      <c r="AB480" t="s">
        <v>4756</v>
      </c>
      <c r="AC480" t="s">
        <v>4756</v>
      </c>
      <c r="AD480" t="s">
        <v>4756</v>
      </c>
      <c r="AE480" t="s">
        <v>4756</v>
      </c>
      <c r="AF480" t="s">
        <v>4756</v>
      </c>
      <c r="AG480" t="s">
        <v>4756</v>
      </c>
      <c r="AH480" t="s">
        <v>4756</v>
      </c>
      <c r="AI480" t="s">
        <v>4756</v>
      </c>
      <c r="AJ480" t="s">
        <v>4756</v>
      </c>
      <c r="AK480" t="s">
        <v>4756</v>
      </c>
      <c r="AL480" t="s">
        <v>4756</v>
      </c>
      <c r="AM480" t="s">
        <v>4756</v>
      </c>
      <c r="AN480" t="s">
        <v>4756</v>
      </c>
    </row>
    <row r="481" spans="1:41">
      <c r="A481" s="95">
        <v>36321</v>
      </c>
      <c r="B481" t="s">
        <v>372</v>
      </c>
      <c r="C481">
        <v>1999</v>
      </c>
      <c r="D481">
        <v>6</v>
      </c>
      <c r="E481" t="s">
        <v>373</v>
      </c>
      <c r="F481" t="s">
        <v>2768</v>
      </c>
      <c r="G481" s="96">
        <v>4.2361111111111106E-2</v>
      </c>
      <c r="H481" t="s">
        <v>4756</v>
      </c>
      <c r="J481">
        <v>25.02</v>
      </c>
      <c r="K481" t="s">
        <v>249</v>
      </c>
      <c r="L481" t="s">
        <v>2810</v>
      </c>
      <c r="M481" t="s">
        <v>251</v>
      </c>
      <c r="N481" t="s">
        <v>251</v>
      </c>
      <c r="O481" t="s">
        <v>2586</v>
      </c>
      <c r="P481" t="s">
        <v>4756</v>
      </c>
      <c r="Q481" t="s">
        <v>4756</v>
      </c>
      <c r="R481" t="s">
        <v>4756</v>
      </c>
      <c r="S481" t="s">
        <v>4756</v>
      </c>
      <c r="T481" t="s">
        <v>4756</v>
      </c>
      <c r="U481" t="s">
        <v>4756</v>
      </c>
      <c r="V481">
        <v>136</v>
      </c>
      <c r="W481" t="s">
        <v>4756</v>
      </c>
      <c r="X481" t="s">
        <v>4756</v>
      </c>
      <c r="Y481" t="s">
        <v>4756</v>
      </c>
      <c r="Z481" t="s">
        <v>4756</v>
      </c>
      <c r="AA481" t="s">
        <v>4756</v>
      </c>
      <c r="AB481" t="s">
        <v>4756</v>
      </c>
      <c r="AC481" t="s">
        <v>4756</v>
      </c>
      <c r="AD481" t="s">
        <v>4756</v>
      </c>
      <c r="AE481" t="s">
        <v>4756</v>
      </c>
      <c r="AF481" t="s">
        <v>4756</v>
      </c>
      <c r="AG481" t="s">
        <v>4756</v>
      </c>
      <c r="AH481" t="s">
        <v>4756</v>
      </c>
      <c r="AI481" t="s">
        <v>4756</v>
      </c>
      <c r="AJ481" t="s">
        <v>4756</v>
      </c>
      <c r="AK481" t="s">
        <v>4756</v>
      </c>
      <c r="AL481" t="s">
        <v>4756</v>
      </c>
      <c r="AM481" t="s">
        <v>4756</v>
      </c>
      <c r="AN481" t="s">
        <v>4756</v>
      </c>
    </row>
    <row r="482" spans="1:41">
      <c r="A482" s="95">
        <v>36321</v>
      </c>
      <c r="B482" t="s">
        <v>372</v>
      </c>
      <c r="C482">
        <v>1999</v>
      </c>
      <c r="D482">
        <v>6</v>
      </c>
      <c r="E482" t="s">
        <v>373</v>
      </c>
      <c r="F482" t="s">
        <v>2768</v>
      </c>
      <c r="G482" s="96">
        <v>4.4444444444444446E-2</v>
      </c>
      <c r="H482" t="s">
        <v>4756</v>
      </c>
      <c r="J482">
        <v>25.07</v>
      </c>
      <c r="K482" t="s">
        <v>249</v>
      </c>
      <c r="L482" t="s">
        <v>2811</v>
      </c>
      <c r="M482" t="s">
        <v>251</v>
      </c>
      <c r="N482" t="s">
        <v>251</v>
      </c>
      <c r="O482" t="s">
        <v>2588</v>
      </c>
      <c r="P482" t="s">
        <v>4756</v>
      </c>
      <c r="Q482" t="s">
        <v>4756</v>
      </c>
      <c r="R482" t="s">
        <v>4756</v>
      </c>
      <c r="S482" t="s">
        <v>4756</v>
      </c>
      <c r="T482" t="s">
        <v>4756</v>
      </c>
      <c r="U482" t="s">
        <v>4756</v>
      </c>
      <c r="V482">
        <v>139</v>
      </c>
      <c r="W482" t="s">
        <v>4756</v>
      </c>
      <c r="X482" t="s">
        <v>4756</v>
      </c>
      <c r="Y482" t="s">
        <v>4756</v>
      </c>
      <c r="Z482" t="s">
        <v>4756</v>
      </c>
      <c r="AA482" t="s">
        <v>4756</v>
      </c>
      <c r="AB482" t="s">
        <v>4756</v>
      </c>
      <c r="AC482" t="s">
        <v>4756</v>
      </c>
      <c r="AD482" t="s">
        <v>4756</v>
      </c>
      <c r="AE482" t="s">
        <v>4756</v>
      </c>
      <c r="AF482" t="s">
        <v>4756</v>
      </c>
      <c r="AG482" t="s">
        <v>4756</v>
      </c>
      <c r="AH482" t="s">
        <v>4756</v>
      </c>
      <c r="AI482" t="s">
        <v>4756</v>
      </c>
      <c r="AJ482" t="s">
        <v>4756</v>
      </c>
      <c r="AK482" t="s">
        <v>4756</v>
      </c>
      <c r="AL482" t="s">
        <v>4756</v>
      </c>
      <c r="AM482" t="s">
        <v>4756</v>
      </c>
      <c r="AN482" t="s">
        <v>4756</v>
      </c>
    </row>
    <row r="483" spans="1:41">
      <c r="A483" s="95">
        <v>36321</v>
      </c>
      <c r="B483" t="s">
        <v>372</v>
      </c>
      <c r="C483">
        <v>1999</v>
      </c>
      <c r="D483">
        <v>6</v>
      </c>
      <c r="E483" t="s">
        <v>373</v>
      </c>
      <c r="F483" t="s">
        <v>2768</v>
      </c>
      <c r="G483" s="96">
        <v>4.9999999999999996E-2</v>
      </c>
      <c r="H483" t="s">
        <v>4756</v>
      </c>
      <c r="J483">
        <v>25.2</v>
      </c>
      <c r="K483" t="s">
        <v>249</v>
      </c>
      <c r="L483" t="s">
        <v>2812</v>
      </c>
      <c r="M483" t="s">
        <v>251</v>
      </c>
      <c r="N483" t="s">
        <v>251</v>
      </c>
      <c r="O483" t="s">
        <v>2588</v>
      </c>
      <c r="P483" t="s">
        <v>4756</v>
      </c>
      <c r="Q483" t="s">
        <v>4756</v>
      </c>
      <c r="R483" t="s">
        <v>4756</v>
      </c>
      <c r="S483" t="s">
        <v>4756</v>
      </c>
      <c r="T483" t="s">
        <v>4756</v>
      </c>
      <c r="U483" t="s">
        <v>4756</v>
      </c>
      <c r="V483">
        <v>131</v>
      </c>
      <c r="W483" t="s">
        <v>4756</v>
      </c>
      <c r="X483" t="s">
        <v>4756</v>
      </c>
      <c r="Y483" t="s">
        <v>4756</v>
      </c>
      <c r="Z483" t="s">
        <v>4756</v>
      </c>
      <c r="AA483" t="s">
        <v>4756</v>
      </c>
      <c r="AB483" t="s">
        <v>4756</v>
      </c>
      <c r="AC483" t="s">
        <v>4756</v>
      </c>
      <c r="AD483" t="s">
        <v>4756</v>
      </c>
      <c r="AE483" t="s">
        <v>4756</v>
      </c>
      <c r="AF483" t="s">
        <v>4756</v>
      </c>
      <c r="AG483" t="s">
        <v>4756</v>
      </c>
      <c r="AH483" t="s">
        <v>4756</v>
      </c>
      <c r="AI483" t="s">
        <v>4756</v>
      </c>
      <c r="AJ483" t="s">
        <v>4756</v>
      </c>
      <c r="AK483" t="s">
        <v>4756</v>
      </c>
      <c r="AL483" t="s">
        <v>4756</v>
      </c>
      <c r="AM483" t="s">
        <v>4756</v>
      </c>
      <c r="AN483" t="s">
        <v>4756</v>
      </c>
    </row>
    <row r="484" spans="1:41">
      <c r="A484" s="95">
        <v>36321</v>
      </c>
      <c r="B484" t="s">
        <v>372</v>
      </c>
      <c r="C484">
        <v>1999</v>
      </c>
      <c r="D484">
        <v>6</v>
      </c>
      <c r="E484" t="s">
        <v>373</v>
      </c>
      <c r="F484" t="s">
        <v>2768</v>
      </c>
      <c r="G484" s="96">
        <v>5.347222222222222E-2</v>
      </c>
      <c r="H484" t="s">
        <v>4756</v>
      </c>
      <c r="J484">
        <v>25.28</v>
      </c>
      <c r="K484" t="s">
        <v>249</v>
      </c>
      <c r="L484" t="s">
        <v>2813</v>
      </c>
      <c r="M484" t="s">
        <v>251</v>
      </c>
      <c r="N484" t="s">
        <v>251</v>
      </c>
      <c r="O484" t="s">
        <v>2588</v>
      </c>
      <c r="P484" t="s">
        <v>4756</v>
      </c>
      <c r="Q484" t="s">
        <v>4756</v>
      </c>
      <c r="R484" t="s">
        <v>4756</v>
      </c>
      <c r="S484" t="s">
        <v>4756</v>
      </c>
      <c r="T484" t="s">
        <v>4756</v>
      </c>
      <c r="U484" t="s">
        <v>4756</v>
      </c>
      <c r="V484">
        <v>139</v>
      </c>
      <c r="W484" t="s">
        <v>4756</v>
      </c>
      <c r="X484" t="s">
        <v>4756</v>
      </c>
      <c r="Y484" t="s">
        <v>4756</v>
      </c>
      <c r="Z484" t="s">
        <v>4756</v>
      </c>
      <c r="AA484" t="s">
        <v>4756</v>
      </c>
      <c r="AB484" t="s">
        <v>4756</v>
      </c>
      <c r="AC484" t="s">
        <v>4756</v>
      </c>
      <c r="AD484" t="s">
        <v>4756</v>
      </c>
      <c r="AE484" t="s">
        <v>4756</v>
      </c>
      <c r="AF484" t="s">
        <v>4756</v>
      </c>
      <c r="AG484" t="s">
        <v>4756</v>
      </c>
      <c r="AH484" t="s">
        <v>4756</v>
      </c>
      <c r="AI484" t="s">
        <v>4756</v>
      </c>
      <c r="AJ484" t="s">
        <v>4756</v>
      </c>
      <c r="AK484" t="s">
        <v>4756</v>
      </c>
      <c r="AL484" t="s">
        <v>4756</v>
      </c>
      <c r="AM484" t="s">
        <v>4756</v>
      </c>
      <c r="AN484" t="s">
        <v>4756</v>
      </c>
    </row>
    <row r="485" spans="1:41">
      <c r="A485" s="95">
        <v>36321</v>
      </c>
      <c r="B485" t="s">
        <v>372</v>
      </c>
      <c r="C485">
        <v>1999</v>
      </c>
      <c r="D485">
        <v>6</v>
      </c>
      <c r="E485" t="s">
        <v>373</v>
      </c>
      <c r="F485" t="s">
        <v>2768</v>
      </c>
      <c r="G485" s="96">
        <v>5.8333333333333327E-2</v>
      </c>
      <c r="H485" t="s">
        <v>4756</v>
      </c>
      <c r="J485">
        <v>25.4</v>
      </c>
      <c r="K485" t="s">
        <v>2814</v>
      </c>
      <c r="L485" t="s">
        <v>4877</v>
      </c>
      <c r="M485" t="s">
        <v>251</v>
      </c>
      <c r="N485" t="s">
        <v>251</v>
      </c>
      <c r="O485" t="s">
        <v>2584</v>
      </c>
      <c r="P485" t="s">
        <v>4756</v>
      </c>
      <c r="Q485" t="s">
        <v>4756</v>
      </c>
      <c r="R485" t="s">
        <v>4756</v>
      </c>
      <c r="S485" t="s">
        <v>4756</v>
      </c>
      <c r="T485" t="s">
        <v>4756</v>
      </c>
      <c r="U485" t="s">
        <v>4756</v>
      </c>
      <c r="V485">
        <v>116</v>
      </c>
      <c r="W485" t="s">
        <v>4756</v>
      </c>
      <c r="X485" t="s">
        <v>4756</v>
      </c>
      <c r="Y485" t="s">
        <v>4756</v>
      </c>
      <c r="Z485" t="s">
        <v>4756</v>
      </c>
      <c r="AA485" t="s">
        <v>4756</v>
      </c>
      <c r="AB485" t="s">
        <v>4756</v>
      </c>
      <c r="AC485" t="s">
        <v>4756</v>
      </c>
      <c r="AD485" t="s">
        <v>4756</v>
      </c>
      <c r="AE485" t="s">
        <v>4756</v>
      </c>
      <c r="AF485" t="s">
        <v>4756</v>
      </c>
      <c r="AG485" t="s">
        <v>4756</v>
      </c>
      <c r="AH485" t="s">
        <v>4756</v>
      </c>
      <c r="AI485" t="s">
        <v>4756</v>
      </c>
      <c r="AJ485" t="s">
        <v>4756</v>
      </c>
      <c r="AK485" t="s">
        <v>4756</v>
      </c>
      <c r="AL485" t="s">
        <v>4756</v>
      </c>
      <c r="AM485" t="s">
        <v>4756</v>
      </c>
      <c r="AN485" t="s">
        <v>4756</v>
      </c>
    </row>
    <row r="486" spans="1:41">
      <c r="A486" s="95">
        <v>36321</v>
      </c>
      <c r="B486" t="s">
        <v>372</v>
      </c>
      <c r="C486">
        <v>1999</v>
      </c>
      <c r="D486">
        <v>6</v>
      </c>
      <c r="E486" t="s">
        <v>373</v>
      </c>
      <c r="F486" t="s">
        <v>2768</v>
      </c>
      <c r="G486" s="96">
        <v>6.1111111111111116E-2</v>
      </c>
      <c r="H486" t="s">
        <v>4756</v>
      </c>
      <c r="J486">
        <v>25.47</v>
      </c>
      <c r="K486" t="s">
        <v>249</v>
      </c>
      <c r="L486" t="s">
        <v>2521</v>
      </c>
      <c r="M486" t="s">
        <v>665</v>
      </c>
      <c r="N486" t="s">
        <v>251</v>
      </c>
      <c r="O486" t="s">
        <v>2588</v>
      </c>
      <c r="P486" t="s">
        <v>4756</v>
      </c>
      <c r="Q486" t="s">
        <v>4756</v>
      </c>
      <c r="R486" t="s">
        <v>4756</v>
      </c>
      <c r="S486" t="s">
        <v>4756</v>
      </c>
      <c r="T486" t="s">
        <v>4756</v>
      </c>
      <c r="U486" t="s">
        <v>4756</v>
      </c>
      <c r="V486">
        <v>143</v>
      </c>
      <c r="W486" t="s">
        <v>4756</v>
      </c>
      <c r="X486" t="s">
        <v>4756</v>
      </c>
      <c r="Y486" t="s">
        <v>4756</v>
      </c>
      <c r="Z486" t="s">
        <v>4756</v>
      </c>
      <c r="AA486" t="s">
        <v>4756</v>
      </c>
      <c r="AB486" t="s">
        <v>4756</v>
      </c>
      <c r="AC486" t="s">
        <v>4756</v>
      </c>
      <c r="AD486" t="s">
        <v>4756</v>
      </c>
      <c r="AE486" t="s">
        <v>4756</v>
      </c>
      <c r="AF486" t="s">
        <v>4756</v>
      </c>
      <c r="AG486" t="s">
        <v>4756</v>
      </c>
      <c r="AH486" t="s">
        <v>4756</v>
      </c>
      <c r="AI486" t="s">
        <v>4756</v>
      </c>
      <c r="AJ486" t="s">
        <v>4756</v>
      </c>
      <c r="AK486" t="s">
        <v>4756</v>
      </c>
      <c r="AL486" t="s">
        <v>4756</v>
      </c>
      <c r="AM486" t="s">
        <v>4756</v>
      </c>
      <c r="AN486" t="s">
        <v>4756</v>
      </c>
    </row>
    <row r="487" spans="1:41">
      <c r="A487" s="95">
        <v>36321</v>
      </c>
      <c r="B487" t="s">
        <v>372</v>
      </c>
      <c r="C487">
        <v>1999</v>
      </c>
      <c r="D487">
        <v>6</v>
      </c>
      <c r="E487" t="s">
        <v>373</v>
      </c>
      <c r="F487" t="s">
        <v>2768</v>
      </c>
      <c r="G487" s="96">
        <v>6.3888888888888884E-2</v>
      </c>
      <c r="H487" t="s">
        <v>4756</v>
      </c>
      <c r="J487">
        <v>25.53</v>
      </c>
      <c r="K487" t="s">
        <v>249</v>
      </c>
      <c r="L487" t="s">
        <v>2815</v>
      </c>
      <c r="M487" t="s">
        <v>251</v>
      </c>
      <c r="N487" t="s">
        <v>251</v>
      </c>
      <c r="O487" t="s">
        <v>2584</v>
      </c>
      <c r="P487" t="s">
        <v>4756</v>
      </c>
      <c r="Q487" t="s">
        <v>4756</v>
      </c>
      <c r="R487" t="s">
        <v>4756</v>
      </c>
      <c r="S487" t="s">
        <v>4756</v>
      </c>
      <c r="T487" t="s">
        <v>4756</v>
      </c>
      <c r="U487" t="s">
        <v>4756</v>
      </c>
      <c r="V487">
        <v>135</v>
      </c>
      <c r="W487" t="s">
        <v>4756</v>
      </c>
      <c r="X487" t="s">
        <v>4756</v>
      </c>
      <c r="Y487" t="s">
        <v>4756</v>
      </c>
      <c r="Z487" t="s">
        <v>4756</v>
      </c>
      <c r="AA487" t="s">
        <v>4756</v>
      </c>
      <c r="AB487" t="s">
        <v>4756</v>
      </c>
      <c r="AC487" t="s">
        <v>4756</v>
      </c>
      <c r="AD487" t="s">
        <v>4756</v>
      </c>
      <c r="AE487" t="s">
        <v>4756</v>
      </c>
      <c r="AF487" t="s">
        <v>4756</v>
      </c>
      <c r="AG487" t="s">
        <v>4756</v>
      </c>
      <c r="AH487" t="s">
        <v>4756</v>
      </c>
      <c r="AI487" t="s">
        <v>4756</v>
      </c>
      <c r="AJ487" t="s">
        <v>4756</v>
      </c>
      <c r="AK487" t="s">
        <v>4756</v>
      </c>
      <c r="AL487" t="s">
        <v>4756</v>
      </c>
      <c r="AM487" t="s">
        <v>4756</v>
      </c>
      <c r="AN487" t="s">
        <v>4756</v>
      </c>
    </row>
    <row r="488" spans="1:41">
      <c r="A488" s="95">
        <v>36321</v>
      </c>
      <c r="B488" t="s">
        <v>372</v>
      </c>
      <c r="C488">
        <v>1999</v>
      </c>
      <c r="D488">
        <v>6</v>
      </c>
      <c r="E488" t="s">
        <v>373</v>
      </c>
      <c r="F488" t="s">
        <v>2768</v>
      </c>
      <c r="G488" s="96">
        <v>6.5972222222222224E-2</v>
      </c>
      <c r="H488" t="s">
        <v>4756</v>
      </c>
      <c r="J488">
        <v>25.58</v>
      </c>
      <c r="K488" t="s">
        <v>249</v>
      </c>
      <c r="L488" t="s">
        <v>2816</v>
      </c>
      <c r="M488" t="s">
        <v>251</v>
      </c>
      <c r="N488" t="s">
        <v>251</v>
      </c>
      <c r="O488" t="s">
        <v>2588</v>
      </c>
      <c r="P488" t="s">
        <v>4756</v>
      </c>
      <c r="Q488" t="s">
        <v>4756</v>
      </c>
      <c r="R488" t="s">
        <v>4756</v>
      </c>
      <c r="S488" t="s">
        <v>4756</v>
      </c>
      <c r="T488" t="s">
        <v>4756</v>
      </c>
      <c r="U488" t="s">
        <v>4756</v>
      </c>
      <c r="V488">
        <v>144</v>
      </c>
      <c r="W488" t="s">
        <v>4756</v>
      </c>
      <c r="X488" t="s">
        <v>4756</v>
      </c>
      <c r="Y488" t="s">
        <v>4756</v>
      </c>
      <c r="Z488" t="s">
        <v>4756</v>
      </c>
      <c r="AA488" t="s">
        <v>4756</v>
      </c>
      <c r="AB488" t="s">
        <v>4756</v>
      </c>
      <c r="AC488" t="s">
        <v>4756</v>
      </c>
      <c r="AD488" t="s">
        <v>4756</v>
      </c>
      <c r="AE488" t="s">
        <v>4756</v>
      </c>
      <c r="AF488" t="s">
        <v>4756</v>
      </c>
      <c r="AG488" t="s">
        <v>4756</v>
      </c>
      <c r="AH488" t="s">
        <v>4756</v>
      </c>
      <c r="AI488" t="s">
        <v>4756</v>
      </c>
      <c r="AJ488" t="s">
        <v>4756</v>
      </c>
      <c r="AK488" t="s">
        <v>4756</v>
      </c>
      <c r="AL488" t="s">
        <v>4756</v>
      </c>
      <c r="AM488" t="s">
        <v>4756</v>
      </c>
      <c r="AN488" t="s">
        <v>4756</v>
      </c>
    </row>
    <row r="489" spans="1:41">
      <c r="A489" s="95">
        <v>36321</v>
      </c>
      <c r="B489" t="s">
        <v>372</v>
      </c>
      <c r="C489">
        <v>1999</v>
      </c>
      <c r="D489">
        <v>6</v>
      </c>
      <c r="E489" t="s">
        <v>373</v>
      </c>
      <c r="F489" t="s">
        <v>2768</v>
      </c>
      <c r="G489" s="96">
        <v>6.7361111111111108E-2</v>
      </c>
      <c r="H489" t="s">
        <v>4756</v>
      </c>
      <c r="J489">
        <v>25.62</v>
      </c>
      <c r="K489" t="s">
        <v>249</v>
      </c>
      <c r="L489" t="s">
        <v>2812</v>
      </c>
      <c r="M489" t="s">
        <v>2077</v>
      </c>
      <c r="N489" t="s">
        <v>251</v>
      </c>
      <c r="O489" t="s">
        <v>4756</v>
      </c>
      <c r="P489" t="s">
        <v>4756</v>
      </c>
      <c r="Q489" t="s">
        <v>4756</v>
      </c>
      <c r="R489" t="s">
        <v>4756</v>
      </c>
      <c r="S489" t="s">
        <v>4756</v>
      </c>
      <c r="T489" t="s">
        <v>4756</v>
      </c>
      <c r="U489" t="s">
        <v>4756</v>
      </c>
      <c r="V489" t="s">
        <v>4756</v>
      </c>
      <c r="W489" t="s">
        <v>4756</v>
      </c>
      <c r="X489" t="s">
        <v>4756</v>
      </c>
      <c r="Y489" t="s">
        <v>4756</v>
      </c>
      <c r="Z489" t="s">
        <v>4756</v>
      </c>
      <c r="AA489" t="s">
        <v>4756</v>
      </c>
      <c r="AB489" t="s">
        <v>4756</v>
      </c>
      <c r="AC489" t="s">
        <v>4756</v>
      </c>
      <c r="AD489" t="s">
        <v>4756</v>
      </c>
      <c r="AE489" t="s">
        <v>4756</v>
      </c>
      <c r="AF489" t="s">
        <v>4756</v>
      </c>
      <c r="AG489" t="s">
        <v>4756</v>
      </c>
      <c r="AH489" t="s">
        <v>4756</v>
      </c>
      <c r="AI489" t="s">
        <v>4756</v>
      </c>
      <c r="AJ489" t="s">
        <v>4756</v>
      </c>
      <c r="AK489" t="s">
        <v>4756</v>
      </c>
      <c r="AL489" t="s">
        <v>4756</v>
      </c>
      <c r="AM489" t="s">
        <v>4756</v>
      </c>
      <c r="AN489" t="s">
        <v>4756</v>
      </c>
    </row>
    <row r="490" spans="1:41">
      <c r="A490" s="95">
        <v>36321</v>
      </c>
      <c r="B490" t="s">
        <v>372</v>
      </c>
      <c r="C490">
        <v>1999</v>
      </c>
      <c r="D490">
        <v>6</v>
      </c>
      <c r="E490" t="s">
        <v>373</v>
      </c>
      <c r="F490" t="s">
        <v>2768</v>
      </c>
      <c r="G490" s="96">
        <v>7.0833333333333331E-2</v>
      </c>
      <c r="H490" t="s">
        <v>4756</v>
      </c>
      <c r="J490">
        <v>25.7</v>
      </c>
      <c r="K490" t="s">
        <v>249</v>
      </c>
      <c r="L490" t="s">
        <v>2817</v>
      </c>
      <c r="M490" t="s">
        <v>251</v>
      </c>
      <c r="N490" t="s">
        <v>251</v>
      </c>
      <c r="O490" t="s">
        <v>2584</v>
      </c>
      <c r="P490" t="s">
        <v>4756</v>
      </c>
      <c r="Q490" t="s">
        <v>4756</v>
      </c>
      <c r="R490" t="s">
        <v>4756</v>
      </c>
      <c r="S490" t="s">
        <v>4756</v>
      </c>
      <c r="T490" t="s">
        <v>4756</v>
      </c>
      <c r="U490" t="s">
        <v>4756</v>
      </c>
      <c r="V490">
        <v>135</v>
      </c>
      <c r="W490" t="s">
        <v>4756</v>
      </c>
      <c r="X490" t="s">
        <v>4756</v>
      </c>
      <c r="Y490" t="s">
        <v>4756</v>
      </c>
      <c r="Z490" t="s">
        <v>4756</v>
      </c>
      <c r="AA490" t="s">
        <v>4756</v>
      </c>
      <c r="AB490" t="s">
        <v>4756</v>
      </c>
      <c r="AC490" t="s">
        <v>4756</v>
      </c>
      <c r="AD490" t="s">
        <v>4756</v>
      </c>
      <c r="AE490" t="s">
        <v>4756</v>
      </c>
      <c r="AF490" t="s">
        <v>4756</v>
      </c>
      <c r="AG490" t="s">
        <v>4756</v>
      </c>
      <c r="AH490" t="s">
        <v>4756</v>
      </c>
      <c r="AI490" t="s">
        <v>4756</v>
      </c>
      <c r="AJ490" t="s">
        <v>4756</v>
      </c>
      <c r="AK490" t="s">
        <v>4756</v>
      </c>
      <c r="AL490" t="s">
        <v>4756</v>
      </c>
      <c r="AM490" t="s">
        <v>4756</v>
      </c>
      <c r="AN490" t="s">
        <v>4756</v>
      </c>
    </row>
    <row r="491" spans="1:41">
      <c r="A491" s="95">
        <v>36321</v>
      </c>
      <c r="B491" t="s">
        <v>372</v>
      </c>
      <c r="C491">
        <v>1999</v>
      </c>
      <c r="D491">
        <v>6</v>
      </c>
      <c r="E491" t="s">
        <v>373</v>
      </c>
      <c r="F491" t="s">
        <v>2768</v>
      </c>
      <c r="G491" s="96">
        <v>7.4305555555555555E-2</v>
      </c>
      <c r="H491" t="s">
        <v>4756</v>
      </c>
      <c r="J491">
        <v>25.78</v>
      </c>
      <c r="K491" t="s">
        <v>249</v>
      </c>
      <c r="L491" t="s">
        <v>2818</v>
      </c>
      <c r="M491" t="s">
        <v>251</v>
      </c>
      <c r="N491" t="s">
        <v>251</v>
      </c>
      <c r="O491" t="s">
        <v>2584</v>
      </c>
      <c r="P491" t="s">
        <v>4756</v>
      </c>
      <c r="Q491" t="s">
        <v>4756</v>
      </c>
      <c r="R491" t="s">
        <v>4756</v>
      </c>
      <c r="S491" t="s">
        <v>4756</v>
      </c>
      <c r="T491" t="s">
        <v>4756</v>
      </c>
      <c r="U491" t="s">
        <v>4756</v>
      </c>
      <c r="V491">
        <v>138</v>
      </c>
      <c r="W491" t="s">
        <v>4756</v>
      </c>
      <c r="X491" t="s">
        <v>4756</v>
      </c>
      <c r="Y491" t="s">
        <v>4756</v>
      </c>
      <c r="Z491" t="s">
        <v>4756</v>
      </c>
      <c r="AA491" t="s">
        <v>4756</v>
      </c>
      <c r="AB491" t="s">
        <v>4756</v>
      </c>
      <c r="AC491" t="s">
        <v>4756</v>
      </c>
      <c r="AD491" t="s">
        <v>4756</v>
      </c>
      <c r="AE491" t="s">
        <v>4756</v>
      </c>
      <c r="AF491" t="s">
        <v>4756</v>
      </c>
      <c r="AG491" t="s">
        <v>4756</v>
      </c>
      <c r="AH491" t="s">
        <v>4756</v>
      </c>
      <c r="AI491" t="s">
        <v>4756</v>
      </c>
      <c r="AJ491" t="s">
        <v>4756</v>
      </c>
      <c r="AK491" t="s">
        <v>4756</v>
      </c>
      <c r="AL491" t="s">
        <v>4756</v>
      </c>
      <c r="AM491" t="s">
        <v>4756</v>
      </c>
      <c r="AN491" t="s">
        <v>4756</v>
      </c>
    </row>
    <row r="492" spans="1:41">
      <c r="A492" s="95">
        <v>36321</v>
      </c>
      <c r="B492" t="s">
        <v>372</v>
      </c>
      <c r="C492">
        <v>1999</v>
      </c>
      <c r="D492">
        <v>6</v>
      </c>
      <c r="E492" t="s">
        <v>373</v>
      </c>
      <c r="F492" t="s">
        <v>2768</v>
      </c>
      <c r="G492" s="96">
        <v>7.7083333333333337E-2</v>
      </c>
      <c r="H492" t="s">
        <v>4756</v>
      </c>
      <c r="J492">
        <v>25.85</v>
      </c>
      <c r="K492" t="s">
        <v>249</v>
      </c>
      <c r="L492" t="s">
        <v>2819</v>
      </c>
      <c r="M492" t="s">
        <v>665</v>
      </c>
      <c r="N492" t="s">
        <v>251</v>
      </c>
      <c r="O492" t="s">
        <v>2588</v>
      </c>
      <c r="P492" t="s">
        <v>4756</v>
      </c>
      <c r="Q492" t="s">
        <v>4756</v>
      </c>
      <c r="R492" t="s">
        <v>4756</v>
      </c>
      <c r="S492" t="s">
        <v>4756</v>
      </c>
      <c r="T492" t="s">
        <v>4756</v>
      </c>
      <c r="U492" t="s">
        <v>4756</v>
      </c>
      <c r="V492">
        <v>141</v>
      </c>
      <c r="W492" t="s">
        <v>4756</v>
      </c>
      <c r="X492" t="s">
        <v>4756</v>
      </c>
      <c r="Y492" t="s">
        <v>4756</v>
      </c>
      <c r="Z492" t="s">
        <v>4756</v>
      </c>
      <c r="AA492" t="s">
        <v>4756</v>
      </c>
      <c r="AB492" t="s">
        <v>4756</v>
      </c>
      <c r="AC492" t="s">
        <v>4756</v>
      </c>
      <c r="AD492" t="s">
        <v>4756</v>
      </c>
      <c r="AE492" t="s">
        <v>4756</v>
      </c>
      <c r="AF492" t="s">
        <v>4756</v>
      </c>
      <c r="AG492" t="s">
        <v>4756</v>
      </c>
      <c r="AH492" t="s">
        <v>4756</v>
      </c>
      <c r="AI492" t="s">
        <v>4756</v>
      </c>
      <c r="AJ492" t="s">
        <v>4756</v>
      </c>
      <c r="AK492" t="s">
        <v>4756</v>
      </c>
      <c r="AL492" t="s">
        <v>4756</v>
      </c>
      <c r="AM492" t="s">
        <v>4756</v>
      </c>
      <c r="AN492" t="s">
        <v>4756</v>
      </c>
    </row>
    <row r="493" spans="1:41">
      <c r="A493" s="95">
        <v>36321</v>
      </c>
      <c r="B493" t="s">
        <v>372</v>
      </c>
      <c r="C493">
        <v>1999</v>
      </c>
      <c r="D493">
        <v>6</v>
      </c>
      <c r="E493" t="s">
        <v>373</v>
      </c>
      <c r="F493" t="s">
        <v>2768</v>
      </c>
      <c r="G493" s="96">
        <v>8.1944444444444445E-2</v>
      </c>
      <c r="H493" t="s">
        <v>4756</v>
      </c>
      <c r="J493">
        <v>25.97</v>
      </c>
      <c r="K493" t="s">
        <v>651</v>
      </c>
      <c r="L493" t="s">
        <v>2820</v>
      </c>
      <c r="M493" t="s">
        <v>251</v>
      </c>
      <c r="N493" t="s">
        <v>251</v>
      </c>
      <c r="O493" t="s">
        <v>2588</v>
      </c>
      <c r="P493" t="s">
        <v>4756</v>
      </c>
      <c r="Q493" t="s">
        <v>4756</v>
      </c>
      <c r="R493" t="s">
        <v>4756</v>
      </c>
      <c r="S493" t="s">
        <v>4756</v>
      </c>
      <c r="T493" t="s">
        <v>4756</v>
      </c>
      <c r="U493" t="s">
        <v>4756</v>
      </c>
      <c r="V493">
        <v>172</v>
      </c>
      <c r="W493" t="s">
        <v>4756</v>
      </c>
      <c r="X493" t="s">
        <v>4756</v>
      </c>
      <c r="Y493" t="s">
        <v>4756</v>
      </c>
      <c r="Z493" t="s">
        <v>4756</v>
      </c>
      <c r="AA493" t="s">
        <v>4756</v>
      </c>
      <c r="AB493" t="s">
        <v>4756</v>
      </c>
      <c r="AC493" t="s">
        <v>4756</v>
      </c>
      <c r="AD493" t="s">
        <v>4756</v>
      </c>
      <c r="AE493" t="s">
        <v>4756</v>
      </c>
      <c r="AF493" t="s">
        <v>4756</v>
      </c>
      <c r="AG493" t="s">
        <v>4756</v>
      </c>
      <c r="AH493" t="s">
        <v>4756</v>
      </c>
      <c r="AI493" t="s">
        <v>4756</v>
      </c>
      <c r="AJ493" t="s">
        <v>4756</v>
      </c>
      <c r="AK493" t="s">
        <v>4756</v>
      </c>
      <c r="AL493" t="s">
        <v>4756</v>
      </c>
      <c r="AM493" t="s">
        <v>4756</v>
      </c>
      <c r="AN493" t="s">
        <v>4756</v>
      </c>
    </row>
    <row r="494" spans="1:41">
      <c r="A494" s="95">
        <v>36322</v>
      </c>
      <c r="B494" t="s">
        <v>372</v>
      </c>
      <c r="C494">
        <v>1999</v>
      </c>
      <c r="D494">
        <v>6</v>
      </c>
      <c r="E494" t="s">
        <v>2431</v>
      </c>
      <c r="F494" t="s">
        <v>2768</v>
      </c>
      <c r="G494" s="96">
        <v>0.94791666666666663</v>
      </c>
      <c r="H494" t="s">
        <v>4756</v>
      </c>
      <c r="J494">
        <v>22.75</v>
      </c>
      <c r="K494" t="s">
        <v>249</v>
      </c>
      <c r="L494" t="s">
        <v>2821</v>
      </c>
      <c r="M494" t="s">
        <v>251</v>
      </c>
      <c r="N494" t="s">
        <v>251</v>
      </c>
      <c r="O494" t="s">
        <v>2584</v>
      </c>
      <c r="P494" t="s">
        <v>4756</v>
      </c>
      <c r="Q494" t="s">
        <v>4756</v>
      </c>
      <c r="R494" t="s">
        <v>4756</v>
      </c>
      <c r="S494" t="s">
        <v>4756</v>
      </c>
      <c r="T494" t="s">
        <v>4756</v>
      </c>
      <c r="U494" t="s">
        <v>4756</v>
      </c>
      <c r="V494">
        <v>136</v>
      </c>
      <c r="W494" t="s">
        <v>4756</v>
      </c>
      <c r="X494" t="s">
        <v>4756</v>
      </c>
      <c r="Y494" t="s">
        <v>4756</v>
      </c>
      <c r="Z494" t="s">
        <v>4756</v>
      </c>
      <c r="AA494" t="s">
        <v>4756</v>
      </c>
      <c r="AB494" t="s">
        <v>4756</v>
      </c>
      <c r="AC494" t="s">
        <v>4756</v>
      </c>
      <c r="AD494" t="s">
        <v>4756</v>
      </c>
      <c r="AE494" t="s">
        <v>4756</v>
      </c>
      <c r="AF494" t="s">
        <v>4756</v>
      </c>
      <c r="AG494" t="s">
        <v>4756</v>
      </c>
      <c r="AH494" t="s">
        <v>4756</v>
      </c>
      <c r="AI494" t="s">
        <v>4756</v>
      </c>
      <c r="AJ494" t="s">
        <v>4756</v>
      </c>
      <c r="AK494" t="s">
        <v>4756</v>
      </c>
      <c r="AL494" t="s">
        <v>4756</v>
      </c>
      <c r="AM494" t="s">
        <v>4756</v>
      </c>
      <c r="AN494" t="s">
        <v>4756</v>
      </c>
    </row>
    <row r="495" spans="1:41">
      <c r="A495" s="95">
        <v>36322</v>
      </c>
      <c r="B495" t="s">
        <v>372</v>
      </c>
      <c r="C495">
        <v>1999</v>
      </c>
      <c r="D495">
        <v>6</v>
      </c>
      <c r="E495" t="s">
        <v>2431</v>
      </c>
      <c r="F495" t="s">
        <v>2768</v>
      </c>
      <c r="G495" s="96">
        <v>0.97638888888888886</v>
      </c>
      <c r="H495" t="s">
        <v>4756</v>
      </c>
      <c r="J495">
        <v>23.43</v>
      </c>
      <c r="K495" t="s">
        <v>249</v>
      </c>
      <c r="L495" t="s">
        <v>2822</v>
      </c>
      <c r="M495" t="s">
        <v>251</v>
      </c>
      <c r="N495" t="s">
        <v>251</v>
      </c>
      <c r="O495" t="s">
        <v>2584</v>
      </c>
      <c r="P495" t="s">
        <v>4756</v>
      </c>
      <c r="Q495" t="s">
        <v>4756</v>
      </c>
      <c r="R495" t="s">
        <v>4756</v>
      </c>
      <c r="S495" t="s">
        <v>4756</v>
      </c>
      <c r="T495" t="s">
        <v>4756</v>
      </c>
      <c r="U495" t="s">
        <v>4756</v>
      </c>
      <c r="V495">
        <v>144</v>
      </c>
      <c r="W495" t="s">
        <v>4756</v>
      </c>
      <c r="X495" t="s">
        <v>4756</v>
      </c>
      <c r="Y495" t="s">
        <v>4756</v>
      </c>
      <c r="Z495" t="s">
        <v>4756</v>
      </c>
      <c r="AA495" t="s">
        <v>4756</v>
      </c>
      <c r="AB495" t="s">
        <v>4756</v>
      </c>
      <c r="AC495" t="s">
        <v>4756</v>
      </c>
      <c r="AD495" t="s">
        <v>4756</v>
      </c>
      <c r="AE495" t="s">
        <v>4756</v>
      </c>
      <c r="AF495" t="s">
        <v>4756</v>
      </c>
      <c r="AG495" t="s">
        <v>4756</v>
      </c>
      <c r="AH495" t="s">
        <v>4756</v>
      </c>
      <c r="AI495" t="s">
        <v>4756</v>
      </c>
      <c r="AJ495" t="s">
        <v>4756</v>
      </c>
      <c r="AK495" t="s">
        <v>4756</v>
      </c>
      <c r="AL495" t="s">
        <v>4756</v>
      </c>
      <c r="AM495" t="s">
        <v>4756</v>
      </c>
      <c r="AN495" t="s">
        <v>4756</v>
      </c>
      <c r="AO495" t="s">
        <v>2823</v>
      </c>
    </row>
    <row r="496" spans="1:41">
      <c r="A496" s="95">
        <v>36322</v>
      </c>
      <c r="B496" t="s">
        <v>372</v>
      </c>
      <c r="C496">
        <v>1999</v>
      </c>
      <c r="D496">
        <v>6</v>
      </c>
      <c r="E496" t="s">
        <v>2431</v>
      </c>
      <c r="F496" t="s">
        <v>2768</v>
      </c>
      <c r="G496" s="96">
        <v>0.98541666666666661</v>
      </c>
      <c r="H496" t="s">
        <v>4756</v>
      </c>
      <c r="J496">
        <v>23.65</v>
      </c>
      <c r="K496" t="s">
        <v>249</v>
      </c>
      <c r="L496" t="s">
        <v>2824</v>
      </c>
      <c r="M496" t="s">
        <v>251</v>
      </c>
      <c r="N496" t="s">
        <v>251</v>
      </c>
      <c r="O496" t="s">
        <v>2588</v>
      </c>
      <c r="P496" t="s">
        <v>4756</v>
      </c>
      <c r="Q496" t="s">
        <v>4756</v>
      </c>
      <c r="R496" t="s">
        <v>4756</v>
      </c>
      <c r="S496" t="s">
        <v>4756</v>
      </c>
      <c r="T496" t="s">
        <v>4756</v>
      </c>
      <c r="U496" t="s">
        <v>4756</v>
      </c>
      <c r="V496">
        <v>138</v>
      </c>
      <c r="W496" t="s">
        <v>4756</v>
      </c>
      <c r="X496" t="s">
        <v>4756</v>
      </c>
      <c r="Y496" t="s">
        <v>4756</v>
      </c>
      <c r="Z496" t="s">
        <v>4756</v>
      </c>
      <c r="AA496" t="s">
        <v>4756</v>
      </c>
      <c r="AB496" t="s">
        <v>4756</v>
      </c>
      <c r="AC496" t="s">
        <v>4756</v>
      </c>
      <c r="AD496" t="s">
        <v>4756</v>
      </c>
      <c r="AE496" t="s">
        <v>4756</v>
      </c>
      <c r="AF496" t="s">
        <v>4756</v>
      </c>
      <c r="AG496" t="s">
        <v>4756</v>
      </c>
      <c r="AH496" t="s">
        <v>4756</v>
      </c>
      <c r="AI496" t="s">
        <v>4756</v>
      </c>
      <c r="AJ496" t="s">
        <v>4756</v>
      </c>
      <c r="AK496" t="s">
        <v>4756</v>
      </c>
      <c r="AL496" t="s">
        <v>4756</v>
      </c>
      <c r="AM496" t="s">
        <v>4756</v>
      </c>
      <c r="AN496" t="s">
        <v>4756</v>
      </c>
    </row>
    <row r="497" spans="1:41">
      <c r="A497" s="95">
        <v>36322</v>
      </c>
      <c r="B497" t="s">
        <v>372</v>
      </c>
      <c r="C497">
        <v>1999</v>
      </c>
      <c r="D497">
        <v>6</v>
      </c>
      <c r="E497" t="s">
        <v>2431</v>
      </c>
      <c r="F497" t="s">
        <v>2768</v>
      </c>
      <c r="G497" s="96">
        <v>0.98541666666666661</v>
      </c>
      <c r="H497" t="s">
        <v>4756</v>
      </c>
      <c r="J497">
        <v>23.65</v>
      </c>
      <c r="K497" t="s">
        <v>249</v>
      </c>
      <c r="L497" t="s">
        <v>2825</v>
      </c>
      <c r="M497" t="s">
        <v>251</v>
      </c>
      <c r="N497" t="s">
        <v>251</v>
      </c>
      <c r="O497" t="s">
        <v>2586</v>
      </c>
      <c r="P497" t="s">
        <v>4756</v>
      </c>
      <c r="Q497" t="s">
        <v>4756</v>
      </c>
      <c r="R497" t="s">
        <v>4756</v>
      </c>
      <c r="S497" t="s">
        <v>4756</v>
      </c>
      <c r="T497" t="s">
        <v>4756</v>
      </c>
      <c r="U497" t="s">
        <v>4756</v>
      </c>
      <c r="V497">
        <v>137</v>
      </c>
      <c r="W497" t="s">
        <v>4756</v>
      </c>
      <c r="X497" t="s">
        <v>4756</v>
      </c>
      <c r="Y497" t="s">
        <v>4756</v>
      </c>
      <c r="Z497" t="s">
        <v>4756</v>
      </c>
      <c r="AA497" t="s">
        <v>4756</v>
      </c>
      <c r="AB497" t="s">
        <v>4756</v>
      </c>
      <c r="AC497" t="s">
        <v>4756</v>
      </c>
      <c r="AD497" t="s">
        <v>4756</v>
      </c>
      <c r="AE497" t="s">
        <v>4756</v>
      </c>
      <c r="AF497" t="s">
        <v>4756</v>
      </c>
      <c r="AG497" t="s">
        <v>4756</v>
      </c>
      <c r="AH497" t="s">
        <v>4756</v>
      </c>
      <c r="AI497" t="s">
        <v>4756</v>
      </c>
      <c r="AJ497" t="s">
        <v>4756</v>
      </c>
      <c r="AK497" t="s">
        <v>4756</v>
      </c>
      <c r="AL497" t="s">
        <v>4756</v>
      </c>
      <c r="AM497" t="s">
        <v>4756</v>
      </c>
      <c r="AN497" t="s">
        <v>4756</v>
      </c>
    </row>
    <row r="498" spans="1:41">
      <c r="A498" s="95">
        <v>36322</v>
      </c>
      <c r="B498" t="s">
        <v>372</v>
      </c>
      <c r="C498">
        <v>1999</v>
      </c>
      <c r="D498">
        <v>6</v>
      </c>
      <c r="E498" t="s">
        <v>2431</v>
      </c>
      <c r="F498" t="s">
        <v>2768</v>
      </c>
      <c r="G498" s="96">
        <v>0.99097222222222225</v>
      </c>
      <c r="H498" t="s">
        <v>4756</v>
      </c>
      <c r="J498">
        <v>23.78</v>
      </c>
      <c r="K498" t="s">
        <v>249</v>
      </c>
      <c r="L498" t="s">
        <v>2826</v>
      </c>
      <c r="M498" t="s">
        <v>251</v>
      </c>
      <c r="N498" t="s">
        <v>251</v>
      </c>
      <c r="O498" t="s">
        <v>2588</v>
      </c>
      <c r="P498" t="s">
        <v>4756</v>
      </c>
      <c r="Q498" t="s">
        <v>4756</v>
      </c>
      <c r="R498" t="s">
        <v>4756</v>
      </c>
      <c r="S498" t="s">
        <v>4756</v>
      </c>
      <c r="T498" t="s">
        <v>4756</v>
      </c>
      <c r="U498" t="s">
        <v>4756</v>
      </c>
      <c r="V498">
        <v>141</v>
      </c>
      <c r="W498" t="s">
        <v>4756</v>
      </c>
      <c r="X498" t="s">
        <v>4756</v>
      </c>
      <c r="Y498" t="s">
        <v>4756</v>
      </c>
      <c r="Z498" t="s">
        <v>4756</v>
      </c>
      <c r="AA498" t="s">
        <v>4756</v>
      </c>
      <c r="AB498" t="s">
        <v>4756</v>
      </c>
      <c r="AC498" t="s">
        <v>4756</v>
      </c>
      <c r="AD498" t="s">
        <v>4756</v>
      </c>
      <c r="AE498" t="s">
        <v>4756</v>
      </c>
      <c r="AF498" t="s">
        <v>4756</v>
      </c>
      <c r="AG498" t="s">
        <v>4756</v>
      </c>
      <c r="AH498" t="s">
        <v>4756</v>
      </c>
      <c r="AI498" t="s">
        <v>4756</v>
      </c>
      <c r="AJ498" t="s">
        <v>4756</v>
      </c>
      <c r="AK498" t="s">
        <v>4756</v>
      </c>
      <c r="AL498" t="s">
        <v>4756</v>
      </c>
      <c r="AM498" t="s">
        <v>4756</v>
      </c>
      <c r="AN498" t="s">
        <v>4756</v>
      </c>
    </row>
    <row r="499" spans="1:41">
      <c r="A499" s="95">
        <v>36322</v>
      </c>
      <c r="B499" t="s">
        <v>372</v>
      </c>
      <c r="C499">
        <v>1999</v>
      </c>
      <c r="D499">
        <v>6</v>
      </c>
      <c r="E499" t="s">
        <v>2431</v>
      </c>
      <c r="F499" t="s">
        <v>2768</v>
      </c>
      <c r="G499" s="96">
        <v>3.472222222222222E-3</v>
      </c>
      <c r="H499" t="s">
        <v>4756</v>
      </c>
      <c r="J499">
        <v>24.08</v>
      </c>
      <c r="K499" t="s">
        <v>249</v>
      </c>
      <c r="L499" t="s">
        <v>2827</v>
      </c>
      <c r="M499" t="s">
        <v>251</v>
      </c>
      <c r="N499" t="s">
        <v>251</v>
      </c>
      <c r="O499" t="s">
        <v>2584</v>
      </c>
      <c r="P499" t="s">
        <v>4756</v>
      </c>
      <c r="Q499" t="s">
        <v>4756</v>
      </c>
      <c r="R499" t="s">
        <v>4756</v>
      </c>
      <c r="S499" t="s">
        <v>4756</v>
      </c>
      <c r="T499" t="s">
        <v>4756</v>
      </c>
      <c r="U499" t="s">
        <v>4756</v>
      </c>
      <c r="V499">
        <v>141</v>
      </c>
      <c r="W499" t="s">
        <v>4756</v>
      </c>
      <c r="X499" t="s">
        <v>4756</v>
      </c>
      <c r="Y499" t="s">
        <v>4756</v>
      </c>
      <c r="Z499" t="s">
        <v>4756</v>
      </c>
      <c r="AA499" t="s">
        <v>4756</v>
      </c>
      <c r="AB499" t="s">
        <v>4756</v>
      </c>
      <c r="AC499" t="s">
        <v>4756</v>
      </c>
      <c r="AD499" t="s">
        <v>4756</v>
      </c>
      <c r="AE499" t="s">
        <v>4756</v>
      </c>
      <c r="AF499" t="s">
        <v>4756</v>
      </c>
      <c r="AG499" t="s">
        <v>4756</v>
      </c>
      <c r="AH499" t="s">
        <v>4756</v>
      </c>
      <c r="AI499" t="s">
        <v>4756</v>
      </c>
      <c r="AJ499" t="s">
        <v>4756</v>
      </c>
      <c r="AK499" t="s">
        <v>4756</v>
      </c>
      <c r="AL499" t="s">
        <v>4756</v>
      </c>
      <c r="AM499" t="s">
        <v>4756</v>
      </c>
      <c r="AN499" t="s">
        <v>4756</v>
      </c>
    </row>
    <row r="500" spans="1:41">
      <c r="A500" s="95">
        <v>36322</v>
      </c>
      <c r="B500" t="s">
        <v>372</v>
      </c>
      <c r="C500">
        <v>1999</v>
      </c>
      <c r="D500">
        <v>6</v>
      </c>
      <c r="E500" t="s">
        <v>2431</v>
      </c>
      <c r="F500" t="s">
        <v>2768</v>
      </c>
      <c r="G500" s="96">
        <v>8.3333333333333332E-3</v>
      </c>
      <c r="H500" t="s">
        <v>4756</v>
      </c>
      <c r="J500">
        <v>24.2</v>
      </c>
      <c r="K500" t="s">
        <v>249</v>
      </c>
      <c r="L500" t="s">
        <v>2828</v>
      </c>
      <c r="M500" t="s">
        <v>251</v>
      </c>
      <c r="N500" t="s">
        <v>251</v>
      </c>
      <c r="O500" t="s">
        <v>2588</v>
      </c>
      <c r="P500" t="s">
        <v>4756</v>
      </c>
      <c r="Q500" t="s">
        <v>4756</v>
      </c>
      <c r="R500" t="s">
        <v>4756</v>
      </c>
      <c r="S500" t="s">
        <v>4756</v>
      </c>
      <c r="T500" t="s">
        <v>4756</v>
      </c>
      <c r="U500" t="s">
        <v>4756</v>
      </c>
      <c r="V500">
        <v>140</v>
      </c>
      <c r="W500" t="s">
        <v>4756</v>
      </c>
      <c r="X500" t="s">
        <v>4756</v>
      </c>
      <c r="Y500" t="s">
        <v>4756</v>
      </c>
      <c r="Z500" t="s">
        <v>4756</v>
      </c>
      <c r="AA500" t="s">
        <v>4756</v>
      </c>
      <c r="AB500" t="s">
        <v>4756</v>
      </c>
      <c r="AC500" t="s">
        <v>4756</v>
      </c>
      <c r="AD500" t="s">
        <v>4756</v>
      </c>
      <c r="AE500" t="s">
        <v>4756</v>
      </c>
      <c r="AF500" t="s">
        <v>4756</v>
      </c>
      <c r="AG500" t="s">
        <v>4756</v>
      </c>
      <c r="AH500" t="s">
        <v>4756</v>
      </c>
      <c r="AI500" t="s">
        <v>4756</v>
      </c>
      <c r="AJ500" t="s">
        <v>4756</v>
      </c>
      <c r="AK500" t="s">
        <v>4756</v>
      </c>
      <c r="AL500" t="s">
        <v>4756</v>
      </c>
      <c r="AM500" t="s">
        <v>4756</v>
      </c>
      <c r="AN500" t="s">
        <v>4756</v>
      </c>
    </row>
    <row r="501" spans="1:41">
      <c r="A501" s="95">
        <v>36322</v>
      </c>
      <c r="B501" t="s">
        <v>372</v>
      </c>
      <c r="C501">
        <v>1999</v>
      </c>
      <c r="D501">
        <v>6</v>
      </c>
      <c r="E501" t="s">
        <v>2431</v>
      </c>
      <c r="F501" t="s">
        <v>2768</v>
      </c>
      <c r="G501" s="96">
        <v>1.0416666666666666E-2</v>
      </c>
      <c r="H501" t="s">
        <v>4756</v>
      </c>
      <c r="J501">
        <v>24.25</v>
      </c>
      <c r="K501" t="s">
        <v>249</v>
      </c>
      <c r="L501" t="s">
        <v>2829</v>
      </c>
      <c r="M501" t="s">
        <v>251</v>
      </c>
      <c r="N501" t="s">
        <v>251</v>
      </c>
      <c r="O501" t="s">
        <v>2584</v>
      </c>
      <c r="P501" t="s">
        <v>4756</v>
      </c>
      <c r="Q501" t="s">
        <v>4756</v>
      </c>
      <c r="R501" t="s">
        <v>4756</v>
      </c>
      <c r="S501" t="s">
        <v>4756</v>
      </c>
      <c r="T501" t="s">
        <v>4756</v>
      </c>
      <c r="U501" t="s">
        <v>4756</v>
      </c>
      <c r="V501">
        <v>135</v>
      </c>
      <c r="W501" t="s">
        <v>4756</v>
      </c>
      <c r="X501" t="s">
        <v>4756</v>
      </c>
      <c r="Y501" t="s">
        <v>4756</v>
      </c>
      <c r="Z501" t="s">
        <v>4756</v>
      </c>
      <c r="AA501" t="s">
        <v>4756</v>
      </c>
      <c r="AB501" t="s">
        <v>4756</v>
      </c>
      <c r="AC501" t="s">
        <v>4756</v>
      </c>
      <c r="AD501" t="s">
        <v>4756</v>
      </c>
      <c r="AE501" t="s">
        <v>4756</v>
      </c>
      <c r="AF501" t="s">
        <v>4756</v>
      </c>
      <c r="AG501" t="s">
        <v>4756</v>
      </c>
      <c r="AH501" t="s">
        <v>4756</v>
      </c>
      <c r="AI501" t="s">
        <v>4756</v>
      </c>
      <c r="AJ501" t="s">
        <v>4756</v>
      </c>
      <c r="AK501" t="s">
        <v>4756</v>
      </c>
      <c r="AL501" t="s">
        <v>4756</v>
      </c>
      <c r="AM501" t="s">
        <v>4756</v>
      </c>
      <c r="AN501" t="s">
        <v>4756</v>
      </c>
    </row>
    <row r="502" spans="1:41">
      <c r="A502" s="95">
        <v>36322</v>
      </c>
      <c r="B502" t="s">
        <v>372</v>
      </c>
      <c r="C502">
        <v>1999</v>
      </c>
      <c r="D502">
        <v>6</v>
      </c>
      <c r="E502" t="s">
        <v>2431</v>
      </c>
      <c r="F502" t="s">
        <v>2768</v>
      </c>
      <c r="G502" s="96">
        <v>2.7777777777777776E-2</v>
      </c>
      <c r="H502" t="s">
        <v>4756</v>
      </c>
      <c r="J502">
        <v>24.67</v>
      </c>
      <c r="K502" t="s">
        <v>249</v>
      </c>
      <c r="L502" t="s">
        <v>2830</v>
      </c>
      <c r="M502" t="s">
        <v>251</v>
      </c>
      <c r="N502" t="s">
        <v>251</v>
      </c>
      <c r="O502" t="s">
        <v>2588</v>
      </c>
      <c r="P502" t="s">
        <v>4756</v>
      </c>
      <c r="Q502" t="s">
        <v>4756</v>
      </c>
      <c r="R502" t="s">
        <v>4756</v>
      </c>
      <c r="S502" t="s">
        <v>4756</v>
      </c>
      <c r="T502" t="s">
        <v>4756</v>
      </c>
      <c r="U502" t="s">
        <v>4756</v>
      </c>
      <c r="V502">
        <v>145</v>
      </c>
      <c r="W502" t="s">
        <v>4756</v>
      </c>
      <c r="X502" t="s">
        <v>4756</v>
      </c>
      <c r="Y502" t="s">
        <v>4756</v>
      </c>
      <c r="Z502" t="s">
        <v>4756</v>
      </c>
      <c r="AA502" t="s">
        <v>4756</v>
      </c>
      <c r="AB502" t="s">
        <v>4756</v>
      </c>
      <c r="AC502" t="s">
        <v>4756</v>
      </c>
      <c r="AD502" t="s">
        <v>4756</v>
      </c>
      <c r="AE502" t="s">
        <v>4756</v>
      </c>
      <c r="AF502" t="s">
        <v>4756</v>
      </c>
      <c r="AG502" t="s">
        <v>4756</v>
      </c>
      <c r="AH502" t="s">
        <v>4756</v>
      </c>
      <c r="AI502" t="s">
        <v>4756</v>
      </c>
      <c r="AJ502" t="s">
        <v>4756</v>
      </c>
      <c r="AK502" t="s">
        <v>4756</v>
      </c>
      <c r="AL502" t="s">
        <v>4756</v>
      </c>
      <c r="AM502" t="s">
        <v>4756</v>
      </c>
      <c r="AN502" t="s">
        <v>4756</v>
      </c>
    </row>
    <row r="503" spans="1:41">
      <c r="A503" s="95">
        <v>36322</v>
      </c>
      <c r="B503" t="s">
        <v>372</v>
      </c>
      <c r="C503">
        <v>1999</v>
      </c>
      <c r="D503">
        <v>6</v>
      </c>
      <c r="E503" t="s">
        <v>2431</v>
      </c>
      <c r="F503" t="s">
        <v>2768</v>
      </c>
      <c r="G503" s="96">
        <v>3.6111111111111115E-2</v>
      </c>
      <c r="H503" t="s">
        <v>4756</v>
      </c>
      <c r="J503">
        <v>24.87</v>
      </c>
      <c r="K503" t="s">
        <v>249</v>
      </c>
      <c r="L503" t="s">
        <v>2831</v>
      </c>
      <c r="M503" t="s">
        <v>251</v>
      </c>
      <c r="N503" t="s">
        <v>251</v>
      </c>
      <c r="O503" t="s">
        <v>2584</v>
      </c>
      <c r="P503" t="s">
        <v>4756</v>
      </c>
      <c r="Q503" t="s">
        <v>4756</v>
      </c>
      <c r="R503" t="s">
        <v>4756</v>
      </c>
      <c r="S503" t="s">
        <v>4756</v>
      </c>
      <c r="T503" t="s">
        <v>4756</v>
      </c>
      <c r="U503" t="s">
        <v>4756</v>
      </c>
      <c r="V503">
        <v>135</v>
      </c>
      <c r="W503" t="s">
        <v>4756</v>
      </c>
      <c r="X503" t="s">
        <v>4756</v>
      </c>
      <c r="Y503" t="s">
        <v>4756</v>
      </c>
      <c r="Z503" t="s">
        <v>4756</v>
      </c>
      <c r="AA503" t="s">
        <v>4756</v>
      </c>
      <c r="AB503" t="s">
        <v>4756</v>
      </c>
      <c r="AC503" t="s">
        <v>4756</v>
      </c>
      <c r="AD503" t="s">
        <v>4756</v>
      </c>
      <c r="AE503" t="s">
        <v>4756</v>
      </c>
      <c r="AF503" t="s">
        <v>4756</v>
      </c>
      <c r="AG503" t="s">
        <v>4756</v>
      </c>
      <c r="AH503" t="s">
        <v>4756</v>
      </c>
      <c r="AI503" t="s">
        <v>4756</v>
      </c>
      <c r="AJ503" t="s">
        <v>4756</v>
      </c>
      <c r="AK503" t="s">
        <v>4756</v>
      </c>
      <c r="AL503" t="s">
        <v>4756</v>
      </c>
      <c r="AM503" t="s">
        <v>4756</v>
      </c>
      <c r="AN503" t="s">
        <v>4756</v>
      </c>
    </row>
    <row r="504" spans="1:41">
      <c r="A504" s="95">
        <v>36322</v>
      </c>
      <c r="B504" t="s">
        <v>372</v>
      </c>
      <c r="C504">
        <v>1999</v>
      </c>
      <c r="D504">
        <v>6</v>
      </c>
      <c r="E504" t="s">
        <v>2431</v>
      </c>
      <c r="F504" t="s">
        <v>2768</v>
      </c>
      <c r="G504" s="96">
        <v>3.7499999999999999E-2</v>
      </c>
      <c r="H504" t="s">
        <v>4756</v>
      </c>
      <c r="J504">
        <v>24.9</v>
      </c>
      <c r="K504" t="s">
        <v>249</v>
      </c>
      <c r="L504" t="s">
        <v>2832</v>
      </c>
      <c r="M504" t="s">
        <v>251</v>
      </c>
      <c r="N504" t="s">
        <v>251</v>
      </c>
      <c r="O504" t="s">
        <v>2584</v>
      </c>
      <c r="P504" t="s">
        <v>4756</v>
      </c>
      <c r="Q504" t="s">
        <v>4756</v>
      </c>
      <c r="R504" t="s">
        <v>4756</v>
      </c>
      <c r="S504" t="s">
        <v>4756</v>
      </c>
      <c r="T504" t="s">
        <v>4756</v>
      </c>
      <c r="U504" t="s">
        <v>4756</v>
      </c>
      <c r="V504">
        <v>137</v>
      </c>
      <c r="W504" t="s">
        <v>4756</v>
      </c>
      <c r="X504" t="s">
        <v>4756</v>
      </c>
      <c r="Y504" t="s">
        <v>4756</v>
      </c>
      <c r="Z504" t="s">
        <v>4756</v>
      </c>
      <c r="AA504" t="s">
        <v>4756</v>
      </c>
      <c r="AB504" t="s">
        <v>4756</v>
      </c>
      <c r="AC504" t="s">
        <v>4756</v>
      </c>
      <c r="AD504" t="s">
        <v>4756</v>
      </c>
      <c r="AE504" t="s">
        <v>4756</v>
      </c>
      <c r="AF504" t="s">
        <v>4756</v>
      </c>
      <c r="AG504" t="s">
        <v>4756</v>
      </c>
      <c r="AH504" t="s">
        <v>4756</v>
      </c>
      <c r="AI504" t="s">
        <v>4756</v>
      </c>
      <c r="AJ504" t="s">
        <v>4756</v>
      </c>
      <c r="AK504" t="s">
        <v>4756</v>
      </c>
      <c r="AL504" t="s">
        <v>4756</v>
      </c>
      <c r="AM504" t="s">
        <v>4756</v>
      </c>
      <c r="AN504" t="s">
        <v>4756</v>
      </c>
    </row>
    <row r="505" spans="1:41">
      <c r="A505" s="95">
        <v>36322</v>
      </c>
      <c r="B505" t="s">
        <v>372</v>
      </c>
      <c r="C505">
        <v>1999</v>
      </c>
      <c r="D505">
        <v>6</v>
      </c>
      <c r="E505" t="s">
        <v>2431</v>
      </c>
      <c r="F505" t="s">
        <v>2768</v>
      </c>
      <c r="G505" s="96">
        <v>3.888888888888889E-2</v>
      </c>
      <c r="H505" t="s">
        <v>4756</v>
      </c>
      <c r="J505">
        <v>24.93</v>
      </c>
      <c r="K505" t="s">
        <v>249</v>
      </c>
      <c r="L505" t="s">
        <v>2833</v>
      </c>
      <c r="M505" t="s">
        <v>251</v>
      </c>
      <c r="N505" t="s">
        <v>251</v>
      </c>
      <c r="O505" t="s">
        <v>2584</v>
      </c>
      <c r="P505" t="s">
        <v>4756</v>
      </c>
      <c r="Q505" t="s">
        <v>4756</v>
      </c>
      <c r="R505" t="s">
        <v>4756</v>
      </c>
      <c r="S505" t="s">
        <v>4756</v>
      </c>
      <c r="T505" t="s">
        <v>4756</v>
      </c>
      <c r="U505" t="s">
        <v>4756</v>
      </c>
      <c r="V505">
        <v>140</v>
      </c>
      <c r="W505" t="s">
        <v>4756</v>
      </c>
      <c r="X505" t="s">
        <v>4756</v>
      </c>
      <c r="Y505" t="s">
        <v>4756</v>
      </c>
      <c r="Z505" t="s">
        <v>4756</v>
      </c>
      <c r="AA505" t="s">
        <v>4756</v>
      </c>
      <c r="AB505" t="s">
        <v>4756</v>
      </c>
      <c r="AC505" t="s">
        <v>4756</v>
      </c>
      <c r="AD505" t="s">
        <v>4756</v>
      </c>
      <c r="AE505" t="s">
        <v>4756</v>
      </c>
      <c r="AF505" t="s">
        <v>4756</v>
      </c>
      <c r="AG505" t="s">
        <v>4756</v>
      </c>
      <c r="AH505" t="s">
        <v>4756</v>
      </c>
      <c r="AI505" t="s">
        <v>4756</v>
      </c>
      <c r="AJ505" t="s">
        <v>4756</v>
      </c>
      <c r="AK505" t="s">
        <v>4756</v>
      </c>
      <c r="AL505" t="s">
        <v>4756</v>
      </c>
      <c r="AM505" t="s">
        <v>4756</v>
      </c>
      <c r="AN505" t="s">
        <v>4756</v>
      </c>
    </row>
    <row r="506" spans="1:41">
      <c r="A506" s="95">
        <v>36322</v>
      </c>
      <c r="B506" t="s">
        <v>372</v>
      </c>
      <c r="C506">
        <v>1999</v>
      </c>
      <c r="D506">
        <v>6</v>
      </c>
      <c r="E506" t="s">
        <v>2431</v>
      </c>
      <c r="F506" t="s">
        <v>2768</v>
      </c>
      <c r="G506" s="96">
        <v>4.5138888888888888E-2</v>
      </c>
      <c r="H506" t="s">
        <v>4756</v>
      </c>
      <c r="J506">
        <v>25.08</v>
      </c>
      <c r="K506" t="s">
        <v>249</v>
      </c>
      <c r="L506" t="s">
        <v>2834</v>
      </c>
      <c r="M506" t="s">
        <v>251</v>
      </c>
      <c r="N506" t="s">
        <v>251</v>
      </c>
      <c r="O506" t="s">
        <v>2588</v>
      </c>
      <c r="P506" t="s">
        <v>4756</v>
      </c>
      <c r="Q506" t="s">
        <v>4756</v>
      </c>
      <c r="R506" t="s">
        <v>4756</v>
      </c>
      <c r="S506" t="s">
        <v>4756</v>
      </c>
      <c r="T506" t="s">
        <v>4756</v>
      </c>
      <c r="U506" t="s">
        <v>4756</v>
      </c>
      <c r="V506">
        <v>132</v>
      </c>
      <c r="W506" t="s">
        <v>4756</v>
      </c>
      <c r="X506" t="s">
        <v>4756</v>
      </c>
      <c r="Y506" t="s">
        <v>4756</v>
      </c>
      <c r="Z506" t="s">
        <v>4756</v>
      </c>
      <c r="AA506" t="s">
        <v>4756</v>
      </c>
      <c r="AB506" t="s">
        <v>4756</v>
      </c>
      <c r="AC506" t="s">
        <v>4756</v>
      </c>
      <c r="AD506" t="s">
        <v>4756</v>
      </c>
      <c r="AE506" t="s">
        <v>4756</v>
      </c>
      <c r="AF506" t="s">
        <v>4756</v>
      </c>
      <c r="AG506" t="s">
        <v>4756</v>
      </c>
      <c r="AH506" t="s">
        <v>4756</v>
      </c>
      <c r="AI506" t="s">
        <v>4756</v>
      </c>
      <c r="AJ506" t="s">
        <v>4756</v>
      </c>
      <c r="AK506" t="s">
        <v>4756</v>
      </c>
      <c r="AL506" t="s">
        <v>4756</v>
      </c>
      <c r="AM506" t="s">
        <v>4756</v>
      </c>
      <c r="AN506" t="s">
        <v>4756</v>
      </c>
    </row>
    <row r="507" spans="1:41">
      <c r="A507" s="95">
        <v>36322</v>
      </c>
      <c r="B507" t="s">
        <v>372</v>
      </c>
      <c r="C507">
        <v>1999</v>
      </c>
      <c r="D507">
        <v>6</v>
      </c>
      <c r="E507" t="s">
        <v>2431</v>
      </c>
      <c r="F507" t="s">
        <v>2768</v>
      </c>
      <c r="G507" s="96">
        <v>4.6527777777777779E-2</v>
      </c>
      <c r="H507" t="s">
        <v>4756</v>
      </c>
      <c r="J507">
        <v>25.12</v>
      </c>
      <c r="K507" t="s">
        <v>651</v>
      </c>
      <c r="L507" t="s">
        <v>2835</v>
      </c>
      <c r="M507" t="s">
        <v>251</v>
      </c>
      <c r="N507" t="s">
        <v>251</v>
      </c>
      <c r="O507" t="s">
        <v>2588</v>
      </c>
      <c r="P507" t="s">
        <v>4756</v>
      </c>
      <c r="Q507" t="s">
        <v>4756</v>
      </c>
      <c r="R507" t="s">
        <v>4756</v>
      </c>
      <c r="S507" t="s">
        <v>4756</v>
      </c>
      <c r="T507" t="s">
        <v>4756</v>
      </c>
      <c r="U507" t="s">
        <v>4756</v>
      </c>
      <c r="V507">
        <v>167</v>
      </c>
      <c r="W507" t="s">
        <v>4756</v>
      </c>
      <c r="X507" t="s">
        <v>4756</v>
      </c>
      <c r="Y507" t="s">
        <v>4756</v>
      </c>
      <c r="Z507" t="s">
        <v>4756</v>
      </c>
      <c r="AA507" t="s">
        <v>4756</v>
      </c>
      <c r="AB507" t="s">
        <v>4756</v>
      </c>
      <c r="AC507" t="s">
        <v>4756</v>
      </c>
      <c r="AD507" t="s">
        <v>4756</v>
      </c>
      <c r="AE507" t="s">
        <v>4756</v>
      </c>
      <c r="AF507" t="s">
        <v>4756</v>
      </c>
      <c r="AG507" t="s">
        <v>4756</v>
      </c>
      <c r="AH507" t="s">
        <v>4756</v>
      </c>
      <c r="AI507" t="s">
        <v>4756</v>
      </c>
      <c r="AJ507" t="s">
        <v>4756</v>
      </c>
      <c r="AK507" t="s">
        <v>4756</v>
      </c>
      <c r="AL507" t="s">
        <v>4756</v>
      </c>
      <c r="AM507" t="s">
        <v>4756</v>
      </c>
      <c r="AN507" t="s">
        <v>4756</v>
      </c>
    </row>
    <row r="508" spans="1:41">
      <c r="A508" s="95">
        <v>36322</v>
      </c>
      <c r="B508" t="s">
        <v>372</v>
      </c>
      <c r="C508">
        <v>1999</v>
      </c>
      <c r="D508">
        <v>6</v>
      </c>
      <c r="E508" t="s">
        <v>2431</v>
      </c>
      <c r="F508" t="s">
        <v>2768</v>
      </c>
      <c r="G508" s="96">
        <v>4.9305555555555554E-2</v>
      </c>
      <c r="H508" t="s">
        <v>4756</v>
      </c>
      <c r="J508">
        <v>25.18</v>
      </c>
      <c r="K508" t="s">
        <v>249</v>
      </c>
      <c r="L508" t="s">
        <v>2836</v>
      </c>
      <c r="M508" t="s">
        <v>251</v>
      </c>
      <c r="N508" t="s">
        <v>251</v>
      </c>
      <c r="O508" t="s">
        <v>2584</v>
      </c>
      <c r="P508" t="s">
        <v>4756</v>
      </c>
      <c r="Q508" t="s">
        <v>4756</v>
      </c>
      <c r="R508" t="s">
        <v>4756</v>
      </c>
      <c r="S508" t="s">
        <v>4756</v>
      </c>
      <c r="T508" t="s">
        <v>4756</v>
      </c>
      <c r="U508" t="s">
        <v>4756</v>
      </c>
      <c r="V508">
        <v>132</v>
      </c>
      <c r="W508" t="s">
        <v>4756</v>
      </c>
      <c r="X508" t="s">
        <v>4756</v>
      </c>
      <c r="Y508" t="s">
        <v>4756</v>
      </c>
      <c r="Z508" t="s">
        <v>4756</v>
      </c>
      <c r="AA508" t="s">
        <v>4756</v>
      </c>
      <c r="AB508" t="s">
        <v>4756</v>
      </c>
      <c r="AC508" t="s">
        <v>4756</v>
      </c>
      <c r="AD508" t="s">
        <v>4756</v>
      </c>
      <c r="AE508" t="s">
        <v>4756</v>
      </c>
      <c r="AF508" t="s">
        <v>4756</v>
      </c>
      <c r="AG508" t="s">
        <v>4756</v>
      </c>
      <c r="AH508" t="s">
        <v>4756</v>
      </c>
      <c r="AI508" t="s">
        <v>4756</v>
      </c>
      <c r="AJ508" t="s">
        <v>4756</v>
      </c>
      <c r="AK508" t="s">
        <v>4756</v>
      </c>
      <c r="AL508" t="s">
        <v>4756</v>
      </c>
      <c r="AM508" t="s">
        <v>4756</v>
      </c>
      <c r="AN508" t="s">
        <v>4756</v>
      </c>
    </row>
    <row r="509" spans="1:41">
      <c r="A509" s="95">
        <v>36322</v>
      </c>
      <c r="B509" t="s">
        <v>372</v>
      </c>
      <c r="C509">
        <v>1999</v>
      </c>
      <c r="D509">
        <v>6</v>
      </c>
      <c r="E509" t="s">
        <v>2431</v>
      </c>
      <c r="F509" t="s">
        <v>2768</v>
      </c>
      <c r="G509" s="96">
        <v>5.0694444444444452E-2</v>
      </c>
      <c r="H509" t="s">
        <v>4756</v>
      </c>
      <c r="J509">
        <v>25.22</v>
      </c>
      <c r="K509" t="s">
        <v>2191</v>
      </c>
      <c r="L509" t="s">
        <v>2837</v>
      </c>
      <c r="M509" t="s">
        <v>251</v>
      </c>
      <c r="N509" t="s">
        <v>251</v>
      </c>
      <c r="O509" t="s">
        <v>2584</v>
      </c>
      <c r="P509" t="s">
        <v>4756</v>
      </c>
      <c r="Q509" t="s">
        <v>4756</v>
      </c>
      <c r="R509" t="s">
        <v>4756</v>
      </c>
      <c r="S509" t="s">
        <v>4756</v>
      </c>
      <c r="T509" t="s">
        <v>4756</v>
      </c>
      <c r="U509" t="s">
        <v>4756</v>
      </c>
      <c r="V509">
        <v>144</v>
      </c>
      <c r="W509" t="s">
        <v>4756</v>
      </c>
      <c r="X509" t="s">
        <v>4756</v>
      </c>
      <c r="Y509" t="s">
        <v>4756</v>
      </c>
      <c r="Z509" t="s">
        <v>4756</v>
      </c>
      <c r="AA509" t="s">
        <v>4756</v>
      </c>
      <c r="AB509" t="s">
        <v>4756</v>
      </c>
      <c r="AC509" t="s">
        <v>4756</v>
      </c>
      <c r="AD509" t="s">
        <v>4756</v>
      </c>
      <c r="AE509" t="s">
        <v>4756</v>
      </c>
      <c r="AF509" t="s">
        <v>4756</v>
      </c>
      <c r="AG509" t="s">
        <v>4756</v>
      </c>
      <c r="AH509" t="s">
        <v>4756</v>
      </c>
      <c r="AI509" t="s">
        <v>4756</v>
      </c>
      <c r="AJ509" t="s">
        <v>4756</v>
      </c>
      <c r="AK509" t="s">
        <v>4756</v>
      </c>
      <c r="AL509" t="s">
        <v>4756</v>
      </c>
      <c r="AM509" t="s">
        <v>4756</v>
      </c>
      <c r="AN509" t="s">
        <v>4756</v>
      </c>
      <c r="AO509" t="s">
        <v>2838</v>
      </c>
    </row>
    <row r="510" spans="1:41">
      <c r="A510" s="95">
        <v>36322</v>
      </c>
      <c r="B510" t="s">
        <v>372</v>
      </c>
      <c r="C510">
        <v>1999</v>
      </c>
      <c r="D510">
        <v>6</v>
      </c>
      <c r="E510" t="s">
        <v>2431</v>
      </c>
      <c r="F510" t="s">
        <v>2768</v>
      </c>
      <c r="G510" s="96">
        <v>5.7638888888888885E-2</v>
      </c>
      <c r="H510" t="s">
        <v>4756</v>
      </c>
      <c r="J510">
        <v>25.38</v>
      </c>
      <c r="K510" t="s">
        <v>249</v>
      </c>
      <c r="L510" t="s">
        <v>2839</v>
      </c>
      <c r="M510" t="s">
        <v>251</v>
      </c>
      <c r="N510" t="s">
        <v>251</v>
      </c>
      <c r="O510" t="s">
        <v>2584</v>
      </c>
      <c r="P510" t="s">
        <v>4756</v>
      </c>
      <c r="Q510" t="s">
        <v>4756</v>
      </c>
      <c r="R510" t="s">
        <v>4756</v>
      </c>
      <c r="S510" t="s">
        <v>4756</v>
      </c>
      <c r="T510" t="s">
        <v>4756</v>
      </c>
      <c r="U510" t="s">
        <v>4756</v>
      </c>
      <c r="V510">
        <v>140</v>
      </c>
      <c r="W510" t="s">
        <v>4756</v>
      </c>
      <c r="X510" t="s">
        <v>4756</v>
      </c>
      <c r="Y510" t="s">
        <v>4756</v>
      </c>
      <c r="Z510" t="s">
        <v>4756</v>
      </c>
      <c r="AA510" t="s">
        <v>4756</v>
      </c>
      <c r="AB510" t="s">
        <v>4756</v>
      </c>
      <c r="AC510" t="s">
        <v>4756</v>
      </c>
      <c r="AD510" t="s">
        <v>4756</v>
      </c>
      <c r="AE510" t="s">
        <v>4756</v>
      </c>
      <c r="AF510" t="s">
        <v>4756</v>
      </c>
      <c r="AG510" t="s">
        <v>4756</v>
      </c>
      <c r="AH510" t="s">
        <v>4756</v>
      </c>
      <c r="AI510" t="s">
        <v>4756</v>
      </c>
      <c r="AJ510" t="s">
        <v>4756</v>
      </c>
      <c r="AK510" t="s">
        <v>4756</v>
      </c>
      <c r="AL510" t="s">
        <v>4756</v>
      </c>
      <c r="AM510" t="s">
        <v>4756</v>
      </c>
      <c r="AN510" t="s">
        <v>4756</v>
      </c>
    </row>
    <row r="511" spans="1:41">
      <c r="A511" s="95">
        <v>36322</v>
      </c>
      <c r="B511" t="s">
        <v>372</v>
      </c>
      <c r="C511">
        <v>1999</v>
      </c>
      <c r="D511">
        <v>6</v>
      </c>
      <c r="E511" t="s">
        <v>2431</v>
      </c>
      <c r="F511" t="s">
        <v>2768</v>
      </c>
      <c r="G511" s="96">
        <v>6.0416666666666667E-2</v>
      </c>
      <c r="H511" t="s">
        <v>4756</v>
      </c>
      <c r="J511">
        <v>25.45</v>
      </c>
      <c r="K511" t="s">
        <v>651</v>
      </c>
      <c r="L511" t="s">
        <v>2840</v>
      </c>
      <c r="M511" t="s">
        <v>251</v>
      </c>
      <c r="N511" t="s">
        <v>251</v>
      </c>
      <c r="O511" t="s">
        <v>2588</v>
      </c>
      <c r="P511" t="s">
        <v>4756</v>
      </c>
      <c r="Q511" t="s">
        <v>4756</v>
      </c>
      <c r="R511" t="s">
        <v>4756</v>
      </c>
      <c r="S511" t="s">
        <v>4756</v>
      </c>
      <c r="T511" t="s">
        <v>4756</v>
      </c>
      <c r="U511" t="s">
        <v>4756</v>
      </c>
      <c r="V511">
        <v>173</v>
      </c>
      <c r="W511" t="s">
        <v>4756</v>
      </c>
      <c r="X511" t="s">
        <v>4756</v>
      </c>
      <c r="Y511" t="s">
        <v>4756</v>
      </c>
      <c r="Z511" t="s">
        <v>4756</v>
      </c>
      <c r="AA511" t="s">
        <v>4756</v>
      </c>
      <c r="AB511" t="s">
        <v>4756</v>
      </c>
      <c r="AC511" t="s">
        <v>4756</v>
      </c>
      <c r="AD511" t="s">
        <v>4756</v>
      </c>
      <c r="AE511" t="s">
        <v>4756</v>
      </c>
      <c r="AF511" t="s">
        <v>4756</v>
      </c>
      <c r="AG511" t="s">
        <v>4756</v>
      </c>
      <c r="AH511" t="s">
        <v>4756</v>
      </c>
      <c r="AI511" t="s">
        <v>4756</v>
      </c>
      <c r="AJ511" t="s">
        <v>4756</v>
      </c>
      <c r="AK511" t="s">
        <v>4756</v>
      </c>
      <c r="AL511" t="s">
        <v>4756</v>
      </c>
      <c r="AM511" t="s">
        <v>4756</v>
      </c>
      <c r="AN511" t="s">
        <v>4756</v>
      </c>
    </row>
    <row r="512" spans="1:41">
      <c r="A512" s="95">
        <v>36322</v>
      </c>
      <c r="B512" t="s">
        <v>372</v>
      </c>
      <c r="C512">
        <v>1999</v>
      </c>
      <c r="D512">
        <v>6</v>
      </c>
      <c r="E512" t="s">
        <v>2431</v>
      </c>
      <c r="F512" t="s">
        <v>2768</v>
      </c>
      <c r="G512" s="96">
        <v>6.5972222222222224E-2</v>
      </c>
      <c r="H512" t="s">
        <v>4756</v>
      </c>
      <c r="J512">
        <v>25.58</v>
      </c>
      <c r="K512" t="s">
        <v>249</v>
      </c>
      <c r="L512" t="s">
        <v>2841</v>
      </c>
      <c r="M512" t="s">
        <v>251</v>
      </c>
      <c r="N512" t="s">
        <v>251</v>
      </c>
      <c r="O512" t="s">
        <v>2588</v>
      </c>
      <c r="P512" t="s">
        <v>4756</v>
      </c>
      <c r="Q512" t="s">
        <v>4756</v>
      </c>
      <c r="R512" t="s">
        <v>4756</v>
      </c>
      <c r="S512" t="s">
        <v>4756</v>
      </c>
      <c r="T512" t="s">
        <v>4756</v>
      </c>
      <c r="U512" t="s">
        <v>4756</v>
      </c>
      <c r="V512">
        <v>137</v>
      </c>
      <c r="W512" t="s">
        <v>4756</v>
      </c>
      <c r="X512" t="s">
        <v>4756</v>
      </c>
      <c r="Y512" t="s">
        <v>4756</v>
      </c>
      <c r="Z512" t="s">
        <v>4756</v>
      </c>
      <c r="AA512" t="s">
        <v>4756</v>
      </c>
      <c r="AB512" t="s">
        <v>4756</v>
      </c>
      <c r="AC512" t="s">
        <v>4756</v>
      </c>
      <c r="AD512" t="s">
        <v>4756</v>
      </c>
      <c r="AE512" t="s">
        <v>4756</v>
      </c>
      <c r="AF512" t="s">
        <v>4756</v>
      </c>
      <c r="AG512" t="s">
        <v>4756</v>
      </c>
      <c r="AH512" t="s">
        <v>4756</v>
      </c>
      <c r="AI512" t="s">
        <v>4756</v>
      </c>
      <c r="AJ512" t="s">
        <v>4756</v>
      </c>
      <c r="AK512" t="s">
        <v>4756</v>
      </c>
      <c r="AL512" t="s">
        <v>4756</v>
      </c>
      <c r="AM512" t="s">
        <v>4756</v>
      </c>
      <c r="AN512" t="s">
        <v>4756</v>
      </c>
    </row>
    <row r="513" spans="1:41">
      <c r="A513" s="95">
        <v>36322</v>
      </c>
      <c r="B513" t="s">
        <v>372</v>
      </c>
      <c r="C513">
        <v>1999</v>
      </c>
      <c r="D513">
        <v>6</v>
      </c>
      <c r="E513" t="s">
        <v>2431</v>
      </c>
      <c r="F513" t="s">
        <v>2768</v>
      </c>
      <c r="G513" s="96">
        <v>7.0833333333333331E-2</v>
      </c>
      <c r="H513" t="s">
        <v>4756</v>
      </c>
      <c r="J513">
        <v>25.7</v>
      </c>
      <c r="K513" t="s">
        <v>249</v>
      </c>
      <c r="L513" t="s">
        <v>2842</v>
      </c>
      <c r="M513" t="s">
        <v>251</v>
      </c>
      <c r="N513" t="s">
        <v>251</v>
      </c>
      <c r="O513" t="s">
        <v>2588</v>
      </c>
      <c r="P513" t="s">
        <v>4756</v>
      </c>
      <c r="Q513" t="s">
        <v>4756</v>
      </c>
      <c r="R513" t="s">
        <v>4756</v>
      </c>
      <c r="S513" t="s">
        <v>4756</v>
      </c>
      <c r="T513" t="s">
        <v>4756</v>
      </c>
      <c r="U513" t="s">
        <v>4756</v>
      </c>
      <c r="V513">
        <v>130</v>
      </c>
      <c r="W513" t="s">
        <v>4756</v>
      </c>
      <c r="X513" t="s">
        <v>4756</v>
      </c>
      <c r="Y513" t="s">
        <v>4756</v>
      </c>
      <c r="Z513" t="s">
        <v>4756</v>
      </c>
      <c r="AA513" t="s">
        <v>4756</v>
      </c>
      <c r="AB513" t="s">
        <v>4756</v>
      </c>
      <c r="AC513" t="s">
        <v>4756</v>
      </c>
      <c r="AD513" t="s">
        <v>4756</v>
      </c>
      <c r="AE513" t="s">
        <v>4756</v>
      </c>
      <c r="AF513" t="s">
        <v>4756</v>
      </c>
      <c r="AG513" t="s">
        <v>4756</v>
      </c>
      <c r="AH513" t="s">
        <v>4756</v>
      </c>
      <c r="AI513" t="s">
        <v>4756</v>
      </c>
      <c r="AJ513" t="s">
        <v>4756</v>
      </c>
      <c r="AK513" t="s">
        <v>4756</v>
      </c>
      <c r="AL513" t="s">
        <v>4756</v>
      </c>
      <c r="AM513" t="s">
        <v>4756</v>
      </c>
      <c r="AN513" t="s">
        <v>4756</v>
      </c>
      <c r="AO513" t="s">
        <v>2843</v>
      </c>
    </row>
    <row r="514" spans="1:41">
      <c r="A514" s="95">
        <v>36322</v>
      </c>
      <c r="B514" t="s">
        <v>372</v>
      </c>
      <c r="C514">
        <v>1999</v>
      </c>
      <c r="D514">
        <v>6</v>
      </c>
      <c r="E514" t="s">
        <v>2431</v>
      </c>
      <c r="F514" t="s">
        <v>2768</v>
      </c>
      <c r="G514" s="96">
        <v>7.8472222222222221E-2</v>
      </c>
      <c r="H514" t="s">
        <v>4756</v>
      </c>
      <c r="J514">
        <v>25.88</v>
      </c>
      <c r="K514" t="s">
        <v>249</v>
      </c>
      <c r="L514" t="s">
        <v>2844</v>
      </c>
      <c r="M514" t="s">
        <v>251</v>
      </c>
      <c r="N514" t="s">
        <v>251</v>
      </c>
      <c r="O514" t="s">
        <v>2588</v>
      </c>
      <c r="P514" t="s">
        <v>4756</v>
      </c>
      <c r="Q514" t="s">
        <v>4756</v>
      </c>
      <c r="R514" t="s">
        <v>4756</v>
      </c>
      <c r="S514" t="s">
        <v>4756</v>
      </c>
      <c r="T514" t="s">
        <v>4756</v>
      </c>
      <c r="U514" t="s">
        <v>4756</v>
      </c>
      <c r="V514">
        <v>135</v>
      </c>
      <c r="W514" t="s">
        <v>4756</v>
      </c>
      <c r="X514" t="s">
        <v>4756</v>
      </c>
      <c r="Y514" t="s">
        <v>4756</v>
      </c>
      <c r="Z514" t="s">
        <v>4756</v>
      </c>
      <c r="AA514" t="s">
        <v>4756</v>
      </c>
      <c r="AB514" t="s">
        <v>4756</v>
      </c>
      <c r="AC514" t="s">
        <v>4756</v>
      </c>
      <c r="AD514" t="s">
        <v>4756</v>
      </c>
      <c r="AE514" t="s">
        <v>4756</v>
      </c>
      <c r="AF514" t="s">
        <v>4756</v>
      </c>
      <c r="AG514" t="s">
        <v>4756</v>
      </c>
      <c r="AH514" t="s">
        <v>4756</v>
      </c>
      <c r="AI514" t="s">
        <v>4756</v>
      </c>
      <c r="AJ514" t="s">
        <v>4756</v>
      </c>
      <c r="AK514" t="s">
        <v>4756</v>
      </c>
      <c r="AL514" t="s">
        <v>4756</v>
      </c>
      <c r="AM514" t="s">
        <v>4756</v>
      </c>
      <c r="AN514" t="s">
        <v>4756</v>
      </c>
    </row>
    <row r="515" spans="1:41">
      <c r="A515" s="95">
        <v>36355</v>
      </c>
      <c r="B515" t="s">
        <v>372</v>
      </c>
      <c r="C515">
        <v>1999</v>
      </c>
      <c r="D515">
        <v>7</v>
      </c>
      <c r="E515" t="s">
        <v>373</v>
      </c>
      <c r="F515" t="s">
        <v>2768</v>
      </c>
      <c r="G515" s="96">
        <v>0.93819444444444444</v>
      </c>
      <c r="H515" t="s">
        <v>4756</v>
      </c>
      <c r="J515">
        <v>22.52</v>
      </c>
      <c r="K515" t="s">
        <v>651</v>
      </c>
      <c r="L515" t="s">
        <v>2845</v>
      </c>
      <c r="M515" t="s">
        <v>251</v>
      </c>
      <c r="N515" t="s">
        <v>251</v>
      </c>
      <c r="O515" t="s">
        <v>2588</v>
      </c>
      <c r="P515" t="s">
        <v>4756</v>
      </c>
      <c r="Q515" t="s">
        <v>4756</v>
      </c>
      <c r="R515" t="s">
        <v>4756</v>
      </c>
      <c r="S515" t="s">
        <v>4756</v>
      </c>
      <c r="T515" t="s">
        <v>4756</v>
      </c>
      <c r="U515" t="s">
        <v>4756</v>
      </c>
      <c r="V515">
        <v>175</v>
      </c>
      <c r="W515" t="s">
        <v>4756</v>
      </c>
      <c r="X515" t="s">
        <v>4756</v>
      </c>
      <c r="Y515" t="s">
        <v>4756</v>
      </c>
      <c r="Z515" t="s">
        <v>4756</v>
      </c>
      <c r="AA515" t="s">
        <v>4756</v>
      </c>
      <c r="AB515" t="s">
        <v>4756</v>
      </c>
      <c r="AC515" t="s">
        <v>4756</v>
      </c>
      <c r="AD515" t="s">
        <v>4756</v>
      </c>
      <c r="AE515" t="s">
        <v>4756</v>
      </c>
      <c r="AF515" t="s">
        <v>4756</v>
      </c>
      <c r="AG515" t="s">
        <v>4756</v>
      </c>
      <c r="AH515" t="s">
        <v>4756</v>
      </c>
      <c r="AI515" t="s">
        <v>4756</v>
      </c>
      <c r="AJ515" t="s">
        <v>4756</v>
      </c>
      <c r="AK515" t="s">
        <v>4756</v>
      </c>
      <c r="AL515" t="s">
        <v>4756</v>
      </c>
      <c r="AM515" t="s">
        <v>4756</v>
      </c>
      <c r="AN515" t="s">
        <v>4756</v>
      </c>
    </row>
    <row r="516" spans="1:41">
      <c r="A516" s="95">
        <v>36355</v>
      </c>
      <c r="B516" t="s">
        <v>372</v>
      </c>
      <c r="C516">
        <v>1999</v>
      </c>
      <c r="D516">
        <v>7</v>
      </c>
      <c r="E516" t="s">
        <v>373</v>
      </c>
      <c r="F516" t="s">
        <v>2768</v>
      </c>
      <c r="G516" s="96">
        <v>0.94374999999999998</v>
      </c>
      <c r="H516" t="s">
        <v>4756</v>
      </c>
      <c r="J516">
        <v>22.65</v>
      </c>
      <c r="K516" t="s">
        <v>249</v>
      </c>
      <c r="L516" t="s">
        <v>2846</v>
      </c>
      <c r="M516" t="s">
        <v>251</v>
      </c>
      <c r="N516" t="s">
        <v>251</v>
      </c>
      <c r="O516" t="s">
        <v>2584</v>
      </c>
      <c r="P516" t="s">
        <v>4756</v>
      </c>
      <c r="Q516" t="s">
        <v>4756</v>
      </c>
      <c r="R516" t="s">
        <v>4756</v>
      </c>
      <c r="S516" t="s">
        <v>4756</v>
      </c>
      <c r="T516" t="s">
        <v>4756</v>
      </c>
      <c r="U516" t="s">
        <v>4756</v>
      </c>
      <c r="V516">
        <v>136</v>
      </c>
      <c r="W516" t="s">
        <v>4756</v>
      </c>
      <c r="X516" t="s">
        <v>4756</v>
      </c>
      <c r="Y516" t="s">
        <v>4756</v>
      </c>
      <c r="Z516" t="s">
        <v>4756</v>
      </c>
      <c r="AA516" t="s">
        <v>4756</v>
      </c>
      <c r="AB516" t="s">
        <v>4756</v>
      </c>
      <c r="AC516" t="s">
        <v>4756</v>
      </c>
      <c r="AD516" t="s">
        <v>4756</v>
      </c>
      <c r="AE516" t="s">
        <v>4756</v>
      </c>
      <c r="AF516" t="s">
        <v>4756</v>
      </c>
      <c r="AG516" t="s">
        <v>4756</v>
      </c>
      <c r="AH516" t="s">
        <v>4756</v>
      </c>
      <c r="AI516" t="s">
        <v>4756</v>
      </c>
      <c r="AJ516" t="s">
        <v>4756</v>
      </c>
      <c r="AK516" t="s">
        <v>4756</v>
      </c>
      <c r="AL516" t="s">
        <v>4756</v>
      </c>
      <c r="AM516" t="s">
        <v>4756</v>
      </c>
      <c r="AN516" t="s">
        <v>4756</v>
      </c>
    </row>
    <row r="517" spans="1:41">
      <c r="A517" s="95">
        <v>36355</v>
      </c>
      <c r="B517" t="s">
        <v>372</v>
      </c>
      <c r="C517">
        <v>1999</v>
      </c>
      <c r="D517">
        <v>7</v>
      </c>
      <c r="E517" t="s">
        <v>373</v>
      </c>
      <c r="F517" t="s">
        <v>2768</v>
      </c>
      <c r="G517" s="96">
        <v>0.94374999999999998</v>
      </c>
      <c r="H517" t="s">
        <v>4756</v>
      </c>
      <c r="J517">
        <v>22.65</v>
      </c>
      <c r="K517" t="s">
        <v>651</v>
      </c>
      <c r="L517" t="s">
        <v>2847</v>
      </c>
      <c r="M517" t="s">
        <v>251</v>
      </c>
      <c r="N517" t="s">
        <v>251</v>
      </c>
      <c r="O517" t="s">
        <v>2586</v>
      </c>
      <c r="P517" t="s">
        <v>4756</v>
      </c>
      <c r="Q517" t="s">
        <v>4756</v>
      </c>
      <c r="R517" t="s">
        <v>4756</v>
      </c>
      <c r="S517" t="s">
        <v>4756</v>
      </c>
      <c r="T517" t="s">
        <v>4756</v>
      </c>
      <c r="U517" t="s">
        <v>4756</v>
      </c>
      <c r="V517">
        <v>167</v>
      </c>
      <c r="W517" t="s">
        <v>4756</v>
      </c>
      <c r="X517" t="s">
        <v>4756</v>
      </c>
      <c r="Y517" t="s">
        <v>4756</v>
      </c>
      <c r="Z517" t="s">
        <v>4756</v>
      </c>
      <c r="AA517" t="s">
        <v>4756</v>
      </c>
      <c r="AB517" t="s">
        <v>4756</v>
      </c>
      <c r="AC517" t="s">
        <v>4756</v>
      </c>
      <c r="AD517" t="s">
        <v>4756</v>
      </c>
      <c r="AE517" t="s">
        <v>4756</v>
      </c>
      <c r="AF517" t="s">
        <v>4756</v>
      </c>
      <c r="AG517" t="s">
        <v>4756</v>
      </c>
      <c r="AH517" t="s">
        <v>4756</v>
      </c>
      <c r="AI517" t="s">
        <v>4756</v>
      </c>
      <c r="AJ517" t="s">
        <v>4756</v>
      </c>
      <c r="AK517" t="s">
        <v>4756</v>
      </c>
      <c r="AL517" t="s">
        <v>4756</v>
      </c>
      <c r="AM517" t="s">
        <v>4756</v>
      </c>
      <c r="AN517" t="s">
        <v>4756</v>
      </c>
    </row>
    <row r="518" spans="1:41">
      <c r="A518" s="95">
        <v>36355</v>
      </c>
      <c r="B518" t="s">
        <v>372</v>
      </c>
      <c r="C518">
        <v>1999</v>
      </c>
      <c r="D518">
        <v>7</v>
      </c>
      <c r="E518" t="s">
        <v>373</v>
      </c>
      <c r="F518" t="s">
        <v>2768</v>
      </c>
      <c r="G518" s="96">
        <v>0.9506944444444444</v>
      </c>
      <c r="H518" t="s">
        <v>4756</v>
      </c>
      <c r="J518">
        <v>22.82</v>
      </c>
      <c r="K518" t="s">
        <v>651</v>
      </c>
      <c r="L518" t="s">
        <v>2848</v>
      </c>
      <c r="M518" t="s">
        <v>251</v>
      </c>
      <c r="N518" t="s">
        <v>251</v>
      </c>
      <c r="O518" t="s">
        <v>2588</v>
      </c>
      <c r="P518" t="s">
        <v>4756</v>
      </c>
      <c r="Q518" t="s">
        <v>4756</v>
      </c>
      <c r="R518" t="s">
        <v>4756</v>
      </c>
      <c r="S518" t="s">
        <v>4756</v>
      </c>
      <c r="T518" t="s">
        <v>4756</v>
      </c>
      <c r="U518" t="s">
        <v>4756</v>
      </c>
      <c r="V518">
        <v>173</v>
      </c>
      <c r="W518" t="s">
        <v>4756</v>
      </c>
      <c r="X518" t="s">
        <v>4756</v>
      </c>
      <c r="Y518" t="s">
        <v>4756</v>
      </c>
      <c r="Z518" t="s">
        <v>4756</v>
      </c>
      <c r="AA518" t="s">
        <v>4756</v>
      </c>
      <c r="AB518" t="s">
        <v>4756</v>
      </c>
      <c r="AC518" t="s">
        <v>4756</v>
      </c>
      <c r="AD518" t="s">
        <v>4756</v>
      </c>
      <c r="AE518" t="s">
        <v>4756</v>
      </c>
      <c r="AF518" t="s">
        <v>4756</v>
      </c>
      <c r="AG518" t="s">
        <v>4756</v>
      </c>
      <c r="AH518" t="s">
        <v>4756</v>
      </c>
      <c r="AI518" t="s">
        <v>4756</v>
      </c>
      <c r="AJ518" t="s">
        <v>4756</v>
      </c>
      <c r="AK518" t="s">
        <v>4756</v>
      </c>
      <c r="AL518" t="s">
        <v>4756</v>
      </c>
      <c r="AM518" t="s">
        <v>4756</v>
      </c>
      <c r="AN518" t="s">
        <v>4756</v>
      </c>
    </row>
    <row r="519" spans="1:41">
      <c r="A519" s="95">
        <v>36355</v>
      </c>
      <c r="B519" t="s">
        <v>372</v>
      </c>
      <c r="C519">
        <v>1999</v>
      </c>
      <c r="D519">
        <v>7</v>
      </c>
      <c r="E519" t="s">
        <v>373</v>
      </c>
      <c r="F519" t="s">
        <v>2768</v>
      </c>
      <c r="G519" s="96">
        <v>0.95208333333333339</v>
      </c>
      <c r="H519" t="s">
        <v>4756</v>
      </c>
      <c r="J519">
        <v>22.85</v>
      </c>
      <c r="K519" t="s">
        <v>249</v>
      </c>
      <c r="L519" t="s">
        <v>2849</v>
      </c>
      <c r="M519" t="s">
        <v>251</v>
      </c>
      <c r="N519" t="s">
        <v>251</v>
      </c>
      <c r="O519" t="s">
        <v>2584</v>
      </c>
      <c r="P519" t="s">
        <v>4756</v>
      </c>
      <c r="Q519" t="s">
        <v>4756</v>
      </c>
      <c r="R519" t="s">
        <v>4756</v>
      </c>
      <c r="S519" t="s">
        <v>4756</v>
      </c>
      <c r="T519" t="s">
        <v>4756</v>
      </c>
      <c r="U519" t="s">
        <v>4756</v>
      </c>
      <c r="V519">
        <v>134</v>
      </c>
      <c r="W519" t="s">
        <v>4756</v>
      </c>
      <c r="X519" t="s">
        <v>4756</v>
      </c>
      <c r="Y519" t="s">
        <v>4756</v>
      </c>
      <c r="Z519" t="s">
        <v>4756</v>
      </c>
      <c r="AA519" t="s">
        <v>4756</v>
      </c>
      <c r="AB519" t="s">
        <v>4756</v>
      </c>
      <c r="AC519" t="s">
        <v>4756</v>
      </c>
      <c r="AD519" t="s">
        <v>4756</v>
      </c>
      <c r="AE519" t="s">
        <v>4756</v>
      </c>
      <c r="AF519" t="s">
        <v>4756</v>
      </c>
      <c r="AG519" t="s">
        <v>4756</v>
      </c>
      <c r="AH519" t="s">
        <v>4756</v>
      </c>
      <c r="AI519" t="s">
        <v>4756</v>
      </c>
      <c r="AJ519" t="s">
        <v>4756</v>
      </c>
      <c r="AK519" t="s">
        <v>4756</v>
      </c>
      <c r="AL519" t="s">
        <v>4756</v>
      </c>
      <c r="AM519" t="s">
        <v>4756</v>
      </c>
      <c r="AN519" t="s">
        <v>4756</v>
      </c>
    </row>
    <row r="520" spans="1:41">
      <c r="A520" s="95">
        <v>36355</v>
      </c>
      <c r="B520" t="s">
        <v>372</v>
      </c>
      <c r="C520">
        <v>1999</v>
      </c>
      <c r="D520">
        <v>7</v>
      </c>
      <c r="E520" t="s">
        <v>373</v>
      </c>
      <c r="F520" t="s">
        <v>2768</v>
      </c>
      <c r="G520" s="96">
        <v>0.95624999999999993</v>
      </c>
      <c r="H520" t="s">
        <v>4756</v>
      </c>
      <c r="J520">
        <v>22.95</v>
      </c>
      <c r="K520" t="s">
        <v>651</v>
      </c>
      <c r="L520" t="s">
        <v>2850</v>
      </c>
      <c r="M520" t="s">
        <v>251</v>
      </c>
      <c r="N520" t="s">
        <v>251</v>
      </c>
      <c r="O520" t="s">
        <v>2584</v>
      </c>
      <c r="P520" t="s">
        <v>4756</v>
      </c>
      <c r="Q520" t="s">
        <v>4756</v>
      </c>
      <c r="R520" t="s">
        <v>4756</v>
      </c>
      <c r="S520" t="s">
        <v>4756</v>
      </c>
      <c r="T520" t="s">
        <v>4756</v>
      </c>
      <c r="U520" t="s">
        <v>4756</v>
      </c>
      <c r="V520">
        <v>171</v>
      </c>
      <c r="W520" t="s">
        <v>4756</v>
      </c>
      <c r="X520" t="s">
        <v>4756</v>
      </c>
      <c r="Y520" t="s">
        <v>4756</v>
      </c>
      <c r="Z520" t="s">
        <v>4756</v>
      </c>
      <c r="AA520" t="s">
        <v>4756</v>
      </c>
      <c r="AB520" t="s">
        <v>4756</v>
      </c>
      <c r="AC520" t="s">
        <v>4756</v>
      </c>
      <c r="AD520" t="s">
        <v>4756</v>
      </c>
      <c r="AE520" t="s">
        <v>4756</v>
      </c>
      <c r="AF520" t="s">
        <v>4756</v>
      </c>
      <c r="AG520" t="s">
        <v>4756</v>
      </c>
      <c r="AH520" t="s">
        <v>4756</v>
      </c>
      <c r="AI520" t="s">
        <v>4756</v>
      </c>
      <c r="AJ520" t="s">
        <v>4756</v>
      </c>
      <c r="AK520" t="s">
        <v>4756</v>
      </c>
      <c r="AL520" t="s">
        <v>4756</v>
      </c>
      <c r="AM520" t="s">
        <v>4756</v>
      </c>
      <c r="AN520" t="s">
        <v>4756</v>
      </c>
    </row>
    <row r="521" spans="1:41">
      <c r="A521" s="95">
        <v>36355</v>
      </c>
      <c r="B521" t="s">
        <v>372</v>
      </c>
      <c r="C521">
        <v>1999</v>
      </c>
      <c r="D521">
        <v>7</v>
      </c>
      <c r="E521" t="s">
        <v>373</v>
      </c>
      <c r="F521" t="s">
        <v>2768</v>
      </c>
      <c r="G521" s="96">
        <v>0.95833333333333337</v>
      </c>
      <c r="H521" t="s">
        <v>4756</v>
      </c>
      <c r="J521">
        <v>23</v>
      </c>
      <c r="K521" t="s">
        <v>249</v>
      </c>
      <c r="L521" t="s">
        <v>2851</v>
      </c>
      <c r="M521" t="s">
        <v>251</v>
      </c>
      <c r="N521" t="s">
        <v>251</v>
      </c>
      <c r="O521" t="s">
        <v>2586</v>
      </c>
      <c r="P521" t="s">
        <v>4756</v>
      </c>
      <c r="Q521" t="s">
        <v>4756</v>
      </c>
      <c r="R521" t="s">
        <v>4756</v>
      </c>
      <c r="S521" t="s">
        <v>4756</v>
      </c>
      <c r="T521" t="s">
        <v>4756</v>
      </c>
      <c r="U521" t="s">
        <v>4756</v>
      </c>
      <c r="V521">
        <v>137</v>
      </c>
      <c r="W521" t="s">
        <v>4756</v>
      </c>
      <c r="X521" t="s">
        <v>4756</v>
      </c>
      <c r="Y521" t="s">
        <v>4756</v>
      </c>
      <c r="Z521" t="s">
        <v>4756</v>
      </c>
      <c r="AA521" t="s">
        <v>4756</v>
      </c>
      <c r="AB521" t="s">
        <v>4756</v>
      </c>
      <c r="AC521" t="s">
        <v>4756</v>
      </c>
      <c r="AD521" t="s">
        <v>4756</v>
      </c>
      <c r="AE521" t="s">
        <v>4756</v>
      </c>
      <c r="AF521" t="s">
        <v>4756</v>
      </c>
      <c r="AG521" t="s">
        <v>4756</v>
      </c>
      <c r="AH521" t="s">
        <v>4756</v>
      </c>
      <c r="AI521" t="s">
        <v>4756</v>
      </c>
      <c r="AJ521" t="s">
        <v>4756</v>
      </c>
      <c r="AK521" t="s">
        <v>4756</v>
      </c>
      <c r="AL521" t="s">
        <v>4756</v>
      </c>
      <c r="AM521" t="s">
        <v>4756</v>
      </c>
      <c r="AN521" t="s">
        <v>4756</v>
      </c>
    </row>
    <row r="522" spans="1:41">
      <c r="A522" s="95">
        <v>36355</v>
      </c>
      <c r="B522" t="s">
        <v>372</v>
      </c>
      <c r="C522">
        <v>1999</v>
      </c>
      <c r="D522">
        <v>7</v>
      </c>
      <c r="E522" t="s">
        <v>373</v>
      </c>
      <c r="F522" t="s">
        <v>2768</v>
      </c>
      <c r="G522" s="96">
        <v>0.96319444444444446</v>
      </c>
      <c r="H522" t="s">
        <v>4756</v>
      </c>
      <c r="J522">
        <v>23.12</v>
      </c>
      <c r="K522" t="s">
        <v>651</v>
      </c>
      <c r="L522" t="s">
        <v>2852</v>
      </c>
      <c r="M522" t="s">
        <v>251</v>
      </c>
      <c r="N522" t="s">
        <v>251</v>
      </c>
      <c r="O522" t="s">
        <v>2588</v>
      </c>
      <c r="P522" t="s">
        <v>4756</v>
      </c>
      <c r="Q522" t="s">
        <v>4756</v>
      </c>
      <c r="R522" t="s">
        <v>4756</v>
      </c>
      <c r="S522" t="s">
        <v>4756</v>
      </c>
      <c r="T522" t="s">
        <v>4756</v>
      </c>
      <c r="U522" t="s">
        <v>4756</v>
      </c>
      <c r="V522">
        <v>174</v>
      </c>
      <c r="W522" t="s">
        <v>4756</v>
      </c>
      <c r="X522" t="s">
        <v>4756</v>
      </c>
      <c r="Y522" t="s">
        <v>4756</v>
      </c>
      <c r="Z522" t="s">
        <v>4756</v>
      </c>
      <c r="AA522" t="s">
        <v>4756</v>
      </c>
      <c r="AB522" t="s">
        <v>4756</v>
      </c>
      <c r="AC522" t="s">
        <v>4756</v>
      </c>
      <c r="AD522" t="s">
        <v>4756</v>
      </c>
      <c r="AE522" t="s">
        <v>4756</v>
      </c>
      <c r="AF522" t="s">
        <v>4756</v>
      </c>
      <c r="AG522" t="s">
        <v>4756</v>
      </c>
      <c r="AH522" t="s">
        <v>4756</v>
      </c>
      <c r="AI522" t="s">
        <v>4756</v>
      </c>
      <c r="AJ522" t="s">
        <v>4756</v>
      </c>
      <c r="AK522" t="s">
        <v>4756</v>
      </c>
      <c r="AL522" t="s">
        <v>4756</v>
      </c>
      <c r="AM522" t="s">
        <v>4756</v>
      </c>
      <c r="AN522" t="s">
        <v>4756</v>
      </c>
    </row>
    <row r="523" spans="1:41">
      <c r="A523" s="95">
        <v>36355</v>
      </c>
      <c r="B523" t="s">
        <v>372</v>
      </c>
      <c r="C523">
        <v>1999</v>
      </c>
      <c r="D523">
        <v>7</v>
      </c>
      <c r="E523" t="s">
        <v>373</v>
      </c>
      <c r="F523" t="s">
        <v>2768</v>
      </c>
      <c r="G523" s="96">
        <v>0.96527777777777779</v>
      </c>
      <c r="H523" t="s">
        <v>4756</v>
      </c>
      <c r="J523">
        <v>23.17</v>
      </c>
      <c r="K523" t="s">
        <v>249</v>
      </c>
      <c r="L523" t="s">
        <v>2853</v>
      </c>
      <c r="M523" t="s">
        <v>251</v>
      </c>
      <c r="N523" t="s">
        <v>251</v>
      </c>
      <c r="O523" t="s">
        <v>2584</v>
      </c>
      <c r="P523" t="s">
        <v>4756</v>
      </c>
      <c r="Q523" t="s">
        <v>4756</v>
      </c>
      <c r="R523" t="s">
        <v>4756</v>
      </c>
      <c r="S523" t="s">
        <v>4756</v>
      </c>
      <c r="T523" t="s">
        <v>4756</v>
      </c>
      <c r="U523" t="s">
        <v>4756</v>
      </c>
      <c r="V523">
        <v>137</v>
      </c>
      <c r="W523" t="s">
        <v>4756</v>
      </c>
      <c r="X523" t="s">
        <v>4756</v>
      </c>
      <c r="Y523" t="s">
        <v>4756</v>
      </c>
      <c r="Z523" t="s">
        <v>4756</v>
      </c>
      <c r="AA523" t="s">
        <v>4756</v>
      </c>
      <c r="AB523" t="s">
        <v>4756</v>
      </c>
      <c r="AC523" t="s">
        <v>4756</v>
      </c>
      <c r="AD523" t="s">
        <v>4756</v>
      </c>
      <c r="AE523" t="s">
        <v>4756</v>
      </c>
      <c r="AF523" t="s">
        <v>4756</v>
      </c>
      <c r="AG523" t="s">
        <v>4756</v>
      </c>
      <c r="AH523" t="s">
        <v>4756</v>
      </c>
      <c r="AI523" t="s">
        <v>4756</v>
      </c>
      <c r="AJ523" t="s">
        <v>4756</v>
      </c>
      <c r="AK523" t="s">
        <v>4756</v>
      </c>
      <c r="AL523" t="s">
        <v>4756</v>
      </c>
      <c r="AM523" t="s">
        <v>4756</v>
      </c>
      <c r="AN523" t="s">
        <v>4756</v>
      </c>
    </row>
    <row r="524" spans="1:41">
      <c r="A524" s="95">
        <v>36355</v>
      </c>
      <c r="B524" t="s">
        <v>372</v>
      </c>
      <c r="C524">
        <v>1999</v>
      </c>
      <c r="D524">
        <v>7</v>
      </c>
      <c r="E524" t="s">
        <v>373</v>
      </c>
      <c r="F524" t="s">
        <v>2768</v>
      </c>
      <c r="G524" s="96">
        <v>0.96944444444444444</v>
      </c>
      <c r="H524" t="s">
        <v>4756</v>
      </c>
      <c r="J524">
        <v>23.27</v>
      </c>
      <c r="K524" t="s">
        <v>651</v>
      </c>
      <c r="L524" t="s">
        <v>2854</v>
      </c>
      <c r="M524" t="s">
        <v>251</v>
      </c>
      <c r="N524" t="s">
        <v>251</v>
      </c>
      <c r="O524" t="s">
        <v>2588</v>
      </c>
      <c r="P524" t="s">
        <v>4756</v>
      </c>
      <c r="Q524" t="s">
        <v>4756</v>
      </c>
      <c r="R524" t="s">
        <v>4756</v>
      </c>
      <c r="S524" t="s">
        <v>4756</v>
      </c>
      <c r="T524" t="s">
        <v>4756</v>
      </c>
      <c r="U524" t="s">
        <v>4756</v>
      </c>
      <c r="V524">
        <v>175</v>
      </c>
      <c r="W524" t="s">
        <v>4756</v>
      </c>
      <c r="X524" t="s">
        <v>4756</v>
      </c>
      <c r="Y524" t="s">
        <v>4756</v>
      </c>
      <c r="Z524" t="s">
        <v>4756</v>
      </c>
      <c r="AA524" t="s">
        <v>4756</v>
      </c>
      <c r="AB524" t="s">
        <v>4756</v>
      </c>
      <c r="AC524" t="s">
        <v>4756</v>
      </c>
      <c r="AD524" t="s">
        <v>4756</v>
      </c>
      <c r="AE524" t="s">
        <v>4756</v>
      </c>
      <c r="AF524" t="s">
        <v>4756</v>
      </c>
      <c r="AG524" t="s">
        <v>4756</v>
      </c>
      <c r="AH524" t="s">
        <v>4756</v>
      </c>
      <c r="AI524" t="s">
        <v>4756</v>
      </c>
      <c r="AJ524" t="s">
        <v>4756</v>
      </c>
      <c r="AK524" t="s">
        <v>4756</v>
      </c>
      <c r="AL524" t="s">
        <v>4756</v>
      </c>
      <c r="AM524" t="s">
        <v>4756</v>
      </c>
      <c r="AN524" t="s">
        <v>4756</v>
      </c>
    </row>
    <row r="525" spans="1:41">
      <c r="A525" s="95">
        <v>36355</v>
      </c>
      <c r="B525" t="s">
        <v>372</v>
      </c>
      <c r="C525">
        <v>1999</v>
      </c>
      <c r="D525">
        <v>7</v>
      </c>
      <c r="E525" t="s">
        <v>373</v>
      </c>
      <c r="F525" t="s">
        <v>2768</v>
      </c>
      <c r="G525" s="96">
        <v>0.97499999999999998</v>
      </c>
      <c r="H525" t="s">
        <v>4756</v>
      </c>
      <c r="J525">
        <v>23.4</v>
      </c>
      <c r="K525" t="s">
        <v>249</v>
      </c>
      <c r="L525" t="s">
        <v>2855</v>
      </c>
      <c r="M525" t="s">
        <v>251</v>
      </c>
      <c r="N525" t="s">
        <v>251</v>
      </c>
      <c r="O525" t="s">
        <v>2584</v>
      </c>
      <c r="P525" t="s">
        <v>4756</v>
      </c>
      <c r="Q525" t="s">
        <v>4756</v>
      </c>
      <c r="R525" t="s">
        <v>4756</v>
      </c>
      <c r="S525" t="s">
        <v>4756</v>
      </c>
      <c r="T525" t="s">
        <v>4756</v>
      </c>
      <c r="U525" t="s">
        <v>4756</v>
      </c>
      <c r="V525">
        <v>136</v>
      </c>
      <c r="W525" t="s">
        <v>4756</v>
      </c>
      <c r="X525" t="s">
        <v>4756</v>
      </c>
      <c r="Y525" t="s">
        <v>4756</v>
      </c>
      <c r="Z525" t="s">
        <v>4756</v>
      </c>
      <c r="AA525" t="s">
        <v>4756</v>
      </c>
      <c r="AB525" t="s">
        <v>4756</v>
      </c>
      <c r="AC525" t="s">
        <v>4756</v>
      </c>
      <c r="AD525" t="s">
        <v>4756</v>
      </c>
      <c r="AE525" t="s">
        <v>4756</v>
      </c>
      <c r="AF525" t="s">
        <v>4756</v>
      </c>
      <c r="AG525" t="s">
        <v>4756</v>
      </c>
      <c r="AH525" t="s">
        <v>4756</v>
      </c>
      <c r="AI525" t="s">
        <v>4756</v>
      </c>
      <c r="AJ525" t="s">
        <v>4756</v>
      </c>
      <c r="AK525" t="s">
        <v>4756</v>
      </c>
      <c r="AL525" t="s">
        <v>4756</v>
      </c>
      <c r="AM525" t="s">
        <v>4756</v>
      </c>
      <c r="AN525" t="s">
        <v>4756</v>
      </c>
    </row>
    <row r="526" spans="1:41">
      <c r="A526" s="95">
        <v>36355</v>
      </c>
      <c r="B526" t="s">
        <v>372</v>
      </c>
      <c r="C526">
        <v>1999</v>
      </c>
      <c r="D526">
        <v>7</v>
      </c>
      <c r="E526" t="s">
        <v>373</v>
      </c>
      <c r="F526" t="s">
        <v>2768</v>
      </c>
      <c r="G526" s="96">
        <v>0.9819444444444444</v>
      </c>
      <c r="H526" t="s">
        <v>4756</v>
      </c>
      <c r="J526">
        <v>23.57</v>
      </c>
      <c r="K526" t="s">
        <v>651</v>
      </c>
      <c r="L526" t="s">
        <v>2856</v>
      </c>
      <c r="M526" t="s">
        <v>251</v>
      </c>
      <c r="N526" t="s">
        <v>251</v>
      </c>
      <c r="O526" t="s">
        <v>2586</v>
      </c>
      <c r="P526" t="s">
        <v>4756</v>
      </c>
      <c r="Q526" t="s">
        <v>4756</v>
      </c>
      <c r="R526" t="s">
        <v>4756</v>
      </c>
      <c r="S526" t="s">
        <v>4756</v>
      </c>
      <c r="T526" t="s">
        <v>4756</v>
      </c>
      <c r="U526" t="s">
        <v>4756</v>
      </c>
      <c r="V526">
        <v>169</v>
      </c>
      <c r="W526" t="s">
        <v>4756</v>
      </c>
      <c r="X526" t="s">
        <v>4756</v>
      </c>
      <c r="Y526" t="s">
        <v>4756</v>
      </c>
      <c r="Z526" t="s">
        <v>4756</v>
      </c>
      <c r="AA526" t="s">
        <v>4756</v>
      </c>
      <c r="AB526" t="s">
        <v>4756</v>
      </c>
      <c r="AC526" t="s">
        <v>4756</v>
      </c>
      <c r="AD526" t="s">
        <v>4756</v>
      </c>
      <c r="AE526" t="s">
        <v>4756</v>
      </c>
      <c r="AF526" t="s">
        <v>4756</v>
      </c>
      <c r="AG526" t="s">
        <v>4756</v>
      </c>
      <c r="AH526" t="s">
        <v>4756</v>
      </c>
      <c r="AI526" t="s">
        <v>4756</v>
      </c>
      <c r="AJ526" t="s">
        <v>4756</v>
      </c>
      <c r="AK526" t="s">
        <v>4756</v>
      </c>
      <c r="AL526" t="s">
        <v>4756</v>
      </c>
      <c r="AM526" t="s">
        <v>4756</v>
      </c>
      <c r="AN526" t="s">
        <v>4756</v>
      </c>
    </row>
    <row r="527" spans="1:41">
      <c r="A527" s="95">
        <v>36355</v>
      </c>
      <c r="B527" t="s">
        <v>372</v>
      </c>
      <c r="C527">
        <v>1999</v>
      </c>
      <c r="D527">
        <v>7</v>
      </c>
      <c r="E527" t="s">
        <v>373</v>
      </c>
      <c r="F527" t="s">
        <v>2768</v>
      </c>
      <c r="G527" s="96">
        <v>0.99097222222222225</v>
      </c>
      <c r="H527" t="s">
        <v>4756</v>
      </c>
      <c r="J527">
        <v>23.78</v>
      </c>
      <c r="K527" t="s">
        <v>249</v>
      </c>
      <c r="L527" t="s">
        <v>2857</v>
      </c>
      <c r="M527" t="s">
        <v>251</v>
      </c>
      <c r="N527" t="s">
        <v>251</v>
      </c>
      <c r="O527" t="s">
        <v>2586</v>
      </c>
      <c r="P527" t="s">
        <v>4756</v>
      </c>
      <c r="Q527" t="s">
        <v>4756</v>
      </c>
      <c r="R527" t="s">
        <v>4756</v>
      </c>
      <c r="S527" t="s">
        <v>4756</v>
      </c>
      <c r="T527" t="s">
        <v>4756</v>
      </c>
      <c r="U527" t="s">
        <v>4756</v>
      </c>
      <c r="V527">
        <v>139</v>
      </c>
      <c r="W527" t="s">
        <v>4756</v>
      </c>
      <c r="X527" t="s">
        <v>4756</v>
      </c>
      <c r="Y527" t="s">
        <v>4756</v>
      </c>
      <c r="Z527" t="s">
        <v>4756</v>
      </c>
      <c r="AA527" t="s">
        <v>4756</v>
      </c>
      <c r="AB527" t="s">
        <v>4756</v>
      </c>
      <c r="AC527" t="s">
        <v>4756</v>
      </c>
      <c r="AD527" t="s">
        <v>4756</v>
      </c>
      <c r="AE527" t="s">
        <v>4756</v>
      </c>
      <c r="AF527" t="s">
        <v>4756</v>
      </c>
      <c r="AG527" t="s">
        <v>4756</v>
      </c>
      <c r="AH527" t="s">
        <v>4756</v>
      </c>
      <c r="AI527" t="s">
        <v>4756</v>
      </c>
      <c r="AJ527" t="s">
        <v>4756</v>
      </c>
      <c r="AK527" t="s">
        <v>4756</v>
      </c>
      <c r="AL527" t="s">
        <v>4756</v>
      </c>
      <c r="AM527" t="s">
        <v>4756</v>
      </c>
      <c r="AN527" t="s">
        <v>4756</v>
      </c>
    </row>
    <row r="528" spans="1:41">
      <c r="A528" s="95">
        <v>36355</v>
      </c>
      <c r="B528" t="s">
        <v>372</v>
      </c>
      <c r="C528">
        <v>1999</v>
      </c>
      <c r="D528">
        <v>7</v>
      </c>
      <c r="E528" t="s">
        <v>373</v>
      </c>
      <c r="F528" t="s">
        <v>2768</v>
      </c>
      <c r="G528" s="96">
        <v>0.99305555555555547</v>
      </c>
      <c r="H528" t="s">
        <v>4756</v>
      </c>
      <c r="J528">
        <v>23.83</v>
      </c>
      <c r="K528" t="s">
        <v>651</v>
      </c>
      <c r="L528" t="s">
        <v>2858</v>
      </c>
      <c r="M528" t="s">
        <v>251</v>
      </c>
      <c r="N528" t="s">
        <v>251</v>
      </c>
      <c r="O528" t="s">
        <v>2588</v>
      </c>
      <c r="P528" t="s">
        <v>4756</v>
      </c>
      <c r="Q528" t="s">
        <v>4756</v>
      </c>
      <c r="R528" t="s">
        <v>4756</v>
      </c>
      <c r="S528" t="s">
        <v>4756</v>
      </c>
      <c r="T528" t="s">
        <v>4756</v>
      </c>
      <c r="U528" t="s">
        <v>4756</v>
      </c>
      <c r="V528">
        <v>178</v>
      </c>
      <c r="W528" t="s">
        <v>4756</v>
      </c>
      <c r="X528" t="s">
        <v>4756</v>
      </c>
      <c r="Y528" t="s">
        <v>4756</v>
      </c>
      <c r="Z528" t="s">
        <v>4756</v>
      </c>
      <c r="AA528" t="s">
        <v>4756</v>
      </c>
      <c r="AB528" t="s">
        <v>4756</v>
      </c>
      <c r="AC528" t="s">
        <v>4756</v>
      </c>
      <c r="AD528" t="s">
        <v>4756</v>
      </c>
      <c r="AE528" t="s">
        <v>4756</v>
      </c>
      <c r="AF528" t="s">
        <v>4756</v>
      </c>
      <c r="AG528" t="s">
        <v>4756</v>
      </c>
      <c r="AH528" t="s">
        <v>4756</v>
      </c>
      <c r="AI528" t="s">
        <v>4756</v>
      </c>
      <c r="AJ528" t="s">
        <v>4756</v>
      </c>
      <c r="AK528" t="s">
        <v>4756</v>
      </c>
      <c r="AL528" t="s">
        <v>4756</v>
      </c>
      <c r="AM528" t="s">
        <v>4756</v>
      </c>
      <c r="AN528" t="s">
        <v>4756</v>
      </c>
    </row>
    <row r="529" spans="1:41">
      <c r="A529" s="95">
        <v>36355</v>
      </c>
      <c r="B529" t="s">
        <v>372</v>
      </c>
      <c r="C529">
        <v>1999</v>
      </c>
      <c r="D529">
        <v>7</v>
      </c>
      <c r="E529" t="s">
        <v>373</v>
      </c>
      <c r="F529" t="s">
        <v>2768</v>
      </c>
      <c r="G529" s="96">
        <v>0.99722222222222223</v>
      </c>
      <c r="H529" t="s">
        <v>4756</v>
      </c>
      <c r="J529">
        <v>23.93</v>
      </c>
      <c r="K529" t="s">
        <v>651</v>
      </c>
      <c r="L529" t="s">
        <v>2859</v>
      </c>
      <c r="M529" t="s">
        <v>251</v>
      </c>
      <c r="N529" t="s">
        <v>251</v>
      </c>
      <c r="O529" t="s">
        <v>2588</v>
      </c>
      <c r="P529" t="s">
        <v>4756</v>
      </c>
      <c r="Q529" t="s">
        <v>4756</v>
      </c>
      <c r="R529" t="s">
        <v>4756</v>
      </c>
      <c r="S529" t="s">
        <v>4756</v>
      </c>
      <c r="T529" t="s">
        <v>4756</v>
      </c>
      <c r="U529" t="s">
        <v>4756</v>
      </c>
      <c r="V529">
        <v>168</v>
      </c>
      <c r="W529" t="s">
        <v>4756</v>
      </c>
      <c r="X529" t="s">
        <v>4756</v>
      </c>
      <c r="Y529" t="s">
        <v>4756</v>
      </c>
      <c r="Z529" t="s">
        <v>4756</v>
      </c>
      <c r="AA529" t="s">
        <v>4756</v>
      </c>
      <c r="AB529" t="s">
        <v>4756</v>
      </c>
      <c r="AC529" t="s">
        <v>4756</v>
      </c>
      <c r="AD529" t="s">
        <v>4756</v>
      </c>
      <c r="AE529" t="s">
        <v>4756</v>
      </c>
      <c r="AF529" t="s">
        <v>4756</v>
      </c>
      <c r="AG529" t="s">
        <v>4756</v>
      </c>
      <c r="AH529" t="s">
        <v>4756</v>
      </c>
      <c r="AI529" t="s">
        <v>4756</v>
      </c>
      <c r="AJ529" t="s">
        <v>4756</v>
      </c>
      <c r="AK529" t="s">
        <v>4756</v>
      </c>
      <c r="AL529" t="s">
        <v>4756</v>
      </c>
      <c r="AM529" t="s">
        <v>4756</v>
      </c>
      <c r="AN529" t="s">
        <v>4756</v>
      </c>
    </row>
    <row r="530" spans="1:41">
      <c r="A530" s="95">
        <v>36355</v>
      </c>
      <c r="B530" t="s">
        <v>372</v>
      </c>
      <c r="C530">
        <v>1999</v>
      </c>
      <c r="D530">
        <v>7</v>
      </c>
      <c r="E530" t="s">
        <v>373</v>
      </c>
      <c r="F530" t="s">
        <v>2768</v>
      </c>
      <c r="G530" s="96">
        <v>4.8611111111111112E-3</v>
      </c>
      <c r="H530" t="s">
        <v>4756</v>
      </c>
      <c r="J530">
        <v>24.12</v>
      </c>
      <c r="K530" t="s">
        <v>651</v>
      </c>
      <c r="L530" t="s">
        <v>2860</v>
      </c>
      <c r="M530" t="s">
        <v>251</v>
      </c>
      <c r="N530" t="s">
        <v>251</v>
      </c>
      <c r="O530" t="s">
        <v>2586</v>
      </c>
      <c r="P530" t="s">
        <v>4756</v>
      </c>
      <c r="Q530" t="s">
        <v>4756</v>
      </c>
      <c r="R530" t="s">
        <v>4756</v>
      </c>
      <c r="S530" t="s">
        <v>4756</v>
      </c>
      <c r="T530" t="s">
        <v>4756</v>
      </c>
      <c r="U530" t="s">
        <v>4756</v>
      </c>
      <c r="V530">
        <v>173</v>
      </c>
      <c r="W530" t="s">
        <v>4756</v>
      </c>
      <c r="X530" t="s">
        <v>4756</v>
      </c>
      <c r="Y530" t="s">
        <v>4756</v>
      </c>
      <c r="Z530" t="s">
        <v>4756</v>
      </c>
      <c r="AA530" t="s">
        <v>4756</v>
      </c>
      <c r="AB530" t="s">
        <v>4756</v>
      </c>
      <c r="AC530" t="s">
        <v>4756</v>
      </c>
      <c r="AD530" t="s">
        <v>4756</v>
      </c>
      <c r="AE530" t="s">
        <v>4756</v>
      </c>
      <c r="AF530" t="s">
        <v>4756</v>
      </c>
      <c r="AG530" t="s">
        <v>4756</v>
      </c>
      <c r="AH530" t="s">
        <v>4756</v>
      </c>
      <c r="AI530" t="s">
        <v>4756</v>
      </c>
      <c r="AJ530" t="s">
        <v>4756</v>
      </c>
      <c r="AK530" t="s">
        <v>4756</v>
      </c>
      <c r="AL530" t="s">
        <v>4756</v>
      </c>
      <c r="AM530" t="s">
        <v>4756</v>
      </c>
      <c r="AN530" t="s">
        <v>4756</v>
      </c>
    </row>
    <row r="531" spans="1:41">
      <c r="A531" s="95">
        <v>36355</v>
      </c>
      <c r="B531" t="s">
        <v>372</v>
      </c>
      <c r="C531">
        <v>1999</v>
      </c>
      <c r="D531">
        <v>7</v>
      </c>
      <c r="E531" t="s">
        <v>373</v>
      </c>
      <c r="F531" t="s">
        <v>2768</v>
      </c>
      <c r="G531" s="96">
        <v>8.3333333333333332E-3</v>
      </c>
      <c r="H531" t="s">
        <v>4756</v>
      </c>
      <c r="J531">
        <v>24.2</v>
      </c>
      <c r="K531" t="s">
        <v>651</v>
      </c>
      <c r="L531" t="s">
        <v>2861</v>
      </c>
      <c r="M531" t="s">
        <v>251</v>
      </c>
      <c r="N531" t="s">
        <v>251</v>
      </c>
      <c r="O531" t="s">
        <v>2586</v>
      </c>
      <c r="P531" t="s">
        <v>4756</v>
      </c>
      <c r="Q531" t="s">
        <v>4756</v>
      </c>
      <c r="R531" t="s">
        <v>4756</v>
      </c>
      <c r="S531" t="s">
        <v>4756</v>
      </c>
      <c r="T531" t="s">
        <v>4756</v>
      </c>
      <c r="U531" t="s">
        <v>4756</v>
      </c>
      <c r="V531">
        <v>180</v>
      </c>
      <c r="W531" t="s">
        <v>4756</v>
      </c>
      <c r="X531" t="s">
        <v>4756</v>
      </c>
      <c r="Y531" t="s">
        <v>4756</v>
      </c>
      <c r="Z531" t="s">
        <v>4756</v>
      </c>
      <c r="AA531" t="s">
        <v>4756</v>
      </c>
      <c r="AB531" t="s">
        <v>4756</v>
      </c>
      <c r="AC531" t="s">
        <v>4756</v>
      </c>
      <c r="AD531" t="s">
        <v>4756</v>
      </c>
      <c r="AE531" t="s">
        <v>4756</v>
      </c>
      <c r="AF531" t="s">
        <v>4756</v>
      </c>
      <c r="AG531" t="s">
        <v>4756</v>
      </c>
      <c r="AH531" t="s">
        <v>4756</v>
      </c>
      <c r="AI531" t="s">
        <v>4756</v>
      </c>
      <c r="AJ531" t="s">
        <v>4756</v>
      </c>
      <c r="AK531" t="s">
        <v>4756</v>
      </c>
      <c r="AL531" t="s">
        <v>4756</v>
      </c>
      <c r="AM531" t="s">
        <v>4756</v>
      </c>
      <c r="AN531" t="s">
        <v>4756</v>
      </c>
      <c r="AO531" t="s">
        <v>2862</v>
      </c>
    </row>
    <row r="532" spans="1:41">
      <c r="A532" s="95">
        <v>36355</v>
      </c>
      <c r="B532" t="s">
        <v>372</v>
      </c>
      <c r="C532">
        <v>1999</v>
      </c>
      <c r="D532">
        <v>7</v>
      </c>
      <c r="E532" t="s">
        <v>373</v>
      </c>
      <c r="F532" t="s">
        <v>2768</v>
      </c>
      <c r="G532" s="96">
        <v>1.0416666666666666E-2</v>
      </c>
      <c r="H532" t="s">
        <v>4756</v>
      </c>
      <c r="J532">
        <v>24.25</v>
      </c>
      <c r="K532" t="s">
        <v>651</v>
      </c>
      <c r="L532" t="s">
        <v>2863</v>
      </c>
      <c r="M532" t="s">
        <v>251</v>
      </c>
      <c r="N532" t="s">
        <v>251</v>
      </c>
      <c r="O532" t="s">
        <v>2586</v>
      </c>
      <c r="P532" t="s">
        <v>4756</v>
      </c>
      <c r="Q532" t="s">
        <v>4756</v>
      </c>
      <c r="R532" t="s">
        <v>4756</v>
      </c>
      <c r="S532" t="s">
        <v>4756</v>
      </c>
      <c r="T532" t="s">
        <v>4756</v>
      </c>
      <c r="U532" t="s">
        <v>4756</v>
      </c>
      <c r="V532">
        <v>179</v>
      </c>
      <c r="W532" t="s">
        <v>4756</v>
      </c>
      <c r="X532" t="s">
        <v>4756</v>
      </c>
      <c r="Y532" t="s">
        <v>4756</v>
      </c>
      <c r="Z532" t="s">
        <v>4756</v>
      </c>
      <c r="AA532" t="s">
        <v>4756</v>
      </c>
      <c r="AB532" t="s">
        <v>4756</v>
      </c>
      <c r="AC532" t="s">
        <v>4756</v>
      </c>
      <c r="AD532" t="s">
        <v>4756</v>
      </c>
      <c r="AE532" t="s">
        <v>4756</v>
      </c>
      <c r="AF532" t="s">
        <v>4756</v>
      </c>
      <c r="AG532" t="s">
        <v>4756</v>
      </c>
      <c r="AH532" t="s">
        <v>4756</v>
      </c>
      <c r="AI532" t="s">
        <v>4756</v>
      </c>
      <c r="AJ532" t="s">
        <v>4756</v>
      </c>
      <c r="AK532" t="s">
        <v>4756</v>
      </c>
      <c r="AL532" t="s">
        <v>4756</v>
      </c>
      <c r="AM532" t="s">
        <v>4756</v>
      </c>
      <c r="AN532" t="s">
        <v>4756</v>
      </c>
      <c r="AO532" t="s">
        <v>2864</v>
      </c>
    </row>
    <row r="533" spans="1:41">
      <c r="A533" s="95">
        <v>36355</v>
      </c>
      <c r="B533" t="s">
        <v>372</v>
      </c>
      <c r="C533">
        <v>1999</v>
      </c>
      <c r="D533">
        <v>7</v>
      </c>
      <c r="E533" t="s">
        <v>373</v>
      </c>
      <c r="F533" t="s">
        <v>2768</v>
      </c>
      <c r="G533" s="96">
        <v>1.4583333333333332E-2</v>
      </c>
      <c r="H533" t="s">
        <v>4756</v>
      </c>
      <c r="J533">
        <v>24.35</v>
      </c>
      <c r="K533" t="s">
        <v>651</v>
      </c>
      <c r="L533" t="s">
        <v>2865</v>
      </c>
      <c r="M533" t="s">
        <v>251</v>
      </c>
      <c r="N533" t="s">
        <v>251</v>
      </c>
      <c r="O533" t="s">
        <v>2588</v>
      </c>
      <c r="P533" t="s">
        <v>4756</v>
      </c>
      <c r="Q533" t="s">
        <v>4756</v>
      </c>
      <c r="R533" t="s">
        <v>4756</v>
      </c>
      <c r="S533" t="s">
        <v>4756</v>
      </c>
      <c r="T533" t="s">
        <v>4756</v>
      </c>
      <c r="U533" t="s">
        <v>4756</v>
      </c>
      <c r="V533">
        <v>166</v>
      </c>
      <c r="W533" t="s">
        <v>4756</v>
      </c>
      <c r="X533" t="s">
        <v>4756</v>
      </c>
      <c r="Y533" t="s">
        <v>4756</v>
      </c>
      <c r="Z533" t="s">
        <v>4756</v>
      </c>
      <c r="AA533" t="s">
        <v>4756</v>
      </c>
      <c r="AB533" t="s">
        <v>4756</v>
      </c>
      <c r="AC533" t="s">
        <v>4756</v>
      </c>
      <c r="AD533" t="s">
        <v>4756</v>
      </c>
      <c r="AE533" t="s">
        <v>4756</v>
      </c>
      <c r="AF533" t="s">
        <v>4756</v>
      </c>
      <c r="AG533" t="s">
        <v>4756</v>
      </c>
      <c r="AH533" t="s">
        <v>4756</v>
      </c>
      <c r="AI533" t="s">
        <v>4756</v>
      </c>
      <c r="AJ533" t="s">
        <v>4756</v>
      </c>
      <c r="AK533" t="s">
        <v>4756</v>
      </c>
      <c r="AL533" t="s">
        <v>4756</v>
      </c>
      <c r="AM533" t="s">
        <v>4756</v>
      </c>
      <c r="AN533" t="s">
        <v>4756</v>
      </c>
    </row>
    <row r="534" spans="1:41">
      <c r="A534" s="95">
        <v>36355</v>
      </c>
      <c r="B534" t="s">
        <v>372</v>
      </c>
      <c r="C534">
        <v>1999</v>
      </c>
      <c r="D534">
        <v>7</v>
      </c>
      <c r="E534" t="s">
        <v>373</v>
      </c>
      <c r="F534" t="s">
        <v>2768</v>
      </c>
      <c r="G534" s="96">
        <v>2.2222222222222223E-2</v>
      </c>
      <c r="H534" t="s">
        <v>4756</v>
      </c>
      <c r="J534">
        <v>24.53</v>
      </c>
      <c r="K534" t="s">
        <v>249</v>
      </c>
      <c r="L534" t="s">
        <v>2866</v>
      </c>
      <c r="M534" t="s">
        <v>251</v>
      </c>
      <c r="N534" t="s">
        <v>251</v>
      </c>
      <c r="O534" t="s">
        <v>2588</v>
      </c>
      <c r="P534" t="s">
        <v>4756</v>
      </c>
      <c r="Q534" t="s">
        <v>4756</v>
      </c>
      <c r="R534" t="s">
        <v>4756</v>
      </c>
      <c r="S534" t="s">
        <v>4756</v>
      </c>
      <c r="T534" t="s">
        <v>4756</v>
      </c>
      <c r="U534" t="s">
        <v>4756</v>
      </c>
      <c r="V534">
        <v>138</v>
      </c>
      <c r="W534" t="s">
        <v>4756</v>
      </c>
      <c r="X534" t="s">
        <v>4756</v>
      </c>
      <c r="Y534" t="s">
        <v>4756</v>
      </c>
      <c r="Z534" t="s">
        <v>4756</v>
      </c>
      <c r="AA534" t="s">
        <v>4756</v>
      </c>
      <c r="AB534" t="s">
        <v>4756</v>
      </c>
      <c r="AC534" t="s">
        <v>4756</v>
      </c>
      <c r="AD534" t="s">
        <v>4756</v>
      </c>
      <c r="AE534" t="s">
        <v>4756</v>
      </c>
      <c r="AF534" t="s">
        <v>4756</v>
      </c>
      <c r="AG534" t="s">
        <v>4756</v>
      </c>
      <c r="AH534" t="s">
        <v>4756</v>
      </c>
      <c r="AI534" t="s">
        <v>4756</v>
      </c>
      <c r="AJ534" t="s">
        <v>4756</v>
      </c>
      <c r="AK534" t="s">
        <v>4756</v>
      </c>
      <c r="AL534" t="s">
        <v>4756</v>
      </c>
      <c r="AM534" t="s">
        <v>4756</v>
      </c>
      <c r="AN534" t="s">
        <v>4756</v>
      </c>
    </row>
    <row r="535" spans="1:41">
      <c r="A535" s="95">
        <v>36355</v>
      </c>
      <c r="B535" t="s">
        <v>372</v>
      </c>
      <c r="C535">
        <v>1999</v>
      </c>
      <c r="D535">
        <v>7</v>
      </c>
      <c r="E535" t="s">
        <v>373</v>
      </c>
      <c r="F535" t="s">
        <v>2768</v>
      </c>
      <c r="G535" s="96">
        <v>4.3055555555555562E-2</v>
      </c>
      <c r="H535" t="s">
        <v>4756</v>
      </c>
      <c r="J535">
        <v>25.03</v>
      </c>
      <c r="K535" t="s">
        <v>249</v>
      </c>
      <c r="L535" t="s">
        <v>2867</v>
      </c>
      <c r="M535" t="s">
        <v>2077</v>
      </c>
      <c r="N535" t="s">
        <v>251</v>
      </c>
      <c r="O535" t="s">
        <v>4756</v>
      </c>
      <c r="P535" t="s">
        <v>4756</v>
      </c>
      <c r="Q535" t="s">
        <v>4756</v>
      </c>
      <c r="R535" t="s">
        <v>4756</v>
      </c>
      <c r="S535" t="s">
        <v>4756</v>
      </c>
      <c r="T535" t="s">
        <v>4756</v>
      </c>
      <c r="U535" t="s">
        <v>4756</v>
      </c>
      <c r="V535" t="s">
        <v>4756</v>
      </c>
      <c r="W535" t="s">
        <v>4756</v>
      </c>
      <c r="X535" t="s">
        <v>4756</v>
      </c>
      <c r="Y535" t="s">
        <v>4756</v>
      </c>
      <c r="Z535" t="s">
        <v>4756</v>
      </c>
      <c r="AA535" t="s">
        <v>4756</v>
      </c>
      <c r="AB535" t="s">
        <v>4756</v>
      </c>
      <c r="AC535" t="s">
        <v>4756</v>
      </c>
      <c r="AD535" t="s">
        <v>4756</v>
      </c>
      <c r="AE535" t="s">
        <v>4756</v>
      </c>
      <c r="AF535" t="s">
        <v>4756</v>
      </c>
      <c r="AG535" t="s">
        <v>4756</v>
      </c>
      <c r="AH535" t="s">
        <v>4756</v>
      </c>
      <c r="AI535" t="s">
        <v>4756</v>
      </c>
      <c r="AJ535" t="s">
        <v>4756</v>
      </c>
      <c r="AK535" t="s">
        <v>4756</v>
      </c>
      <c r="AL535" t="s">
        <v>4756</v>
      </c>
      <c r="AM535" t="s">
        <v>4756</v>
      </c>
      <c r="AN535" t="s">
        <v>4756</v>
      </c>
    </row>
    <row r="536" spans="1:41">
      <c r="A536" s="95">
        <v>36355</v>
      </c>
      <c r="B536" t="s">
        <v>372</v>
      </c>
      <c r="C536">
        <v>1999</v>
      </c>
      <c r="D536">
        <v>7</v>
      </c>
      <c r="E536" t="s">
        <v>373</v>
      </c>
      <c r="F536" t="s">
        <v>2768</v>
      </c>
      <c r="G536" s="96">
        <v>4.4444444444444446E-2</v>
      </c>
      <c r="H536" t="s">
        <v>4756</v>
      </c>
      <c r="J536">
        <v>25.07</v>
      </c>
      <c r="K536" t="s">
        <v>249</v>
      </c>
      <c r="L536" t="s">
        <v>2868</v>
      </c>
      <c r="M536" t="s">
        <v>251</v>
      </c>
      <c r="N536" t="s">
        <v>251</v>
      </c>
      <c r="O536" t="s">
        <v>2588</v>
      </c>
      <c r="P536" t="s">
        <v>4756</v>
      </c>
      <c r="Q536" t="s">
        <v>4756</v>
      </c>
      <c r="R536" t="s">
        <v>4756</v>
      </c>
      <c r="S536" t="s">
        <v>4756</v>
      </c>
      <c r="T536" t="s">
        <v>4756</v>
      </c>
      <c r="U536" t="s">
        <v>4756</v>
      </c>
      <c r="V536">
        <v>135</v>
      </c>
      <c r="W536" t="s">
        <v>4756</v>
      </c>
      <c r="X536" t="s">
        <v>4756</v>
      </c>
      <c r="Y536" t="s">
        <v>4756</v>
      </c>
      <c r="Z536" t="s">
        <v>4756</v>
      </c>
      <c r="AA536" t="s">
        <v>4756</v>
      </c>
      <c r="AB536" t="s">
        <v>4756</v>
      </c>
      <c r="AC536" t="s">
        <v>4756</v>
      </c>
      <c r="AD536" t="s">
        <v>4756</v>
      </c>
      <c r="AE536" t="s">
        <v>4756</v>
      </c>
      <c r="AF536" t="s">
        <v>4756</v>
      </c>
      <c r="AG536" t="s">
        <v>4756</v>
      </c>
      <c r="AH536" t="s">
        <v>4756</v>
      </c>
      <c r="AI536" t="s">
        <v>4756</v>
      </c>
      <c r="AJ536" t="s">
        <v>4756</v>
      </c>
      <c r="AK536" t="s">
        <v>4756</v>
      </c>
      <c r="AL536" t="s">
        <v>4756</v>
      </c>
      <c r="AM536" t="s">
        <v>4756</v>
      </c>
      <c r="AN536" t="s">
        <v>4756</v>
      </c>
    </row>
    <row r="537" spans="1:41">
      <c r="A537" s="95">
        <v>36355</v>
      </c>
      <c r="B537" t="s">
        <v>372</v>
      </c>
      <c r="C537">
        <v>1999</v>
      </c>
      <c r="D537">
        <v>7</v>
      </c>
      <c r="E537" t="s">
        <v>373</v>
      </c>
      <c r="F537" t="s">
        <v>2768</v>
      </c>
      <c r="G537" s="96">
        <v>4.5833333333333337E-2</v>
      </c>
      <c r="H537" t="s">
        <v>4756</v>
      </c>
      <c r="J537">
        <v>25.1</v>
      </c>
      <c r="K537" t="s">
        <v>651</v>
      </c>
      <c r="L537" t="s">
        <v>2869</v>
      </c>
      <c r="M537" t="s">
        <v>251</v>
      </c>
      <c r="N537" t="s">
        <v>251</v>
      </c>
      <c r="O537" t="s">
        <v>2588</v>
      </c>
      <c r="P537" t="s">
        <v>4756</v>
      </c>
      <c r="Q537" t="s">
        <v>4756</v>
      </c>
      <c r="R537" t="s">
        <v>4756</v>
      </c>
      <c r="S537" t="s">
        <v>4756</v>
      </c>
      <c r="T537" t="s">
        <v>4756</v>
      </c>
      <c r="U537" t="s">
        <v>4756</v>
      </c>
      <c r="V537">
        <v>173</v>
      </c>
      <c r="W537" t="s">
        <v>4756</v>
      </c>
      <c r="X537" t="s">
        <v>4756</v>
      </c>
      <c r="Y537" t="s">
        <v>4756</v>
      </c>
      <c r="Z537" t="s">
        <v>4756</v>
      </c>
      <c r="AA537" t="s">
        <v>4756</v>
      </c>
      <c r="AB537" t="s">
        <v>4756</v>
      </c>
      <c r="AC537" t="s">
        <v>4756</v>
      </c>
      <c r="AD537" t="s">
        <v>4756</v>
      </c>
      <c r="AE537" t="s">
        <v>4756</v>
      </c>
      <c r="AF537" t="s">
        <v>4756</v>
      </c>
      <c r="AG537" t="s">
        <v>4756</v>
      </c>
      <c r="AH537" t="s">
        <v>4756</v>
      </c>
      <c r="AI537" t="s">
        <v>4756</v>
      </c>
      <c r="AJ537" t="s">
        <v>4756</v>
      </c>
      <c r="AK537" t="s">
        <v>4756</v>
      </c>
      <c r="AL537" t="s">
        <v>4756</v>
      </c>
      <c r="AM537" t="s">
        <v>4756</v>
      </c>
      <c r="AN537" t="s">
        <v>4756</v>
      </c>
    </row>
    <row r="538" spans="1:41">
      <c r="A538" s="95">
        <v>36355</v>
      </c>
      <c r="B538" t="s">
        <v>372</v>
      </c>
      <c r="C538">
        <v>1999</v>
      </c>
      <c r="D538">
        <v>7</v>
      </c>
      <c r="E538" t="s">
        <v>373</v>
      </c>
      <c r="F538" t="s">
        <v>2768</v>
      </c>
      <c r="G538" s="96">
        <v>4.7916666666666663E-2</v>
      </c>
      <c r="H538" t="s">
        <v>4756</v>
      </c>
      <c r="J538">
        <v>25.15</v>
      </c>
      <c r="K538" t="s">
        <v>651</v>
      </c>
      <c r="L538" t="s">
        <v>2870</v>
      </c>
      <c r="M538" t="s">
        <v>251</v>
      </c>
      <c r="N538" t="s">
        <v>251</v>
      </c>
      <c r="O538" t="s">
        <v>2588</v>
      </c>
      <c r="P538" t="s">
        <v>4756</v>
      </c>
      <c r="Q538" t="s">
        <v>4756</v>
      </c>
      <c r="R538" t="s">
        <v>4756</v>
      </c>
      <c r="S538" t="s">
        <v>4756</v>
      </c>
      <c r="T538" t="s">
        <v>4756</v>
      </c>
      <c r="U538" t="s">
        <v>4756</v>
      </c>
      <c r="V538">
        <v>174</v>
      </c>
      <c r="W538" t="s">
        <v>4756</v>
      </c>
      <c r="X538" t="s">
        <v>4756</v>
      </c>
      <c r="Y538" t="s">
        <v>4756</v>
      </c>
      <c r="Z538" t="s">
        <v>4756</v>
      </c>
      <c r="AA538" t="s">
        <v>4756</v>
      </c>
      <c r="AB538" t="s">
        <v>4756</v>
      </c>
      <c r="AC538" t="s">
        <v>4756</v>
      </c>
      <c r="AD538" t="s">
        <v>4756</v>
      </c>
      <c r="AE538" t="s">
        <v>4756</v>
      </c>
      <c r="AF538" t="s">
        <v>4756</v>
      </c>
      <c r="AG538" t="s">
        <v>4756</v>
      </c>
      <c r="AH538" t="s">
        <v>4756</v>
      </c>
      <c r="AI538" t="s">
        <v>4756</v>
      </c>
      <c r="AJ538" t="s">
        <v>4756</v>
      </c>
      <c r="AK538" t="s">
        <v>4756</v>
      </c>
      <c r="AL538" t="s">
        <v>4756</v>
      </c>
      <c r="AM538" t="s">
        <v>4756</v>
      </c>
      <c r="AN538" t="s">
        <v>4756</v>
      </c>
    </row>
    <row r="539" spans="1:41">
      <c r="A539" s="95">
        <v>36355</v>
      </c>
      <c r="B539" t="s">
        <v>372</v>
      </c>
      <c r="C539">
        <v>1999</v>
      </c>
      <c r="D539">
        <v>7</v>
      </c>
      <c r="E539" t="s">
        <v>373</v>
      </c>
      <c r="F539" t="s">
        <v>2768</v>
      </c>
      <c r="G539" s="96">
        <v>4.9999999999999996E-2</v>
      </c>
      <c r="H539" t="s">
        <v>4756</v>
      </c>
      <c r="J539">
        <v>25.2</v>
      </c>
      <c r="K539" t="s">
        <v>249</v>
      </c>
      <c r="L539" t="s">
        <v>2871</v>
      </c>
      <c r="M539" t="s">
        <v>251</v>
      </c>
      <c r="N539" t="s">
        <v>251</v>
      </c>
      <c r="O539" t="s">
        <v>2588</v>
      </c>
      <c r="P539" t="s">
        <v>4756</v>
      </c>
      <c r="Q539" t="s">
        <v>4756</v>
      </c>
      <c r="R539" t="s">
        <v>4756</v>
      </c>
      <c r="S539" t="s">
        <v>4756</v>
      </c>
      <c r="T539" t="s">
        <v>4756</v>
      </c>
      <c r="U539" t="s">
        <v>4756</v>
      </c>
      <c r="V539">
        <v>140</v>
      </c>
      <c r="W539" t="s">
        <v>4756</v>
      </c>
      <c r="X539" t="s">
        <v>4756</v>
      </c>
      <c r="Y539" t="s">
        <v>4756</v>
      </c>
      <c r="Z539" t="s">
        <v>4756</v>
      </c>
      <c r="AA539" t="s">
        <v>4756</v>
      </c>
      <c r="AB539" t="s">
        <v>4756</v>
      </c>
      <c r="AC539" t="s">
        <v>4756</v>
      </c>
      <c r="AD539" t="s">
        <v>4756</v>
      </c>
      <c r="AE539" t="s">
        <v>4756</v>
      </c>
      <c r="AF539" t="s">
        <v>4756</v>
      </c>
      <c r="AG539" t="s">
        <v>4756</v>
      </c>
      <c r="AH539" t="s">
        <v>4756</v>
      </c>
      <c r="AI539" t="s">
        <v>4756</v>
      </c>
      <c r="AJ539" t="s">
        <v>4756</v>
      </c>
      <c r="AK539" t="s">
        <v>4756</v>
      </c>
      <c r="AL539" t="s">
        <v>4756</v>
      </c>
      <c r="AM539" t="s">
        <v>4756</v>
      </c>
      <c r="AN539" t="s">
        <v>4756</v>
      </c>
    </row>
    <row r="540" spans="1:41">
      <c r="A540" s="95">
        <v>36355</v>
      </c>
      <c r="B540" t="s">
        <v>372</v>
      </c>
      <c r="C540">
        <v>1999</v>
      </c>
      <c r="D540">
        <v>7</v>
      </c>
      <c r="E540" t="s">
        <v>373</v>
      </c>
      <c r="F540" t="s">
        <v>2768</v>
      </c>
      <c r="G540" s="96">
        <v>5.2777777777777778E-2</v>
      </c>
      <c r="H540" t="s">
        <v>4756</v>
      </c>
      <c r="J540">
        <v>25.27</v>
      </c>
      <c r="K540" t="s">
        <v>651</v>
      </c>
      <c r="L540" t="s">
        <v>2872</v>
      </c>
      <c r="M540" t="s">
        <v>251</v>
      </c>
      <c r="N540" t="s">
        <v>251</v>
      </c>
      <c r="O540" t="s">
        <v>2586</v>
      </c>
      <c r="P540" t="s">
        <v>4756</v>
      </c>
      <c r="Q540" t="s">
        <v>4756</v>
      </c>
      <c r="R540" t="s">
        <v>4756</v>
      </c>
      <c r="S540" t="s">
        <v>4756</v>
      </c>
      <c r="T540" t="s">
        <v>4756</v>
      </c>
      <c r="U540" t="s">
        <v>4756</v>
      </c>
      <c r="V540">
        <v>175</v>
      </c>
      <c r="W540" t="s">
        <v>4756</v>
      </c>
      <c r="X540" t="s">
        <v>4756</v>
      </c>
      <c r="Y540" t="s">
        <v>4756</v>
      </c>
      <c r="Z540" t="s">
        <v>4756</v>
      </c>
      <c r="AA540" t="s">
        <v>4756</v>
      </c>
      <c r="AB540" t="s">
        <v>4756</v>
      </c>
      <c r="AC540" t="s">
        <v>4756</v>
      </c>
      <c r="AD540" t="s">
        <v>4756</v>
      </c>
      <c r="AE540" t="s">
        <v>4756</v>
      </c>
      <c r="AF540" t="s">
        <v>4756</v>
      </c>
      <c r="AG540" t="s">
        <v>4756</v>
      </c>
      <c r="AH540" t="s">
        <v>4756</v>
      </c>
      <c r="AI540" t="s">
        <v>4756</v>
      </c>
      <c r="AJ540" t="s">
        <v>4756</v>
      </c>
      <c r="AK540" t="s">
        <v>4756</v>
      </c>
      <c r="AL540" t="s">
        <v>4756</v>
      </c>
      <c r="AM540" t="s">
        <v>4756</v>
      </c>
      <c r="AN540" t="s">
        <v>4756</v>
      </c>
      <c r="AO540" t="s">
        <v>2864</v>
      </c>
    </row>
    <row r="541" spans="1:41">
      <c r="A541" s="95">
        <v>36355</v>
      </c>
      <c r="B541" t="s">
        <v>372</v>
      </c>
      <c r="C541">
        <v>1999</v>
      </c>
      <c r="D541">
        <v>7</v>
      </c>
      <c r="E541" t="s">
        <v>373</v>
      </c>
      <c r="F541" t="s">
        <v>2768</v>
      </c>
      <c r="G541" s="96">
        <v>5.486111111111111E-2</v>
      </c>
      <c r="H541" t="s">
        <v>4756</v>
      </c>
      <c r="J541">
        <v>25.32</v>
      </c>
      <c r="K541" t="s">
        <v>249</v>
      </c>
      <c r="L541" t="s">
        <v>2873</v>
      </c>
      <c r="M541" t="s">
        <v>251</v>
      </c>
      <c r="N541" t="s">
        <v>251</v>
      </c>
      <c r="O541" t="s">
        <v>2588</v>
      </c>
      <c r="P541" t="s">
        <v>4756</v>
      </c>
      <c r="Q541" t="s">
        <v>4756</v>
      </c>
      <c r="R541" t="s">
        <v>4756</v>
      </c>
      <c r="S541" t="s">
        <v>4756</v>
      </c>
      <c r="T541" t="s">
        <v>4756</v>
      </c>
      <c r="U541" t="s">
        <v>4756</v>
      </c>
      <c r="V541">
        <v>131</v>
      </c>
      <c r="W541" t="s">
        <v>4756</v>
      </c>
      <c r="X541" t="s">
        <v>4756</v>
      </c>
      <c r="Y541" t="s">
        <v>4756</v>
      </c>
      <c r="Z541" t="s">
        <v>4756</v>
      </c>
      <c r="AA541" t="s">
        <v>4756</v>
      </c>
      <c r="AB541" t="s">
        <v>4756</v>
      </c>
      <c r="AC541" t="s">
        <v>4756</v>
      </c>
      <c r="AD541" t="s">
        <v>4756</v>
      </c>
      <c r="AE541" t="s">
        <v>4756</v>
      </c>
      <c r="AF541" t="s">
        <v>4756</v>
      </c>
      <c r="AG541" t="s">
        <v>4756</v>
      </c>
      <c r="AH541" t="s">
        <v>4756</v>
      </c>
      <c r="AI541" t="s">
        <v>4756</v>
      </c>
      <c r="AJ541" t="s">
        <v>4756</v>
      </c>
      <c r="AK541" t="s">
        <v>4756</v>
      </c>
      <c r="AL541" t="s">
        <v>4756</v>
      </c>
      <c r="AM541" t="s">
        <v>4756</v>
      </c>
      <c r="AN541" t="s">
        <v>4756</v>
      </c>
    </row>
    <row r="542" spans="1:41">
      <c r="A542" s="95">
        <v>36355</v>
      </c>
      <c r="B542" t="s">
        <v>372</v>
      </c>
      <c r="C542">
        <v>1999</v>
      </c>
      <c r="D542">
        <v>7</v>
      </c>
      <c r="E542" t="s">
        <v>373</v>
      </c>
      <c r="F542" t="s">
        <v>2768</v>
      </c>
      <c r="G542" s="96">
        <v>5.8333333333333327E-2</v>
      </c>
      <c r="H542" t="s">
        <v>4756</v>
      </c>
      <c r="J542">
        <v>25.4</v>
      </c>
      <c r="K542" t="s">
        <v>651</v>
      </c>
      <c r="L542" t="s">
        <v>2874</v>
      </c>
      <c r="M542" t="s">
        <v>251</v>
      </c>
      <c r="N542" t="s">
        <v>251</v>
      </c>
      <c r="O542" t="s">
        <v>2586</v>
      </c>
      <c r="P542" t="s">
        <v>4756</v>
      </c>
      <c r="Q542" t="s">
        <v>4756</v>
      </c>
      <c r="R542" t="s">
        <v>4756</v>
      </c>
      <c r="S542" t="s">
        <v>4756</v>
      </c>
      <c r="T542" t="s">
        <v>4756</v>
      </c>
      <c r="U542" t="s">
        <v>4756</v>
      </c>
      <c r="V542">
        <v>176</v>
      </c>
      <c r="W542" t="s">
        <v>4756</v>
      </c>
      <c r="X542" t="s">
        <v>4756</v>
      </c>
      <c r="Y542" t="s">
        <v>4756</v>
      </c>
      <c r="Z542" t="s">
        <v>4756</v>
      </c>
      <c r="AA542" t="s">
        <v>4756</v>
      </c>
      <c r="AB542" t="s">
        <v>4756</v>
      </c>
      <c r="AC542" t="s">
        <v>4756</v>
      </c>
      <c r="AD542" t="s">
        <v>4756</v>
      </c>
      <c r="AE542" t="s">
        <v>4756</v>
      </c>
      <c r="AF542" t="s">
        <v>4756</v>
      </c>
      <c r="AG542" t="s">
        <v>4756</v>
      </c>
      <c r="AH542" t="s">
        <v>4756</v>
      </c>
      <c r="AI542" t="s">
        <v>4756</v>
      </c>
      <c r="AJ542" t="s">
        <v>4756</v>
      </c>
      <c r="AK542" t="s">
        <v>4756</v>
      </c>
      <c r="AL542" t="s">
        <v>4756</v>
      </c>
      <c r="AM542" t="s">
        <v>4756</v>
      </c>
      <c r="AN542" t="s">
        <v>4756</v>
      </c>
      <c r="AO542" t="s">
        <v>2864</v>
      </c>
    </row>
    <row r="543" spans="1:41">
      <c r="A543" s="95">
        <v>36355</v>
      </c>
      <c r="B543" t="s">
        <v>372</v>
      </c>
      <c r="C543">
        <v>1999</v>
      </c>
      <c r="D543">
        <v>7</v>
      </c>
      <c r="E543" t="s">
        <v>373</v>
      </c>
      <c r="F543" t="s">
        <v>2768</v>
      </c>
      <c r="G543" s="96">
        <v>6.1111111111111116E-2</v>
      </c>
      <c r="H543" t="s">
        <v>4756</v>
      </c>
      <c r="J543">
        <v>25.47</v>
      </c>
      <c r="K543" t="s">
        <v>651</v>
      </c>
      <c r="L543" t="s">
        <v>2875</v>
      </c>
      <c r="M543" t="s">
        <v>251</v>
      </c>
      <c r="N543" t="s">
        <v>251</v>
      </c>
      <c r="O543" t="s">
        <v>2588</v>
      </c>
      <c r="P543" t="s">
        <v>4756</v>
      </c>
      <c r="Q543" t="s">
        <v>4756</v>
      </c>
      <c r="R543" t="s">
        <v>4756</v>
      </c>
      <c r="S543" t="s">
        <v>4756</v>
      </c>
      <c r="T543" t="s">
        <v>4756</v>
      </c>
      <c r="U543" t="s">
        <v>4756</v>
      </c>
      <c r="V543">
        <v>171</v>
      </c>
      <c r="W543" t="s">
        <v>4756</v>
      </c>
      <c r="X543" t="s">
        <v>4756</v>
      </c>
      <c r="Y543" t="s">
        <v>4756</v>
      </c>
      <c r="Z543" t="s">
        <v>4756</v>
      </c>
      <c r="AA543" t="s">
        <v>4756</v>
      </c>
      <c r="AB543" t="s">
        <v>4756</v>
      </c>
      <c r="AC543" t="s">
        <v>4756</v>
      </c>
      <c r="AD543" t="s">
        <v>4756</v>
      </c>
      <c r="AE543" t="s">
        <v>4756</v>
      </c>
      <c r="AF543" t="s">
        <v>4756</v>
      </c>
      <c r="AG543" t="s">
        <v>4756</v>
      </c>
      <c r="AH543" t="s">
        <v>4756</v>
      </c>
      <c r="AI543" t="s">
        <v>4756</v>
      </c>
      <c r="AJ543" t="s">
        <v>4756</v>
      </c>
      <c r="AK543" t="s">
        <v>4756</v>
      </c>
      <c r="AL543" t="s">
        <v>4756</v>
      </c>
      <c r="AM543" t="s">
        <v>4756</v>
      </c>
      <c r="AN543" t="s">
        <v>4756</v>
      </c>
    </row>
    <row r="544" spans="1:41">
      <c r="A544" s="95">
        <v>36355</v>
      </c>
      <c r="B544" t="s">
        <v>372</v>
      </c>
      <c r="C544">
        <v>1999</v>
      </c>
      <c r="D544">
        <v>7</v>
      </c>
      <c r="E544" t="s">
        <v>373</v>
      </c>
      <c r="F544" t="s">
        <v>2768</v>
      </c>
      <c r="G544" s="96">
        <v>6.25E-2</v>
      </c>
      <c r="H544" t="s">
        <v>4756</v>
      </c>
      <c r="J544">
        <v>25.5</v>
      </c>
      <c r="K544" t="s">
        <v>651</v>
      </c>
      <c r="L544" t="s">
        <v>2876</v>
      </c>
      <c r="M544" t="s">
        <v>251</v>
      </c>
      <c r="N544" t="s">
        <v>251</v>
      </c>
      <c r="O544" t="s">
        <v>2588</v>
      </c>
      <c r="P544" t="s">
        <v>4756</v>
      </c>
      <c r="Q544" t="s">
        <v>4756</v>
      </c>
      <c r="R544" t="s">
        <v>4756</v>
      </c>
      <c r="S544" t="s">
        <v>4756</v>
      </c>
      <c r="T544" t="s">
        <v>4756</v>
      </c>
      <c r="U544" t="s">
        <v>4756</v>
      </c>
      <c r="V544">
        <v>180</v>
      </c>
      <c r="W544" t="s">
        <v>4756</v>
      </c>
      <c r="X544" t="s">
        <v>4756</v>
      </c>
      <c r="Y544" t="s">
        <v>4756</v>
      </c>
      <c r="Z544" t="s">
        <v>4756</v>
      </c>
      <c r="AA544" t="s">
        <v>4756</v>
      </c>
      <c r="AB544" t="s">
        <v>4756</v>
      </c>
      <c r="AC544" t="s">
        <v>4756</v>
      </c>
      <c r="AD544" t="s">
        <v>4756</v>
      </c>
      <c r="AE544" t="s">
        <v>4756</v>
      </c>
      <c r="AF544" t="s">
        <v>4756</v>
      </c>
      <c r="AG544" t="s">
        <v>4756</v>
      </c>
      <c r="AH544" t="s">
        <v>4756</v>
      </c>
      <c r="AI544" t="s">
        <v>4756</v>
      </c>
      <c r="AJ544" t="s">
        <v>4756</v>
      </c>
      <c r="AK544" t="s">
        <v>4756</v>
      </c>
      <c r="AL544" t="s">
        <v>4756</v>
      </c>
      <c r="AM544" t="s">
        <v>4756</v>
      </c>
      <c r="AN544" t="s">
        <v>4756</v>
      </c>
    </row>
    <row r="545" spans="1:41">
      <c r="A545" s="95">
        <v>38162</v>
      </c>
      <c r="B545" t="s">
        <v>248</v>
      </c>
      <c r="C545">
        <v>2004</v>
      </c>
      <c r="D545">
        <v>6</v>
      </c>
      <c r="E545" t="s">
        <v>4992</v>
      </c>
      <c r="F545" t="s">
        <v>247</v>
      </c>
      <c r="G545" s="96">
        <v>0.9916666666666667</v>
      </c>
      <c r="H545" s="96">
        <v>0.99513888888888891</v>
      </c>
      <c r="I545" s="96">
        <v>0.83888888888888891</v>
      </c>
      <c r="J545">
        <v>3.67</v>
      </c>
      <c r="K545" t="s">
        <v>249</v>
      </c>
      <c r="L545" t="s">
        <v>344</v>
      </c>
      <c r="M545" t="s">
        <v>251</v>
      </c>
      <c r="N545" t="s">
        <v>251</v>
      </c>
      <c r="O545">
        <v>3</v>
      </c>
      <c r="P545">
        <v>68</v>
      </c>
      <c r="Q545">
        <v>27</v>
      </c>
      <c r="R545">
        <v>41</v>
      </c>
      <c r="S545">
        <v>14.95</v>
      </c>
      <c r="T545">
        <v>39.83</v>
      </c>
      <c r="U545">
        <v>24.05</v>
      </c>
      <c r="V545">
        <v>149</v>
      </c>
      <c r="W545" t="s">
        <v>4756</v>
      </c>
      <c r="X545" t="s">
        <v>4756</v>
      </c>
      <c r="Y545" t="s">
        <v>252</v>
      </c>
      <c r="Z545" t="s">
        <v>252</v>
      </c>
      <c r="AA545" t="s">
        <v>252</v>
      </c>
      <c r="AB545" t="s">
        <v>252</v>
      </c>
      <c r="AC545" t="s">
        <v>252</v>
      </c>
      <c r="AD545" t="s">
        <v>252</v>
      </c>
      <c r="AE545" t="s">
        <v>252</v>
      </c>
      <c r="AF545" t="s">
        <v>252</v>
      </c>
      <c r="AG545" t="s">
        <v>252</v>
      </c>
      <c r="AH545" t="s">
        <v>252</v>
      </c>
      <c r="AI545" t="s">
        <v>252</v>
      </c>
      <c r="AJ545" t="s">
        <v>252</v>
      </c>
      <c r="AK545" t="s">
        <v>252</v>
      </c>
      <c r="AL545" t="s">
        <v>252</v>
      </c>
      <c r="AM545" t="s">
        <v>252</v>
      </c>
      <c r="AN545" t="s">
        <v>252</v>
      </c>
    </row>
    <row r="546" spans="1:41">
      <c r="A546" s="95">
        <v>38162</v>
      </c>
      <c r="B546" t="s">
        <v>248</v>
      </c>
      <c r="C546">
        <v>2004</v>
      </c>
      <c r="D546">
        <v>6</v>
      </c>
      <c r="E546" t="s">
        <v>4992</v>
      </c>
      <c r="F546" t="s">
        <v>247</v>
      </c>
      <c r="G546" s="96">
        <v>0.99652777777777779</v>
      </c>
      <c r="H546" s="96">
        <v>0.99861111111111101</v>
      </c>
      <c r="I546" s="96">
        <v>0.83888888888888891</v>
      </c>
      <c r="J546">
        <v>3.78</v>
      </c>
      <c r="K546" t="s">
        <v>249</v>
      </c>
      <c r="L546" t="s">
        <v>345</v>
      </c>
      <c r="M546" t="s">
        <v>251</v>
      </c>
      <c r="N546" t="s">
        <v>251</v>
      </c>
      <c r="O546">
        <v>0</v>
      </c>
      <c r="P546">
        <v>60</v>
      </c>
      <c r="Q546">
        <v>27</v>
      </c>
      <c r="R546">
        <v>33</v>
      </c>
      <c r="S546">
        <v>15.15</v>
      </c>
      <c r="T546">
        <v>39.04</v>
      </c>
      <c r="U546">
        <v>23.25</v>
      </c>
      <c r="V546">
        <v>140</v>
      </c>
      <c r="W546" t="s">
        <v>4756</v>
      </c>
      <c r="X546" t="s">
        <v>4756</v>
      </c>
      <c r="Y546" t="s">
        <v>252</v>
      </c>
      <c r="Z546" t="s">
        <v>252</v>
      </c>
      <c r="AA546" t="s">
        <v>252</v>
      </c>
      <c r="AB546" t="s">
        <v>252</v>
      </c>
      <c r="AC546" t="s">
        <v>252</v>
      </c>
      <c r="AD546" t="s">
        <v>252</v>
      </c>
      <c r="AE546" t="s">
        <v>252</v>
      </c>
      <c r="AF546" t="s">
        <v>252</v>
      </c>
      <c r="AG546" t="s">
        <v>252</v>
      </c>
      <c r="AH546" t="s">
        <v>252</v>
      </c>
      <c r="AI546" t="s">
        <v>252</v>
      </c>
      <c r="AJ546" t="s">
        <v>252</v>
      </c>
      <c r="AK546" t="s">
        <v>252</v>
      </c>
      <c r="AL546" t="s">
        <v>252</v>
      </c>
      <c r="AM546" t="s">
        <v>252</v>
      </c>
      <c r="AN546" t="s">
        <v>252</v>
      </c>
    </row>
    <row r="547" spans="1:41">
      <c r="A547" s="95">
        <v>38162</v>
      </c>
      <c r="B547" t="s">
        <v>248</v>
      </c>
      <c r="C547">
        <v>2004</v>
      </c>
      <c r="D547">
        <v>6</v>
      </c>
      <c r="E547" t="s">
        <v>4992</v>
      </c>
      <c r="F547" t="s">
        <v>247</v>
      </c>
      <c r="G547" s="96">
        <v>3.472222222222222E-3</v>
      </c>
      <c r="H547" t="s">
        <v>4756</v>
      </c>
      <c r="I547" s="96">
        <v>0.83888888888888891</v>
      </c>
      <c r="J547">
        <v>3.95</v>
      </c>
      <c r="K547" t="s">
        <v>249</v>
      </c>
      <c r="L547" t="s">
        <v>346</v>
      </c>
      <c r="M547" t="s">
        <v>251</v>
      </c>
      <c r="N547" t="s">
        <v>251</v>
      </c>
      <c r="O547">
        <v>2</v>
      </c>
      <c r="P547">
        <v>47</v>
      </c>
      <c r="Q547">
        <v>13</v>
      </c>
      <c r="R547">
        <v>34</v>
      </c>
      <c r="S547">
        <v>14.48</v>
      </c>
      <c r="T547">
        <v>38.020000000000003</v>
      </c>
      <c r="U547">
        <v>22.63</v>
      </c>
      <c r="V547">
        <v>145</v>
      </c>
      <c r="W547" t="s">
        <v>4756</v>
      </c>
      <c r="X547" t="s">
        <v>4756</v>
      </c>
      <c r="Y547" t="s">
        <v>252</v>
      </c>
      <c r="Z547" t="s">
        <v>252</v>
      </c>
      <c r="AA547" t="s">
        <v>252</v>
      </c>
      <c r="AB547" t="s">
        <v>252</v>
      </c>
      <c r="AC547" t="s">
        <v>252</v>
      </c>
      <c r="AD547" t="s">
        <v>252</v>
      </c>
      <c r="AE547" t="s">
        <v>252</v>
      </c>
      <c r="AF547" t="s">
        <v>252</v>
      </c>
      <c r="AG547" t="s">
        <v>252</v>
      </c>
      <c r="AH547" t="s">
        <v>252</v>
      </c>
      <c r="AI547" t="s">
        <v>252</v>
      </c>
      <c r="AJ547" t="s">
        <v>252</v>
      </c>
      <c r="AK547" t="s">
        <v>252</v>
      </c>
      <c r="AL547" t="s">
        <v>252</v>
      </c>
      <c r="AM547" t="s">
        <v>252</v>
      </c>
      <c r="AN547" t="s">
        <v>252</v>
      </c>
    </row>
    <row r="548" spans="1:41">
      <c r="A548" s="95">
        <v>38162</v>
      </c>
      <c r="B548" t="s">
        <v>248</v>
      </c>
      <c r="C548">
        <v>2004</v>
      </c>
      <c r="D548">
        <v>6</v>
      </c>
      <c r="E548" t="s">
        <v>4992</v>
      </c>
      <c r="F548" t="s">
        <v>247</v>
      </c>
      <c r="G548" s="96">
        <v>5.5555555555555558E-3</v>
      </c>
      <c r="H548" s="96">
        <v>1.2499999999999999E-2</v>
      </c>
      <c r="I548" s="96">
        <v>0.83888888888888891</v>
      </c>
      <c r="J548">
        <v>4</v>
      </c>
      <c r="K548" t="s">
        <v>249</v>
      </c>
      <c r="L548" t="s">
        <v>347</v>
      </c>
      <c r="M548" t="s">
        <v>251</v>
      </c>
      <c r="N548" t="s">
        <v>251</v>
      </c>
      <c r="O548">
        <v>0</v>
      </c>
      <c r="P548">
        <v>48</v>
      </c>
      <c r="Q548">
        <v>13</v>
      </c>
      <c r="R548">
        <v>35</v>
      </c>
      <c r="S548">
        <v>13.26</v>
      </c>
      <c r="T548">
        <v>37.89</v>
      </c>
      <c r="U548">
        <v>23.88</v>
      </c>
      <c r="V548">
        <v>144</v>
      </c>
      <c r="W548" t="s">
        <v>4756</v>
      </c>
      <c r="X548" t="s">
        <v>4756</v>
      </c>
      <c r="Y548" t="s">
        <v>252</v>
      </c>
      <c r="Z548" t="s">
        <v>252</v>
      </c>
      <c r="AA548" t="s">
        <v>252</v>
      </c>
      <c r="AB548" t="s">
        <v>252</v>
      </c>
      <c r="AC548" t="s">
        <v>252</v>
      </c>
      <c r="AD548" t="s">
        <v>252</v>
      </c>
      <c r="AE548" t="s">
        <v>252</v>
      </c>
      <c r="AF548" t="s">
        <v>252</v>
      </c>
      <c r="AG548" t="s">
        <v>252</v>
      </c>
      <c r="AH548" t="s">
        <v>252</v>
      </c>
      <c r="AI548" t="s">
        <v>252</v>
      </c>
      <c r="AJ548" t="s">
        <v>252</v>
      </c>
      <c r="AK548" t="s">
        <v>252</v>
      </c>
      <c r="AL548" t="s">
        <v>252</v>
      </c>
      <c r="AM548" t="s">
        <v>252</v>
      </c>
      <c r="AN548" t="s">
        <v>252</v>
      </c>
    </row>
    <row r="549" spans="1:41">
      <c r="A549" s="95">
        <v>38162</v>
      </c>
      <c r="B549" t="s">
        <v>248</v>
      </c>
      <c r="C549">
        <v>2004</v>
      </c>
      <c r="D549">
        <v>6</v>
      </c>
      <c r="E549" t="s">
        <v>4992</v>
      </c>
      <c r="F549" t="s">
        <v>247</v>
      </c>
      <c r="G549" s="96">
        <v>8.3333333333333332E-3</v>
      </c>
      <c r="H549" s="96">
        <v>1.7361111111111112E-2</v>
      </c>
      <c r="I549" s="96">
        <v>0.83888888888888891</v>
      </c>
      <c r="J549">
        <v>4.07</v>
      </c>
      <c r="K549" t="s">
        <v>249</v>
      </c>
      <c r="L549" t="s">
        <v>348</v>
      </c>
      <c r="M549" t="s">
        <v>251</v>
      </c>
      <c r="N549" t="s">
        <v>251</v>
      </c>
      <c r="O549">
        <v>0</v>
      </c>
      <c r="P549">
        <v>61</v>
      </c>
      <c r="Q549">
        <v>26</v>
      </c>
      <c r="R549">
        <v>35</v>
      </c>
      <c r="S549">
        <v>14.51</v>
      </c>
      <c r="T549">
        <v>38.619999999999997</v>
      </c>
      <c r="U549">
        <v>23.25</v>
      </c>
      <c r="V549">
        <v>140</v>
      </c>
      <c r="W549" t="s">
        <v>4756</v>
      </c>
      <c r="X549" t="s">
        <v>4756</v>
      </c>
      <c r="Y549" t="s">
        <v>252</v>
      </c>
      <c r="Z549" t="s">
        <v>252</v>
      </c>
      <c r="AA549" t="s">
        <v>252</v>
      </c>
      <c r="AB549" t="s">
        <v>252</v>
      </c>
      <c r="AC549" t="s">
        <v>252</v>
      </c>
      <c r="AD549" t="s">
        <v>252</v>
      </c>
      <c r="AE549" t="s">
        <v>252</v>
      </c>
      <c r="AF549" t="s">
        <v>252</v>
      </c>
      <c r="AG549" t="s">
        <v>252</v>
      </c>
      <c r="AH549" t="s">
        <v>252</v>
      </c>
      <c r="AI549" t="s">
        <v>252</v>
      </c>
      <c r="AJ549" t="s">
        <v>252</v>
      </c>
      <c r="AK549" t="s">
        <v>252</v>
      </c>
      <c r="AL549" t="s">
        <v>252</v>
      </c>
      <c r="AM549" t="s">
        <v>252</v>
      </c>
      <c r="AN549" t="s">
        <v>252</v>
      </c>
    </row>
    <row r="550" spans="1:41">
      <c r="A550" s="95">
        <v>38162</v>
      </c>
      <c r="B550" t="s">
        <v>248</v>
      </c>
      <c r="C550">
        <v>2004</v>
      </c>
      <c r="D550">
        <v>6</v>
      </c>
      <c r="E550" t="s">
        <v>4992</v>
      </c>
      <c r="F550" t="s">
        <v>247</v>
      </c>
      <c r="G550" s="96">
        <v>1.3888888888888888E-2</v>
      </c>
      <c r="H550" s="96">
        <v>2.2916666666666669E-2</v>
      </c>
      <c r="I550" s="96">
        <v>0.83888888888888891</v>
      </c>
      <c r="J550">
        <v>4.2</v>
      </c>
      <c r="K550" t="s">
        <v>249</v>
      </c>
      <c r="L550" t="s">
        <v>349</v>
      </c>
      <c r="M550" t="s">
        <v>251</v>
      </c>
      <c r="N550" t="s">
        <v>251</v>
      </c>
      <c r="O550">
        <v>0</v>
      </c>
      <c r="P550">
        <v>50</v>
      </c>
      <c r="Q550">
        <v>14</v>
      </c>
      <c r="R550">
        <v>36</v>
      </c>
      <c r="S550">
        <v>15.22</v>
      </c>
      <c r="T550">
        <v>39.29</v>
      </c>
      <c r="U550">
        <v>23.58</v>
      </c>
      <c r="V550">
        <v>142</v>
      </c>
      <c r="W550" t="s">
        <v>4756</v>
      </c>
      <c r="X550" t="s">
        <v>4756</v>
      </c>
      <c r="Y550" t="s">
        <v>252</v>
      </c>
      <c r="Z550" t="s">
        <v>252</v>
      </c>
      <c r="AA550" t="s">
        <v>252</v>
      </c>
      <c r="AB550" t="s">
        <v>252</v>
      </c>
      <c r="AC550" t="s">
        <v>252</v>
      </c>
      <c r="AD550" t="s">
        <v>252</v>
      </c>
      <c r="AE550" t="s">
        <v>252</v>
      </c>
      <c r="AF550" t="s">
        <v>252</v>
      </c>
      <c r="AG550" t="s">
        <v>252</v>
      </c>
      <c r="AH550" t="s">
        <v>252</v>
      </c>
      <c r="AI550" t="s">
        <v>252</v>
      </c>
      <c r="AJ550" t="s">
        <v>252</v>
      </c>
      <c r="AK550" t="s">
        <v>252</v>
      </c>
      <c r="AL550" t="s">
        <v>252</v>
      </c>
      <c r="AM550" t="s">
        <v>252</v>
      </c>
      <c r="AN550" t="s">
        <v>252</v>
      </c>
    </row>
    <row r="551" spans="1:41">
      <c r="A551" s="95">
        <v>38162</v>
      </c>
      <c r="B551" t="s">
        <v>248</v>
      </c>
      <c r="C551">
        <v>2004</v>
      </c>
      <c r="D551">
        <v>6</v>
      </c>
      <c r="E551" t="s">
        <v>4992</v>
      </c>
      <c r="F551" t="s">
        <v>247</v>
      </c>
      <c r="G551" s="96">
        <v>1.7361111111111112E-2</v>
      </c>
      <c r="H551" s="96">
        <v>2.4999999999999998E-2</v>
      </c>
      <c r="I551" s="96">
        <v>0.83888888888888891</v>
      </c>
      <c r="J551">
        <v>4.28</v>
      </c>
      <c r="K551" t="s">
        <v>249</v>
      </c>
      <c r="L551" t="s">
        <v>350</v>
      </c>
      <c r="M551" t="s">
        <v>251</v>
      </c>
      <c r="N551" t="s">
        <v>251</v>
      </c>
      <c r="O551">
        <v>0</v>
      </c>
      <c r="P551">
        <v>59</v>
      </c>
      <c r="Q551">
        <v>25</v>
      </c>
      <c r="R551">
        <v>34</v>
      </c>
      <c r="S551">
        <v>14.69</v>
      </c>
      <c r="T551">
        <v>37.630000000000003</v>
      </c>
      <c r="U551">
        <v>23.46</v>
      </c>
      <c r="V551">
        <v>142</v>
      </c>
      <c r="W551" t="s">
        <v>4756</v>
      </c>
      <c r="X551" t="s">
        <v>4756</v>
      </c>
      <c r="Y551" t="s">
        <v>252</v>
      </c>
      <c r="Z551" t="s">
        <v>252</v>
      </c>
      <c r="AA551" t="s">
        <v>252</v>
      </c>
      <c r="AB551" t="s">
        <v>252</v>
      </c>
      <c r="AC551" t="s">
        <v>252</v>
      </c>
      <c r="AD551" t="s">
        <v>252</v>
      </c>
      <c r="AE551" t="s">
        <v>252</v>
      </c>
      <c r="AF551" t="s">
        <v>252</v>
      </c>
      <c r="AG551" t="s">
        <v>252</v>
      </c>
      <c r="AH551" t="s">
        <v>252</v>
      </c>
      <c r="AI551" t="s">
        <v>252</v>
      </c>
      <c r="AJ551" t="s">
        <v>252</v>
      </c>
      <c r="AK551" t="s">
        <v>252</v>
      </c>
      <c r="AL551" t="s">
        <v>252</v>
      </c>
      <c r="AM551" t="s">
        <v>252</v>
      </c>
      <c r="AN551" t="s">
        <v>252</v>
      </c>
    </row>
    <row r="552" spans="1:41">
      <c r="A552" s="95">
        <v>38162</v>
      </c>
      <c r="B552" t="s">
        <v>248</v>
      </c>
      <c r="C552">
        <v>2004</v>
      </c>
      <c r="D552">
        <v>6</v>
      </c>
      <c r="E552" t="s">
        <v>4992</v>
      </c>
      <c r="F552" t="s">
        <v>247</v>
      </c>
      <c r="G552" s="96">
        <v>2.6388888888888889E-2</v>
      </c>
      <c r="H552" s="96">
        <v>2.9166666666666664E-2</v>
      </c>
      <c r="I552" s="96">
        <v>0.83888888888888891</v>
      </c>
      <c r="J552">
        <v>4.5</v>
      </c>
      <c r="K552" t="s">
        <v>249</v>
      </c>
      <c r="L552" t="s">
        <v>351</v>
      </c>
      <c r="M552" t="s">
        <v>251</v>
      </c>
      <c r="N552" t="s">
        <v>251</v>
      </c>
      <c r="O552">
        <v>1</v>
      </c>
      <c r="P552">
        <v>63</v>
      </c>
      <c r="Q552">
        <v>25</v>
      </c>
      <c r="R552">
        <v>38</v>
      </c>
      <c r="S552">
        <v>14.56</v>
      </c>
      <c r="T552">
        <v>37.64</v>
      </c>
      <c r="U552">
        <v>22.75</v>
      </c>
      <c r="V552">
        <v>145</v>
      </c>
      <c r="W552" t="s">
        <v>4756</v>
      </c>
      <c r="X552" t="s">
        <v>4756</v>
      </c>
      <c r="Y552" t="s">
        <v>252</v>
      </c>
      <c r="Z552" t="s">
        <v>252</v>
      </c>
      <c r="AA552" t="s">
        <v>252</v>
      </c>
      <c r="AB552" t="s">
        <v>252</v>
      </c>
      <c r="AC552" t="s">
        <v>252</v>
      </c>
      <c r="AD552" t="s">
        <v>252</v>
      </c>
      <c r="AE552" t="s">
        <v>252</v>
      </c>
      <c r="AF552" t="s">
        <v>252</v>
      </c>
      <c r="AG552" t="s">
        <v>252</v>
      </c>
      <c r="AH552" t="s">
        <v>252</v>
      </c>
      <c r="AI552" t="s">
        <v>252</v>
      </c>
      <c r="AJ552" t="s">
        <v>252</v>
      </c>
      <c r="AK552" t="s">
        <v>252</v>
      </c>
      <c r="AL552" t="s">
        <v>252</v>
      </c>
      <c r="AM552" t="s">
        <v>252</v>
      </c>
      <c r="AN552" t="s">
        <v>252</v>
      </c>
    </row>
    <row r="553" spans="1:41">
      <c r="A553" s="95">
        <v>38162</v>
      </c>
      <c r="B553" t="s">
        <v>248</v>
      </c>
      <c r="C553">
        <v>2004</v>
      </c>
      <c r="D553">
        <v>6</v>
      </c>
      <c r="E553" t="s">
        <v>4992</v>
      </c>
      <c r="F553" t="s">
        <v>247</v>
      </c>
      <c r="G553" s="96">
        <v>2.9166666666666664E-2</v>
      </c>
      <c r="H553" s="96">
        <v>3.5416666666666666E-2</v>
      </c>
      <c r="I553" s="96">
        <v>0.83888888888888891</v>
      </c>
      <c r="J553">
        <v>4.57</v>
      </c>
      <c r="K553" t="s">
        <v>249</v>
      </c>
      <c r="L553" t="s">
        <v>352</v>
      </c>
      <c r="M553" t="s">
        <v>251</v>
      </c>
      <c r="N553" t="s">
        <v>251</v>
      </c>
      <c r="O553">
        <v>4</v>
      </c>
      <c r="P553">
        <v>61</v>
      </c>
      <c r="Q553">
        <v>25</v>
      </c>
      <c r="R553">
        <v>36</v>
      </c>
      <c r="S553">
        <v>15.86</v>
      </c>
      <c r="T553">
        <v>39.49</v>
      </c>
      <c r="U553">
        <v>22.74</v>
      </c>
      <c r="V553">
        <v>147</v>
      </c>
      <c r="W553" t="s">
        <v>4756</v>
      </c>
      <c r="X553" t="s">
        <v>4756</v>
      </c>
      <c r="Y553" t="s">
        <v>252</v>
      </c>
      <c r="Z553" t="s">
        <v>252</v>
      </c>
      <c r="AA553" t="s">
        <v>252</v>
      </c>
      <c r="AB553" t="s">
        <v>252</v>
      </c>
      <c r="AC553" t="s">
        <v>252</v>
      </c>
      <c r="AD553" t="s">
        <v>252</v>
      </c>
      <c r="AE553" t="s">
        <v>252</v>
      </c>
      <c r="AF553" t="s">
        <v>252</v>
      </c>
      <c r="AG553" t="s">
        <v>252</v>
      </c>
      <c r="AH553" t="s">
        <v>252</v>
      </c>
      <c r="AI553" t="s">
        <v>252</v>
      </c>
      <c r="AJ553" t="s">
        <v>252</v>
      </c>
      <c r="AK553" t="s">
        <v>252</v>
      </c>
      <c r="AL553" t="s">
        <v>252</v>
      </c>
      <c r="AM553" t="s">
        <v>252</v>
      </c>
      <c r="AN553" t="s">
        <v>252</v>
      </c>
    </row>
    <row r="554" spans="1:41">
      <c r="A554" s="95">
        <v>38162</v>
      </c>
      <c r="B554" t="s">
        <v>248</v>
      </c>
      <c r="C554">
        <v>2004</v>
      </c>
      <c r="D554">
        <v>6</v>
      </c>
      <c r="E554" t="s">
        <v>4992</v>
      </c>
      <c r="F554" t="s">
        <v>247</v>
      </c>
      <c r="G554" s="96">
        <v>3.3333333333333333E-2</v>
      </c>
      <c r="H554" s="96">
        <v>4.5138888888888888E-2</v>
      </c>
      <c r="I554" s="96">
        <v>0.83888888888888891</v>
      </c>
      <c r="J554">
        <v>4.67</v>
      </c>
      <c r="K554" t="s">
        <v>249</v>
      </c>
      <c r="L554" t="s">
        <v>353</v>
      </c>
      <c r="M554" t="s">
        <v>251</v>
      </c>
      <c r="N554" t="s">
        <v>251</v>
      </c>
      <c r="O554">
        <v>0</v>
      </c>
      <c r="P554">
        <v>50</v>
      </c>
      <c r="Q554">
        <v>13</v>
      </c>
      <c r="R554">
        <v>37</v>
      </c>
      <c r="S554">
        <v>14.71</v>
      </c>
      <c r="T554">
        <v>37.47</v>
      </c>
      <c r="U554">
        <v>21.97</v>
      </c>
      <c r="V554">
        <v>140</v>
      </c>
      <c r="W554" t="s">
        <v>4756</v>
      </c>
      <c r="X554" t="s">
        <v>4756</v>
      </c>
      <c r="Y554" t="s">
        <v>252</v>
      </c>
      <c r="Z554" t="s">
        <v>252</v>
      </c>
      <c r="AA554" t="s">
        <v>252</v>
      </c>
      <c r="AB554" t="s">
        <v>252</v>
      </c>
      <c r="AC554" t="s">
        <v>252</v>
      </c>
      <c r="AD554" t="s">
        <v>252</v>
      </c>
      <c r="AE554" t="s">
        <v>252</v>
      </c>
      <c r="AF554" t="s">
        <v>252</v>
      </c>
      <c r="AG554" t="s">
        <v>252</v>
      </c>
      <c r="AH554" t="s">
        <v>252</v>
      </c>
      <c r="AI554" t="s">
        <v>252</v>
      </c>
      <c r="AJ554" t="s">
        <v>252</v>
      </c>
      <c r="AK554" t="s">
        <v>252</v>
      </c>
      <c r="AL554" t="s">
        <v>252</v>
      </c>
      <c r="AM554" t="s">
        <v>252</v>
      </c>
      <c r="AN554" t="s">
        <v>252</v>
      </c>
    </row>
    <row r="555" spans="1:41">
      <c r="A555" s="95">
        <v>38162</v>
      </c>
      <c r="B555" t="s">
        <v>248</v>
      </c>
      <c r="C555">
        <v>2004</v>
      </c>
      <c r="D555">
        <v>6</v>
      </c>
      <c r="E555" t="s">
        <v>4992</v>
      </c>
      <c r="F555" t="s">
        <v>247</v>
      </c>
      <c r="G555" s="96">
        <v>3.4722222222222224E-2</v>
      </c>
      <c r="H555" s="96">
        <v>4.7222222222222221E-2</v>
      </c>
      <c r="I555" s="96">
        <v>0.83888888888888891</v>
      </c>
      <c r="J555">
        <v>4.7</v>
      </c>
      <c r="K555" t="s">
        <v>249</v>
      </c>
      <c r="L555" t="s">
        <v>354</v>
      </c>
      <c r="M555" t="s">
        <v>251</v>
      </c>
      <c r="N555" t="s">
        <v>251</v>
      </c>
      <c r="O555">
        <v>3</v>
      </c>
      <c r="P555">
        <v>60</v>
      </c>
      <c r="Q555">
        <v>25</v>
      </c>
      <c r="R555">
        <v>35</v>
      </c>
      <c r="S555">
        <v>14.18</v>
      </c>
      <c r="T555">
        <v>36.340000000000003</v>
      </c>
      <c r="U555">
        <v>22.76</v>
      </c>
      <c r="V555">
        <v>143</v>
      </c>
      <c r="W555" t="s">
        <v>4756</v>
      </c>
      <c r="X555" t="s">
        <v>4756</v>
      </c>
      <c r="Y555" t="s">
        <v>252</v>
      </c>
      <c r="Z555" t="s">
        <v>252</v>
      </c>
      <c r="AA555" t="s">
        <v>252</v>
      </c>
      <c r="AB555" t="s">
        <v>252</v>
      </c>
      <c r="AC555" t="s">
        <v>252</v>
      </c>
      <c r="AD555" t="s">
        <v>252</v>
      </c>
      <c r="AE555" t="s">
        <v>252</v>
      </c>
      <c r="AF555" t="s">
        <v>252</v>
      </c>
      <c r="AG555" t="s">
        <v>252</v>
      </c>
      <c r="AH555" t="s">
        <v>252</v>
      </c>
      <c r="AI555" t="s">
        <v>252</v>
      </c>
      <c r="AJ555" t="s">
        <v>252</v>
      </c>
      <c r="AK555" t="s">
        <v>252</v>
      </c>
      <c r="AL555" t="s">
        <v>252</v>
      </c>
      <c r="AM555" t="s">
        <v>252</v>
      </c>
      <c r="AN555" t="s">
        <v>252</v>
      </c>
    </row>
    <row r="556" spans="1:41">
      <c r="A556" s="95">
        <v>38162</v>
      </c>
      <c r="B556" t="s">
        <v>248</v>
      </c>
      <c r="C556">
        <v>2004</v>
      </c>
      <c r="D556">
        <v>6</v>
      </c>
      <c r="E556" t="s">
        <v>4992</v>
      </c>
      <c r="F556" t="s">
        <v>247</v>
      </c>
      <c r="G556" s="96">
        <v>3.4722222222222224E-2</v>
      </c>
      <c r="H556" s="96">
        <v>4.8611111111111112E-2</v>
      </c>
      <c r="I556" s="96">
        <v>0.83888888888888891</v>
      </c>
      <c r="J556">
        <v>4.7</v>
      </c>
      <c r="K556" t="s">
        <v>249</v>
      </c>
      <c r="L556" t="s">
        <v>355</v>
      </c>
      <c r="M556" t="s">
        <v>251</v>
      </c>
      <c r="N556" t="s">
        <v>251</v>
      </c>
      <c r="O556">
        <v>2</v>
      </c>
      <c r="P556">
        <v>51</v>
      </c>
      <c r="Q556">
        <v>13</v>
      </c>
      <c r="R556">
        <v>38</v>
      </c>
      <c r="S556">
        <v>14.47</v>
      </c>
      <c r="T556">
        <v>38.700000000000003</v>
      </c>
      <c r="U556">
        <v>23.25</v>
      </c>
      <c r="V556">
        <v>144</v>
      </c>
      <c r="W556" t="s">
        <v>4756</v>
      </c>
      <c r="X556" t="s">
        <v>4756</v>
      </c>
      <c r="Y556" t="s">
        <v>252</v>
      </c>
      <c r="Z556" t="s">
        <v>252</v>
      </c>
      <c r="AA556" t="s">
        <v>252</v>
      </c>
      <c r="AB556" t="s">
        <v>252</v>
      </c>
      <c r="AC556" t="s">
        <v>252</v>
      </c>
      <c r="AD556" t="s">
        <v>252</v>
      </c>
      <c r="AE556" t="s">
        <v>252</v>
      </c>
      <c r="AF556" t="s">
        <v>252</v>
      </c>
      <c r="AG556" t="s">
        <v>252</v>
      </c>
      <c r="AH556" t="s">
        <v>252</v>
      </c>
      <c r="AI556" t="s">
        <v>252</v>
      </c>
      <c r="AJ556" t="s">
        <v>252</v>
      </c>
      <c r="AK556" t="s">
        <v>252</v>
      </c>
      <c r="AL556" t="s">
        <v>252</v>
      </c>
      <c r="AM556" t="s">
        <v>252</v>
      </c>
      <c r="AN556" t="s">
        <v>252</v>
      </c>
    </row>
    <row r="557" spans="1:41">
      <c r="A557" s="95">
        <v>38162</v>
      </c>
      <c r="B557" t="s">
        <v>248</v>
      </c>
      <c r="C557">
        <v>2004</v>
      </c>
      <c r="D557">
        <v>6</v>
      </c>
      <c r="E557" t="s">
        <v>4992</v>
      </c>
      <c r="F557" t="s">
        <v>247</v>
      </c>
      <c r="G557" s="96">
        <v>3.6111111111111115E-2</v>
      </c>
      <c r="H557" s="96">
        <v>5.0694444444444452E-2</v>
      </c>
      <c r="I557" s="96">
        <v>0.83888888888888891</v>
      </c>
      <c r="J557">
        <v>4.7300000000000004</v>
      </c>
      <c r="K557" t="s">
        <v>249</v>
      </c>
      <c r="L557" t="s">
        <v>356</v>
      </c>
      <c r="M557" t="s">
        <v>251</v>
      </c>
      <c r="N557" t="s">
        <v>251</v>
      </c>
      <c r="O557">
        <v>2</v>
      </c>
      <c r="P557">
        <v>60</v>
      </c>
      <c r="Q557">
        <v>23</v>
      </c>
      <c r="R557">
        <v>37</v>
      </c>
      <c r="S557">
        <v>14.93</v>
      </c>
      <c r="T557">
        <v>38.200000000000003</v>
      </c>
      <c r="U557">
        <v>23.24</v>
      </c>
      <c r="V557">
        <v>146</v>
      </c>
      <c r="W557" t="s">
        <v>4756</v>
      </c>
      <c r="X557" t="s">
        <v>4756</v>
      </c>
      <c r="Y557" t="s">
        <v>252</v>
      </c>
      <c r="Z557" t="s">
        <v>252</v>
      </c>
      <c r="AA557" t="s">
        <v>252</v>
      </c>
      <c r="AB557" t="s">
        <v>252</v>
      </c>
      <c r="AC557" t="s">
        <v>252</v>
      </c>
      <c r="AD557" t="s">
        <v>252</v>
      </c>
      <c r="AE557" t="s">
        <v>252</v>
      </c>
      <c r="AF557" t="s">
        <v>252</v>
      </c>
      <c r="AG557" t="s">
        <v>252</v>
      </c>
      <c r="AH557" t="s">
        <v>252</v>
      </c>
      <c r="AI557" t="s">
        <v>252</v>
      </c>
      <c r="AJ557" t="s">
        <v>252</v>
      </c>
      <c r="AK557" t="s">
        <v>252</v>
      </c>
      <c r="AL557" t="s">
        <v>252</v>
      </c>
      <c r="AM557" t="s">
        <v>252</v>
      </c>
      <c r="AN557" t="s">
        <v>252</v>
      </c>
      <c r="AO557" t="s">
        <v>357</v>
      </c>
    </row>
    <row r="558" spans="1:41">
      <c r="A558" s="95">
        <v>38162</v>
      </c>
      <c r="B558" t="s">
        <v>248</v>
      </c>
      <c r="C558">
        <v>2004</v>
      </c>
      <c r="D558">
        <v>6</v>
      </c>
      <c r="E558" t="s">
        <v>4992</v>
      </c>
      <c r="F558" t="s">
        <v>247</v>
      </c>
      <c r="G558" s="96">
        <v>6.25E-2</v>
      </c>
      <c r="H558" s="96">
        <v>7.013888888888889E-2</v>
      </c>
      <c r="I558" s="96">
        <v>0.83888888888888891</v>
      </c>
      <c r="J558">
        <v>5.37</v>
      </c>
      <c r="K558" t="s">
        <v>249</v>
      </c>
      <c r="L558" t="s">
        <v>358</v>
      </c>
      <c r="M558" t="s">
        <v>251</v>
      </c>
      <c r="N558" t="s">
        <v>251</v>
      </c>
      <c r="O558">
        <v>2</v>
      </c>
      <c r="P558">
        <v>68</v>
      </c>
      <c r="Q558">
        <v>30</v>
      </c>
      <c r="R558">
        <v>38</v>
      </c>
      <c r="S558">
        <v>15.49</v>
      </c>
      <c r="T558">
        <v>39.020000000000003</v>
      </c>
      <c r="U558">
        <v>22.8</v>
      </c>
      <c r="V558">
        <v>149</v>
      </c>
      <c r="W558" t="s">
        <v>4756</v>
      </c>
      <c r="X558" t="s">
        <v>4756</v>
      </c>
      <c r="Y558" t="s">
        <v>252</v>
      </c>
      <c r="Z558" t="s">
        <v>252</v>
      </c>
      <c r="AA558" t="s">
        <v>252</v>
      </c>
      <c r="AB558" t="s">
        <v>252</v>
      </c>
      <c r="AC558" t="s">
        <v>252</v>
      </c>
      <c r="AD558" t="s">
        <v>252</v>
      </c>
      <c r="AE558" t="s">
        <v>252</v>
      </c>
      <c r="AF558" t="s">
        <v>252</v>
      </c>
      <c r="AG558" t="s">
        <v>252</v>
      </c>
      <c r="AH558" t="s">
        <v>252</v>
      </c>
      <c r="AI558" t="s">
        <v>252</v>
      </c>
      <c r="AJ558" t="s">
        <v>252</v>
      </c>
      <c r="AK558" t="s">
        <v>252</v>
      </c>
      <c r="AL558" t="s">
        <v>252</v>
      </c>
      <c r="AM558" t="s">
        <v>252</v>
      </c>
      <c r="AN558" t="s">
        <v>252</v>
      </c>
    </row>
    <row r="559" spans="1:41">
      <c r="A559" s="95">
        <v>38162</v>
      </c>
      <c r="B559" t="s">
        <v>248</v>
      </c>
      <c r="C559">
        <v>2004</v>
      </c>
      <c r="D559">
        <v>6</v>
      </c>
      <c r="E559" t="s">
        <v>4992</v>
      </c>
      <c r="F559" t="s">
        <v>247</v>
      </c>
      <c r="G559" s="96">
        <v>6.25E-2</v>
      </c>
      <c r="H559" s="96">
        <v>7.2222222222222229E-2</v>
      </c>
      <c r="I559" s="96">
        <v>0.83888888888888891</v>
      </c>
      <c r="J559">
        <v>5.37</v>
      </c>
      <c r="K559" t="s">
        <v>249</v>
      </c>
      <c r="L559" t="s">
        <v>359</v>
      </c>
      <c r="M559" t="s">
        <v>251</v>
      </c>
      <c r="N559" t="s">
        <v>251</v>
      </c>
      <c r="O559">
        <v>3</v>
      </c>
      <c r="P559">
        <v>62</v>
      </c>
      <c r="Q559">
        <v>26</v>
      </c>
      <c r="R559">
        <v>36</v>
      </c>
      <c r="S559">
        <v>14.85</v>
      </c>
      <c r="T559">
        <v>38.130000000000003</v>
      </c>
      <c r="U559">
        <v>24.25</v>
      </c>
      <c r="V559">
        <v>142</v>
      </c>
      <c r="W559" t="s">
        <v>4756</v>
      </c>
      <c r="X559" t="s">
        <v>4756</v>
      </c>
      <c r="Y559" t="s">
        <v>252</v>
      </c>
      <c r="Z559" t="s">
        <v>252</v>
      </c>
      <c r="AA559" t="s">
        <v>252</v>
      </c>
      <c r="AB559" t="s">
        <v>252</v>
      </c>
      <c r="AC559" t="s">
        <v>252</v>
      </c>
      <c r="AD559" t="s">
        <v>252</v>
      </c>
      <c r="AE559" t="s">
        <v>252</v>
      </c>
      <c r="AF559" t="s">
        <v>252</v>
      </c>
      <c r="AG559" t="s">
        <v>252</v>
      </c>
      <c r="AH559" t="s">
        <v>252</v>
      </c>
      <c r="AI559" t="s">
        <v>252</v>
      </c>
      <c r="AJ559" t="s">
        <v>252</v>
      </c>
      <c r="AK559" t="s">
        <v>252</v>
      </c>
      <c r="AL559" t="s">
        <v>252</v>
      </c>
      <c r="AM559" t="s">
        <v>252</v>
      </c>
      <c r="AN559" t="s">
        <v>252</v>
      </c>
    </row>
    <row r="560" spans="1:41">
      <c r="A560" s="95">
        <v>38162</v>
      </c>
      <c r="B560" t="s">
        <v>248</v>
      </c>
      <c r="C560">
        <v>2004</v>
      </c>
      <c r="D560">
        <v>6</v>
      </c>
      <c r="E560" t="s">
        <v>4992</v>
      </c>
      <c r="F560" t="s">
        <v>247</v>
      </c>
      <c r="G560" s="96">
        <v>7.5694444444444439E-2</v>
      </c>
      <c r="H560" s="96">
        <v>8.4027777777777771E-2</v>
      </c>
      <c r="I560" s="96">
        <v>0.83888888888888891</v>
      </c>
      <c r="J560">
        <v>5.68</v>
      </c>
      <c r="K560" t="s">
        <v>249</v>
      </c>
      <c r="L560" t="s">
        <v>360</v>
      </c>
      <c r="M560" t="s">
        <v>251</v>
      </c>
      <c r="N560" t="s">
        <v>251</v>
      </c>
      <c r="O560">
        <v>0</v>
      </c>
      <c r="P560">
        <v>55</v>
      </c>
      <c r="Q560">
        <v>22</v>
      </c>
      <c r="R560">
        <v>33</v>
      </c>
      <c r="S560">
        <v>14.76</v>
      </c>
      <c r="T560">
        <v>38.5</v>
      </c>
      <c r="U560">
        <v>23.21</v>
      </c>
      <c r="V560">
        <v>139</v>
      </c>
      <c r="W560" t="s">
        <v>4756</v>
      </c>
      <c r="X560" t="s">
        <v>4756</v>
      </c>
      <c r="Y560" t="s">
        <v>252</v>
      </c>
      <c r="Z560" t="s">
        <v>252</v>
      </c>
      <c r="AA560" t="s">
        <v>252</v>
      </c>
      <c r="AB560" t="s">
        <v>252</v>
      </c>
      <c r="AC560" t="s">
        <v>252</v>
      </c>
      <c r="AD560" t="s">
        <v>252</v>
      </c>
      <c r="AE560" t="s">
        <v>252</v>
      </c>
      <c r="AF560" t="s">
        <v>252</v>
      </c>
      <c r="AG560" t="s">
        <v>252</v>
      </c>
      <c r="AH560" t="s">
        <v>252</v>
      </c>
      <c r="AI560" t="s">
        <v>252</v>
      </c>
      <c r="AJ560" t="s">
        <v>252</v>
      </c>
      <c r="AK560" t="s">
        <v>252</v>
      </c>
      <c r="AL560" t="s">
        <v>252</v>
      </c>
      <c r="AM560" t="s">
        <v>252</v>
      </c>
      <c r="AN560" t="s">
        <v>252</v>
      </c>
    </row>
    <row r="561" spans="1:41">
      <c r="A561" s="95">
        <v>38162</v>
      </c>
      <c r="B561" t="s">
        <v>248</v>
      </c>
      <c r="C561">
        <v>2004</v>
      </c>
      <c r="D561">
        <v>6</v>
      </c>
      <c r="E561" t="s">
        <v>4992</v>
      </c>
      <c r="F561" t="s">
        <v>247</v>
      </c>
      <c r="G561" s="96">
        <v>8.0555555555555561E-2</v>
      </c>
      <c r="H561" s="96">
        <v>8.4722222222222213E-2</v>
      </c>
      <c r="I561" s="96">
        <v>0.83888888888888891</v>
      </c>
      <c r="J561">
        <v>5.8</v>
      </c>
      <c r="K561" t="s">
        <v>249</v>
      </c>
      <c r="L561" t="s">
        <v>361</v>
      </c>
      <c r="M561" t="s">
        <v>251</v>
      </c>
      <c r="N561" t="s">
        <v>251</v>
      </c>
      <c r="O561">
        <v>2</v>
      </c>
      <c r="P561">
        <v>50</v>
      </c>
      <c r="Q561">
        <v>13</v>
      </c>
      <c r="R561">
        <v>37</v>
      </c>
      <c r="S561" t="s">
        <v>4756</v>
      </c>
      <c r="T561" t="s">
        <v>4756</v>
      </c>
      <c r="U561">
        <v>22.48</v>
      </c>
      <c r="V561">
        <v>142</v>
      </c>
      <c r="W561" t="s">
        <v>4756</v>
      </c>
      <c r="X561" t="s">
        <v>4756</v>
      </c>
      <c r="Y561" t="s">
        <v>252</v>
      </c>
      <c r="Z561" t="s">
        <v>252</v>
      </c>
      <c r="AA561" t="s">
        <v>252</v>
      </c>
      <c r="AB561" t="s">
        <v>252</v>
      </c>
      <c r="AC561" t="s">
        <v>252</v>
      </c>
      <c r="AD561" t="s">
        <v>252</v>
      </c>
      <c r="AE561" t="s">
        <v>252</v>
      </c>
      <c r="AF561" t="s">
        <v>252</v>
      </c>
      <c r="AG561" t="s">
        <v>252</v>
      </c>
      <c r="AH561" t="s">
        <v>252</v>
      </c>
      <c r="AI561" t="s">
        <v>252</v>
      </c>
      <c r="AJ561" t="s">
        <v>252</v>
      </c>
      <c r="AK561" t="s">
        <v>252</v>
      </c>
      <c r="AL561" t="s">
        <v>252</v>
      </c>
      <c r="AM561" t="s">
        <v>252</v>
      </c>
      <c r="AN561" t="s">
        <v>252</v>
      </c>
    </row>
    <row r="562" spans="1:41">
      <c r="A562" s="95">
        <v>38162</v>
      </c>
      <c r="B562" t="s">
        <v>248</v>
      </c>
      <c r="C562">
        <v>2004</v>
      </c>
      <c r="D562">
        <v>6</v>
      </c>
      <c r="E562" t="s">
        <v>4992</v>
      </c>
      <c r="F562" t="s">
        <v>247</v>
      </c>
      <c r="G562" s="96">
        <v>8.0555555555555561E-2</v>
      </c>
      <c r="H562" s="96">
        <v>8.6111111111111124E-2</v>
      </c>
      <c r="I562" s="96">
        <v>0.83888888888888891</v>
      </c>
      <c r="J562">
        <v>5.8</v>
      </c>
      <c r="K562" t="s">
        <v>249</v>
      </c>
      <c r="L562" t="s">
        <v>362</v>
      </c>
      <c r="M562" t="s">
        <v>251</v>
      </c>
      <c r="N562" t="s">
        <v>251</v>
      </c>
      <c r="O562">
        <v>2</v>
      </c>
      <c r="P562">
        <v>50</v>
      </c>
      <c r="Q562">
        <v>13</v>
      </c>
      <c r="R562">
        <v>37</v>
      </c>
      <c r="S562" t="s">
        <v>4756</v>
      </c>
      <c r="T562" t="s">
        <v>4756</v>
      </c>
      <c r="U562" t="s">
        <v>4756</v>
      </c>
      <c r="V562" t="s">
        <v>4756</v>
      </c>
      <c r="W562" t="s">
        <v>4756</v>
      </c>
      <c r="X562" t="s">
        <v>4756</v>
      </c>
      <c r="Y562" t="s">
        <v>252</v>
      </c>
      <c r="Z562" t="s">
        <v>252</v>
      </c>
      <c r="AA562" t="s">
        <v>252</v>
      </c>
      <c r="AB562" t="s">
        <v>252</v>
      </c>
      <c r="AC562" t="s">
        <v>252</v>
      </c>
      <c r="AD562" t="s">
        <v>252</v>
      </c>
      <c r="AE562" t="s">
        <v>252</v>
      </c>
      <c r="AF562" t="s">
        <v>252</v>
      </c>
      <c r="AG562" t="s">
        <v>252</v>
      </c>
      <c r="AH562" t="s">
        <v>252</v>
      </c>
      <c r="AI562" t="s">
        <v>252</v>
      </c>
      <c r="AJ562" t="s">
        <v>252</v>
      </c>
      <c r="AK562" t="s">
        <v>252</v>
      </c>
      <c r="AL562" t="s">
        <v>252</v>
      </c>
      <c r="AM562" t="s">
        <v>252</v>
      </c>
      <c r="AN562" t="s">
        <v>252</v>
      </c>
    </row>
    <row r="563" spans="1:41">
      <c r="A563" s="95">
        <v>38162</v>
      </c>
      <c r="B563" t="s">
        <v>248</v>
      </c>
      <c r="C563">
        <v>2004</v>
      </c>
      <c r="D563">
        <v>6</v>
      </c>
      <c r="E563" t="s">
        <v>4992</v>
      </c>
      <c r="F563" t="s">
        <v>247</v>
      </c>
      <c r="G563" s="96">
        <v>6.458333333333334E-2</v>
      </c>
      <c r="H563" s="96">
        <v>7.3611111111111113E-2</v>
      </c>
      <c r="I563" s="96">
        <v>0.83888888888888891</v>
      </c>
      <c r="J563">
        <v>5.42</v>
      </c>
      <c r="K563" t="s">
        <v>249</v>
      </c>
      <c r="L563" t="s">
        <v>4877</v>
      </c>
      <c r="M563" t="s">
        <v>251</v>
      </c>
      <c r="N563" t="s">
        <v>251</v>
      </c>
      <c r="O563" t="s">
        <v>4756</v>
      </c>
      <c r="P563">
        <v>60</v>
      </c>
      <c r="Q563">
        <v>23</v>
      </c>
      <c r="R563">
        <v>37</v>
      </c>
      <c r="S563">
        <v>14.66</v>
      </c>
      <c r="T563">
        <v>37.99</v>
      </c>
      <c r="U563">
        <v>24.21</v>
      </c>
      <c r="V563">
        <v>142</v>
      </c>
      <c r="W563" t="s">
        <v>4756</v>
      </c>
      <c r="X563" t="s">
        <v>4756</v>
      </c>
      <c r="Y563" t="s">
        <v>252</v>
      </c>
      <c r="Z563" t="s">
        <v>252</v>
      </c>
      <c r="AA563" t="s">
        <v>252</v>
      </c>
      <c r="AB563" t="s">
        <v>252</v>
      </c>
      <c r="AC563" t="s">
        <v>252</v>
      </c>
      <c r="AD563" t="s">
        <v>252</v>
      </c>
      <c r="AE563" t="s">
        <v>252</v>
      </c>
      <c r="AF563" t="s">
        <v>252</v>
      </c>
      <c r="AG563" t="s">
        <v>252</v>
      </c>
      <c r="AH563" t="s">
        <v>252</v>
      </c>
      <c r="AI563" t="s">
        <v>252</v>
      </c>
      <c r="AJ563" t="s">
        <v>252</v>
      </c>
      <c r="AK563" t="s">
        <v>252</v>
      </c>
      <c r="AL563" t="s">
        <v>252</v>
      </c>
      <c r="AM563" t="s">
        <v>252</v>
      </c>
      <c r="AN563" t="s">
        <v>252</v>
      </c>
      <c r="AO563" t="s">
        <v>814</v>
      </c>
    </row>
    <row r="564" spans="1:41">
      <c r="A564" s="95">
        <v>38218</v>
      </c>
      <c r="B564" t="s">
        <v>248</v>
      </c>
      <c r="C564">
        <v>2004</v>
      </c>
      <c r="D564">
        <v>8</v>
      </c>
      <c r="E564" t="s">
        <v>4993</v>
      </c>
      <c r="F564" t="s">
        <v>247</v>
      </c>
      <c r="G564" s="96">
        <v>0.87986111111111109</v>
      </c>
      <c r="H564" s="96">
        <v>0.89444444444444438</v>
      </c>
      <c r="I564" s="96">
        <v>0.81597222222222221</v>
      </c>
      <c r="J564">
        <v>1.53</v>
      </c>
      <c r="K564" t="s">
        <v>249</v>
      </c>
      <c r="L564" t="s">
        <v>798</v>
      </c>
      <c r="M564" t="s">
        <v>251</v>
      </c>
      <c r="N564" t="s">
        <v>251</v>
      </c>
      <c r="O564">
        <v>4.5</v>
      </c>
      <c r="P564">
        <v>64</v>
      </c>
      <c r="Q564">
        <v>27</v>
      </c>
      <c r="R564">
        <v>37</v>
      </c>
      <c r="S564">
        <v>14.88</v>
      </c>
      <c r="T564">
        <v>37.590000000000003</v>
      </c>
      <c r="U564">
        <v>23.26</v>
      </c>
      <c r="V564">
        <v>138</v>
      </c>
      <c r="W564" t="s">
        <v>4756</v>
      </c>
      <c r="X564" t="s">
        <v>1566</v>
      </c>
      <c r="Y564" t="s">
        <v>4756</v>
      </c>
      <c r="Z564" t="s">
        <v>4756</v>
      </c>
      <c r="AA564" t="s">
        <v>4756</v>
      </c>
      <c r="AB564" t="s">
        <v>4756</v>
      </c>
      <c r="AC564" t="s">
        <v>4756</v>
      </c>
      <c r="AD564" t="s">
        <v>4756</v>
      </c>
      <c r="AE564" t="s">
        <v>4756</v>
      </c>
      <c r="AF564" t="s">
        <v>4756</v>
      </c>
      <c r="AG564" t="s">
        <v>4756</v>
      </c>
      <c r="AH564" t="s">
        <v>4756</v>
      </c>
      <c r="AI564" t="s">
        <v>4756</v>
      </c>
      <c r="AJ564" t="s">
        <v>4756</v>
      </c>
      <c r="AK564" t="s">
        <v>4756</v>
      </c>
      <c r="AL564" t="s">
        <v>4756</v>
      </c>
      <c r="AM564" t="s">
        <v>4756</v>
      </c>
      <c r="AN564" t="s">
        <v>4756</v>
      </c>
      <c r="AO564" t="s">
        <v>799</v>
      </c>
    </row>
    <row r="565" spans="1:41">
      <c r="A565" s="95">
        <v>38218</v>
      </c>
      <c r="B565" t="s">
        <v>248</v>
      </c>
      <c r="C565">
        <v>2004</v>
      </c>
      <c r="D565">
        <v>8</v>
      </c>
      <c r="E565" t="s">
        <v>4993</v>
      </c>
      <c r="F565" t="s">
        <v>760</v>
      </c>
      <c r="G565" s="96">
        <v>0.87986111111111109</v>
      </c>
      <c r="H565" s="96">
        <v>0.88680555555555562</v>
      </c>
      <c r="I565" s="96">
        <v>0.81597222222222221</v>
      </c>
      <c r="J565">
        <v>1.53</v>
      </c>
      <c r="K565" t="s">
        <v>249</v>
      </c>
      <c r="L565" t="s">
        <v>800</v>
      </c>
      <c r="M565" t="s">
        <v>251</v>
      </c>
      <c r="N565" t="s">
        <v>251</v>
      </c>
      <c r="O565">
        <v>0</v>
      </c>
      <c r="P565">
        <v>58</v>
      </c>
      <c r="Q565">
        <v>26</v>
      </c>
      <c r="R565">
        <v>32</v>
      </c>
      <c r="S565">
        <v>13.89</v>
      </c>
      <c r="T565">
        <v>37.229999999999997</v>
      </c>
      <c r="U565">
        <v>24.05</v>
      </c>
      <c r="V565">
        <v>138</v>
      </c>
      <c r="W565" t="s">
        <v>4756</v>
      </c>
      <c r="X565" t="s">
        <v>4756</v>
      </c>
      <c r="Y565" t="s">
        <v>4756</v>
      </c>
      <c r="Z565" t="s">
        <v>4756</v>
      </c>
      <c r="AA565" t="s">
        <v>4756</v>
      </c>
      <c r="AB565" t="s">
        <v>4756</v>
      </c>
      <c r="AC565" t="s">
        <v>4756</v>
      </c>
      <c r="AD565" t="s">
        <v>4756</v>
      </c>
      <c r="AE565" t="s">
        <v>4756</v>
      </c>
      <c r="AF565" t="s">
        <v>4756</v>
      </c>
      <c r="AG565" t="s">
        <v>4756</v>
      </c>
      <c r="AH565" t="s">
        <v>4756</v>
      </c>
      <c r="AI565" t="s">
        <v>4756</v>
      </c>
      <c r="AJ565" t="s">
        <v>4756</v>
      </c>
      <c r="AK565" t="s">
        <v>4756</v>
      </c>
      <c r="AL565" t="s">
        <v>4756</v>
      </c>
      <c r="AM565" t="s">
        <v>4756</v>
      </c>
      <c r="AN565" t="s">
        <v>4756</v>
      </c>
      <c r="AO565" t="s">
        <v>801</v>
      </c>
    </row>
    <row r="566" spans="1:41">
      <c r="A566" s="95">
        <v>38218</v>
      </c>
      <c r="B566" t="s">
        <v>248</v>
      </c>
      <c r="C566">
        <v>2004</v>
      </c>
      <c r="D566">
        <v>8</v>
      </c>
      <c r="E566" t="s">
        <v>4993</v>
      </c>
      <c r="F566" t="s">
        <v>760</v>
      </c>
      <c r="G566" s="96">
        <v>0.8881944444444444</v>
      </c>
      <c r="H566" s="96">
        <v>0.93680555555555556</v>
      </c>
      <c r="I566" s="96">
        <v>0.81597222222222221</v>
      </c>
      <c r="J566">
        <v>1.73</v>
      </c>
      <c r="K566" t="s">
        <v>249</v>
      </c>
      <c r="L566" t="s">
        <v>802</v>
      </c>
      <c r="M566" t="s">
        <v>251</v>
      </c>
      <c r="N566" t="s">
        <v>251</v>
      </c>
      <c r="O566">
        <v>0</v>
      </c>
      <c r="P566">
        <v>62</v>
      </c>
      <c r="Q566">
        <v>26</v>
      </c>
      <c r="R566">
        <v>36</v>
      </c>
      <c r="S566">
        <v>14.09</v>
      </c>
      <c r="T566">
        <v>39.72</v>
      </c>
      <c r="U566">
        <v>23.04</v>
      </c>
      <c r="V566">
        <v>142</v>
      </c>
      <c r="W566" t="s">
        <v>4756</v>
      </c>
      <c r="X566" t="s">
        <v>4756</v>
      </c>
      <c r="Y566" t="s">
        <v>4756</v>
      </c>
      <c r="Z566" t="s">
        <v>4756</v>
      </c>
      <c r="AA566" t="s">
        <v>4756</v>
      </c>
      <c r="AB566" t="s">
        <v>4756</v>
      </c>
      <c r="AC566" t="s">
        <v>4756</v>
      </c>
      <c r="AD566" t="s">
        <v>4756</v>
      </c>
      <c r="AE566" t="s">
        <v>4756</v>
      </c>
      <c r="AF566" t="s">
        <v>4756</v>
      </c>
      <c r="AG566" t="s">
        <v>4756</v>
      </c>
      <c r="AH566" t="s">
        <v>4756</v>
      </c>
      <c r="AI566" t="s">
        <v>4756</v>
      </c>
      <c r="AJ566" t="s">
        <v>4756</v>
      </c>
      <c r="AK566" t="s">
        <v>4756</v>
      </c>
      <c r="AL566" t="s">
        <v>4756</v>
      </c>
      <c r="AM566" t="s">
        <v>4756</v>
      </c>
      <c r="AN566" t="s">
        <v>4756</v>
      </c>
      <c r="AO566" t="s">
        <v>255</v>
      </c>
    </row>
    <row r="567" spans="1:41">
      <c r="A567" s="95">
        <v>38218</v>
      </c>
      <c r="B567" t="s">
        <v>248</v>
      </c>
      <c r="C567">
        <v>2004</v>
      </c>
      <c r="D567">
        <v>8</v>
      </c>
      <c r="E567" t="s">
        <v>4993</v>
      </c>
      <c r="F567" t="s">
        <v>247</v>
      </c>
      <c r="G567" s="96">
        <v>0.94166666666666676</v>
      </c>
      <c r="H567" s="96">
        <v>0.9506944444444444</v>
      </c>
      <c r="I567" s="96">
        <v>0.81597222222222221</v>
      </c>
      <c r="J567">
        <v>3.02</v>
      </c>
      <c r="K567" t="s">
        <v>249</v>
      </c>
      <c r="L567" t="s">
        <v>803</v>
      </c>
      <c r="M567" t="s">
        <v>251</v>
      </c>
      <c r="N567" t="s">
        <v>251</v>
      </c>
      <c r="O567">
        <v>0</v>
      </c>
      <c r="P567">
        <v>58</v>
      </c>
      <c r="Q567">
        <v>26</v>
      </c>
      <c r="R567">
        <v>32</v>
      </c>
      <c r="S567">
        <v>15.02</v>
      </c>
      <c r="T567">
        <v>38.17</v>
      </c>
      <c r="U567">
        <v>22.94</v>
      </c>
      <c r="V567">
        <v>141</v>
      </c>
      <c r="W567" t="s">
        <v>4756</v>
      </c>
      <c r="X567" t="s">
        <v>4756</v>
      </c>
      <c r="Y567" t="s">
        <v>4756</v>
      </c>
      <c r="Z567" t="s">
        <v>4756</v>
      </c>
      <c r="AA567" t="s">
        <v>4756</v>
      </c>
      <c r="AB567" t="s">
        <v>4756</v>
      </c>
      <c r="AC567" t="s">
        <v>4756</v>
      </c>
      <c r="AD567" t="s">
        <v>4756</v>
      </c>
      <c r="AE567" t="s">
        <v>4756</v>
      </c>
      <c r="AF567" t="s">
        <v>4756</v>
      </c>
      <c r="AG567" t="s">
        <v>4756</v>
      </c>
      <c r="AH567" t="s">
        <v>4756</v>
      </c>
      <c r="AI567" t="s">
        <v>4756</v>
      </c>
      <c r="AJ567" t="s">
        <v>4756</v>
      </c>
      <c r="AK567" t="s">
        <v>4756</v>
      </c>
      <c r="AL567" t="s">
        <v>4756</v>
      </c>
      <c r="AM567" t="s">
        <v>4756</v>
      </c>
      <c r="AN567" t="s">
        <v>4756</v>
      </c>
    </row>
    <row r="568" spans="1:41">
      <c r="A568" s="95">
        <v>38218</v>
      </c>
      <c r="B568" t="s">
        <v>248</v>
      </c>
      <c r="C568">
        <v>2004</v>
      </c>
      <c r="D568">
        <v>8</v>
      </c>
      <c r="E568" t="s">
        <v>4993</v>
      </c>
      <c r="F568" t="s">
        <v>247</v>
      </c>
      <c r="G568" s="96">
        <v>0.94861111111111107</v>
      </c>
      <c r="H568" s="96">
        <v>0.95347222222222217</v>
      </c>
      <c r="I568" s="96">
        <v>0.81597222222222221</v>
      </c>
      <c r="J568">
        <v>3.18</v>
      </c>
      <c r="K568" t="s">
        <v>249</v>
      </c>
      <c r="L568" t="s">
        <v>804</v>
      </c>
      <c r="M568" t="s">
        <v>251</v>
      </c>
      <c r="N568" t="s">
        <v>251</v>
      </c>
      <c r="O568">
        <v>0</v>
      </c>
      <c r="P568">
        <v>61</v>
      </c>
      <c r="Q568">
        <v>26</v>
      </c>
      <c r="R568">
        <v>35</v>
      </c>
      <c r="S568" t="s">
        <v>4756</v>
      </c>
      <c r="T568" t="s">
        <v>4756</v>
      </c>
      <c r="U568" t="s">
        <v>4756</v>
      </c>
      <c r="V568">
        <v>138</v>
      </c>
      <c r="W568" t="s">
        <v>4756</v>
      </c>
      <c r="X568" t="s">
        <v>4756</v>
      </c>
      <c r="Y568" t="s">
        <v>4756</v>
      </c>
      <c r="Z568" t="s">
        <v>4756</v>
      </c>
      <c r="AA568" t="s">
        <v>4756</v>
      </c>
      <c r="AB568" t="s">
        <v>4756</v>
      </c>
      <c r="AC568" t="s">
        <v>4756</v>
      </c>
      <c r="AD568" t="s">
        <v>4756</v>
      </c>
      <c r="AE568" t="s">
        <v>4756</v>
      </c>
      <c r="AF568" t="s">
        <v>4756</v>
      </c>
      <c r="AG568" t="s">
        <v>4756</v>
      </c>
      <c r="AH568" t="s">
        <v>4756</v>
      </c>
      <c r="AI568" t="s">
        <v>4756</v>
      </c>
      <c r="AJ568" t="s">
        <v>4756</v>
      </c>
      <c r="AK568" t="s">
        <v>4756</v>
      </c>
      <c r="AL568" t="s">
        <v>4756</v>
      </c>
      <c r="AM568" t="s">
        <v>4756</v>
      </c>
      <c r="AN568" t="s">
        <v>4756</v>
      </c>
    </row>
    <row r="569" spans="1:41">
      <c r="A569" s="95">
        <v>38218</v>
      </c>
      <c r="B569" t="s">
        <v>248</v>
      </c>
      <c r="C569">
        <v>2004</v>
      </c>
      <c r="D569">
        <v>8</v>
      </c>
      <c r="E569" t="s">
        <v>4993</v>
      </c>
      <c r="F569" t="s">
        <v>760</v>
      </c>
      <c r="G569" s="96">
        <v>0.9506944444444444</v>
      </c>
      <c r="H569" s="96">
        <v>0.97361111111111109</v>
      </c>
      <c r="I569" s="96">
        <v>0.81597222222222221</v>
      </c>
      <c r="J569">
        <v>3.23</v>
      </c>
      <c r="K569" t="s">
        <v>249</v>
      </c>
      <c r="L569" t="s">
        <v>805</v>
      </c>
      <c r="M569" t="s">
        <v>251</v>
      </c>
      <c r="N569" t="s">
        <v>251</v>
      </c>
      <c r="O569">
        <v>4</v>
      </c>
      <c r="P569">
        <v>64</v>
      </c>
      <c r="Q569">
        <v>25</v>
      </c>
      <c r="R569">
        <v>39</v>
      </c>
      <c r="S569">
        <v>14.12</v>
      </c>
      <c r="T569">
        <v>39.03</v>
      </c>
      <c r="U569">
        <v>23.75</v>
      </c>
      <c r="V569">
        <v>142</v>
      </c>
      <c r="W569" t="s">
        <v>4756</v>
      </c>
      <c r="X569" t="s">
        <v>1566</v>
      </c>
      <c r="Y569" t="s">
        <v>4756</v>
      </c>
      <c r="Z569" t="s">
        <v>4756</v>
      </c>
      <c r="AA569" t="s">
        <v>4756</v>
      </c>
      <c r="AB569" t="s">
        <v>4756</v>
      </c>
      <c r="AC569" t="s">
        <v>4756</v>
      </c>
      <c r="AD569" t="s">
        <v>4756</v>
      </c>
      <c r="AE569" t="s">
        <v>4756</v>
      </c>
      <c r="AF569" t="s">
        <v>4756</v>
      </c>
      <c r="AG569" t="s">
        <v>4756</v>
      </c>
      <c r="AH569" t="s">
        <v>4756</v>
      </c>
      <c r="AI569" t="s">
        <v>4756</v>
      </c>
      <c r="AJ569" t="s">
        <v>4756</v>
      </c>
      <c r="AK569" t="s">
        <v>4756</v>
      </c>
      <c r="AL569" t="s">
        <v>4756</v>
      </c>
      <c r="AM569" t="s">
        <v>4756</v>
      </c>
      <c r="AN569" t="s">
        <v>4756</v>
      </c>
      <c r="AO569" t="s">
        <v>806</v>
      </c>
    </row>
    <row r="570" spans="1:41">
      <c r="A570" s="95">
        <v>38218</v>
      </c>
      <c r="B570" t="s">
        <v>248</v>
      </c>
      <c r="C570">
        <v>2004</v>
      </c>
      <c r="D570">
        <v>8</v>
      </c>
      <c r="E570" t="s">
        <v>4993</v>
      </c>
      <c r="F570" t="s">
        <v>247</v>
      </c>
      <c r="G570" s="96">
        <v>0.9506944444444444</v>
      </c>
      <c r="H570" s="96">
        <v>0.95763888888888893</v>
      </c>
      <c r="I570" s="96">
        <v>0.81597222222222221</v>
      </c>
      <c r="J570">
        <v>3.23</v>
      </c>
      <c r="K570" t="s">
        <v>249</v>
      </c>
      <c r="L570" t="s">
        <v>807</v>
      </c>
      <c r="M570" t="s">
        <v>251</v>
      </c>
      <c r="N570" t="s">
        <v>251</v>
      </c>
      <c r="O570">
        <v>3</v>
      </c>
      <c r="P570">
        <v>60</v>
      </c>
      <c r="Q570">
        <v>26</v>
      </c>
      <c r="R570">
        <v>34</v>
      </c>
      <c r="S570">
        <v>14.89</v>
      </c>
      <c r="T570">
        <v>36.9</v>
      </c>
      <c r="U570">
        <v>23.48</v>
      </c>
      <c r="V570">
        <v>145</v>
      </c>
      <c r="W570" t="s">
        <v>4756</v>
      </c>
      <c r="X570" t="s">
        <v>4756</v>
      </c>
      <c r="Y570" t="s">
        <v>4756</v>
      </c>
      <c r="Z570" t="s">
        <v>4756</v>
      </c>
      <c r="AA570" t="s">
        <v>4756</v>
      </c>
      <c r="AB570" t="s">
        <v>4756</v>
      </c>
      <c r="AC570" t="s">
        <v>4756</v>
      </c>
      <c r="AD570" t="s">
        <v>4756</v>
      </c>
      <c r="AE570" t="s">
        <v>4756</v>
      </c>
      <c r="AF570" t="s">
        <v>4756</v>
      </c>
      <c r="AG570" t="s">
        <v>4756</v>
      </c>
      <c r="AH570" t="s">
        <v>4756</v>
      </c>
      <c r="AI570" t="s">
        <v>4756</v>
      </c>
      <c r="AJ570" t="s">
        <v>4756</v>
      </c>
      <c r="AK570" t="s">
        <v>4756</v>
      </c>
      <c r="AL570" t="s">
        <v>4756</v>
      </c>
      <c r="AM570" t="s">
        <v>4756</v>
      </c>
      <c r="AN570" t="s">
        <v>4756</v>
      </c>
    </row>
    <row r="571" spans="1:41">
      <c r="A571" s="95">
        <v>38218</v>
      </c>
      <c r="B571" t="s">
        <v>248</v>
      </c>
      <c r="C571">
        <v>2004</v>
      </c>
      <c r="D571">
        <v>8</v>
      </c>
      <c r="E571" t="s">
        <v>4993</v>
      </c>
      <c r="F571" t="s">
        <v>760</v>
      </c>
      <c r="G571" s="96">
        <v>0.98819444444444438</v>
      </c>
      <c r="H571" s="96">
        <v>0.99583333333333324</v>
      </c>
      <c r="I571" s="96">
        <v>0.81597222222222221</v>
      </c>
      <c r="J571">
        <v>4.13</v>
      </c>
      <c r="K571" t="s">
        <v>249</v>
      </c>
      <c r="L571" t="s">
        <v>808</v>
      </c>
      <c r="M571" t="s">
        <v>251</v>
      </c>
      <c r="N571" t="s">
        <v>251</v>
      </c>
      <c r="O571">
        <v>0</v>
      </c>
      <c r="P571">
        <v>62</v>
      </c>
      <c r="Q571">
        <v>26</v>
      </c>
      <c r="R571">
        <v>36</v>
      </c>
      <c r="S571">
        <v>15.11</v>
      </c>
      <c r="T571">
        <v>38.54</v>
      </c>
      <c r="U571">
        <v>24.35</v>
      </c>
      <c r="V571">
        <v>150</v>
      </c>
      <c r="W571" t="s">
        <v>4756</v>
      </c>
      <c r="X571" t="s">
        <v>4756</v>
      </c>
      <c r="Y571" t="s">
        <v>4756</v>
      </c>
      <c r="Z571" t="s">
        <v>4756</v>
      </c>
      <c r="AA571" t="s">
        <v>4756</v>
      </c>
      <c r="AB571" t="s">
        <v>4756</v>
      </c>
      <c r="AC571" t="s">
        <v>4756</v>
      </c>
      <c r="AD571" t="s">
        <v>4756</v>
      </c>
      <c r="AE571" t="s">
        <v>4756</v>
      </c>
      <c r="AF571" t="s">
        <v>4756</v>
      </c>
      <c r="AG571" t="s">
        <v>4756</v>
      </c>
      <c r="AH571" t="s">
        <v>4756</v>
      </c>
      <c r="AI571" t="s">
        <v>4756</v>
      </c>
      <c r="AJ571" t="s">
        <v>4756</v>
      </c>
      <c r="AK571" t="s">
        <v>4756</v>
      </c>
      <c r="AL571" t="s">
        <v>4756</v>
      </c>
      <c r="AM571" t="s">
        <v>4756</v>
      </c>
      <c r="AN571" t="s">
        <v>4756</v>
      </c>
    </row>
    <row r="572" spans="1:41">
      <c r="A572" s="95">
        <v>38218</v>
      </c>
      <c r="B572" t="s">
        <v>248</v>
      </c>
      <c r="C572">
        <v>2004</v>
      </c>
      <c r="D572">
        <v>8</v>
      </c>
      <c r="E572" t="s">
        <v>4993</v>
      </c>
      <c r="F572" t="s">
        <v>809</v>
      </c>
      <c r="G572" s="96">
        <v>1.3888888888888888E-2</v>
      </c>
      <c r="H572" s="96">
        <v>2.2916666666666669E-2</v>
      </c>
      <c r="I572" s="96">
        <v>0.81597222222222221</v>
      </c>
      <c r="J572">
        <v>4.75</v>
      </c>
      <c r="K572" t="s">
        <v>249</v>
      </c>
      <c r="L572" t="s">
        <v>810</v>
      </c>
      <c r="M572" t="s">
        <v>251</v>
      </c>
      <c r="N572" t="s">
        <v>251</v>
      </c>
      <c r="O572">
        <v>4.5</v>
      </c>
      <c r="P572">
        <v>62</v>
      </c>
      <c r="Q572">
        <v>26</v>
      </c>
      <c r="R572">
        <v>36</v>
      </c>
      <c r="S572">
        <v>15.23</v>
      </c>
      <c r="T572">
        <v>37.4</v>
      </c>
      <c r="U572">
        <v>23.9</v>
      </c>
      <c r="V572">
        <v>142</v>
      </c>
      <c r="W572" t="s">
        <v>4756</v>
      </c>
      <c r="X572" t="s">
        <v>4756</v>
      </c>
      <c r="Y572" t="s">
        <v>4756</v>
      </c>
      <c r="Z572" t="s">
        <v>4756</v>
      </c>
      <c r="AA572" t="s">
        <v>4756</v>
      </c>
      <c r="AB572" t="s">
        <v>4756</v>
      </c>
      <c r="AC572" t="s">
        <v>4756</v>
      </c>
      <c r="AD572" t="s">
        <v>4756</v>
      </c>
      <c r="AE572" t="s">
        <v>4756</v>
      </c>
      <c r="AF572" t="s">
        <v>4756</v>
      </c>
      <c r="AG572" t="s">
        <v>4756</v>
      </c>
      <c r="AH572" t="s">
        <v>4756</v>
      </c>
      <c r="AI572" t="s">
        <v>4756</v>
      </c>
      <c r="AJ572" t="s">
        <v>4756</v>
      </c>
      <c r="AK572" t="s">
        <v>4756</v>
      </c>
      <c r="AL572" t="s">
        <v>4756</v>
      </c>
      <c r="AM572" t="s">
        <v>4756</v>
      </c>
      <c r="AN572" t="s">
        <v>4756</v>
      </c>
    </row>
    <row r="573" spans="1:41">
      <c r="A573" s="95">
        <v>38218</v>
      </c>
      <c r="B573" t="s">
        <v>248</v>
      </c>
      <c r="C573">
        <v>2004</v>
      </c>
      <c r="D573">
        <v>8</v>
      </c>
      <c r="E573" t="s">
        <v>4993</v>
      </c>
      <c r="F573" t="s">
        <v>809</v>
      </c>
      <c r="G573" s="96">
        <v>2.9861111111111113E-2</v>
      </c>
      <c r="H573" s="96">
        <v>3.7499999999999999E-2</v>
      </c>
      <c r="I573" s="96">
        <v>0.81597222222222221</v>
      </c>
      <c r="J573">
        <v>5.13</v>
      </c>
      <c r="K573" t="s">
        <v>249</v>
      </c>
      <c r="L573" t="s">
        <v>811</v>
      </c>
      <c r="M573" t="s">
        <v>251</v>
      </c>
      <c r="N573" t="s">
        <v>251</v>
      </c>
      <c r="O573">
        <v>4.5</v>
      </c>
      <c r="P573">
        <v>62</v>
      </c>
      <c r="Q573">
        <v>31</v>
      </c>
      <c r="R573">
        <v>31</v>
      </c>
      <c r="S573">
        <v>14.8</v>
      </c>
      <c r="T573">
        <v>38.56</v>
      </c>
      <c r="U573">
        <v>24.12</v>
      </c>
      <c r="V573">
        <v>146</v>
      </c>
      <c r="W573" t="s">
        <v>4756</v>
      </c>
      <c r="X573" t="s">
        <v>4756</v>
      </c>
      <c r="Y573" t="s">
        <v>4756</v>
      </c>
      <c r="Z573" t="s">
        <v>4756</v>
      </c>
      <c r="AA573" t="s">
        <v>4756</v>
      </c>
      <c r="AB573" t="s">
        <v>4756</v>
      </c>
      <c r="AC573" t="s">
        <v>4756</v>
      </c>
      <c r="AD573" t="s">
        <v>4756</v>
      </c>
      <c r="AE573" t="s">
        <v>4756</v>
      </c>
      <c r="AF573" t="s">
        <v>4756</v>
      </c>
      <c r="AG573" t="s">
        <v>4756</v>
      </c>
      <c r="AH573" t="s">
        <v>4756</v>
      </c>
      <c r="AI573" t="s">
        <v>4756</v>
      </c>
      <c r="AJ573" t="s">
        <v>4756</v>
      </c>
      <c r="AK573" t="s">
        <v>4756</v>
      </c>
      <c r="AL573" t="s">
        <v>4756</v>
      </c>
      <c r="AM573" t="s">
        <v>4756</v>
      </c>
      <c r="AN573" t="s">
        <v>4756</v>
      </c>
    </row>
    <row r="574" spans="1:41">
      <c r="A574" s="95">
        <v>38218</v>
      </c>
      <c r="B574" t="s">
        <v>248</v>
      </c>
      <c r="C574">
        <v>2004</v>
      </c>
      <c r="D574">
        <v>8</v>
      </c>
      <c r="E574" t="s">
        <v>4993</v>
      </c>
      <c r="F574" t="s">
        <v>809</v>
      </c>
      <c r="G574" s="96">
        <v>4.1666666666666664E-2</v>
      </c>
      <c r="H574" s="96">
        <v>5.2777777777777778E-2</v>
      </c>
      <c r="I574" s="96">
        <v>0.81597222222222221</v>
      </c>
      <c r="J574">
        <v>5.42</v>
      </c>
      <c r="K574" t="s">
        <v>249</v>
      </c>
      <c r="L574" t="s">
        <v>812</v>
      </c>
      <c r="M574" t="s">
        <v>251</v>
      </c>
      <c r="N574" t="s">
        <v>251</v>
      </c>
      <c r="O574">
        <v>4</v>
      </c>
      <c r="P574">
        <v>64</v>
      </c>
      <c r="Q574">
        <v>31</v>
      </c>
      <c r="R574">
        <v>33</v>
      </c>
      <c r="S574">
        <v>14.49</v>
      </c>
      <c r="T574">
        <v>38.67</v>
      </c>
      <c r="U574">
        <v>24.91</v>
      </c>
      <c r="V574">
        <v>142</v>
      </c>
      <c r="W574" t="s">
        <v>4756</v>
      </c>
      <c r="X574" t="s">
        <v>4756</v>
      </c>
      <c r="Y574" t="s">
        <v>4756</v>
      </c>
      <c r="Z574" t="s">
        <v>4756</v>
      </c>
      <c r="AA574" t="s">
        <v>4756</v>
      </c>
      <c r="AB574" t="s">
        <v>4756</v>
      </c>
      <c r="AC574" t="s">
        <v>4756</v>
      </c>
      <c r="AD574" t="s">
        <v>4756</v>
      </c>
      <c r="AE574" t="s">
        <v>4756</v>
      </c>
      <c r="AF574" t="s">
        <v>4756</v>
      </c>
      <c r="AG574" t="s">
        <v>4756</v>
      </c>
      <c r="AH574" t="s">
        <v>4756</v>
      </c>
      <c r="AI574" t="s">
        <v>4756</v>
      </c>
      <c r="AJ574" t="s">
        <v>4756</v>
      </c>
      <c r="AK574" t="s">
        <v>4756</v>
      </c>
      <c r="AL574" t="s">
        <v>4756</v>
      </c>
      <c r="AM574" t="s">
        <v>4756</v>
      </c>
      <c r="AN574" t="s">
        <v>4756</v>
      </c>
    </row>
    <row r="575" spans="1:41">
      <c r="A575" s="95">
        <v>38218</v>
      </c>
      <c r="B575" t="s">
        <v>248</v>
      </c>
      <c r="C575">
        <v>2004</v>
      </c>
      <c r="D575">
        <v>8</v>
      </c>
      <c r="E575" t="s">
        <v>4993</v>
      </c>
      <c r="F575" t="s">
        <v>247</v>
      </c>
      <c r="G575" s="96">
        <v>0.97430555555555554</v>
      </c>
      <c r="H575" s="96">
        <v>0.97986111111111107</v>
      </c>
      <c r="I575" s="96">
        <v>0.81597222222222221</v>
      </c>
      <c r="J575">
        <v>3.8</v>
      </c>
      <c r="K575" t="s">
        <v>249</v>
      </c>
      <c r="L575" t="s">
        <v>558</v>
      </c>
      <c r="M575" t="s">
        <v>665</v>
      </c>
      <c r="N575" t="s">
        <v>251</v>
      </c>
      <c r="O575">
        <v>0</v>
      </c>
      <c r="P575">
        <v>61</v>
      </c>
      <c r="Q575">
        <v>25</v>
      </c>
      <c r="R575">
        <v>36</v>
      </c>
      <c r="S575" t="s">
        <v>4756</v>
      </c>
      <c r="T575" t="s">
        <v>4756</v>
      </c>
      <c r="U575" t="s">
        <v>4756</v>
      </c>
      <c r="V575" t="s">
        <v>4756</v>
      </c>
      <c r="W575" t="s">
        <v>4756</v>
      </c>
      <c r="X575" t="s">
        <v>4756</v>
      </c>
      <c r="Y575" t="s">
        <v>4756</v>
      </c>
      <c r="Z575" t="s">
        <v>4756</v>
      </c>
      <c r="AA575" t="s">
        <v>4756</v>
      </c>
      <c r="AB575" t="s">
        <v>4756</v>
      </c>
      <c r="AC575" t="s">
        <v>4756</v>
      </c>
      <c r="AD575" t="s">
        <v>4756</v>
      </c>
      <c r="AE575" t="s">
        <v>4756</v>
      </c>
      <c r="AF575" t="s">
        <v>4756</v>
      </c>
      <c r="AG575" t="s">
        <v>4756</v>
      </c>
      <c r="AH575" t="s">
        <v>4756</v>
      </c>
      <c r="AI575" t="s">
        <v>4756</v>
      </c>
      <c r="AJ575" t="s">
        <v>4756</v>
      </c>
      <c r="AK575" t="s">
        <v>4756</v>
      </c>
      <c r="AL575" t="s">
        <v>4756</v>
      </c>
      <c r="AM575" t="s">
        <v>4756</v>
      </c>
      <c r="AN575" t="s">
        <v>4756</v>
      </c>
      <c r="AO575" t="s">
        <v>1548</v>
      </c>
    </row>
    <row r="576" spans="1:41">
      <c r="A576" s="95">
        <v>38540</v>
      </c>
      <c r="B576" t="s">
        <v>248</v>
      </c>
      <c r="C576">
        <v>2005</v>
      </c>
      <c r="D576">
        <v>7</v>
      </c>
      <c r="E576" t="s">
        <v>1170</v>
      </c>
      <c r="F576" t="s">
        <v>247</v>
      </c>
      <c r="G576" s="96">
        <v>0.1388888888888889</v>
      </c>
      <c r="H576" s="96">
        <v>0.14722222222222223</v>
      </c>
      <c r="I576" s="96">
        <v>0.83819444444444446</v>
      </c>
      <c r="J576">
        <v>7.22</v>
      </c>
      <c r="K576" t="s">
        <v>938</v>
      </c>
      <c r="L576" t="s">
        <v>1172</v>
      </c>
      <c r="M576" t="s">
        <v>251</v>
      </c>
      <c r="N576" t="s">
        <v>251</v>
      </c>
      <c r="O576" t="s">
        <v>4756</v>
      </c>
      <c r="P576">
        <v>200</v>
      </c>
      <c r="Q576">
        <v>31</v>
      </c>
      <c r="R576">
        <v>169</v>
      </c>
      <c r="S576" t="s">
        <v>4756</v>
      </c>
      <c r="T576" t="s">
        <v>4756</v>
      </c>
      <c r="U576" t="s">
        <v>4756</v>
      </c>
      <c r="V576" t="s">
        <v>4756</v>
      </c>
      <c r="W576" t="s">
        <v>4756</v>
      </c>
      <c r="X576" t="s">
        <v>4756</v>
      </c>
      <c r="Y576" t="s">
        <v>4756</v>
      </c>
      <c r="Z576" t="s">
        <v>4756</v>
      </c>
      <c r="AA576" t="s">
        <v>4756</v>
      </c>
      <c r="AB576" t="s">
        <v>4756</v>
      </c>
      <c r="AC576" t="s">
        <v>4756</v>
      </c>
      <c r="AD576" t="s">
        <v>4756</v>
      </c>
      <c r="AE576" t="s">
        <v>4756</v>
      </c>
      <c r="AF576" t="s">
        <v>4756</v>
      </c>
      <c r="AG576" t="s">
        <v>4756</v>
      </c>
      <c r="AH576" t="s">
        <v>4756</v>
      </c>
      <c r="AI576" t="s">
        <v>4756</v>
      </c>
      <c r="AJ576" t="s">
        <v>4756</v>
      </c>
      <c r="AK576" t="s">
        <v>4756</v>
      </c>
      <c r="AL576" t="s">
        <v>4756</v>
      </c>
      <c r="AM576" t="s">
        <v>4756</v>
      </c>
      <c r="AN576" t="s">
        <v>4756</v>
      </c>
      <c r="AO576" t="s">
        <v>1171</v>
      </c>
    </row>
    <row r="577" spans="1:47">
      <c r="A577" s="95">
        <v>41831</v>
      </c>
      <c r="B577" t="s">
        <v>248</v>
      </c>
      <c r="C577">
        <v>2014</v>
      </c>
      <c r="D577">
        <v>7</v>
      </c>
      <c r="E577" t="s">
        <v>3416</v>
      </c>
      <c r="F577" t="s">
        <v>3282</v>
      </c>
      <c r="G577" s="96">
        <v>0.98055555555555562</v>
      </c>
      <c r="H577" s="96">
        <v>0.98472222222222217</v>
      </c>
      <c r="J577">
        <v>23.53</v>
      </c>
      <c r="K577" t="s">
        <v>249</v>
      </c>
      <c r="L577" t="s">
        <v>3283</v>
      </c>
      <c r="M577" t="s">
        <v>251</v>
      </c>
      <c r="N577" t="s">
        <v>251</v>
      </c>
      <c r="O577">
        <v>5</v>
      </c>
      <c r="P577">
        <v>69</v>
      </c>
      <c r="Q577">
        <v>26</v>
      </c>
      <c r="R577">
        <v>43</v>
      </c>
      <c r="S577">
        <v>15.1</v>
      </c>
      <c r="T577" t="s">
        <v>4756</v>
      </c>
      <c r="U577">
        <v>23.5</v>
      </c>
      <c r="V577">
        <v>137</v>
      </c>
      <c r="W577" t="s">
        <v>4756</v>
      </c>
      <c r="X577" t="s">
        <v>4756</v>
      </c>
      <c r="Y577" t="s">
        <v>4756</v>
      </c>
      <c r="Z577" t="s">
        <v>4756</v>
      </c>
      <c r="AA577" t="s">
        <v>4756</v>
      </c>
      <c r="AB577" t="s">
        <v>4756</v>
      </c>
      <c r="AC577" t="s">
        <v>4756</v>
      </c>
      <c r="AD577" t="s">
        <v>4756</v>
      </c>
      <c r="AE577" t="s">
        <v>4756</v>
      </c>
      <c r="AF577" t="s">
        <v>4756</v>
      </c>
      <c r="AG577" t="s">
        <v>4756</v>
      </c>
      <c r="AH577" t="s">
        <v>4756</v>
      </c>
      <c r="AI577" t="s">
        <v>4756</v>
      </c>
      <c r="AJ577" t="s">
        <v>4756</v>
      </c>
      <c r="AK577" t="s">
        <v>4756</v>
      </c>
      <c r="AL577" t="s">
        <v>4756</v>
      </c>
      <c r="AM577" t="s">
        <v>4756</v>
      </c>
      <c r="AN577" t="s">
        <v>4756</v>
      </c>
    </row>
    <row r="578" spans="1:47">
      <c r="A578" s="95">
        <v>41831</v>
      </c>
      <c r="B578" t="s">
        <v>248</v>
      </c>
      <c r="C578">
        <v>2014</v>
      </c>
      <c r="D578">
        <v>7</v>
      </c>
      <c r="E578" t="s">
        <v>3416</v>
      </c>
      <c r="F578" t="s">
        <v>3282</v>
      </c>
      <c r="G578" s="96">
        <v>0.98125000000000007</v>
      </c>
      <c r="H578" s="96">
        <v>0.9902777777777777</v>
      </c>
      <c r="J578">
        <v>23.55</v>
      </c>
      <c r="K578" t="s">
        <v>249</v>
      </c>
      <c r="L578" t="s">
        <v>3284</v>
      </c>
      <c r="M578" t="s">
        <v>251</v>
      </c>
      <c r="N578" t="s">
        <v>251</v>
      </c>
      <c r="O578">
        <v>4</v>
      </c>
      <c r="P578">
        <v>75</v>
      </c>
      <c r="Q578">
        <v>33</v>
      </c>
      <c r="R578">
        <v>42</v>
      </c>
      <c r="S578">
        <v>14.1</v>
      </c>
      <c r="T578" t="s">
        <v>4756</v>
      </c>
      <c r="U578">
        <v>23.2</v>
      </c>
      <c r="V578">
        <v>145</v>
      </c>
      <c r="W578" t="s">
        <v>4756</v>
      </c>
      <c r="X578" t="s">
        <v>4756</v>
      </c>
      <c r="Y578" t="s">
        <v>4756</v>
      </c>
      <c r="Z578" t="s">
        <v>4756</v>
      </c>
      <c r="AA578" t="s">
        <v>4756</v>
      </c>
      <c r="AB578" t="s">
        <v>4756</v>
      </c>
      <c r="AC578" t="s">
        <v>4756</v>
      </c>
      <c r="AD578" t="s">
        <v>4756</v>
      </c>
      <c r="AE578" t="s">
        <v>4756</v>
      </c>
      <c r="AF578" t="s">
        <v>4756</v>
      </c>
      <c r="AG578" t="s">
        <v>4756</v>
      </c>
      <c r="AH578" t="s">
        <v>4756</v>
      </c>
      <c r="AI578" t="s">
        <v>4756</v>
      </c>
      <c r="AJ578" t="s">
        <v>4756</v>
      </c>
      <c r="AK578" t="s">
        <v>4756</v>
      </c>
      <c r="AL578" t="s">
        <v>4756</v>
      </c>
      <c r="AM578" t="s">
        <v>4756</v>
      </c>
      <c r="AN578" t="s">
        <v>4756</v>
      </c>
      <c r="AU578" s="49">
        <v>2</v>
      </c>
    </row>
    <row r="579" spans="1:47">
      <c r="A579" s="95">
        <v>41831</v>
      </c>
      <c r="B579" t="s">
        <v>248</v>
      </c>
      <c r="C579">
        <v>2014</v>
      </c>
      <c r="D579">
        <v>7</v>
      </c>
      <c r="E579" t="s">
        <v>3416</v>
      </c>
      <c r="F579" t="s">
        <v>3282</v>
      </c>
      <c r="G579" s="96">
        <v>0.99583333333333324</v>
      </c>
      <c r="H579" s="96">
        <v>0.99930555555555556</v>
      </c>
      <c r="J579">
        <v>23.9</v>
      </c>
      <c r="K579" t="s">
        <v>249</v>
      </c>
      <c r="L579" t="s">
        <v>3285</v>
      </c>
      <c r="M579" t="s">
        <v>251</v>
      </c>
      <c r="N579" t="s">
        <v>251</v>
      </c>
      <c r="O579">
        <v>2</v>
      </c>
      <c r="P579">
        <v>38</v>
      </c>
      <c r="Q579">
        <v>0</v>
      </c>
      <c r="R579">
        <v>38</v>
      </c>
      <c r="S579">
        <v>15.5</v>
      </c>
      <c r="T579" t="s">
        <v>4756</v>
      </c>
      <c r="U579">
        <v>25.7</v>
      </c>
      <c r="V579">
        <v>147</v>
      </c>
      <c r="W579" t="s">
        <v>4756</v>
      </c>
      <c r="X579" t="s">
        <v>4756</v>
      </c>
      <c r="Y579" t="s">
        <v>4756</v>
      </c>
      <c r="Z579" t="s">
        <v>4756</v>
      </c>
      <c r="AA579" t="s">
        <v>4756</v>
      </c>
      <c r="AB579" t="s">
        <v>4756</v>
      </c>
      <c r="AC579" t="s">
        <v>4756</v>
      </c>
      <c r="AD579" t="s">
        <v>4756</v>
      </c>
      <c r="AE579" t="s">
        <v>4756</v>
      </c>
      <c r="AF579" t="s">
        <v>4756</v>
      </c>
      <c r="AG579" t="s">
        <v>4756</v>
      </c>
      <c r="AH579" t="s">
        <v>4756</v>
      </c>
      <c r="AI579" t="s">
        <v>4756</v>
      </c>
      <c r="AJ579" t="s">
        <v>4756</v>
      </c>
      <c r="AK579" t="s">
        <v>4756</v>
      </c>
      <c r="AL579" t="s">
        <v>4756</v>
      </c>
      <c r="AM579" t="s">
        <v>4756</v>
      </c>
      <c r="AN579" t="s">
        <v>4756</v>
      </c>
    </row>
    <row r="580" spans="1:47">
      <c r="A580" s="95">
        <v>41831</v>
      </c>
      <c r="B580" t="s">
        <v>248</v>
      </c>
      <c r="C580">
        <v>2014</v>
      </c>
      <c r="D580">
        <v>7</v>
      </c>
      <c r="E580" t="s">
        <v>3416</v>
      </c>
      <c r="F580" t="s">
        <v>3282</v>
      </c>
      <c r="G580" s="96">
        <v>2.5694444444444447E-2</v>
      </c>
      <c r="H580" s="96">
        <v>3.0555555555555555E-2</v>
      </c>
      <c r="J580">
        <v>24.62</v>
      </c>
      <c r="K580" t="s">
        <v>249</v>
      </c>
      <c r="L580" t="s">
        <v>3286</v>
      </c>
      <c r="M580" t="s">
        <v>251</v>
      </c>
      <c r="N580" t="s">
        <v>251</v>
      </c>
      <c r="O580">
        <v>3</v>
      </c>
      <c r="P580">
        <v>36</v>
      </c>
      <c r="Q580">
        <v>0</v>
      </c>
      <c r="R580">
        <v>36</v>
      </c>
      <c r="S580">
        <v>15.3</v>
      </c>
      <c r="T580" t="s">
        <v>4756</v>
      </c>
      <c r="U580">
        <v>22.6</v>
      </c>
      <c r="V580">
        <v>147</v>
      </c>
      <c r="W580" t="s">
        <v>4756</v>
      </c>
      <c r="X580" t="s">
        <v>4756</v>
      </c>
      <c r="Y580" t="s">
        <v>4756</v>
      </c>
      <c r="Z580" t="s">
        <v>4756</v>
      </c>
      <c r="AA580" t="s">
        <v>4756</v>
      </c>
      <c r="AB580" t="s">
        <v>4756</v>
      </c>
      <c r="AC580" t="s">
        <v>4756</v>
      </c>
      <c r="AD580" t="s">
        <v>4756</v>
      </c>
      <c r="AE580" t="s">
        <v>4756</v>
      </c>
      <c r="AF580" t="s">
        <v>4756</v>
      </c>
      <c r="AG580" t="s">
        <v>4756</v>
      </c>
      <c r="AH580" t="s">
        <v>4756</v>
      </c>
      <c r="AI580" t="s">
        <v>4756</v>
      </c>
      <c r="AJ580" t="s">
        <v>4756</v>
      </c>
      <c r="AK580" t="s">
        <v>4756</v>
      </c>
      <c r="AL580" t="s">
        <v>4756</v>
      </c>
      <c r="AM580" t="s">
        <v>4756</v>
      </c>
      <c r="AN580" t="s">
        <v>4756</v>
      </c>
    </row>
    <row r="581" spans="1:47">
      <c r="A581" s="95">
        <v>41831</v>
      </c>
      <c r="B581" t="s">
        <v>248</v>
      </c>
      <c r="C581">
        <v>2014</v>
      </c>
      <c r="D581">
        <v>7</v>
      </c>
      <c r="E581" t="s">
        <v>3416</v>
      </c>
      <c r="F581" t="s">
        <v>3282</v>
      </c>
      <c r="G581" s="96">
        <v>2.9166666666666664E-2</v>
      </c>
      <c r="H581" s="96">
        <v>3.4027777777777775E-2</v>
      </c>
      <c r="J581">
        <v>24.7</v>
      </c>
      <c r="K581" t="s">
        <v>249</v>
      </c>
      <c r="L581" t="s">
        <v>3287</v>
      </c>
      <c r="M581" t="s">
        <v>251</v>
      </c>
      <c r="N581" t="s">
        <v>251</v>
      </c>
      <c r="O581">
        <v>5</v>
      </c>
      <c r="P581">
        <v>35</v>
      </c>
      <c r="Q581">
        <v>0</v>
      </c>
      <c r="R581">
        <v>35</v>
      </c>
      <c r="S581">
        <v>15.1</v>
      </c>
      <c r="T581" t="s">
        <v>4756</v>
      </c>
      <c r="U581">
        <v>25.6</v>
      </c>
      <c r="V581">
        <v>146</v>
      </c>
      <c r="W581" t="s">
        <v>4756</v>
      </c>
      <c r="X581" t="s">
        <v>4756</v>
      </c>
      <c r="Y581" t="s">
        <v>4756</v>
      </c>
      <c r="Z581" t="s">
        <v>4756</v>
      </c>
      <c r="AA581" t="s">
        <v>4756</v>
      </c>
      <c r="AB581" t="s">
        <v>4756</v>
      </c>
      <c r="AC581" t="s">
        <v>4756</v>
      </c>
      <c r="AD581" t="s">
        <v>4756</v>
      </c>
      <c r="AE581" t="s">
        <v>4756</v>
      </c>
      <c r="AF581" t="s">
        <v>4756</v>
      </c>
      <c r="AG581" t="s">
        <v>4756</v>
      </c>
      <c r="AH581" t="s">
        <v>4756</v>
      </c>
      <c r="AI581" t="s">
        <v>4756</v>
      </c>
      <c r="AJ581" t="s">
        <v>4756</v>
      </c>
      <c r="AK581" t="s">
        <v>4756</v>
      </c>
      <c r="AL581" t="s">
        <v>4756</v>
      </c>
      <c r="AM581" t="s">
        <v>4756</v>
      </c>
      <c r="AN581" t="s">
        <v>4756</v>
      </c>
    </row>
    <row r="582" spans="1:47">
      <c r="A582" s="95">
        <v>41831</v>
      </c>
      <c r="B582" t="s">
        <v>248</v>
      </c>
      <c r="C582">
        <v>2014</v>
      </c>
      <c r="D582">
        <v>7</v>
      </c>
      <c r="E582" t="s">
        <v>3416</v>
      </c>
      <c r="F582" t="s">
        <v>3282</v>
      </c>
      <c r="G582" s="96">
        <v>3.8194444444444441E-2</v>
      </c>
      <c r="H582" s="96">
        <v>4.3750000000000004E-2</v>
      </c>
      <c r="J582">
        <v>24.92</v>
      </c>
      <c r="K582" t="s">
        <v>249</v>
      </c>
      <c r="L582" t="s">
        <v>3288</v>
      </c>
      <c r="M582" t="s">
        <v>251</v>
      </c>
      <c r="N582" t="s">
        <v>251</v>
      </c>
      <c r="O582">
        <v>1</v>
      </c>
      <c r="P582">
        <v>35</v>
      </c>
      <c r="Q582">
        <v>0</v>
      </c>
      <c r="R582">
        <v>35</v>
      </c>
      <c r="S582">
        <v>14.4</v>
      </c>
      <c r="T582" t="s">
        <v>4756</v>
      </c>
      <c r="U582">
        <v>25.4</v>
      </c>
      <c r="V582">
        <v>144</v>
      </c>
      <c r="W582" t="s">
        <v>4756</v>
      </c>
      <c r="X582" t="s">
        <v>4756</v>
      </c>
      <c r="Y582" t="s">
        <v>4756</v>
      </c>
      <c r="Z582" t="s">
        <v>4756</v>
      </c>
      <c r="AA582" t="s">
        <v>4756</v>
      </c>
      <c r="AB582" t="s">
        <v>4756</v>
      </c>
      <c r="AC582" t="s">
        <v>4756</v>
      </c>
      <c r="AD582" t="s">
        <v>4756</v>
      </c>
      <c r="AE582" t="s">
        <v>4756</v>
      </c>
      <c r="AF582" t="s">
        <v>4756</v>
      </c>
      <c r="AG582" t="s">
        <v>4756</v>
      </c>
      <c r="AH582" t="s">
        <v>4756</v>
      </c>
      <c r="AI582" t="s">
        <v>4756</v>
      </c>
      <c r="AJ582" t="s">
        <v>4756</v>
      </c>
      <c r="AK582" t="s">
        <v>4756</v>
      </c>
      <c r="AL582" t="s">
        <v>4756</v>
      </c>
      <c r="AM582" t="s">
        <v>4756</v>
      </c>
      <c r="AN582" t="s">
        <v>4756</v>
      </c>
    </row>
    <row r="583" spans="1:47">
      <c r="A583" s="95">
        <v>41831</v>
      </c>
      <c r="B583" t="s">
        <v>248</v>
      </c>
      <c r="C583">
        <v>2014</v>
      </c>
      <c r="D583">
        <v>7</v>
      </c>
      <c r="E583" t="s">
        <v>3416</v>
      </c>
      <c r="F583" t="s">
        <v>3282</v>
      </c>
      <c r="G583" s="96">
        <v>4.3055555555555562E-2</v>
      </c>
      <c r="H583" s="96">
        <v>4.7916666666666663E-2</v>
      </c>
      <c r="J583">
        <v>25.03</v>
      </c>
      <c r="K583" t="s">
        <v>249</v>
      </c>
      <c r="L583" t="s">
        <v>3289</v>
      </c>
      <c r="M583" t="s">
        <v>251</v>
      </c>
      <c r="N583" t="s">
        <v>251</v>
      </c>
      <c r="O583">
        <v>1</v>
      </c>
      <c r="P583">
        <v>34</v>
      </c>
      <c r="Q583">
        <v>0</v>
      </c>
      <c r="R583">
        <v>34</v>
      </c>
      <c r="S583">
        <v>14.4</v>
      </c>
      <c r="T583" t="s">
        <v>4756</v>
      </c>
      <c r="U583">
        <v>22.7</v>
      </c>
      <c r="V583">
        <v>142</v>
      </c>
      <c r="W583" t="s">
        <v>4756</v>
      </c>
      <c r="X583" t="s">
        <v>4756</v>
      </c>
      <c r="Y583" t="s">
        <v>4756</v>
      </c>
      <c r="Z583" t="s">
        <v>4756</v>
      </c>
      <c r="AA583" t="s">
        <v>4756</v>
      </c>
      <c r="AB583" t="s">
        <v>4756</v>
      </c>
      <c r="AC583" t="s">
        <v>4756</v>
      </c>
      <c r="AD583" t="s">
        <v>4756</v>
      </c>
      <c r="AE583" t="s">
        <v>4756</v>
      </c>
      <c r="AF583" t="s">
        <v>4756</v>
      </c>
      <c r="AG583" t="s">
        <v>4756</v>
      </c>
      <c r="AH583" t="s">
        <v>4756</v>
      </c>
      <c r="AI583" t="s">
        <v>4756</v>
      </c>
      <c r="AJ583" t="s">
        <v>4756</v>
      </c>
      <c r="AK583" t="s">
        <v>4756</v>
      </c>
      <c r="AL583" t="s">
        <v>4756</v>
      </c>
      <c r="AM583" t="s">
        <v>4756</v>
      </c>
      <c r="AN583" t="s">
        <v>4756</v>
      </c>
    </row>
    <row r="584" spans="1:47">
      <c r="A584" s="95">
        <v>41831</v>
      </c>
      <c r="B584" t="s">
        <v>248</v>
      </c>
      <c r="C584">
        <v>2014</v>
      </c>
      <c r="D584">
        <v>7</v>
      </c>
      <c r="E584" t="s">
        <v>3416</v>
      </c>
      <c r="F584" t="s">
        <v>3282</v>
      </c>
      <c r="G584" s="96">
        <v>6.3888888888888884E-2</v>
      </c>
      <c r="H584" s="96">
        <v>7.013888888888889E-2</v>
      </c>
      <c r="J584">
        <v>25.53</v>
      </c>
      <c r="K584" t="s">
        <v>249</v>
      </c>
      <c r="L584" t="s">
        <v>3290</v>
      </c>
      <c r="M584" t="s">
        <v>251</v>
      </c>
      <c r="N584" t="s">
        <v>251</v>
      </c>
      <c r="O584">
        <v>2</v>
      </c>
      <c r="P584">
        <v>33</v>
      </c>
      <c r="Q584">
        <v>0</v>
      </c>
      <c r="R584">
        <v>33</v>
      </c>
      <c r="S584">
        <v>13.4</v>
      </c>
      <c r="T584" t="s">
        <v>4756</v>
      </c>
      <c r="U584">
        <v>25.4</v>
      </c>
      <c r="V584">
        <v>139</v>
      </c>
      <c r="W584" t="s">
        <v>4756</v>
      </c>
      <c r="X584" t="s">
        <v>4756</v>
      </c>
      <c r="Y584" t="s">
        <v>4756</v>
      </c>
      <c r="Z584" t="s">
        <v>4756</v>
      </c>
      <c r="AA584" t="s">
        <v>4756</v>
      </c>
      <c r="AB584" t="s">
        <v>4756</v>
      </c>
      <c r="AC584" t="s">
        <v>4756</v>
      </c>
      <c r="AD584" t="s">
        <v>4756</v>
      </c>
      <c r="AE584" t="s">
        <v>4756</v>
      </c>
      <c r="AF584" t="s">
        <v>4756</v>
      </c>
      <c r="AG584" t="s">
        <v>4756</v>
      </c>
      <c r="AH584" t="s">
        <v>4756</v>
      </c>
      <c r="AI584" t="s">
        <v>4756</v>
      </c>
      <c r="AJ584" t="s">
        <v>4756</v>
      </c>
      <c r="AK584" t="s">
        <v>4756</v>
      </c>
      <c r="AL584" t="s">
        <v>4756</v>
      </c>
      <c r="AM584" t="s">
        <v>4756</v>
      </c>
      <c r="AN584" t="s">
        <v>4756</v>
      </c>
    </row>
    <row r="585" spans="1:47">
      <c r="A585" s="95">
        <v>41831</v>
      </c>
      <c r="B585" t="s">
        <v>248</v>
      </c>
      <c r="C585">
        <v>2014</v>
      </c>
      <c r="D585">
        <v>7</v>
      </c>
      <c r="E585" t="s">
        <v>3416</v>
      </c>
      <c r="F585" t="s">
        <v>3282</v>
      </c>
      <c r="G585" s="96">
        <v>6.805555555555555E-2</v>
      </c>
      <c r="H585" s="96">
        <v>7.2222222222222229E-2</v>
      </c>
      <c r="J585">
        <v>25.63</v>
      </c>
      <c r="K585" t="s">
        <v>249</v>
      </c>
      <c r="L585" t="s">
        <v>3291</v>
      </c>
      <c r="M585" t="s">
        <v>251</v>
      </c>
      <c r="N585" t="s">
        <v>251</v>
      </c>
      <c r="O585">
        <v>1</v>
      </c>
      <c r="P585">
        <v>35</v>
      </c>
      <c r="Q585">
        <v>0</v>
      </c>
      <c r="R585">
        <v>35</v>
      </c>
      <c r="S585">
        <v>14.2</v>
      </c>
      <c r="T585" t="s">
        <v>4756</v>
      </c>
      <c r="U585">
        <v>21.6</v>
      </c>
      <c r="V585">
        <v>144</v>
      </c>
      <c r="W585" t="s">
        <v>4756</v>
      </c>
      <c r="X585" t="s">
        <v>4756</v>
      </c>
      <c r="Y585" t="s">
        <v>4756</v>
      </c>
      <c r="Z585" t="s">
        <v>4756</v>
      </c>
      <c r="AA585" t="s">
        <v>4756</v>
      </c>
      <c r="AB585" t="s">
        <v>4756</v>
      </c>
      <c r="AC585" t="s">
        <v>4756</v>
      </c>
      <c r="AD585" t="s">
        <v>4756</v>
      </c>
      <c r="AE585" t="s">
        <v>4756</v>
      </c>
      <c r="AF585" t="s">
        <v>4756</v>
      </c>
      <c r="AG585" t="s">
        <v>4756</v>
      </c>
      <c r="AH585" t="s">
        <v>4756</v>
      </c>
      <c r="AI585" t="s">
        <v>4756</v>
      </c>
      <c r="AJ585" t="s">
        <v>4756</v>
      </c>
      <c r="AK585" t="s">
        <v>4756</v>
      </c>
      <c r="AL585" t="s">
        <v>4756</v>
      </c>
      <c r="AM585" t="s">
        <v>4756</v>
      </c>
      <c r="AN585" t="s">
        <v>4756</v>
      </c>
    </row>
    <row r="586" spans="1:47">
      <c r="A586" s="95">
        <v>41831</v>
      </c>
      <c r="B586" t="s">
        <v>248</v>
      </c>
      <c r="C586">
        <v>2014</v>
      </c>
      <c r="D586">
        <v>7</v>
      </c>
      <c r="E586" t="s">
        <v>3416</v>
      </c>
      <c r="F586" t="s">
        <v>3282</v>
      </c>
      <c r="G586" s="96">
        <v>7.2222222222222229E-2</v>
      </c>
      <c r="H586" s="96">
        <v>7.7083333333333337E-2</v>
      </c>
      <c r="J586">
        <v>25.73</v>
      </c>
      <c r="K586" t="s">
        <v>249</v>
      </c>
      <c r="L586" t="s">
        <v>3292</v>
      </c>
      <c r="M586" t="s">
        <v>251</v>
      </c>
      <c r="N586" t="s">
        <v>251</v>
      </c>
      <c r="O586">
        <v>2</v>
      </c>
      <c r="P586">
        <v>36</v>
      </c>
      <c r="Q586">
        <v>0</v>
      </c>
      <c r="R586">
        <v>36</v>
      </c>
      <c r="S586">
        <v>13.8</v>
      </c>
      <c r="T586" t="s">
        <v>4756</v>
      </c>
      <c r="U586">
        <v>21.1</v>
      </c>
      <c r="V586">
        <v>135</v>
      </c>
      <c r="W586" t="s">
        <v>4756</v>
      </c>
      <c r="X586" t="s">
        <v>4756</v>
      </c>
      <c r="Y586" t="s">
        <v>4756</v>
      </c>
      <c r="Z586" t="s">
        <v>4756</v>
      </c>
      <c r="AA586" t="s">
        <v>4756</v>
      </c>
      <c r="AB586" t="s">
        <v>4756</v>
      </c>
      <c r="AC586" t="s">
        <v>4756</v>
      </c>
      <c r="AD586" t="s">
        <v>4756</v>
      </c>
      <c r="AE586" t="s">
        <v>4756</v>
      </c>
      <c r="AF586" t="s">
        <v>4756</v>
      </c>
      <c r="AG586" t="s">
        <v>4756</v>
      </c>
      <c r="AH586" t="s">
        <v>4756</v>
      </c>
      <c r="AI586" t="s">
        <v>4756</v>
      </c>
      <c r="AJ586" t="s">
        <v>4756</v>
      </c>
      <c r="AK586" t="s">
        <v>4756</v>
      </c>
      <c r="AL586" t="s">
        <v>4756</v>
      </c>
      <c r="AM586" t="s">
        <v>4756</v>
      </c>
      <c r="AN586" t="s">
        <v>4756</v>
      </c>
    </row>
    <row r="587" spans="1:47">
      <c r="A587" s="95">
        <v>41831</v>
      </c>
      <c r="B587" t="s">
        <v>248</v>
      </c>
      <c r="C587">
        <v>2014</v>
      </c>
      <c r="D587">
        <v>7</v>
      </c>
      <c r="E587" t="s">
        <v>3416</v>
      </c>
      <c r="F587" t="s">
        <v>3282</v>
      </c>
      <c r="G587" s="96">
        <v>7.2916666666666671E-2</v>
      </c>
      <c r="H587" s="96">
        <v>7.6388888888888895E-2</v>
      </c>
      <c r="J587">
        <v>25.75</v>
      </c>
      <c r="K587" t="s">
        <v>249</v>
      </c>
      <c r="L587" t="s">
        <v>3293</v>
      </c>
      <c r="M587" t="s">
        <v>251</v>
      </c>
      <c r="N587" t="s">
        <v>251</v>
      </c>
      <c r="O587">
        <v>2</v>
      </c>
      <c r="P587">
        <v>33</v>
      </c>
      <c r="Q587">
        <v>0</v>
      </c>
      <c r="R587">
        <v>33</v>
      </c>
      <c r="S587">
        <v>14.1</v>
      </c>
      <c r="T587" t="s">
        <v>4756</v>
      </c>
      <c r="U587">
        <v>21.2</v>
      </c>
      <c r="V587">
        <v>141</v>
      </c>
      <c r="W587" t="s">
        <v>4756</v>
      </c>
      <c r="X587" t="s">
        <v>4756</v>
      </c>
      <c r="Y587" t="s">
        <v>4756</v>
      </c>
      <c r="Z587" t="s">
        <v>4756</v>
      </c>
      <c r="AA587" t="s">
        <v>4756</v>
      </c>
      <c r="AB587" t="s">
        <v>4756</v>
      </c>
      <c r="AC587" t="s">
        <v>4756</v>
      </c>
      <c r="AD587" t="s">
        <v>4756</v>
      </c>
      <c r="AE587" t="s">
        <v>4756</v>
      </c>
      <c r="AF587" t="s">
        <v>4756</v>
      </c>
      <c r="AG587" t="s">
        <v>4756</v>
      </c>
      <c r="AH587" t="s">
        <v>4756</v>
      </c>
      <c r="AI587" t="s">
        <v>4756</v>
      </c>
      <c r="AJ587" t="s">
        <v>4756</v>
      </c>
      <c r="AK587" t="s">
        <v>4756</v>
      </c>
      <c r="AL587" t="s">
        <v>4756</v>
      </c>
      <c r="AM587" t="s">
        <v>4756</v>
      </c>
      <c r="AN587" t="s">
        <v>4756</v>
      </c>
    </row>
    <row r="588" spans="1:47">
      <c r="A588" s="95">
        <v>41831</v>
      </c>
      <c r="B588" t="s">
        <v>248</v>
      </c>
      <c r="C588">
        <v>2014</v>
      </c>
      <c r="D588">
        <v>7</v>
      </c>
      <c r="E588" t="s">
        <v>3416</v>
      </c>
      <c r="F588" t="s">
        <v>3282</v>
      </c>
      <c r="G588" s="96">
        <v>7.4999999999999997E-2</v>
      </c>
      <c r="H588" s="96">
        <v>8.1250000000000003E-2</v>
      </c>
      <c r="J588">
        <v>25.8</v>
      </c>
      <c r="K588" t="s">
        <v>249</v>
      </c>
      <c r="L588" t="s">
        <v>3294</v>
      </c>
      <c r="M588" t="s">
        <v>251</v>
      </c>
      <c r="N588" t="s">
        <v>251</v>
      </c>
      <c r="O588">
        <v>1</v>
      </c>
      <c r="P588">
        <v>35</v>
      </c>
      <c r="Q588">
        <v>0</v>
      </c>
      <c r="R588">
        <v>35</v>
      </c>
      <c r="S588">
        <v>15</v>
      </c>
      <c r="T588" t="s">
        <v>4756</v>
      </c>
      <c r="U588">
        <v>23.7</v>
      </c>
      <c r="V588">
        <v>150</v>
      </c>
      <c r="W588" t="s">
        <v>4756</v>
      </c>
      <c r="X588" t="s">
        <v>4756</v>
      </c>
      <c r="Y588" t="s">
        <v>4756</v>
      </c>
      <c r="Z588" t="s">
        <v>4756</v>
      </c>
      <c r="AA588" t="s">
        <v>4756</v>
      </c>
      <c r="AB588" t="s">
        <v>4756</v>
      </c>
      <c r="AC588" t="s">
        <v>4756</v>
      </c>
      <c r="AD588" t="s">
        <v>4756</v>
      </c>
      <c r="AE588" t="s">
        <v>4756</v>
      </c>
      <c r="AF588" t="s">
        <v>4756</v>
      </c>
      <c r="AG588" t="s">
        <v>4756</v>
      </c>
      <c r="AH588" t="s">
        <v>4756</v>
      </c>
      <c r="AI588" t="s">
        <v>4756</v>
      </c>
      <c r="AJ588" t="s">
        <v>4756</v>
      </c>
      <c r="AK588" t="s">
        <v>4756</v>
      </c>
      <c r="AL588" t="s">
        <v>4756</v>
      </c>
      <c r="AM588" t="s">
        <v>4756</v>
      </c>
      <c r="AN588" t="s">
        <v>4756</v>
      </c>
    </row>
    <row r="589" spans="1:47">
      <c r="A589" s="95">
        <v>41831</v>
      </c>
      <c r="B589" t="s">
        <v>248</v>
      </c>
      <c r="C589">
        <v>2014</v>
      </c>
      <c r="D589">
        <v>7</v>
      </c>
      <c r="E589" t="s">
        <v>3416</v>
      </c>
      <c r="F589" t="s">
        <v>3282</v>
      </c>
      <c r="G589" s="96">
        <v>9.5138888888888884E-2</v>
      </c>
      <c r="H589" s="96">
        <v>9.930555555555555E-2</v>
      </c>
      <c r="J589">
        <v>26.28</v>
      </c>
      <c r="K589" t="s">
        <v>249</v>
      </c>
      <c r="L589" t="s">
        <v>3295</v>
      </c>
      <c r="M589" t="s">
        <v>251</v>
      </c>
      <c r="N589" t="s">
        <v>251</v>
      </c>
      <c r="O589">
        <v>1</v>
      </c>
      <c r="P589">
        <v>35</v>
      </c>
      <c r="Q589">
        <v>0</v>
      </c>
      <c r="R589">
        <v>35</v>
      </c>
      <c r="S589">
        <v>14.8</v>
      </c>
      <c r="T589" t="s">
        <v>4756</v>
      </c>
      <c r="U589">
        <v>22.6</v>
      </c>
      <c r="V589">
        <v>140</v>
      </c>
      <c r="W589" t="s">
        <v>4756</v>
      </c>
      <c r="X589" t="s">
        <v>4756</v>
      </c>
      <c r="Y589" t="s">
        <v>4756</v>
      </c>
      <c r="Z589" t="s">
        <v>4756</v>
      </c>
      <c r="AA589" t="s">
        <v>4756</v>
      </c>
      <c r="AB589" t="s">
        <v>4756</v>
      </c>
      <c r="AC589" t="s">
        <v>4756</v>
      </c>
      <c r="AD589" t="s">
        <v>4756</v>
      </c>
      <c r="AE589" t="s">
        <v>4756</v>
      </c>
      <c r="AF589" t="s">
        <v>4756</v>
      </c>
      <c r="AG589" t="s">
        <v>4756</v>
      </c>
      <c r="AH589" t="s">
        <v>4756</v>
      </c>
      <c r="AI589" t="s">
        <v>4756</v>
      </c>
      <c r="AJ589" t="s">
        <v>4756</v>
      </c>
      <c r="AK589" t="s">
        <v>4756</v>
      </c>
      <c r="AL589" t="s">
        <v>4756</v>
      </c>
      <c r="AM589" t="s">
        <v>4756</v>
      </c>
      <c r="AN589" t="s">
        <v>4756</v>
      </c>
    </row>
    <row r="590" spans="1:47">
      <c r="A590" s="95">
        <v>41831</v>
      </c>
      <c r="B590" t="s">
        <v>248</v>
      </c>
      <c r="C590">
        <v>2014</v>
      </c>
      <c r="D590">
        <v>7</v>
      </c>
      <c r="E590" t="s">
        <v>3416</v>
      </c>
      <c r="F590" t="s">
        <v>3282</v>
      </c>
      <c r="G590" s="96">
        <v>9.9999999999999992E-2</v>
      </c>
      <c r="H590" s="96">
        <v>0.10416666666666667</v>
      </c>
      <c r="J590">
        <v>26.4</v>
      </c>
      <c r="K590" t="s">
        <v>249</v>
      </c>
      <c r="L590" t="s">
        <v>3296</v>
      </c>
      <c r="M590" t="s">
        <v>251</v>
      </c>
      <c r="N590" t="s">
        <v>251</v>
      </c>
      <c r="O590">
        <v>2</v>
      </c>
      <c r="P590">
        <v>37</v>
      </c>
      <c r="Q590">
        <v>0</v>
      </c>
      <c r="R590">
        <v>37</v>
      </c>
      <c r="S590">
        <v>14.1</v>
      </c>
      <c r="T590" t="s">
        <v>4756</v>
      </c>
      <c r="U590">
        <v>22.3</v>
      </c>
      <c r="V590">
        <v>142</v>
      </c>
      <c r="W590" t="s">
        <v>4756</v>
      </c>
      <c r="X590" t="s">
        <v>4756</v>
      </c>
      <c r="Y590" t="s">
        <v>4756</v>
      </c>
      <c r="Z590" t="s">
        <v>4756</v>
      </c>
      <c r="AA590" t="s">
        <v>4756</v>
      </c>
      <c r="AB590" t="s">
        <v>4756</v>
      </c>
      <c r="AC590" t="s">
        <v>4756</v>
      </c>
      <c r="AD590" t="s">
        <v>4756</v>
      </c>
      <c r="AE590" t="s">
        <v>4756</v>
      </c>
      <c r="AF590" t="s">
        <v>4756</v>
      </c>
      <c r="AG590" t="s">
        <v>4756</v>
      </c>
      <c r="AH590" t="s">
        <v>4756</v>
      </c>
      <c r="AI590" t="s">
        <v>4756</v>
      </c>
      <c r="AJ590" t="s">
        <v>4756</v>
      </c>
      <c r="AK590" t="s">
        <v>4756</v>
      </c>
      <c r="AL590" t="s">
        <v>4756</v>
      </c>
      <c r="AM590" t="s">
        <v>4756</v>
      </c>
      <c r="AN590" t="s">
        <v>4756</v>
      </c>
    </row>
    <row r="591" spans="1:47">
      <c r="A591" s="95">
        <v>41831</v>
      </c>
      <c r="B591" t="s">
        <v>248</v>
      </c>
      <c r="C591">
        <v>2014</v>
      </c>
      <c r="D591">
        <v>7</v>
      </c>
      <c r="E591" t="s">
        <v>3416</v>
      </c>
      <c r="F591" t="s">
        <v>3282</v>
      </c>
      <c r="G591" s="96">
        <v>0.10694444444444444</v>
      </c>
      <c r="H591" s="96">
        <v>0.10972222222222222</v>
      </c>
      <c r="J591">
        <v>26.57</v>
      </c>
      <c r="K591" t="s">
        <v>249</v>
      </c>
      <c r="L591" t="s">
        <v>3297</v>
      </c>
      <c r="M591" t="s">
        <v>251</v>
      </c>
      <c r="N591" t="s">
        <v>251</v>
      </c>
      <c r="O591">
        <v>1</v>
      </c>
      <c r="P591">
        <v>32</v>
      </c>
      <c r="Q591">
        <v>0</v>
      </c>
      <c r="R591">
        <v>32</v>
      </c>
      <c r="S591">
        <v>14.1</v>
      </c>
      <c r="T591" t="s">
        <v>4756</v>
      </c>
      <c r="U591">
        <v>21.2</v>
      </c>
      <c r="V591">
        <v>139</v>
      </c>
      <c r="W591" t="s">
        <v>4756</v>
      </c>
      <c r="X591" t="s">
        <v>4756</v>
      </c>
      <c r="Y591" t="s">
        <v>4756</v>
      </c>
      <c r="Z591" t="s">
        <v>4756</v>
      </c>
      <c r="AA591" t="s">
        <v>4756</v>
      </c>
      <c r="AB591" t="s">
        <v>4756</v>
      </c>
      <c r="AC591" t="s">
        <v>4756</v>
      </c>
      <c r="AD591" t="s">
        <v>4756</v>
      </c>
      <c r="AE591" t="s">
        <v>4756</v>
      </c>
      <c r="AF591" t="s">
        <v>4756</v>
      </c>
      <c r="AG591" t="s">
        <v>4756</v>
      </c>
      <c r="AH591" t="s">
        <v>4756</v>
      </c>
      <c r="AI591" t="s">
        <v>4756</v>
      </c>
      <c r="AJ591" t="s">
        <v>4756</v>
      </c>
      <c r="AK591" t="s">
        <v>4756</v>
      </c>
      <c r="AL591" t="s">
        <v>4756</v>
      </c>
      <c r="AM591" t="s">
        <v>4756</v>
      </c>
      <c r="AN591" t="s">
        <v>4756</v>
      </c>
    </row>
    <row r="592" spans="1:47">
      <c r="A592" s="95">
        <v>41831</v>
      </c>
      <c r="B592" t="s">
        <v>248</v>
      </c>
      <c r="C592">
        <v>2014</v>
      </c>
      <c r="D592">
        <v>7</v>
      </c>
      <c r="E592" t="s">
        <v>3416</v>
      </c>
      <c r="F592" t="s">
        <v>3282</v>
      </c>
      <c r="G592" s="96">
        <v>0.1125</v>
      </c>
      <c r="H592" s="96">
        <v>0.1173611111111111</v>
      </c>
      <c r="J592">
        <v>26.7</v>
      </c>
      <c r="K592" t="s">
        <v>249</v>
      </c>
      <c r="L592" t="s">
        <v>3298</v>
      </c>
      <c r="M592" t="s">
        <v>251</v>
      </c>
      <c r="N592" t="s">
        <v>251</v>
      </c>
      <c r="O592">
        <v>4</v>
      </c>
      <c r="P592">
        <v>37</v>
      </c>
      <c r="Q592">
        <v>0</v>
      </c>
      <c r="R592">
        <v>37</v>
      </c>
      <c r="S592">
        <v>15</v>
      </c>
      <c r="T592" t="s">
        <v>4756</v>
      </c>
      <c r="U592">
        <v>23</v>
      </c>
      <c r="V592">
        <v>141</v>
      </c>
      <c r="W592" t="s">
        <v>4756</v>
      </c>
      <c r="X592" t="s">
        <v>4756</v>
      </c>
      <c r="Y592" t="s">
        <v>4756</v>
      </c>
      <c r="Z592" t="s">
        <v>4756</v>
      </c>
      <c r="AA592" t="s">
        <v>4756</v>
      </c>
      <c r="AB592" t="s">
        <v>4756</v>
      </c>
      <c r="AC592" t="s">
        <v>4756</v>
      </c>
      <c r="AD592" t="s">
        <v>4756</v>
      </c>
      <c r="AE592" t="s">
        <v>4756</v>
      </c>
      <c r="AF592" t="s">
        <v>4756</v>
      </c>
      <c r="AG592" t="s">
        <v>4756</v>
      </c>
      <c r="AH592" t="s">
        <v>4756</v>
      </c>
      <c r="AI592" t="s">
        <v>4756</v>
      </c>
      <c r="AJ592" t="s">
        <v>4756</v>
      </c>
      <c r="AK592" t="s">
        <v>4756</v>
      </c>
      <c r="AL592" t="s">
        <v>4756</v>
      </c>
      <c r="AM592" t="s">
        <v>4756</v>
      </c>
      <c r="AN592" t="s">
        <v>4756</v>
      </c>
    </row>
    <row r="593" spans="1:41">
      <c r="A593" s="95">
        <v>41831</v>
      </c>
      <c r="B593" t="s">
        <v>248</v>
      </c>
      <c r="C593">
        <v>2014</v>
      </c>
      <c r="D593">
        <v>7</v>
      </c>
      <c r="E593" t="s">
        <v>3416</v>
      </c>
      <c r="F593" t="s">
        <v>3282</v>
      </c>
      <c r="G593" s="96">
        <v>0.11805555555555557</v>
      </c>
      <c r="H593" s="96">
        <v>0.12361111111111112</v>
      </c>
      <c r="J593">
        <v>26.83</v>
      </c>
      <c r="K593" t="s">
        <v>249</v>
      </c>
      <c r="L593" t="s">
        <v>3299</v>
      </c>
      <c r="M593" t="s">
        <v>251</v>
      </c>
      <c r="N593" t="s">
        <v>251</v>
      </c>
      <c r="O593">
        <v>3</v>
      </c>
      <c r="P593">
        <v>34</v>
      </c>
      <c r="Q593">
        <v>0</v>
      </c>
      <c r="R593">
        <v>34</v>
      </c>
      <c r="S593">
        <v>15.5</v>
      </c>
      <c r="T593" t="s">
        <v>4756</v>
      </c>
      <c r="U593">
        <v>23</v>
      </c>
      <c r="V593">
        <v>144</v>
      </c>
      <c r="W593" t="s">
        <v>4756</v>
      </c>
      <c r="X593" t="s">
        <v>4756</v>
      </c>
      <c r="Y593" t="s">
        <v>4756</v>
      </c>
      <c r="Z593" t="s">
        <v>4756</v>
      </c>
      <c r="AA593" t="s">
        <v>4756</v>
      </c>
      <c r="AB593" t="s">
        <v>4756</v>
      </c>
      <c r="AC593" t="s">
        <v>4756</v>
      </c>
      <c r="AD593" t="s">
        <v>4756</v>
      </c>
      <c r="AE593" t="s">
        <v>4756</v>
      </c>
      <c r="AF593" t="s">
        <v>4756</v>
      </c>
      <c r="AG593" t="s">
        <v>4756</v>
      </c>
      <c r="AH593" t="s">
        <v>4756</v>
      </c>
      <c r="AI593" t="s">
        <v>4756</v>
      </c>
      <c r="AJ593" t="s">
        <v>4756</v>
      </c>
      <c r="AK593" t="s">
        <v>4756</v>
      </c>
      <c r="AL593" t="s">
        <v>4756</v>
      </c>
      <c r="AM593" t="s">
        <v>4756</v>
      </c>
      <c r="AN593" t="s">
        <v>4756</v>
      </c>
    </row>
    <row r="594" spans="1:41">
      <c r="A594" s="95">
        <v>41813</v>
      </c>
      <c r="B594" t="s">
        <v>248</v>
      </c>
      <c r="C594">
        <v>2014</v>
      </c>
      <c r="D594">
        <v>6</v>
      </c>
      <c r="E594" t="s">
        <v>5008</v>
      </c>
      <c r="F594" t="s">
        <v>4853</v>
      </c>
      <c r="G594" s="96">
        <v>0.94097222222222221</v>
      </c>
      <c r="H594" s="96">
        <v>0.94791666666666663</v>
      </c>
      <c r="J594">
        <v>22.58</v>
      </c>
      <c r="K594" t="s">
        <v>249</v>
      </c>
      <c r="L594" t="s">
        <v>3191</v>
      </c>
      <c r="M594" t="s">
        <v>251</v>
      </c>
      <c r="N594" t="s">
        <v>251</v>
      </c>
      <c r="O594">
        <v>3</v>
      </c>
      <c r="P594">
        <v>34</v>
      </c>
      <c r="Q594">
        <v>0</v>
      </c>
      <c r="R594">
        <v>34</v>
      </c>
      <c r="S594">
        <v>13.3</v>
      </c>
      <c r="T594" t="s">
        <v>4756</v>
      </c>
      <c r="U594">
        <v>22.1</v>
      </c>
      <c r="V594">
        <v>139</v>
      </c>
      <c r="W594" t="s">
        <v>4756</v>
      </c>
      <c r="X594" t="s">
        <v>4756</v>
      </c>
      <c r="Y594" t="s">
        <v>4756</v>
      </c>
      <c r="Z594" t="s">
        <v>4756</v>
      </c>
      <c r="AA594" t="s">
        <v>4756</v>
      </c>
      <c r="AB594" t="s">
        <v>4756</v>
      </c>
      <c r="AC594" t="s">
        <v>4756</v>
      </c>
      <c r="AD594" t="s">
        <v>4756</v>
      </c>
      <c r="AE594" t="s">
        <v>4756</v>
      </c>
      <c r="AF594" t="s">
        <v>4756</v>
      </c>
      <c r="AG594" t="s">
        <v>4756</v>
      </c>
      <c r="AH594" t="s">
        <v>4756</v>
      </c>
      <c r="AI594" t="s">
        <v>4756</v>
      </c>
      <c r="AJ594" t="s">
        <v>4756</v>
      </c>
      <c r="AK594" t="s">
        <v>4756</v>
      </c>
      <c r="AL594" t="s">
        <v>4756</v>
      </c>
      <c r="AM594" t="s">
        <v>4756</v>
      </c>
      <c r="AN594" t="s">
        <v>4756</v>
      </c>
    </row>
    <row r="595" spans="1:41">
      <c r="A595" s="95">
        <v>41813</v>
      </c>
      <c r="B595" t="s">
        <v>248</v>
      </c>
      <c r="C595">
        <v>2014</v>
      </c>
      <c r="D595">
        <v>6</v>
      </c>
      <c r="E595" t="s">
        <v>5008</v>
      </c>
      <c r="F595" t="s">
        <v>4853</v>
      </c>
      <c r="G595" s="96">
        <v>0.94930555555555562</v>
      </c>
      <c r="H595" s="96">
        <v>0.95486111111111116</v>
      </c>
      <c r="J595">
        <v>22.78</v>
      </c>
      <c r="K595" t="s">
        <v>249</v>
      </c>
      <c r="L595" t="s">
        <v>3192</v>
      </c>
      <c r="M595" t="s">
        <v>251</v>
      </c>
      <c r="N595" t="s">
        <v>251</v>
      </c>
      <c r="O595">
        <v>4</v>
      </c>
      <c r="P595">
        <v>36</v>
      </c>
      <c r="Q595">
        <v>0</v>
      </c>
      <c r="R595">
        <v>36</v>
      </c>
      <c r="S595">
        <v>15</v>
      </c>
      <c r="T595" t="s">
        <v>4756</v>
      </c>
      <c r="U595">
        <v>25.2</v>
      </c>
      <c r="V595">
        <v>154</v>
      </c>
      <c r="W595" t="s">
        <v>4756</v>
      </c>
      <c r="X595" t="s">
        <v>4756</v>
      </c>
      <c r="Y595" t="s">
        <v>4756</v>
      </c>
      <c r="Z595" t="s">
        <v>4756</v>
      </c>
      <c r="AA595" t="s">
        <v>4756</v>
      </c>
      <c r="AB595" t="s">
        <v>4756</v>
      </c>
      <c r="AC595" t="s">
        <v>4756</v>
      </c>
      <c r="AD595" t="s">
        <v>4756</v>
      </c>
      <c r="AE595" t="s">
        <v>4756</v>
      </c>
      <c r="AF595" t="s">
        <v>4756</v>
      </c>
      <c r="AG595" t="s">
        <v>4756</v>
      </c>
      <c r="AH595" t="s">
        <v>4756</v>
      </c>
      <c r="AI595" t="s">
        <v>4756</v>
      </c>
      <c r="AJ595" t="s">
        <v>4756</v>
      </c>
      <c r="AK595" t="s">
        <v>4756</v>
      </c>
      <c r="AL595" t="s">
        <v>4756</v>
      </c>
      <c r="AM595" t="s">
        <v>4756</v>
      </c>
      <c r="AN595" t="s">
        <v>4756</v>
      </c>
    </row>
    <row r="596" spans="1:41">
      <c r="A596" s="95">
        <v>41813</v>
      </c>
      <c r="B596" t="s">
        <v>248</v>
      </c>
      <c r="C596">
        <v>2014</v>
      </c>
      <c r="D596">
        <v>6</v>
      </c>
      <c r="E596" t="s">
        <v>5008</v>
      </c>
      <c r="F596" t="s">
        <v>4853</v>
      </c>
      <c r="G596" s="96">
        <v>0.95694444444444438</v>
      </c>
      <c r="H596" s="96">
        <v>0.96388888888888891</v>
      </c>
      <c r="J596">
        <v>22.97</v>
      </c>
      <c r="K596" t="s">
        <v>249</v>
      </c>
      <c r="L596" t="s">
        <v>3193</v>
      </c>
      <c r="M596" t="s">
        <v>251</v>
      </c>
      <c r="N596" t="s">
        <v>251</v>
      </c>
      <c r="O596">
        <v>3</v>
      </c>
      <c r="P596" t="s">
        <v>4756</v>
      </c>
      <c r="Q596" t="s">
        <v>4756</v>
      </c>
      <c r="R596" t="s">
        <v>4756</v>
      </c>
      <c r="S596">
        <v>14.5</v>
      </c>
      <c r="T596" t="s">
        <v>4756</v>
      </c>
      <c r="U596">
        <v>24.6</v>
      </c>
      <c r="V596">
        <v>145</v>
      </c>
      <c r="W596" t="s">
        <v>4756</v>
      </c>
      <c r="X596" t="s">
        <v>4756</v>
      </c>
      <c r="Y596" t="s">
        <v>4756</v>
      </c>
      <c r="Z596" t="s">
        <v>4756</v>
      </c>
      <c r="AA596" t="s">
        <v>4756</v>
      </c>
      <c r="AB596" t="s">
        <v>4756</v>
      </c>
      <c r="AC596" t="s">
        <v>4756</v>
      </c>
      <c r="AD596" t="s">
        <v>4756</v>
      </c>
      <c r="AE596" t="s">
        <v>4756</v>
      </c>
      <c r="AF596" t="s">
        <v>4756</v>
      </c>
      <c r="AG596" t="s">
        <v>4756</v>
      </c>
      <c r="AH596" t="s">
        <v>4756</v>
      </c>
      <c r="AI596" t="s">
        <v>4756</v>
      </c>
      <c r="AJ596" t="s">
        <v>4756</v>
      </c>
      <c r="AK596" t="s">
        <v>4756</v>
      </c>
      <c r="AL596" t="s">
        <v>4756</v>
      </c>
      <c r="AM596" t="s">
        <v>4756</v>
      </c>
      <c r="AN596" t="s">
        <v>4756</v>
      </c>
    </row>
    <row r="597" spans="1:41">
      <c r="A597" s="95">
        <v>41813</v>
      </c>
      <c r="B597" t="s">
        <v>248</v>
      </c>
      <c r="C597">
        <v>2014</v>
      </c>
      <c r="D597">
        <v>6</v>
      </c>
      <c r="E597" t="s">
        <v>5008</v>
      </c>
      <c r="F597" t="s">
        <v>4853</v>
      </c>
      <c r="G597" s="96">
        <v>0.96597222222222223</v>
      </c>
      <c r="H597" s="96">
        <v>0.97222222222222221</v>
      </c>
      <c r="J597">
        <v>23.18</v>
      </c>
      <c r="K597" t="s">
        <v>249</v>
      </c>
      <c r="L597" t="s">
        <v>3194</v>
      </c>
      <c r="M597" t="s">
        <v>251</v>
      </c>
      <c r="N597" t="s">
        <v>251</v>
      </c>
      <c r="O597">
        <v>2</v>
      </c>
      <c r="P597">
        <v>42</v>
      </c>
      <c r="Q597">
        <v>0</v>
      </c>
      <c r="R597">
        <v>42</v>
      </c>
      <c r="S597">
        <v>13.9</v>
      </c>
      <c r="T597" t="s">
        <v>4756</v>
      </c>
      <c r="U597">
        <v>24.9</v>
      </c>
      <c r="V597">
        <v>146</v>
      </c>
      <c r="W597" t="s">
        <v>4756</v>
      </c>
      <c r="X597" t="s">
        <v>4756</v>
      </c>
      <c r="Y597" t="s">
        <v>4756</v>
      </c>
      <c r="Z597" t="s">
        <v>4756</v>
      </c>
      <c r="AA597" t="s">
        <v>4756</v>
      </c>
      <c r="AB597" t="s">
        <v>4756</v>
      </c>
      <c r="AC597" t="s">
        <v>4756</v>
      </c>
      <c r="AD597" t="s">
        <v>4756</v>
      </c>
      <c r="AE597" t="s">
        <v>4756</v>
      </c>
      <c r="AF597" t="s">
        <v>4756</v>
      </c>
      <c r="AG597" t="s">
        <v>4756</v>
      </c>
      <c r="AH597" t="s">
        <v>4756</v>
      </c>
      <c r="AI597" t="s">
        <v>4756</v>
      </c>
      <c r="AJ597" t="s">
        <v>4756</v>
      </c>
      <c r="AK597" t="s">
        <v>4756</v>
      </c>
      <c r="AL597" t="s">
        <v>4756</v>
      </c>
      <c r="AM597" t="s">
        <v>4756</v>
      </c>
      <c r="AN597" t="s">
        <v>4756</v>
      </c>
    </row>
    <row r="598" spans="1:41">
      <c r="A598" s="95">
        <v>41813</v>
      </c>
      <c r="B598" t="s">
        <v>248</v>
      </c>
      <c r="C598">
        <v>2014</v>
      </c>
      <c r="D598">
        <v>6</v>
      </c>
      <c r="E598" t="s">
        <v>5008</v>
      </c>
      <c r="F598" t="s">
        <v>4853</v>
      </c>
      <c r="G598" s="96">
        <v>0.98958333333333337</v>
      </c>
      <c r="H598" s="96">
        <v>0.99444444444444446</v>
      </c>
      <c r="J598">
        <v>23.75</v>
      </c>
      <c r="K598" t="s">
        <v>249</v>
      </c>
      <c r="L598" t="s">
        <v>3195</v>
      </c>
      <c r="M598" t="s">
        <v>251</v>
      </c>
      <c r="N598" t="s">
        <v>251</v>
      </c>
      <c r="O598">
        <v>3</v>
      </c>
      <c r="P598">
        <v>37</v>
      </c>
      <c r="Q598">
        <v>0</v>
      </c>
      <c r="R598">
        <v>37</v>
      </c>
      <c r="S598">
        <v>13.8</v>
      </c>
      <c r="T598" t="s">
        <v>4756</v>
      </c>
      <c r="U598">
        <v>25.9</v>
      </c>
      <c r="V598">
        <v>140</v>
      </c>
      <c r="W598" t="s">
        <v>4756</v>
      </c>
      <c r="X598" t="s">
        <v>4756</v>
      </c>
      <c r="Y598" t="s">
        <v>4756</v>
      </c>
      <c r="Z598" t="s">
        <v>4756</v>
      </c>
      <c r="AA598" t="s">
        <v>4756</v>
      </c>
      <c r="AB598" t="s">
        <v>4756</v>
      </c>
      <c r="AC598" t="s">
        <v>4756</v>
      </c>
      <c r="AD598" t="s">
        <v>4756</v>
      </c>
      <c r="AE598" t="s">
        <v>4756</v>
      </c>
      <c r="AF598" t="s">
        <v>4756</v>
      </c>
      <c r="AG598" t="s">
        <v>4756</v>
      </c>
      <c r="AH598" t="s">
        <v>4756</v>
      </c>
      <c r="AI598" t="s">
        <v>4756</v>
      </c>
      <c r="AJ598" t="s">
        <v>4756</v>
      </c>
      <c r="AK598" t="s">
        <v>4756</v>
      </c>
      <c r="AL598" t="s">
        <v>4756</v>
      </c>
      <c r="AM598" t="s">
        <v>4756</v>
      </c>
      <c r="AN598" t="s">
        <v>4756</v>
      </c>
    </row>
    <row r="599" spans="1:41">
      <c r="A599" s="95">
        <v>41813</v>
      </c>
      <c r="B599" t="s">
        <v>248</v>
      </c>
      <c r="C599">
        <v>2014</v>
      </c>
      <c r="D599">
        <v>6</v>
      </c>
      <c r="E599" t="s">
        <v>5008</v>
      </c>
      <c r="F599" t="s">
        <v>4853</v>
      </c>
      <c r="G599" s="96">
        <v>5.5555555555555558E-3</v>
      </c>
      <c r="H599" s="96">
        <v>1.0416666666666666E-2</v>
      </c>
      <c r="J599">
        <v>24.13</v>
      </c>
      <c r="K599" t="s">
        <v>249</v>
      </c>
      <c r="L599" t="s">
        <v>3196</v>
      </c>
      <c r="M599" t="s">
        <v>251</v>
      </c>
      <c r="N599" t="s">
        <v>251</v>
      </c>
      <c r="O599">
        <v>3</v>
      </c>
      <c r="P599">
        <v>35</v>
      </c>
      <c r="Q599">
        <v>0</v>
      </c>
      <c r="R599">
        <v>35</v>
      </c>
      <c r="S599">
        <v>15.1</v>
      </c>
      <c r="T599" t="s">
        <v>4756</v>
      </c>
      <c r="U599">
        <v>26.3</v>
      </c>
      <c r="V599">
        <v>148</v>
      </c>
      <c r="W599" t="s">
        <v>4756</v>
      </c>
      <c r="X599" t="s">
        <v>4756</v>
      </c>
      <c r="Y599" t="s">
        <v>4756</v>
      </c>
      <c r="Z599" t="s">
        <v>4756</v>
      </c>
      <c r="AA599" t="s">
        <v>4756</v>
      </c>
      <c r="AB599" t="s">
        <v>4756</v>
      </c>
      <c r="AC599" t="s">
        <v>4756</v>
      </c>
      <c r="AD599" t="s">
        <v>4756</v>
      </c>
      <c r="AE599" t="s">
        <v>4756</v>
      </c>
      <c r="AF599" t="s">
        <v>4756</v>
      </c>
      <c r="AG599" t="s">
        <v>4756</v>
      </c>
      <c r="AH599" t="s">
        <v>4756</v>
      </c>
      <c r="AI599" t="s">
        <v>4756</v>
      </c>
      <c r="AJ599" t="s">
        <v>4756</v>
      </c>
      <c r="AK599" t="s">
        <v>4756</v>
      </c>
      <c r="AL599" t="s">
        <v>4756</v>
      </c>
      <c r="AM599" t="s">
        <v>4756</v>
      </c>
      <c r="AN599" t="s">
        <v>4756</v>
      </c>
    </row>
    <row r="600" spans="1:41">
      <c r="A600" s="95">
        <v>41813</v>
      </c>
      <c r="B600" t="s">
        <v>248</v>
      </c>
      <c r="C600">
        <v>2014</v>
      </c>
      <c r="D600">
        <v>6</v>
      </c>
      <c r="E600" t="s">
        <v>5008</v>
      </c>
      <c r="F600" t="s">
        <v>4853</v>
      </c>
      <c r="G600" s="96">
        <v>1.5277777777777777E-2</v>
      </c>
      <c r="H600" s="96">
        <v>2.2222222222222223E-2</v>
      </c>
      <c r="J600">
        <v>24.37</v>
      </c>
      <c r="K600" t="s">
        <v>249</v>
      </c>
      <c r="L600" t="s">
        <v>3197</v>
      </c>
      <c r="M600" t="s">
        <v>251</v>
      </c>
      <c r="N600" t="s">
        <v>251</v>
      </c>
      <c r="O600">
        <v>3</v>
      </c>
      <c r="P600">
        <v>37</v>
      </c>
      <c r="Q600">
        <v>0</v>
      </c>
      <c r="R600">
        <v>37</v>
      </c>
      <c r="S600">
        <v>14.8</v>
      </c>
      <c r="T600" t="s">
        <v>4756</v>
      </c>
      <c r="U600">
        <v>24.7</v>
      </c>
      <c r="V600">
        <v>144</v>
      </c>
      <c r="W600" t="s">
        <v>4756</v>
      </c>
      <c r="X600" t="s">
        <v>4756</v>
      </c>
      <c r="Y600" t="s">
        <v>4756</v>
      </c>
      <c r="Z600" t="s">
        <v>4756</v>
      </c>
      <c r="AA600" t="s">
        <v>4756</v>
      </c>
      <c r="AB600" t="s">
        <v>4756</v>
      </c>
      <c r="AC600" t="s">
        <v>4756</v>
      </c>
      <c r="AD600" t="s">
        <v>4756</v>
      </c>
      <c r="AE600" t="s">
        <v>4756</v>
      </c>
      <c r="AF600" t="s">
        <v>4756</v>
      </c>
      <c r="AG600" t="s">
        <v>4756</v>
      </c>
      <c r="AH600" t="s">
        <v>4756</v>
      </c>
      <c r="AI600" t="s">
        <v>4756</v>
      </c>
      <c r="AJ600" t="s">
        <v>4756</v>
      </c>
      <c r="AK600" t="s">
        <v>4756</v>
      </c>
      <c r="AL600" t="s">
        <v>4756</v>
      </c>
      <c r="AM600" t="s">
        <v>4756</v>
      </c>
      <c r="AN600" t="s">
        <v>4756</v>
      </c>
    </row>
    <row r="601" spans="1:41">
      <c r="A601" s="95">
        <v>41813</v>
      </c>
      <c r="B601" t="s">
        <v>248</v>
      </c>
      <c r="C601">
        <v>2014</v>
      </c>
      <c r="D601">
        <v>6</v>
      </c>
      <c r="E601" t="s">
        <v>5008</v>
      </c>
      <c r="F601" t="s">
        <v>4853</v>
      </c>
      <c r="G601" s="96">
        <v>2.9166666666666664E-2</v>
      </c>
      <c r="H601" s="96">
        <v>3.8194444444444441E-2</v>
      </c>
      <c r="J601">
        <v>24.7</v>
      </c>
      <c r="K601" t="s">
        <v>249</v>
      </c>
      <c r="L601" t="s">
        <v>3198</v>
      </c>
      <c r="M601" t="s">
        <v>251</v>
      </c>
      <c r="N601" t="s">
        <v>251</v>
      </c>
      <c r="O601">
        <v>3</v>
      </c>
      <c r="P601">
        <v>35</v>
      </c>
      <c r="Q601">
        <v>0</v>
      </c>
      <c r="R601">
        <v>35</v>
      </c>
      <c r="S601">
        <v>15</v>
      </c>
      <c r="T601" t="s">
        <v>4756</v>
      </c>
      <c r="U601">
        <v>22</v>
      </c>
      <c r="V601">
        <v>141</v>
      </c>
      <c r="W601" t="s">
        <v>4756</v>
      </c>
      <c r="X601" t="s">
        <v>4756</v>
      </c>
      <c r="Y601" t="s">
        <v>4756</v>
      </c>
      <c r="Z601" t="s">
        <v>4756</v>
      </c>
      <c r="AA601" t="s">
        <v>4756</v>
      </c>
      <c r="AB601" t="s">
        <v>4756</v>
      </c>
      <c r="AC601" t="s">
        <v>4756</v>
      </c>
      <c r="AD601" t="s">
        <v>4756</v>
      </c>
      <c r="AE601" t="s">
        <v>4756</v>
      </c>
      <c r="AF601" t="s">
        <v>4756</v>
      </c>
      <c r="AG601" t="s">
        <v>4756</v>
      </c>
      <c r="AH601" t="s">
        <v>4756</v>
      </c>
      <c r="AI601" t="s">
        <v>4756</v>
      </c>
      <c r="AJ601" t="s">
        <v>4756</v>
      </c>
      <c r="AK601" t="s">
        <v>4756</v>
      </c>
      <c r="AL601" t="s">
        <v>4756</v>
      </c>
      <c r="AM601" t="s">
        <v>4756</v>
      </c>
      <c r="AN601" t="s">
        <v>4756</v>
      </c>
    </row>
    <row r="602" spans="1:41">
      <c r="A602" s="95">
        <v>41813</v>
      </c>
      <c r="B602" t="s">
        <v>248</v>
      </c>
      <c r="C602">
        <v>2014</v>
      </c>
      <c r="D602">
        <v>6</v>
      </c>
      <c r="E602" t="s">
        <v>5008</v>
      </c>
      <c r="F602" t="s">
        <v>4853</v>
      </c>
      <c r="G602" s="96">
        <v>4.9305555555555554E-2</v>
      </c>
      <c r="H602" s="96">
        <v>5.486111111111111E-2</v>
      </c>
      <c r="J602">
        <v>25.18</v>
      </c>
      <c r="K602" t="s">
        <v>249</v>
      </c>
      <c r="L602" t="s">
        <v>3199</v>
      </c>
      <c r="M602" t="s">
        <v>251</v>
      </c>
      <c r="N602" t="s">
        <v>251</v>
      </c>
      <c r="O602">
        <v>3</v>
      </c>
      <c r="P602">
        <v>38</v>
      </c>
      <c r="Q602">
        <v>0</v>
      </c>
      <c r="R602">
        <v>38</v>
      </c>
      <c r="S602">
        <v>14.6</v>
      </c>
      <c r="T602" t="s">
        <v>4756</v>
      </c>
      <c r="U602">
        <v>24.9</v>
      </c>
      <c r="V602">
        <v>140</v>
      </c>
      <c r="W602" t="s">
        <v>4756</v>
      </c>
      <c r="X602" t="s">
        <v>4756</v>
      </c>
      <c r="Y602" t="s">
        <v>4756</v>
      </c>
      <c r="Z602" t="s">
        <v>4756</v>
      </c>
      <c r="AA602" t="s">
        <v>4756</v>
      </c>
      <c r="AB602" t="s">
        <v>4756</v>
      </c>
      <c r="AC602" t="s">
        <v>4756</v>
      </c>
      <c r="AD602" t="s">
        <v>4756</v>
      </c>
      <c r="AE602" t="s">
        <v>4756</v>
      </c>
      <c r="AF602" t="s">
        <v>4756</v>
      </c>
      <c r="AG602" t="s">
        <v>4756</v>
      </c>
      <c r="AH602" t="s">
        <v>4756</v>
      </c>
      <c r="AI602" t="s">
        <v>4756</v>
      </c>
      <c r="AJ602" t="s">
        <v>4756</v>
      </c>
      <c r="AK602" t="s">
        <v>4756</v>
      </c>
      <c r="AL602" t="s">
        <v>4756</v>
      </c>
      <c r="AM602" t="s">
        <v>4756</v>
      </c>
      <c r="AN602" t="s">
        <v>4756</v>
      </c>
    </row>
    <row r="603" spans="1:41">
      <c r="A603" s="95">
        <v>41845</v>
      </c>
      <c r="B603" t="s">
        <v>248</v>
      </c>
      <c r="C603">
        <v>2014</v>
      </c>
      <c r="D603">
        <v>7</v>
      </c>
      <c r="E603" t="s">
        <v>3416</v>
      </c>
      <c r="F603" t="s">
        <v>3417</v>
      </c>
      <c r="G603" s="96">
        <v>0.8930555555555556</v>
      </c>
      <c r="H603" s="96">
        <v>0.90277777777777779</v>
      </c>
      <c r="J603">
        <v>21.43</v>
      </c>
      <c r="K603" t="s">
        <v>249</v>
      </c>
      <c r="L603" t="s">
        <v>3418</v>
      </c>
      <c r="M603" t="s">
        <v>251</v>
      </c>
      <c r="N603" t="s">
        <v>251</v>
      </c>
      <c r="O603">
        <v>2</v>
      </c>
      <c r="P603">
        <v>32</v>
      </c>
      <c r="Q603">
        <v>0</v>
      </c>
      <c r="R603">
        <v>32</v>
      </c>
      <c r="S603">
        <v>13.8</v>
      </c>
      <c r="T603" t="s">
        <v>4756</v>
      </c>
      <c r="U603">
        <v>20.9</v>
      </c>
      <c r="V603">
        <v>134</v>
      </c>
      <c r="W603" t="s">
        <v>4756</v>
      </c>
      <c r="X603" t="s">
        <v>4756</v>
      </c>
      <c r="Y603" t="s">
        <v>4756</v>
      </c>
      <c r="Z603" t="s">
        <v>4756</v>
      </c>
      <c r="AA603" t="s">
        <v>4756</v>
      </c>
      <c r="AB603" t="s">
        <v>4756</v>
      </c>
      <c r="AC603" t="s">
        <v>4756</v>
      </c>
      <c r="AD603" t="s">
        <v>4756</v>
      </c>
      <c r="AE603" t="s">
        <v>4756</v>
      </c>
      <c r="AF603" t="s">
        <v>4756</v>
      </c>
      <c r="AG603" t="s">
        <v>4756</v>
      </c>
      <c r="AH603" t="s">
        <v>4756</v>
      </c>
      <c r="AI603" t="s">
        <v>4756</v>
      </c>
      <c r="AJ603" t="s">
        <v>4756</v>
      </c>
      <c r="AK603" t="s">
        <v>4756</v>
      </c>
      <c r="AL603" t="s">
        <v>4756</v>
      </c>
      <c r="AM603" t="s">
        <v>4756</v>
      </c>
      <c r="AN603" t="s">
        <v>4756</v>
      </c>
      <c r="AO603" t="s">
        <v>3419</v>
      </c>
    </row>
    <row r="604" spans="1:41">
      <c r="A604" s="95">
        <v>41845</v>
      </c>
      <c r="B604" t="s">
        <v>248</v>
      </c>
      <c r="C604">
        <v>2014</v>
      </c>
      <c r="D604">
        <v>7</v>
      </c>
      <c r="E604" t="s">
        <v>3416</v>
      </c>
      <c r="F604" t="s">
        <v>3417</v>
      </c>
      <c r="G604" s="96">
        <v>0.90138888888888891</v>
      </c>
      <c r="H604" s="96">
        <v>0.90694444444444444</v>
      </c>
      <c r="J604">
        <v>21.63</v>
      </c>
      <c r="K604" t="s">
        <v>249</v>
      </c>
      <c r="L604" t="s">
        <v>3420</v>
      </c>
      <c r="M604" t="s">
        <v>251</v>
      </c>
      <c r="N604" t="s">
        <v>251</v>
      </c>
      <c r="O604">
        <v>2</v>
      </c>
      <c r="P604">
        <v>33</v>
      </c>
      <c r="Q604">
        <v>0</v>
      </c>
      <c r="R604">
        <v>33</v>
      </c>
      <c r="S604">
        <v>14</v>
      </c>
      <c r="T604" t="s">
        <v>4756</v>
      </c>
      <c r="U604">
        <v>23.8</v>
      </c>
      <c r="V604">
        <v>140</v>
      </c>
      <c r="W604" t="s">
        <v>4756</v>
      </c>
      <c r="X604" t="s">
        <v>4756</v>
      </c>
      <c r="Y604" t="s">
        <v>4756</v>
      </c>
      <c r="Z604" t="s">
        <v>4756</v>
      </c>
      <c r="AA604" t="s">
        <v>4756</v>
      </c>
      <c r="AB604" t="s">
        <v>4756</v>
      </c>
      <c r="AC604" t="s">
        <v>4756</v>
      </c>
      <c r="AD604" t="s">
        <v>4756</v>
      </c>
      <c r="AE604" t="s">
        <v>4756</v>
      </c>
      <c r="AF604" t="s">
        <v>4756</v>
      </c>
      <c r="AG604" t="s">
        <v>4756</v>
      </c>
      <c r="AH604" t="s">
        <v>4756</v>
      </c>
      <c r="AI604" t="s">
        <v>4756</v>
      </c>
      <c r="AJ604" t="s">
        <v>4756</v>
      </c>
      <c r="AK604" t="s">
        <v>4756</v>
      </c>
      <c r="AL604" t="s">
        <v>4756</v>
      </c>
      <c r="AM604" t="s">
        <v>4756</v>
      </c>
      <c r="AN604" t="s">
        <v>4756</v>
      </c>
    </row>
    <row r="605" spans="1:41">
      <c r="A605" s="95">
        <v>41845</v>
      </c>
      <c r="B605" t="s">
        <v>248</v>
      </c>
      <c r="C605">
        <v>2014</v>
      </c>
      <c r="D605">
        <v>7</v>
      </c>
      <c r="E605" t="s">
        <v>3416</v>
      </c>
      <c r="F605" t="s">
        <v>3417</v>
      </c>
      <c r="G605" s="96">
        <v>0.92152777777777783</v>
      </c>
      <c r="H605" s="96">
        <v>0.92847222222222225</v>
      </c>
      <c r="J605">
        <v>22.12</v>
      </c>
      <c r="K605" t="s">
        <v>249</v>
      </c>
      <c r="L605" t="s">
        <v>3421</v>
      </c>
      <c r="M605" t="s">
        <v>251</v>
      </c>
      <c r="N605" t="s">
        <v>251</v>
      </c>
      <c r="O605">
        <v>2</v>
      </c>
      <c r="P605">
        <v>38</v>
      </c>
      <c r="Q605">
        <v>0</v>
      </c>
      <c r="R605">
        <v>38</v>
      </c>
      <c r="S605">
        <v>14.3</v>
      </c>
      <c r="T605" t="s">
        <v>4756</v>
      </c>
      <c r="U605">
        <v>21.7</v>
      </c>
      <c r="V605">
        <v>140</v>
      </c>
      <c r="W605" t="s">
        <v>4756</v>
      </c>
      <c r="X605" t="s">
        <v>4756</v>
      </c>
      <c r="Y605" t="s">
        <v>4756</v>
      </c>
      <c r="Z605" t="s">
        <v>4756</v>
      </c>
      <c r="AA605" t="s">
        <v>4756</v>
      </c>
      <c r="AB605" t="s">
        <v>4756</v>
      </c>
      <c r="AC605" t="s">
        <v>4756</v>
      </c>
      <c r="AD605" t="s">
        <v>4756</v>
      </c>
      <c r="AE605" t="s">
        <v>4756</v>
      </c>
      <c r="AF605" t="s">
        <v>4756</v>
      </c>
      <c r="AG605" t="s">
        <v>4756</v>
      </c>
      <c r="AH605" t="s">
        <v>4756</v>
      </c>
      <c r="AI605" t="s">
        <v>4756</v>
      </c>
      <c r="AJ605" t="s">
        <v>4756</v>
      </c>
      <c r="AK605" t="s">
        <v>4756</v>
      </c>
      <c r="AL605" t="s">
        <v>4756</v>
      </c>
      <c r="AM605" t="s">
        <v>4756</v>
      </c>
      <c r="AN605" t="s">
        <v>4756</v>
      </c>
    </row>
    <row r="606" spans="1:41">
      <c r="A606" s="95">
        <v>41845</v>
      </c>
      <c r="B606" t="s">
        <v>248</v>
      </c>
      <c r="C606">
        <v>2014</v>
      </c>
      <c r="D606">
        <v>7</v>
      </c>
      <c r="E606" t="s">
        <v>3416</v>
      </c>
      <c r="F606" t="s">
        <v>3417</v>
      </c>
      <c r="G606" s="96">
        <v>0.92222222222222217</v>
      </c>
      <c r="H606" s="96">
        <v>0.92708333333333337</v>
      </c>
      <c r="J606">
        <v>22.13</v>
      </c>
      <c r="K606" t="s">
        <v>249</v>
      </c>
      <c r="L606" t="s">
        <v>3422</v>
      </c>
      <c r="M606" t="s">
        <v>251</v>
      </c>
      <c r="N606" t="s">
        <v>251</v>
      </c>
      <c r="O606">
        <v>3</v>
      </c>
      <c r="P606">
        <v>38</v>
      </c>
      <c r="Q606">
        <v>0</v>
      </c>
      <c r="R606">
        <v>38</v>
      </c>
      <c r="S606">
        <v>14.8</v>
      </c>
      <c r="T606" t="s">
        <v>4756</v>
      </c>
      <c r="U606">
        <v>22.8</v>
      </c>
      <c r="V606">
        <v>146</v>
      </c>
      <c r="W606" t="s">
        <v>4756</v>
      </c>
      <c r="X606" t="s">
        <v>4756</v>
      </c>
      <c r="Y606" t="s">
        <v>4756</v>
      </c>
      <c r="Z606" t="s">
        <v>4756</v>
      </c>
      <c r="AA606" t="s">
        <v>4756</v>
      </c>
      <c r="AB606" t="s">
        <v>4756</v>
      </c>
      <c r="AC606" t="s">
        <v>4756</v>
      </c>
      <c r="AD606" t="s">
        <v>4756</v>
      </c>
      <c r="AE606" t="s">
        <v>4756</v>
      </c>
      <c r="AF606" t="s">
        <v>4756</v>
      </c>
      <c r="AG606" t="s">
        <v>4756</v>
      </c>
      <c r="AH606" t="s">
        <v>4756</v>
      </c>
      <c r="AI606" t="s">
        <v>4756</v>
      </c>
      <c r="AJ606" t="s">
        <v>4756</v>
      </c>
      <c r="AK606" t="s">
        <v>4756</v>
      </c>
      <c r="AL606" t="s">
        <v>4756</v>
      </c>
      <c r="AM606" t="s">
        <v>4756</v>
      </c>
      <c r="AN606" t="s">
        <v>4756</v>
      </c>
    </row>
    <row r="607" spans="1:41">
      <c r="A607" s="95">
        <v>41845</v>
      </c>
      <c r="B607" t="s">
        <v>248</v>
      </c>
      <c r="C607">
        <v>2014</v>
      </c>
      <c r="D607">
        <v>7</v>
      </c>
      <c r="E607" t="s">
        <v>3416</v>
      </c>
      <c r="F607" t="s">
        <v>3417</v>
      </c>
      <c r="G607" s="96">
        <v>0.9375</v>
      </c>
      <c r="H607" s="96">
        <v>0.94236111111111109</v>
      </c>
      <c r="J607">
        <v>22.5</v>
      </c>
      <c r="K607" t="s">
        <v>249</v>
      </c>
      <c r="L607" t="s">
        <v>3423</v>
      </c>
      <c r="M607" t="s">
        <v>251</v>
      </c>
      <c r="N607" t="s">
        <v>251</v>
      </c>
      <c r="O607">
        <v>4</v>
      </c>
      <c r="P607">
        <v>39</v>
      </c>
      <c r="Q607">
        <v>0</v>
      </c>
      <c r="R607">
        <v>39</v>
      </c>
      <c r="S607">
        <v>15.2</v>
      </c>
      <c r="T607" t="s">
        <v>4756</v>
      </c>
      <c r="U607">
        <v>24.3</v>
      </c>
      <c r="V607">
        <v>147</v>
      </c>
      <c r="W607" t="s">
        <v>4756</v>
      </c>
      <c r="X607" t="s">
        <v>4756</v>
      </c>
      <c r="Y607" t="s">
        <v>4756</v>
      </c>
      <c r="Z607" t="s">
        <v>4756</v>
      </c>
      <c r="AA607" t="s">
        <v>4756</v>
      </c>
      <c r="AB607" t="s">
        <v>4756</v>
      </c>
      <c r="AC607" t="s">
        <v>4756</v>
      </c>
      <c r="AD607" t="s">
        <v>4756</v>
      </c>
      <c r="AE607" t="s">
        <v>4756</v>
      </c>
      <c r="AF607" t="s">
        <v>4756</v>
      </c>
      <c r="AG607" t="s">
        <v>4756</v>
      </c>
      <c r="AH607" t="s">
        <v>4756</v>
      </c>
      <c r="AI607" t="s">
        <v>4756</v>
      </c>
      <c r="AJ607" t="s">
        <v>4756</v>
      </c>
      <c r="AK607" t="s">
        <v>4756</v>
      </c>
      <c r="AL607" t="s">
        <v>4756</v>
      </c>
      <c r="AM607" t="s">
        <v>4756</v>
      </c>
      <c r="AN607" t="s">
        <v>4756</v>
      </c>
    </row>
    <row r="608" spans="1:41">
      <c r="A608" s="95">
        <v>41845</v>
      </c>
      <c r="B608" t="s">
        <v>248</v>
      </c>
      <c r="C608">
        <v>2014</v>
      </c>
      <c r="D608">
        <v>7</v>
      </c>
      <c r="E608" t="s">
        <v>3416</v>
      </c>
      <c r="F608" t="s">
        <v>3417</v>
      </c>
      <c r="G608" s="96">
        <v>0.95000000000000007</v>
      </c>
      <c r="H608" s="96">
        <v>0.95347222222222217</v>
      </c>
      <c r="J608">
        <v>22.8</v>
      </c>
      <c r="K608" t="s">
        <v>249</v>
      </c>
      <c r="L608" t="s">
        <v>3424</v>
      </c>
      <c r="M608" t="s">
        <v>251</v>
      </c>
      <c r="N608" t="s">
        <v>251</v>
      </c>
      <c r="O608">
        <v>3</v>
      </c>
      <c r="P608">
        <v>35</v>
      </c>
      <c r="Q608">
        <v>0</v>
      </c>
      <c r="R608">
        <v>35</v>
      </c>
      <c r="S608">
        <v>14.7</v>
      </c>
      <c r="T608" t="s">
        <v>4756</v>
      </c>
      <c r="U608">
        <v>24.3</v>
      </c>
      <c r="V608">
        <v>145</v>
      </c>
      <c r="W608" t="s">
        <v>4756</v>
      </c>
      <c r="X608" t="s">
        <v>4756</v>
      </c>
      <c r="Y608" t="s">
        <v>4756</v>
      </c>
      <c r="Z608" t="s">
        <v>4756</v>
      </c>
      <c r="AA608" t="s">
        <v>4756</v>
      </c>
      <c r="AB608" t="s">
        <v>4756</v>
      </c>
      <c r="AC608" t="s">
        <v>4756</v>
      </c>
      <c r="AD608" t="s">
        <v>4756</v>
      </c>
      <c r="AE608" t="s">
        <v>4756</v>
      </c>
      <c r="AF608" t="s">
        <v>4756</v>
      </c>
      <c r="AG608" t="s">
        <v>4756</v>
      </c>
      <c r="AH608" t="s">
        <v>4756</v>
      </c>
      <c r="AI608" t="s">
        <v>4756</v>
      </c>
      <c r="AJ608" t="s">
        <v>4756</v>
      </c>
      <c r="AK608" t="s">
        <v>4756</v>
      </c>
      <c r="AL608" t="s">
        <v>4756</v>
      </c>
      <c r="AM608" t="s">
        <v>4756</v>
      </c>
      <c r="AN608" t="s">
        <v>4756</v>
      </c>
    </row>
    <row r="609" spans="1:40">
      <c r="A609" s="95">
        <v>41845</v>
      </c>
      <c r="B609" t="s">
        <v>248</v>
      </c>
      <c r="C609">
        <v>2014</v>
      </c>
      <c r="D609">
        <v>7</v>
      </c>
      <c r="E609" t="s">
        <v>3416</v>
      </c>
      <c r="F609" t="s">
        <v>3417</v>
      </c>
      <c r="G609" s="96">
        <v>0.96111111111111114</v>
      </c>
      <c r="H609" s="96">
        <v>0.96666666666666667</v>
      </c>
      <c r="J609">
        <v>23.07</v>
      </c>
      <c r="K609" t="s">
        <v>249</v>
      </c>
      <c r="L609" t="s">
        <v>3425</v>
      </c>
      <c r="M609" t="s">
        <v>251</v>
      </c>
      <c r="N609" t="s">
        <v>251</v>
      </c>
      <c r="O609">
        <v>1</v>
      </c>
      <c r="P609">
        <v>32</v>
      </c>
      <c r="Q609">
        <v>0</v>
      </c>
      <c r="R609">
        <v>32</v>
      </c>
      <c r="S609">
        <v>13.8</v>
      </c>
      <c r="T609" t="s">
        <v>4756</v>
      </c>
      <c r="U609">
        <v>23.2</v>
      </c>
      <c r="V609">
        <v>144</v>
      </c>
      <c r="W609" t="s">
        <v>4756</v>
      </c>
      <c r="X609" t="s">
        <v>4756</v>
      </c>
      <c r="Y609" t="s">
        <v>4756</v>
      </c>
      <c r="Z609" t="s">
        <v>4756</v>
      </c>
      <c r="AA609" t="s">
        <v>4756</v>
      </c>
      <c r="AB609" t="s">
        <v>4756</v>
      </c>
      <c r="AC609" t="s">
        <v>4756</v>
      </c>
      <c r="AD609" t="s">
        <v>4756</v>
      </c>
      <c r="AE609" t="s">
        <v>4756</v>
      </c>
      <c r="AF609" t="s">
        <v>4756</v>
      </c>
      <c r="AG609" t="s">
        <v>4756</v>
      </c>
      <c r="AH609" t="s">
        <v>4756</v>
      </c>
      <c r="AI609" t="s">
        <v>4756</v>
      </c>
      <c r="AJ609" t="s">
        <v>4756</v>
      </c>
      <c r="AK609" t="s">
        <v>4756</v>
      </c>
      <c r="AL609" t="s">
        <v>4756</v>
      </c>
      <c r="AM609" t="s">
        <v>4756</v>
      </c>
      <c r="AN609" t="s">
        <v>4756</v>
      </c>
    </row>
    <row r="610" spans="1:40">
      <c r="A610" s="95">
        <v>41845</v>
      </c>
      <c r="B610" t="s">
        <v>248</v>
      </c>
      <c r="C610">
        <v>2014</v>
      </c>
      <c r="D610">
        <v>7</v>
      </c>
      <c r="E610" t="s">
        <v>3416</v>
      </c>
      <c r="F610" t="s">
        <v>3417</v>
      </c>
      <c r="G610" s="96">
        <v>0.97569444444444453</v>
      </c>
      <c r="H610" s="96">
        <v>0.98055555555555562</v>
      </c>
      <c r="J610">
        <v>23.42</v>
      </c>
      <c r="K610" t="s">
        <v>249</v>
      </c>
      <c r="L610" t="s">
        <v>3426</v>
      </c>
      <c r="M610" t="s">
        <v>251</v>
      </c>
      <c r="N610" t="s">
        <v>251</v>
      </c>
      <c r="O610">
        <v>2</v>
      </c>
      <c r="P610">
        <v>36</v>
      </c>
      <c r="Q610">
        <v>0</v>
      </c>
      <c r="R610">
        <v>36</v>
      </c>
      <c r="S610">
        <v>14.3</v>
      </c>
      <c r="T610" t="s">
        <v>4756</v>
      </c>
      <c r="U610">
        <v>23</v>
      </c>
      <c r="V610">
        <v>142</v>
      </c>
      <c r="W610" t="s">
        <v>4756</v>
      </c>
      <c r="X610" t="s">
        <v>4756</v>
      </c>
      <c r="Y610" t="s">
        <v>4756</v>
      </c>
      <c r="Z610" t="s">
        <v>4756</v>
      </c>
      <c r="AA610" t="s">
        <v>4756</v>
      </c>
      <c r="AB610" t="s">
        <v>4756</v>
      </c>
      <c r="AC610" t="s">
        <v>4756</v>
      </c>
      <c r="AD610" t="s">
        <v>4756</v>
      </c>
      <c r="AE610" t="s">
        <v>4756</v>
      </c>
      <c r="AF610" t="s">
        <v>4756</v>
      </c>
      <c r="AG610" t="s">
        <v>4756</v>
      </c>
      <c r="AH610" t="s">
        <v>4756</v>
      </c>
      <c r="AI610" t="s">
        <v>4756</v>
      </c>
      <c r="AJ610" t="s">
        <v>4756</v>
      </c>
      <c r="AK610" t="s">
        <v>4756</v>
      </c>
      <c r="AL610" t="s">
        <v>4756</v>
      </c>
      <c r="AM610" t="s">
        <v>4756</v>
      </c>
      <c r="AN610" t="s">
        <v>4756</v>
      </c>
    </row>
    <row r="611" spans="1:40">
      <c r="A611" s="95">
        <v>41845</v>
      </c>
      <c r="B611" t="s">
        <v>248</v>
      </c>
      <c r="C611">
        <v>2014</v>
      </c>
      <c r="D611">
        <v>7</v>
      </c>
      <c r="E611" t="s">
        <v>3416</v>
      </c>
      <c r="F611" t="s">
        <v>3417</v>
      </c>
      <c r="G611" s="96">
        <v>0.98819444444444438</v>
      </c>
      <c r="H611" s="96">
        <v>0.9916666666666667</v>
      </c>
      <c r="J611">
        <v>23.72</v>
      </c>
      <c r="K611" t="s">
        <v>249</v>
      </c>
      <c r="L611" t="s">
        <v>3427</v>
      </c>
      <c r="M611" t="s">
        <v>251</v>
      </c>
      <c r="N611" t="s">
        <v>251</v>
      </c>
      <c r="O611">
        <v>4</v>
      </c>
      <c r="P611">
        <v>38</v>
      </c>
      <c r="Q611">
        <v>0</v>
      </c>
      <c r="R611">
        <v>38</v>
      </c>
      <c r="S611">
        <v>14.6</v>
      </c>
      <c r="T611" t="s">
        <v>4756</v>
      </c>
      <c r="U611">
        <v>22.7</v>
      </c>
      <c r="V611">
        <v>145</v>
      </c>
      <c r="W611" t="s">
        <v>4756</v>
      </c>
      <c r="X611" t="s">
        <v>4756</v>
      </c>
      <c r="Y611" t="s">
        <v>4756</v>
      </c>
      <c r="Z611" t="s">
        <v>4756</v>
      </c>
      <c r="AA611" t="s">
        <v>4756</v>
      </c>
      <c r="AB611" t="s">
        <v>4756</v>
      </c>
      <c r="AC611" t="s">
        <v>4756</v>
      </c>
      <c r="AD611" t="s">
        <v>4756</v>
      </c>
      <c r="AE611" t="s">
        <v>4756</v>
      </c>
      <c r="AF611" t="s">
        <v>4756</v>
      </c>
      <c r="AG611" t="s">
        <v>4756</v>
      </c>
      <c r="AH611" t="s">
        <v>4756</v>
      </c>
      <c r="AI611" t="s">
        <v>4756</v>
      </c>
      <c r="AJ611" t="s">
        <v>4756</v>
      </c>
      <c r="AK611" t="s">
        <v>4756</v>
      </c>
      <c r="AL611" t="s">
        <v>4756</v>
      </c>
      <c r="AM611" t="s">
        <v>4756</v>
      </c>
      <c r="AN611" t="s">
        <v>4756</v>
      </c>
    </row>
    <row r="612" spans="1:40">
      <c r="A612" s="95">
        <v>41845</v>
      </c>
      <c r="B612" t="s">
        <v>248</v>
      </c>
      <c r="C612">
        <v>2014</v>
      </c>
      <c r="D612">
        <v>7</v>
      </c>
      <c r="E612" t="s">
        <v>3416</v>
      </c>
      <c r="F612" t="s">
        <v>3417</v>
      </c>
      <c r="G612" s="96">
        <v>0.99444444444444446</v>
      </c>
      <c r="H612" s="96">
        <v>6.9444444444444447E-4</v>
      </c>
      <c r="J612">
        <v>23.87</v>
      </c>
      <c r="K612" t="s">
        <v>249</v>
      </c>
      <c r="L612" t="s">
        <v>3428</v>
      </c>
      <c r="M612" t="s">
        <v>251</v>
      </c>
      <c r="N612" t="s">
        <v>251</v>
      </c>
      <c r="O612">
        <v>5</v>
      </c>
      <c r="P612">
        <v>35</v>
      </c>
      <c r="Q612">
        <v>0</v>
      </c>
      <c r="R612">
        <v>35</v>
      </c>
      <c r="S612">
        <v>15.2</v>
      </c>
      <c r="T612" t="s">
        <v>4756</v>
      </c>
      <c r="U612">
        <v>24.1</v>
      </c>
      <c r="V612">
        <v>140</v>
      </c>
      <c r="W612" t="s">
        <v>4756</v>
      </c>
      <c r="X612" t="s">
        <v>4756</v>
      </c>
      <c r="Y612" t="s">
        <v>4756</v>
      </c>
      <c r="Z612" t="s">
        <v>4756</v>
      </c>
      <c r="AA612" t="s">
        <v>4756</v>
      </c>
      <c r="AB612" t="s">
        <v>4756</v>
      </c>
      <c r="AC612" t="s">
        <v>4756</v>
      </c>
      <c r="AD612" t="s">
        <v>4756</v>
      </c>
      <c r="AE612" t="s">
        <v>4756</v>
      </c>
      <c r="AF612" t="s">
        <v>4756</v>
      </c>
      <c r="AG612" t="s">
        <v>4756</v>
      </c>
      <c r="AH612" t="s">
        <v>4756</v>
      </c>
      <c r="AI612" t="s">
        <v>4756</v>
      </c>
      <c r="AJ612" t="s">
        <v>4756</v>
      </c>
      <c r="AK612" t="s">
        <v>4756</v>
      </c>
      <c r="AL612" t="s">
        <v>4756</v>
      </c>
      <c r="AM612" t="s">
        <v>4756</v>
      </c>
      <c r="AN612" t="s">
        <v>4756</v>
      </c>
    </row>
    <row r="613" spans="1:40">
      <c r="A613" s="95">
        <v>41845</v>
      </c>
      <c r="B613" t="s">
        <v>248</v>
      </c>
      <c r="C613">
        <v>2014</v>
      </c>
      <c r="D613">
        <v>7</v>
      </c>
      <c r="E613" t="s">
        <v>3416</v>
      </c>
      <c r="F613" t="s">
        <v>3417</v>
      </c>
      <c r="G613" s="96">
        <v>6.2499999999999995E-3</v>
      </c>
      <c r="H613" s="96">
        <v>8.3333333333333332E-3</v>
      </c>
      <c r="J613">
        <v>24.15</v>
      </c>
      <c r="K613" t="s">
        <v>249</v>
      </c>
      <c r="L613" t="s">
        <v>3429</v>
      </c>
      <c r="M613" t="s">
        <v>251</v>
      </c>
      <c r="N613" t="s">
        <v>251</v>
      </c>
      <c r="O613">
        <v>2</v>
      </c>
      <c r="P613">
        <v>38</v>
      </c>
      <c r="Q613">
        <v>0</v>
      </c>
      <c r="R613">
        <v>38</v>
      </c>
      <c r="S613">
        <v>14.4</v>
      </c>
      <c r="T613" t="s">
        <v>4756</v>
      </c>
      <c r="U613">
        <v>23.2</v>
      </c>
      <c r="V613">
        <v>141</v>
      </c>
      <c r="W613" t="s">
        <v>4756</v>
      </c>
      <c r="X613" t="s">
        <v>4756</v>
      </c>
      <c r="Y613" t="s">
        <v>4756</v>
      </c>
      <c r="Z613" t="s">
        <v>4756</v>
      </c>
      <c r="AA613" t="s">
        <v>4756</v>
      </c>
      <c r="AB613" t="s">
        <v>4756</v>
      </c>
      <c r="AC613" t="s">
        <v>4756</v>
      </c>
      <c r="AD613" t="s">
        <v>4756</v>
      </c>
      <c r="AE613" t="s">
        <v>4756</v>
      </c>
      <c r="AF613" t="s">
        <v>4756</v>
      </c>
      <c r="AG613" t="s">
        <v>4756</v>
      </c>
      <c r="AH613" t="s">
        <v>4756</v>
      </c>
      <c r="AI613" t="s">
        <v>4756</v>
      </c>
      <c r="AJ613" t="s">
        <v>4756</v>
      </c>
      <c r="AK613" t="s">
        <v>4756</v>
      </c>
      <c r="AL613" t="s">
        <v>4756</v>
      </c>
      <c r="AM613" t="s">
        <v>4756</v>
      </c>
      <c r="AN613" t="s">
        <v>4756</v>
      </c>
    </row>
    <row r="614" spans="1:40">
      <c r="A614" s="95">
        <v>41832</v>
      </c>
      <c r="B614" t="s">
        <v>248</v>
      </c>
      <c r="C614">
        <v>2014</v>
      </c>
      <c r="D614">
        <v>7</v>
      </c>
      <c r="E614" t="s">
        <v>3300</v>
      </c>
      <c r="F614" t="s">
        <v>3301</v>
      </c>
      <c r="G614" s="96">
        <v>0.93263888888888891</v>
      </c>
      <c r="H614" s="96">
        <v>0.93819444444444444</v>
      </c>
      <c r="J614">
        <v>22.38</v>
      </c>
      <c r="K614" t="s">
        <v>249</v>
      </c>
      <c r="L614" t="s">
        <v>3302</v>
      </c>
      <c r="M614" t="s">
        <v>251</v>
      </c>
      <c r="N614" t="s">
        <v>251</v>
      </c>
      <c r="O614">
        <v>1</v>
      </c>
      <c r="P614">
        <v>35</v>
      </c>
      <c r="Q614">
        <v>0</v>
      </c>
      <c r="R614">
        <v>35</v>
      </c>
      <c r="S614">
        <v>13.7</v>
      </c>
      <c r="T614" t="s">
        <v>4756</v>
      </c>
      <c r="U614">
        <v>21.6</v>
      </c>
      <c r="V614">
        <v>136</v>
      </c>
      <c r="W614" t="s">
        <v>4756</v>
      </c>
      <c r="X614" t="s">
        <v>4756</v>
      </c>
      <c r="Y614" t="s">
        <v>4756</v>
      </c>
      <c r="Z614" t="s">
        <v>4756</v>
      </c>
      <c r="AA614" t="s">
        <v>4756</v>
      </c>
      <c r="AB614" t="s">
        <v>4756</v>
      </c>
      <c r="AC614" t="s">
        <v>4756</v>
      </c>
      <c r="AD614" t="s">
        <v>4756</v>
      </c>
      <c r="AE614" t="s">
        <v>4756</v>
      </c>
      <c r="AF614" t="s">
        <v>4756</v>
      </c>
      <c r="AG614" t="s">
        <v>4756</v>
      </c>
      <c r="AH614" t="s">
        <v>4756</v>
      </c>
      <c r="AI614" t="s">
        <v>4756</v>
      </c>
      <c r="AJ614" t="s">
        <v>4756</v>
      </c>
      <c r="AK614" t="s">
        <v>4756</v>
      </c>
      <c r="AL614" t="s">
        <v>4756</v>
      </c>
      <c r="AM614" t="s">
        <v>4756</v>
      </c>
      <c r="AN614" t="s">
        <v>4756</v>
      </c>
    </row>
    <row r="615" spans="1:40">
      <c r="A615" s="95">
        <v>41832</v>
      </c>
      <c r="B615" t="s">
        <v>248</v>
      </c>
      <c r="C615">
        <v>2014</v>
      </c>
      <c r="D615">
        <v>7</v>
      </c>
      <c r="E615" t="s">
        <v>3300</v>
      </c>
      <c r="F615" t="s">
        <v>3301</v>
      </c>
      <c r="G615" s="96">
        <v>0.96250000000000002</v>
      </c>
      <c r="H615" s="96">
        <v>0.96736111111111101</v>
      </c>
      <c r="J615">
        <v>23.1</v>
      </c>
      <c r="K615" t="s">
        <v>249</v>
      </c>
      <c r="L615" t="s">
        <v>3303</v>
      </c>
      <c r="M615" t="s">
        <v>251</v>
      </c>
      <c r="N615" t="s">
        <v>251</v>
      </c>
      <c r="O615">
        <v>1</v>
      </c>
      <c r="P615">
        <v>36</v>
      </c>
      <c r="Q615">
        <v>0</v>
      </c>
      <c r="R615">
        <v>36</v>
      </c>
      <c r="S615">
        <v>14.1</v>
      </c>
      <c r="T615" t="s">
        <v>4756</v>
      </c>
      <c r="U615">
        <v>21.3</v>
      </c>
      <c r="V615">
        <v>146</v>
      </c>
      <c r="W615" t="s">
        <v>4756</v>
      </c>
      <c r="X615" t="s">
        <v>4756</v>
      </c>
      <c r="Y615" t="s">
        <v>4756</v>
      </c>
      <c r="Z615" t="s">
        <v>4756</v>
      </c>
      <c r="AA615" t="s">
        <v>4756</v>
      </c>
      <c r="AB615" t="s">
        <v>4756</v>
      </c>
      <c r="AC615" t="s">
        <v>4756</v>
      </c>
      <c r="AD615" t="s">
        <v>4756</v>
      </c>
      <c r="AE615" t="s">
        <v>4756</v>
      </c>
      <c r="AF615" t="s">
        <v>4756</v>
      </c>
      <c r="AG615" t="s">
        <v>4756</v>
      </c>
      <c r="AH615" t="s">
        <v>4756</v>
      </c>
      <c r="AI615" t="s">
        <v>4756</v>
      </c>
      <c r="AJ615" t="s">
        <v>4756</v>
      </c>
      <c r="AK615" t="s">
        <v>4756</v>
      </c>
      <c r="AL615" t="s">
        <v>4756</v>
      </c>
      <c r="AM615" t="s">
        <v>4756</v>
      </c>
      <c r="AN615" t="s">
        <v>4756</v>
      </c>
    </row>
    <row r="616" spans="1:40">
      <c r="A616" s="95">
        <v>41832</v>
      </c>
      <c r="B616" t="s">
        <v>248</v>
      </c>
      <c r="C616">
        <v>2014</v>
      </c>
      <c r="D616">
        <v>7</v>
      </c>
      <c r="E616" t="s">
        <v>3300</v>
      </c>
      <c r="F616" t="s">
        <v>3301</v>
      </c>
      <c r="G616" s="96">
        <v>0.97222222222222221</v>
      </c>
      <c r="H616" s="96">
        <v>0.9770833333333333</v>
      </c>
      <c r="J616">
        <v>23.33</v>
      </c>
      <c r="K616" t="s">
        <v>249</v>
      </c>
      <c r="L616" t="s">
        <v>3304</v>
      </c>
      <c r="M616" t="s">
        <v>251</v>
      </c>
      <c r="N616" t="s">
        <v>251</v>
      </c>
      <c r="O616">
        <v>4</v>
      </c>
      <c r="P616">
        <v>32</v>
      </c>
      <c r="Q616">
        <v>0</v>
      </c>
      <c r="R616">
        <v>32</v>
      </c>
      <c r="S616">
        <v>14.7</v>
      </c>
      <c r="T616" t="s">
        <v>4756</v>
      </c>
      <c r="U616">
        <v>20.9</v>
      </c>
      <c r="V616">
        <v>139</v>
      </c>
      <c r="W616" t="s">
        <v>4756</v>
      </c>
      <c r="X616" t="s">
        <v>4756</v>
      </c>
      <c r="Y616" t="s">
        <v>4756</v>
      </c>
      <c r="Z616" t="s">
        <v>4756</v>
      </c>
      <c r="AA616" t="s">
        <v>4756</v>
      </c>
      <c r="AB616" t="s">
        <v>4756</v>
      </c>
      <c r="AC616" t="s">
        <v>4756</v>
      </c>
      <c r="AD616" t="s">
        <v>4756</v>
      </c>
      <c r="AE616" t="s">
        <v>4756</v>
      </c>
      <c r="AF616" t="s">
        <v>4756</v>
      </c>
      <c r="AG616" t="s">
        <v>4756</v>
      </c>
      <c r="AH616" t="s">
        <v>4756</v>
      </c>
      <c r="AI616" t="s">
        <v>4756</v>
      </c>
      <c r="AJ616" t="s">
        <v>4756</v>
      </c>
      <c r="AK616" t="s">
        <v>4756</v>
      </c>
      <c r="AL616" t="s">
        <v>4756</v>
      </c>
      <c r="AM616" t="s">
        <v>4756</v>
      </c>
      <c r="AN616" t="s">
        <v>4756</v>
      </c>
    </row>
    <row r="617" spans="1:40">
      <c r="A617" s="95">
        <v>41832</v>
      </c>
      <c r="B617" t="s">
        <v>248</v>
      </c>
      <c r="C617">
        <v>2014</v>
      </c>
      <c r="D617">
        <v>7</v>
      </c>
      <c r="E617" t="s">
        <v>3300</v>
      </c>
      <c r="F617" t="s">
        <v>3301</v>
      </c>
      <c r="G617" s="96">
        <v>0.9819444444444444</v>
      </c>
      <c r="H617" s="96">
        <v>0.9868055555555556</v>
      </c>
      <c r="J617">
        <v>23.57</v>
      </c>
      <c r="K617" t="s">
        <v>249</v>
      </c>
      <c r="L617" t="s">
        <v>3305</v>
      </c>
      <c r="M617" t="s">
        <v>251</v>
      </c>
      <c r="N617" t="s">
        <v>251</v>
      </c>
      <c r="O617">
        <v>4</v>
      </c>
      <c r="P617">
        <v>36</v>
      </c>
      <c r="Q617">
        <v>0</v>
      </c>
      <c r="R617">
        <v>36</v>
      </c>
      <c r="S617">
        <v>15.2</v>
      </c>
      <c r="T617" t="s">
        <v>4756</v>
      </c>
      <c r="U617">
        <v>22.4</v>
      </c>
      <c r="V617">
        <v>140</v>
      </c>
      <c r="W617" t="s">
        <v>4756</v>
      </c>
      <c r="X617" t="s">
        <v>4756</v>
      </c>
      <c r="Y617" t="s">
        <v>4756</v>
      </c>
      <c r="Z617" t="s">
        <v>4756</v>
      </c>
      <c r="AA617" t="s">
        <v>4756</v>
      </c>
      <c r="AB617" t="s">
        <v>4756</v>
      </c>
      <c r="AC617" t="s">
        <v>4756</v>
      </c>
      <c r="AD617" t="s">
        <v>4756</v>
      </c>
      <c r="AE617" t="s">
        <v>4756</v>
      </c>
      <c r="AF617" t="s">
        <v>4756</v>
      </c>
      <c r="AG617" t="s">
        <v>4756</v>
      </c>
      <c r="AH617" t="s">
        <v>4756</v>
      </c>
      <c r="AI617" t="s">
        <v>4756</v>
      </c>
      <c r="AJ617" t="s">
        <v>4756</v>
      </c>
      <c r="AK617" t="s">
        <v>4756</v>
      </c>
      <c r="AL617" t="s">
        <v>4756</v>
      </c>
      <c r="AM617" t="s">
        <v>4756</v>
      </c>
      <c r="AN617" t="s">
        <v>4756</v>
      </c>
    </row>
    <row r="618" spans="1:40">
      <c r="A618" s="95">
        <v>41832</v>
      </c>
      <c r="B618" t="s">
        <v>248</v>
      </c>
      <c r="C618">
        <v>2014</v>
      </c>
      <c r="D618">
        <v>7</v>
      </c>
      <c r="E618" t="s">
        <v>3300</v>
      </c>
      <c r="F618" t="s">
        <v>3301</v>
      </c>
      <c r="G618" s="96">
        <v>0.98611111111111116</v>
      </c>
      <c r="H618" s="96">
        <v>0.9902777777777777</v>
      </c>
      <c r="J618">
        <v>23.67</v>
      </c>
      <c r="K618" t="s">
        <v>249</v>
      </c>
      <c r="L618" t="s">
        <v>3306</v>
      </c>
      <c r="M618" t="s">
        <v>251</v>
      </c>
      <c r="N618" t="s">
        <v>251</v>
      </c>
      <c r="O618">
        <v>1</v>
      </c>
      <c r="P618">
        <v>37</v>
      </c>
      <c r="Q618">
        <v>0</v>
      </c>
      <c r="R618">
        <v>37</v>
      </c>
      <c r="S618">
        <v>15.8</v>
      </c>
      <c r="T618" t="s">
        <v>4756</v>
      </c>
      <c r="U618">
        <v>24.3</v>
      </c>
      <c r="V618">
        <v>142</v>
      </c>
      <c r="W618" t="s">
        <v>4756</v>
      </c>
      <c r="X618" t="s">
        <v>4756</v>
      </c>
      <c r="Y618" t="s">
        <v>4756</v>
      </c>
      <c r="Z618" t="s">
        <v>4756</v>
      </c>
      <c r="AA618" t="s">
        <v>4756</v>
      </c>
      <c r="AB618" t="s">
        <v>4756</v>
      </c>
      <c r="AC618" t="s">
        <v>4756</v>
      </c>
      <c r="AD618" t="s">
        <v>4756</v>
      </c>
      <c r="AE618" t="s">
        <v>4756</v>
      </c>
      <c r="AF618" t="s">
        <v>4756</v>
      </c>
      <c r="AG618" t="s">
        <v>4756</v>
      </c>
      <c r="AH618" t="s">
        <v>4756</v>
      </c>
      <c r="AI618" t="s">
        <v>4756</v>
      </c>
      <c r="AJ618" t="s">
        <v>4756</v>
      </c>
      <c r="AK618" t="s">
        <v>4756</v>
      </c>
      <c r="AL618" t="s">
        <v>4756</v>
      </c>
      <c r="AM618" t="s">
        <v>4756</v>
      </c>
      <c r="AN618" t="s">
        <v>4756</v>
      </c>
    </row>
    <row r="619" spans="1:40">
      <c r="A619" s="95">
        <v>41832</v>
      </c>
      <c r="B619" t="s">
        <v>248</v>
      </c>
      <c r="C619">
        <v>2014</v>
      </c>
      <c r="D619">
        <v>7</v>
      </c>
      <c r="E619" t="s">
        <v>3300</v>
      </c>
      <c r="F619" t="s">
        <v>3301</v>
      </c>
      <c r="G619" s="96">
        <v>0.99722222222222223</v>
      </c>
      <c r="H619" s="96">
        <v>0.99791666666666667</v>
      </c>
      <c r="J619">
        <v>23.93</v>
      </c>
      <c r="K619" t="s">
        <v>249</v>
      </c>
      <c r="L619" t="s">
        <v>3304</v>
      </c>
      <c r="M619" t="s">
        <v>665</v>
      </c>
      <c r="N619" t="s">
        <v>251</v>
      </c>
      <c r="O619" t="s">
        <v>4756</v>
      </c>
      <c r="P619" t="s">
        <v>4756</v>
      </c>
      <c r="Q619" t="s">
        <v>4756</v>
      </c>
      <c r="R619" t="s">
        <v>4756</v>
      </c>
      <c r="S619" t="s">
        <v>4756</v>
      </c>
      <c r="T619" t="s">
        <v>4756</v>
      </c>
      <c r="U619" t="s">
        <v>4756</v>
      </c>
      <c r="V619" t="s">
        <v>4756</v>
      </c>
      <c r="W619" t="s">
        <v>4756</v>
      </c>
      <c r="X619" t="s">
        <v>4756</v>
      </c>
      <c r="Y619" t="s">
        <v>4756</v>
      </c>
      <c r="Z619" t="s">
        <v>4756</v>
      </c>
      <c r="AA619" t="s">
        <v>4756</v>
      </c>
      <c r="AB619" t="s">
        <v>4756</v>
      </c>
      <c r="AC619" t="s">
        <v>4756</v>
      </c>
      <c r="AD619" t="s">
        <v>4756</v>
      </c>
      <c r="AE619" t="s">
        <v>4756</v>
      </c>
      <c r="AF619" t="s">
        <v>4756</v>
      </c>
      <c r="AG619" t="s">
        <v>4756</v>
      </c>
      <c r="AH619" t="s">
        <v>4756</v>
      </c>
      <c r="AI619" t="s">
        <v>4756</v>
      </c>
      <c r="AJ619" t="s">
        <v>4756</v>
      </c>
      <c r="AK619" t="s">
        <v>4756</v>
      </c>
      <c r="AL619" t="s">
        <v>4756</v>
      </c>
      <c r="AM619" t="s">
        <v>4756</v>
      </c>
      <c r="AN619" t="s">
        <v>4756</v>
      </c>
    </row>
    <row r="620" spans="1:40">
      <c r="A620" s="95">
        <v>41832</v>
      </c>
      <c r="B620" t="s">
        <v>248</v>
      </c>
      <c r="C620">
        <v>2014</v>
      </c>
      <c r="D620">
        <v>7</v>
      </c>
      <c r="E620" t="s">
        <v>3300</v>
      </c>
      <c r="F620" t="s">
        <v>3301</v>
      </c>
      <c r="G620" s="96">
        <v>5.5555555555555558E-3</v>
      </c>
      <c r="H620" s="96">
        <v>9.7222222222222224E-3</v>
      </c>
      <c r="J620">
        <v>24.13</v>
      </c>
      <c r="K620" t="s">
        <v>249</v>
      </c>
      <c r="L620" t="s">
        <v>3307</v>
      </c>
      <c r="M620" t="s">
        <v>251</v>
      </c>
      <c r="N620" t="s">
        <v>251</v>
      </c>
      <c r="O620">
        <v>3</v>
      </c>
      <c r="P620">
        <v>35</v>
      </c>
      <c r="Q620">
        <v>0</v>
      </c>
      <c r="R620">
        <v>35</v>
      </c>
      <c r="S620">
        <v>14.6</v>
      </c>
      <c r="T620" t="s">
        <v>4756</v>
      </c>
      <c r="U620">
        <v>21.2</v>
      </c>
      <c r="V620">
        <v>141</v>
      </c>
      <c r="W620" t="s">
        <v>4756</v>
      </c>
      <c r="X620" t="s">
        <v>4756</v>
      </c>
      <c r="Y620" t="s">
        <v>4756</v>
      </c>
      <c r="Z620" t="s">
        <v>4756</v>
      </c>
      <c r="AA620" t="s">
        <v>4756</v>
      </c>
      <c r="AB620" t="s">
        <v>4756</v>
      </c>
      <c r="AC620" t="s">
        <v>4756</v>
      </c>
      <c r="AD620" t="s">
        <v>4756</v>
      </c>
      <c r="AE620" t="s">
        <v>4756</v>
      </c>
      <c r="AF620" t="s">
        <v>4756</v>
      </c>
      <c r="AG620" t="s">
        <v>4756</v>
      </c>
      <c r="AH620" t="s">
        <v>4756</v>
      </c>
      <c r="AI620" t="s">
        <v>4756</v>
      </c>
      <c r="AJ620" t="s">
        <v>4756</v>
      </c>
      <c r="AK620" t="s">
        <v>4756</v>
      </c>
      <c r="AL620" t="s">
        <v>4756</v>
      </c>
      <c r="AM620" t="s">
        <v>4756</v>
      </c>
      <c r="AN620" t="s">
        <v>4756</v>
      </c>
    </row>
    <row r="621" spans="1:40">
      <c r="A621" s="95">
        <v>41832</v>
      </c>
      <c r="B621" t="s">
        <v>248</v>
      </c>
      <c r="C621">
        <v>2014</v>
      </c>
      <c r="D621">
        <v>7</v>
      </c>
      <c r="E621" t="s">
        <v>3300</v>
      </c>
      <c r="F621" t="s">
        <v>3301</v>
      </c>
      <c r="G621" s="96">
        <v>3.4722222222222224E-2</v>
      </c>
      <c r="H621" s="96">
        <v>3.5416666666666666E-2</v>
      </c>
      <c r="J621">
        <v>24.83</v>
      </c>
      <c r="K621" t="s">
        <v>249</v>
      </c>
      <c r="L621" t="s">
        <v>3304</v>
      </c>
      <c r="M621" t="s">
        <v>665</v>
      </c>
      <c r="N621" t="s">
        <v>251</v>
      </c>
      <c r="O621" t="s">
        <v>4756</v>
      </c>
      <c r="P621" t="s">
        <v>4756</v>
      </c>
      <c r="Q621" t="s">
        <v>4756</v>
      </c>
      <c r="R621" t="s">
        <v>4756</v>
      </c>
      <c r="S621" t="s">
        <v>4756</v>
      </c>
      <c r="T621" t="s">
        <v>4756</v>
      </c>
      <c r="U621" t="s">
        <v>4756</v>
      </c>
      <c r="V621" t="s">
        <v>4756</v>
      </c>
      <c r="W621" t="s">
        <v>4756</v>
      </c>
      <c r="X621" t="s">
        <v>4756</v>
      </c>
      <c r="Y621" t="s">
        <v>4756</v>
      </c>
      <c r="Z621" t="s">
        <v>4756</v>
      </c>
      <c r="AA621" t="s">
        <v>4756</v>
      </c>
      <c r="AB621" t="s">
        <v>4756</v>
      </c>
      <c r="AC621" t="s">
        <v>4756</v>
      </c>
      <c r="AD621" t="s">
        <v>4756</v>
      </c>
      <c r="AE621" t="s">
        <v>4756</v>
      </c>
      <c r="AF621" t="s">
        <v>4756</v>
      </c>
      <c r="AG621" t="s">
        <v>4756</v>
      </c>
      <c r="AH621" t="s">
        <v>4756</v>
      </c>
      <c r="AI621" t="s">
        <v>4756</v>
      </c>
      <c r="AJ621" t="s">
        <v>4756</v>
      </c>
      <c r="AK621" t="s">
        <v>4756</v>
      </c>
      <c r="AL621" t="s">
        <v>4756</v>
      </c>
      <c r="AM621" t="s">
        <v>4756</v>
      </c>
      <c r="AN621" t="s">
        <v>4756</v>
      </c>
    </row>
    <row r="622" spans="1:40">
      <c r="A622" s="95">
        <v>41832</v>
      </c>
      <c r="B622" t="s">
        <v>248</v>
      </c>
      <c r="C622">
        <v>2014</v>
      </c>
      <c r="D622">
        <v>7</v>
      </c>
      <c r="E622" t="s">
        <v>3300</v>
      </c>
      <c r="F622" t="s">
        <v>3301</v>
      </c>
      <c r="G622" s="96">
        <v>5.0694444444444452E-2</v>
      </c>
      <c r="H622" s="96">
        <v>5.6250000000000001E-2</v>
      </c>
      <c r="J622">
        <v>25.22</v>
      </c>
      <c r="K622" t="s">
        <v>249</v>
      </c>
      <c r="L622" t="s">
        <v>3308</v>
      </c>
      <c r="M622" t="s">
        <v>251</v>
      </c>
      <c r="N622" t="s">
        <v>251</v>
      </c>
      <c r="O622">
        <v>2</v>
      </c>
      <c r="P622">
        <v>33</v>
      </c>
      <c r="Q622">
        <v>0</v>
      </c>
      <c r="R622">
        <v>33</v>
      </c>
      <c r="S622">
        <v>14</v>
      </c>
      <c r="T622" t="s">
        <v>4756</v>
      </c>
      <c r="U622">
        <v>21.2</v>
      </c>
      <c r="V622">
        <v>132</v>
      </c>
      <c r="W622" t="s">
        <v>4756</v>
      </c>
      <c r="X622" t="s">
        <v>4756</v>
      </c>
      <c r="Y622" t="s">
        <v>4756</v>
      </c>
      <c r="Z622" t="s">
        <v>4756</v>
      </c>
      <c r="AA622" t="s">
        <v>4756</v>
      </c>
      <c r="AB622" t="s">
        <v>4756</v>
      </c>
      <c r="AC622" t="s">
        <v>4756</v>
      </c>
      <c r="AD622" t="s">
        <v>4756</v>
      </c>
      <c r="AE622" t="s">
        <v>4756</v>
      </c>
      <c r="AF622" t="s">
        <v>4756</v>
      </c>
      <c r="AG622" t="s">
        <v>4756</v>
      </c>
      <c r="AH622" t="s">
        <v>4756</v>
      </c>
      <c r="AI622" t="s">
        <v>4756</v>
      </c>
      <c r="AJ622" t="s">
        <v>4756</v>
      </c>
      <c r="AK622" t="s">
        <v>4756</v>
      </c>
      <c r="AL622" t="s">
        <v>4756</v>
      </c>
      <c r="AM622" t="s">
        <v>4756</v>
      </c>
      <c r="AN622" t="s">
        <v>4756</v>
      </c>
    </row>
    <row r="623" spans="1:40">
      <c r="A623" s="95">
        <v>41832</v>
      </c>
      <c r="B623" t="s">
        <v>248</v>
      </c>
      <c r="C623">
        <v>2014</v>
      </c>
      <c r="D623">
        <v>7</v>
      </c>
      <c r="E623" t="s">
        <v>3300</v>
      </c>
      <c r="F623" t="s">
        <v>3301</v>
      </c>
      <c r="G623" s="96">
        <v>5.1388888888888894E-2</v>
      </c>
      <c r="H623" s="96">
        <v>5.8333333333333327E-2</v>
      </c>
      <c r="J623">
        <v>25.23</v>
      </c>
      <c r="K623" t="s">
        <v>249</v>
      </c>
      <c r="L623" t="s">
        <v>3309</v>
      </c>
      <c r="M623" t="s">
        <v>251</v>
      </c>
      <c r="N623" t="s">
        <v>251</v>
      </c>
      <c r="O623">
        <v>4</v>
      </c>
      <c r="P623">
        <v>33</v>
      </c>
      <c r="Q623">
        <v>0</v>
      </c>
      <c r="R623">
        <v>33</v>
      </c>
      <c r="S623">
        <v>14.7</v>
      </c>
      <c r="T623" t="s">
        <v>4756</v>
      </c>
      <c r="U623">
        <v>22.1</v>
      </c>
      <c r="V623">
        <v>140</v>
      </c>
      <c r="W623" t="s">
        <v>4756</v>
      </c>
      <c r="X623" t="s">
        <v>4756</v>
      </c>
      <c r="Y623" t="s">
        <v>4756</v>
      </c>
      <c r="Z623" t="s">
        <v>4756</v>
      </c>
      <c r="AA623" t="s">
        <v>4756</v>
      </c>
      <c r="AB623" t="s">
        <v>4756</v>
      </c>
      <c r="AC623" t="s">
        <v>4756</v>
      </c>
      <c r="AD623" t="s">
        <v>4756</v>
      </c>
      <c r="AE623" t="s">
        <v>4756</v>
      </c>
      <c r="AF623" t="s">
        <v>4756</v>
      </c>
      <c r="AG623" t="s">
        <v>4756</v>
      </c>
      <c r="AH623" t="s">
        <v>4756</v>
      </c>
      <c r="AI623" t="s">
        <v>4756</v>
      </c>
      <c r="AJ623" t="s">
        <v>4756</v>
      </c>
      <c r="AK623" t="s">
        <v>4756</v>
      </c>
      <c r="AL623" t="s">
        <v>4756</v>
      </c>
      <c r="AM623" t="s">
        <v>4756</v>
      </c>
      <c r="AN623" t="s">
        <v>4756</v>
      </c>
    </row>
    <row r="624" spans="1:40">
      <c r="A624" s="95">
        <v>41832</v>
      </c>
      <c r="B624" t="s">
        <v>248</v>
      </c>
      <c r="C624">
        <v>2014</v>
      </c>
      <c r="D624">
        <v>7</v>
      </c>
      <c r="E624" t="s">
        <v>3300</v>
      </c>
      <c r="F624" t="s">
        <v>3301</v>
      </c>
      <c r="G624" s="96">
        <v>5.9027777777777783E-2</v>
      </c>
      <c r="H624" s="96">
        <v>6.458333333333334E-2</v>
      </c>
      <c r="J624">
        <v>25.42</v>
      </c>
      <c r="K624" t="s">
        <v>249</v>
      </c>
      <c r="L624" t="s">
        <v>3310</v>
      </c>
      <c r="M624" t="s">
        <v>251</v>
      </c>
      <c r="N624" t="s">
        <v>251</v>
      </c>
      <c r="O624">
        <v>3</v>
      </c>
      <c r="P624">
        <v>31</v>
      </c>
      <c r="Q624">
        <v>0</v>
      </c>
      <c r="R624">
        <v>31</v>
      </c>
      <c r="S624">
        <v>15.4</v>
      </c>
      <c r="T624" t="s">
        <v>4756</v>
      </c>
      <c r="U624">
        <v>22.6</v>
      </c>
      <c r="V624">
        <v>143</v>
      </c>
      <c r="W624" t="s">
        <v>4756</v>
      </c>
      <c r="X624" t="s">
        <v>4756</v>
      </c>
      <c r="Y624" t="s">
        <v>4756</v>
      </c>
      <c r="Z624" t="s">
        <v>4756</v>
      </c>
      <c r="AA624" t="s">
        <v>4756</v>
      </c>
      <c r="AB624" t="s">
        <v>4756</v>
      </c>
      <c r="AC624" t="s">
        <v>4756</v>
      </c>
      <c r="AD624" t="s">
        <v>4756</v>
      </c>
      <c r="AE624" t="s">
        <v>4756</v>
      </c>
      <c r="AF624" t="s">
        <v>4756</v>
      </c>
      <c r="AG624" t="s">
        <v>4756</v>
      </c>
      <c r="AH624" t="s">
        <v>4756</v>
      </c>
      <c r="AI624" t="s">
        <v>4756</v>
      </c>
      <c r="AJ624" t="s">
        <v>4756</v>
      </c>
      <c r="AK624" t="s">
        <v>4756</v>
      </c>
      <c r="AL624" t="s">
        <v>4756</v>
      </c>
      <c r="AM624" t="s">
        <v>4756</v>
      </c>
      <c r="AN624" t="s">
        <v>4756</v>
      </c>
    </row>
    <row r="625" spans="1:47">
      <c r="A625" s="95">
        <v>41832</v>
      </c>
      <c r="B625" t="s">
        <v>248</v>
      </c>
      <c r="C625">
        <v>2014</v>
      </c>
      <c r="D625">
        <v>7</v>
      </c>
      <c r="E625" t="s">
        <v>3300</v>
      </c>
      <c r="F625" t="s">
        <v>3301</v>
      </c>
      <c r="G625" s="96">
        <v>5.9722222222222225E-2</v>
      </c>
      <c r="H625" s="96">
        <v>6.5972222222222224E-2</v>
      </c>
      <c r="J625">
        <v>25.43</v>
      </c>
      <c r="K625" t="s">
        <v>249</v>
      </c>
      <c r="L625" t="s">
        <v>3311</v>
      </c>
      <c r="M625" t="s">
        <v>251</v>
      </c>
      <c r="N625" t="s">
        <v>251</v>
      </c>
      <c r="O625">
        <v>3</v>
      </c>
      <c r="P625">
        <v>33</v>
      </c>
      <c r="Q625">
        <v>0</v>
      </c>
      <c r="R625">
        <v>33</v>
      </c>
      <c r="S625">
        <v>15.2</v>
      </c>
      <c r="T625" t="s">
        <v>4756</v>
      </c>
      <c r="U625">
        <v>22.3</v>
      </c>
      <c r="V625">
        <v>139</v>
      </c>
      <c r="W625" t="s">
        <v>4756</v>
      </c>
      <c r="X625" t="s">
        <v>4756</v>
      </c>
      <c r="Y625" t="s">
        <v>4756</v>
      </c>
      <c r="Z625" t="s">
        <v>4756</v>
      </c>
      <c r="AA625" t="s">
        <v>4756</v>
      </c>
      <c r="AB625" t="s">
        <v>4756</v>
      </c>
      <c r="AC625" t="s">
        <v>4756</v>
      </c>
      <c r="AD625" t="s">
        <v>4756</v>
      </c>
      <c r="AE625" t="s">
        <v>4756</v>
      </c>
      <c r="AF625" t="s">
        <v>4756</v>
      </c>
      <c r="AG625" t="s">
        <v>4756</v>
      </c>
      <c r="AH625" t="s">
        <v>4756</v>
      </c>
      <c r="AI625" t="s">
        <v>4756</v>
      </c>
      <c r="AJ625" t="s">
        <v>4756</v>
      </c>
      <c r="AK625" t="s">
        <v>4756</v>
      </c>
      <c r="AL625" t="s">
        <v>4756</v>
      </c>
      <c r="AM625" t="s">
        <v>4756</v>
      </c>
      <c r="AN625" t="s">
        <v>4756</v>
      </c>
    </row>
    <row r="626" spans="1:47">
      <c r="A626" s="95">
        <v>38160</v>
      </c>
      <c r="B626" t="s">
        <v>248</v>
      </c>
      <c r="C626">
        <v>2004</v>
      </c>
      <c r="D626">
        <v>6</v>
      </c>
      <c r="E626" t="s">
        <v>5008</v>
      </c>
      <c r="F626" t="s">
        <v>247</v>
      </c>
      <c r="G626" s="96">
        <v>0.90625</v>
      </c>
      <c r="H626" s="96">
        <v>0.91805555555555562</v>
      </c>
      <c r="I626" s="96">
        <v>0.83888888888888891</v>
      </c>
      <c r="J626">
        <v>1.62</v>
      </c>
      <c r="K626" t="s">
        <v>249</v>
      </c>
      <c r="L626" t="s">
        <v>250</v>
      </c>
      <c r="M626" t="s">
        <v>251</v>
      </c>
      <c r="N626" t="s">
        <v>251</v>
      </c>
      <c r="O626">
        <v>2</v>
      </c>
      <c r="P626">
        <v>62</v>
      </c>
      <c r="Q626">
        <v>26</v>
      </c>
      <c r="R626">
        <v>36</v>
      </c>
      <c r="S626">
        <v>14.55</v>
      </c>
      <c r="T626">
        <v>37.75</v>
      </c>
      <c r="U626">
        <v>23.8</v>
      </c>
      <c r="V626">
        <v>143</v>
      </c>
      <c r="W626" t="s">
        <v>4756</v>
      </c>
      <c r="X626" t="s">
        <v>4756</v>
      </c>
      <c r="Y626" t="s">
        <v>252</v>
      </c>
      <c r="Z626" t="s">
        <v>252</v>
      </c>
      <c r="AA626" t="s">
        <v>252</v>
      </c>
      <c r="AB626" t="s">
        <v>252</v>
      </c>
      <c r="AC626" t="s">
        <v>252</v>
      </c>
      <c r="AD626" t="s">
        <v>252</v>
      </c>
      <c r="AE626" t="s">
        <v>252</v>
      </c>
      <c r="AF626" t="s">
        <v>252</v>
      </c>
      <c r="AG626" t="s">
        <v>252</v>
      </c>
      <c r="AH626" t="s">
        <v>252</v>
      </c>
      <c r="AI626" t="s">
        <v>252</v>
      </c>
      <c r="AJ626" t="s">
        <v>252</v>
      </c>
      <c r="AK626" t="s">
        <v>252</v>
      </c>
      <c r="AL626">
        <v>0</v>
      </c>
      <c r="AM626">
        <v>0</v>
      </c>
      <c r="AN626">
        <v>0</v>
      </c>
    </row>
    <row r="627" spans="1:47">
      <c r="A627" s="95">
        <v>38160</v>
      </c>
      <c r="B627" t="s">
        <v>248</v>
      </c>
      <c r="C627">
        <v>2004</v>
      </c>
      <c r="D627">
        <v>6</v>
      </c>
      <c r="E627" t="s">
        <v>5008</v>
      </c>
      <c r="F627" t="s">
        <v>247</v>
      </c>
      <c r="G627" s="96">
        <v>0.91388888888888886</v>
      </c>
      <c r="H627" s="96">
        <v>0.9243055555555556</v>
      </c>
      <c r="I627" s="96">
        <v>0.83888888888888891</v>
      </c>
      <c r="J627">
        <v>1.8</v>
      </c>
      <c r="K627" t="s">
        <v>249</v>
      </c>
      <c r="L627" t="s">
        <v>254</v>
      </c>
      <c r="M627" t="s">
        <v>251</v>
      </c>
      <c r="N627" t="s">
        <v>251</v>
      </c>
      <c r="O627">
        <v>3</v>
      </c>
      <c r="P627">
        <v>68</v>
      </c>
      <c r="Q627">
        <v>30</v>
      </c>
      <c r="R627">
        <v>38</v>
      </c>
      <c r="S627">
        <v>14.99</v>
      </c>
      <c r="T627">
        <v>37.979999999999997</v>
      </c>
      <c r="U627">
        <v>21.82</v>
      </c>
      <c r="V627">
        <v>144</v>
      </c>
      <c r="W627" t="s">
        <v>4756</v>
      </c>
      <c r="X627" t="s">
        <v>4756</v>
      </c>
      <c r="Y627" t="s">
        <v>252</v>
      </c>
      <c r="Z627" t="s">
        <v>252</v>
      </c>
      <c r="AA627" t="s">
        <v>252</v>
      </c>
      <c r="AB627" t="s">
        <v>252</v>
      </c>
      <c r="AC627" t="s">
        <v>252</v>
      </c>
      <c r="AD627" t="s">
        <v>252</v>
      </c>
      <c r="AE627" t="s">
        <v>252</v>
      </c>
      <c r="AF627" t="s">
        <v>252</v>
      </c>
      <c r="AG627" t="s">
        <v>252</v>
      </c>
      <c r="AH627" t="s">
        <v>252</v>
      </c>
      <c r="AI627" t="s">
        <v>252</v>
      </c>
      <c r="AJ627" t="s">
        <v>252</v>
      </c>
      <c r="AK627" t="s">
        <v>252</v>
      </c>
      <c r="AL627" t="s">
        <v>252</v>
      </c>
      <c r="AM627" t="s">
        <v>252</v>
      </c>
      <c r="AN627" t="s">
        <v>252</v>
      </c>
      <c r="AO627" t="s">
        <v>255</v>
      </c>
    </row>
    <row r="628" spans="1:47">
      <c r="A628" s="95">
        <v>38160</v>
      </c>
      <c r="B628" t="s">
        <v>248</v>
      </c>
      <c r="C628">
        <v>2004</v>
      </c>
      <c r="D628">
        <v>6</v>
      </c>
      <c r="E628" t="s">
        <v>5008</v>
      </c>
      <c r="F628" t="s">
        <v>247</v>
      </c>
      <c r="G628" s="96">
        <v>0.93263888888888891</v>
      </c>
      <c r="H628" s="96">
        <v>0.94097222222222221</v>
      </c>
      <c r="I628" s="96">
        <v>0.83888888888888891</v>
      </c>
      <c r="J628">
        <v>2.25</v>
      </c>
      <c r="K628" t="s">
        <v>249</v>
      </c>
      <c r="L628" t="s">
        <v>256</v>
      </c>
      <c r="M628" t="s">
        <v>251</v>
      </c>
      <c r="N628" t="s">
        <v>251</v>
      </c>
      <c r="O628">
        <v>0</v>
      </c>
      <c r="P628">
        <v>62</v>
      </c>
      <c r="Q628">
        <v>26</v>
      </c>
      <c r="R628">
        <v>36</v>
      </c>
      <c r="S628">
        <v>14.55</v>
      </c>
      <c r="T628">
        <v>39.1</v>
      </c>
      <c r="U628">
        <v>22.36</v>
      </c>
      <c r="V628">
        <v>143</v>
      </c>
      <c r="W628" t="s">
        <v>4756</v>
      </c>
      <c r="X628" t="s">
        <v>4756</v>
      </c>
      <c r="Y628" t="s">
        <v>252</v>
      </c>
      <c r="Z628" t="s">
        <v>252</v>
      </c>
      <c r="AA628" t="s">
        <v>252</v>
      </c>
      <c r="AB628" t="s">
        <v>252</v>
      </c>
      <c r="AC628" t="s">
        <v>252</v>
      </c>
      <c r="AD628" t="s">
        <v>252</v>
      </c>
      <c r="AE628" t="s">
        <v>252</v>
      </c>
      <c r="AF628" t="s">
        <v>252</v>
      </c>
      <c r="AG628" t="s">
        <v>252</v>
      </c>
      <c r="AH628" t="s">
        <v>252</v>
      </c>
      <c r="AI628" t="s">
        <v>252</v>
      </c>
      <c r="AJ628" t="s">
        <v>252</v>
      </c>
      <c r="AK628" t="s">
        <v>252</v>
      </c>
      <c r="AL628" t="s">
        <v>252</v>
      </c>
      <c r="AM628" t="s">
        <v>252</v>
      </c>
      <c r="AN628" t="s">
        <v>252</v>
      </c>
    </row>
    <row r="629" spans="1:47">
      <c r="A629" s="95">
        <v>38160</v>
      </c>
      <c r="B629" t="s">
        <v>248</v>
      </c>
      <c r="C629">
        <v>2004</v>
      </c>
      <c r="D629">
        <v>6</v>
      </c>
      <c r="E629" t="s">
        <v>5008</v>
      </c>
      <c r="F629" t="s">
        <v>247</v>
      </c>
      <c r="G629" s="96">
        <v>0.93472222222222223</v>
      </c>
      <c r="H629" s="96">
        <v>0.94513888888888886</v>
      </c>
      <c r="I629" s="96">
        <v>0.83888888888888891</v>
      </c>
      <c r="J629">
        <v>2.2999999999999998</v>
      </c>
      <c r="K629" t="s">
        <v>249</v>
      </c>
      <c r="L629" t="s">
        <v>257</v>
      </c>
      <c r="M629" t="s">
        <v>251</v>
      </c>
      <c r="N629" t="s">
        <v>251</v>
      </c>
      <c r="O629">
        <v>0</v>
      </c>
      <c r="P629">
        <v>65</v>
      </c>
      <c r="Q629">
        <v>30</v>
      </c>
      <c r="R629">
        <v>35</v>
      </c>
      <c r="S629">
        <v>13.15</v>
      </c>
      <c r="T629">
        <v>36.51</v>
      </c>
      <c r="U629">
        <v>21.48</v>
      </c>
      <c r="V629">
        <v>144</v>
      </c>
      <c r="W629" t="s">
        <v>4756</v>
      </c>
      <c r="X629" t="s">
        <v>4756</v>
      </c>
      <c r="Y629" t="s">
        <v>252</v>
      </c>
      <c r="Z629" t="s">
        <v>252</v>
      </c>
      <c r="AA629" t="s">
        <v>252</v>
      </c>
      <c r="AB629" t="s">
        <v>252</v>
      </c>
      <c r="AC629" t="s">
        <v>252</v>
      </c>
      <c r="AD629" t="s">
        <v>252</v>
      </c>
      <c r="AE629" t="s">
        <v>252</v>
      </c>
      <c r="AF629" t="s">
        <v>252</v>
      </c>
      <c r="AG629" t="s">
        <v>252</v>
      </c>
      <c r="AH629" t="s">
        <v>252</v>
      </c>
      <c r="AI629" t="s">
        <v>252</v>
      </c>
      <c r="AJ629" t="s">
        <v>252</v>
      </c>
      <c r="AK629" t="s">
        <v>252</v>
      </c>
      <c r="AL629" t="s">
        <v>252</v>
      </c>
      <c r="AM629" t="s">
        <v>252</v>
      </c>
      <c r="AN629" t="s">
        <v>252</v>
      </c>
    </row>
    <row r="630" spans="1:47">
      <c r="A630" s="95">
        <v>38160</v>
      </c>
      <c r="B630" t="s">
        <v>248</v>
      </c>
      <c r="C630">
        <v>2004</v>
      </c>
      <c r="D630">
        <v>6</v>
      </c>
      <c r="E630" t="s">
        <v>5008</v>
      </c>
      <c r="F630" t="s">
        <v>247</v>
      </c>
      <c r="G630" s="96">
        <v>0.9375</v>
      </c>
      <c r="H630" s="96">
        <v>0.95416666666666661</v>
      </c>
      <c r="I630" s="96">
        <v>0.83888888888888891</v>
      </c>
      <c r="J630">
        <v>2.37</v>
      </c>
      <c r="K630" t="s">
        <v>249</v>
      </c>
      <c r="L630" t="s">
        <v>258</v>
      </c>
      <c r="M630" t="s">
        <v>251</v>
      </c>
      <c r="N630" t="s">
        <v>251</v>
      </c>
      <c r="O630">
        <v>2</v>
      </c>
      <c r="P630">
        <v>62</v>
      </c>
      <c r="Q630">
        <v>25</v>
      </c>
      <c r="R630">
        <v>37</v>
      </c>
      <c r="S630">
        <v>15.6</v>
      </c>
      <c r="T630">
        <v>38.89</v>
      </c>
      <c r="U630">
        <v>22.41</v>
      </c>
      <c r="V630">
        <v>149</v>
      </c>
      <c r="W630" t="s">
        <v>4756</v>
      </c>
      <c r="X630" t="s">
        <v>4756</v>
      </c>
      <c r="Y630" t="s">
        <v>252</v>
      </c>
      <c r="Z630" t="s">
        <v>252</v>
      </c>
      <c r="AA630" t="s">
        <v>252</v>
      </c>
      <c r="AB630" t="s">
        <v>252</v>
      </c>
      <c r="AC630" t="s">
        <v>252</v>
      </c>
      <c r="AD630" t="s">
        <v>252</v>
      </c>
      <c r="AE630" t="s">
        <v>252</v>
      </c>
      <c r="AF630" t="s">
        <v>252</v>
      </c>
      <c r="AG630" t="s">
        <v>252</v>
      </c>
      <c r="AH630" t="s">
        <v>252</v>
      </c>
      <c r="AI630" t="s">
        <v>252</v>
      </c>
      <c r="AJ630" t="s">
        <v>252</v>
      </c>
      <c r="AK630" t="s">
        <v>252</v>
      </c>
      <c r="AL630" t="s">
        <v>252</v>
      </c>
      <c r="AM630" t="s">
        <v>252</v>
      </c>
      <c r="AN630" t="s">
        <v>252</v>
      </c>
    </row>
    <row r="631" spans="1:47">
      <c r="A631" s="95">
        <v>38160</v>
      </c>
      <c r="B631" t="s">
        <v>248</v>
      </c>
      <c r="C631">
        <v>2004</v>
      </c>
      <c r="D631">
        <v>6</v>
      </c>
      <c r="E631" t="s">
        <v>5008</v>
      </c>
      <c r="F631" t="s">
        <v>247</v>
      </c>
      <c r="G631" s="96">
        <v>0.94374999999999998</v>
      </c>
      <c r="H631" s="96">
        <v>0.9590277777777777</v>
      </c>
      <c r="I631" s="96">
        <v>0.83888888888888891</v>
      </c>
      <c r="J631">
        <v>2.52</v>
      </c>
      <c r="K631" t="s">
        <v>249</v>
      </c>
      <c r="L631" t="s">
        <v>259</v>
      </c>
      <c r="M631" t="s">
        <v>251</v>
      </c>
      <c r="N631" t="s">
        <v>251</v>
      </c>
      <c r="O631">
        <v>2</v>
      </c>
      <c r="P631">
        <v>67</v>
      </c>
      <c r="Q631">
        <v>31</v>
      </c>
      <c r="R631">
        <v>36</v>
      </c>
      <c r="S631">
        <v>14.7</v>
      </c>
      <c r="T631">
        <v>38.549999999999997</v>
      </c>
      <c r="U631">
        <v>23.17</v>
      </c>
      <c r="V631">
        <v>140</v>
      </c>
      <c r="W631" t="s">
        <v>4756</v>
      </c>
      <c r="X631" t="s">
        <v>4756</v>
      </c>
      <c r="Y631" t="s">
        <v>252</v>
      </c>
      <c r="Z631" t="s">
        <v>252</v>
      </c>
      <c r="AA631" t="s">
        <v>252</v>
      </c>
      <c r="AB631" t="s">
        <v>252</v>
      </c>
      <c r="AC631" t="s">
        <v>252</v>
      </c>
      <c r="AD631" t="s">
        <v>252</v>
      </c>
      <c r="AE631" t="s">
        <v>252</v>
      </c>
      <c r="AF631" t="s">
        <v>252</v>
      </c>
      <c r="AG631" t="s">
        <v>252</v>
      </c>
      <c r="AH631" t="s">
        <v>252</v>
      </c>
      <c r="AI631" t="s">
        <v>252</v>
      </c>
      <c r="AJ631" t="s">
        <v>252</v>
      </c>
      <c r="AK631" t="s">
        <v>252</v>
      </c>
      <c r="AL631" t="s">
        <v>252</v>
      </c>
      <c r="AM631" t="s">
        <v>252</v>
      </c>
      <c r="AN631" t="s">
        <v>252</v>
      </c>
    </row>
    <row r="632" spans="1:47">
      <c r="A632" s="95">
        <v>38160</v>
      </c>
      <c r="B632" t="s">
        <v>248</v>
      </c>
      <c r="C632">
        <v>2004</v>
      </c>
      <c r="D632">
        <v>6</v>
      </c>
      <c r="E632" t="s">
        <v>5008</v>
      </c>
      <c r="F632" t="s">
        <v>247</v>
      </c>
      <c r="G632" s="96">
        <v>0.94791666666666663</v>
      </c>
      <c r="H632" s="96">
        <v>0.96250000000000002</v>
      </c>
      <c r="I632" s="96">
        <v>0.83888888888888891</v>
      </c>
      <c r="J632">
        <v>2.62</v>
      </c>
      <c r="K632" t="s">
        <v>249</v>
      </c>
      <c r="L632" t="s">
        <v>260</v>
      </c>
      <c r="M632" t="s">
        <v>251</v>
      </c>
      <c r="N632" t="s">
        <v>251</v>
      </c>
      <c r="O632">
        <v>1</v>
      </c>
      <c r="P632">
        <v>59</v>
      </c>
      <c r="Q632">
        <v>23</v>
      </c>
      <c r="R632">
        <v>36</v>
      </c>
      <c r="S632">
        <v>16.29</v>
      </c>
      <c r="T632">
        <v>38.65</v>
      </c>
      <c r="U632">
        <v>23.41</v>
      </c>
      <c r="V632">
        <v>143</v>
      </c>
      <c r="W632" t="s">
        <v>4756</v>
      </c>
      <c r="X632" t="s">
        <v>4756</v>
      </c>
      <c r="Y632" t="s">
        <v>252</v>
      </c>
      <c r="Z632" t="s">
        <v>252</v>
      </c>
      <c r="AA632" t="s">
        <v>252</v>
      </c>
      <c r="AB632" t="s">
        <v>252</v>
      </c>
      <c r="AC632" t="s">
        <v>252</v>
      </c>
      <c r="AD632" t="s">
        <v>252</v>
      </c>
      <c r="AE632" t="s">
        <v>252</v>
      </c>
      <c r="AF632" t="s">
        <v>252</v>
      </c>
      <c r="AG632" t="s">
        <v>252</v>
      </c>
      <c r="AH632" t="s">
        <v>252</v>
      </c>
      <c r="AI632" t="s">
        <v>252</v>
      </c>
      <c r="AJ632" t="s">
        <v>252</v>
      </c>
      <c r="AK632" t="s">
        <v>252</v>
      </c>
      <c r="AL632" t="s">
        <v>252</v>
      </c>
      <c r="AM632" t="s">
        <v>252</v>
      </c>
      <c r="AN632" t="s">
        <v>252</v>
      </c>
    </row>
    <row r="633" spans="1:47">
      <c r="A633" s="95">
        <v>38160</v>
      </c>
      <c r="B633" t="s">
        <v>248</v>
      </c>
      <c r="C633">
        <v>2004</v>
      </c>
      <c r="D633">
        <v>6</v>
      </c>
      <c r="E633" t="s">
        <v>5008</v>
      </c>
      <c r="F633" t="s">
        <v>247</v>
      </c>
      <c r="G633" s="96">
        <v>0.94861111111111107</v>
      </c>
      <c r="H633" s="96">
        <v>0.96597222222222223</v>
      </c>
      <c r="I633" s="96">
        <v>0.83888888888888891</v>
      </c>
      <c r="J633">
        <v>2.63</v>
      </c>
      <c r="K633" t="s">
        <v>249</v>
      </c>
      <c r="L633" t="s">
        <v>261</v>
      </c>
      <c r="M633" t="s">
        <v>251</v>
      </c>
      <c r="N633" t="s">
        <v>251</v>
      </c>
      <c r="O633">
        <v>0</v>
      </c>
      <c r="P633">
        <v>65</v>
      </c>
      <c r="Q633">
        <v>26</v>
      </c>
      <c r="R633">
        <v>39</v>
      </c>
      <c r="S633">
        <v>15.41</v>
      </c>
      <c r="T633">
        <v>39.29</v>
      </c>
      <c r="U633">
        <v>22.71</v>
      </c>
      <c r="V633">
        <v>142</v>
      </c>
      <c r="W633" t="s">
        <v>4756</v>
      </c>
      <c r="X633" t="s">
        <v>4756</v>
      </c>
      <c r="Y633" t="s">
        <v>252</v>
      </c>
      <c r="Z633" t="s">
        <v>252</v>
      </c>
      <c r="AA633" t="s">
        <v>252</v>
      </c>
      <c r="AB633" t="s">
        <v>252</v>
      </c>
      <c r="AC633" t="s">
        <v>252</v>
      </c>
      <c r="AD633" t="s">
        <v>252</v>
      </c>
      <c r="AE633" t="s">
        <v>252</v>
      </c>
      <c r="AF633" t="s">
        <v>252</v>
      </c>
      <c r="AG633" t="s">
        <v>252</v>
      </c>
      <c r="AH633" t="s">
        <v>252</v>
      </c>
      <c r="AI633" t="s">
        <v>252</v>
      </c>
      <c r="AJ633" t="s">
        <v>252</v>
      </c>
      <c r="AK633" t="s">
        <v>252</v>
      </c>
      <c r="AL633" t="s">
        <v>252</v>
      </c>
      <c r="AM633" t="s">
        <v>252</v>
      </c>
      <c r="AN633" t="s">
        <v>252</v>
      </c>
    </row>
    <row r="634" spans="1:47">
      <c r="A634" s="95">
        <v>38160</v>
      </c>
      <c r="B634" t="s">
        <v>248</v>
      </c>
      <c r="C634">
        <v>2004</v>
      </c>
      <c r="D634">
        <v>6</v>
      </c>
      <c r="E634" t="s">
        <v>5008</v>
      </c>
      <c r="F634" t="s">
        <v>247</v>
      </c>
      <c r="G634" s="96">
        <v>0.95347222222222217</v>
      </c>
      <c r="H634" s="96">
        <v>0.97499999999999998</v>
      </c>
      <c r="I634" s="96">
        <v>0.83888888888888891</v>
      </c>
      <c r="J634">
        <v>2.75</v>
      </c>
      <c r="K634" t="s">
        <v>249</v>
      </c>
      <c r="L634" t="s">
        <v>262</v>
      </c>
      <c r="M634" t="s">
        <v>251</v>
      </c>
      <c r="N634" t="s">
        <v>251</v>
      </c>
      <c r="O634">
        <v>0</v>
      </c>
      <c r="P634">
        <v>58</v>
      </c>
      <c r="Q634">
        <v>25</v>
      </c>
      <c r="R634">
        <v>33</v>
      </c>
      <c r="S634">
        <v>14.52</v>
      </c>
      <c r="T634">
        <v>37.69</v>
      </c>
      <c r="U634">
        <v>20.96</v>
      </c>
      <c r="V634">
        <v>139</v>
      </c>
      <c r="W634" t="s">
        <v>4756</v>
      </c>
      <c r="X634" t="s">
        <v>4756</v>
      </c>
      <c r="Y634" t="s">
        <v>252</v>
      </c>
      <c r="Z634" t="s">
        <v>252</v>
      </c>
      <c r="AA634" t="s">
        <v>252</v>
      </c>
      <c r="AB634" t="s">
        <v>252</v>
      </c>
      <c r="AC634" t="s">
        <v>252</v>
      </c>
      <c r="AD634" t="s">
        <v>252</v>
      </c>
      <c r="AE634" t="s">
        <v>252</v>
      </c>
      <c r="AF634" t="s">
        <v>252</v>
      </c>
      <c r="AG634" t="s">
        <v>252</v>
      </c>
      <c r="AH634" t="s">
        <v>252</v>
      </c>
      <c r="AI634" t="s">
        <v>252</v>
      </c>
      <c r="AJ634" t="s">
        <v>252</v>
      </c>
      <c r="AK634" t="s">
        <v>252</v>
      </c>
      <c r="AL634" t="s">
        <v>252</v>
      </c>
      <c r="AM634" t="s">
        <v>252</v>
      </c>
      <c r="AN634" t="s">
        <v>252</v>
      </c>
    </row>
    <row r="635" spans="1:47">
      <c r="A635" s="95">
        <v>38160</v>
      </c>
      <c r="B635" t="s">
        <v>248</v>
      </c>
      <c r="C635">
        <v>2004</v>
      </c>
      <c r="D635">
        <v>6</v>
      </c>
      <c r="E635" t="s">
        <v>5008</v>
      </c>
      <c r="F635" t="s">
        <v>247</v>
      </c>
      <c r="G635" s="96">
        <v>0.96805555555555556</v>
      </c>
      <c r="H635" s="96">
        <v>0.99513888888888891</v>
      </c>
      <c r="I635" s="96">
        <v>0.83888888888888891</v>
      </c>
      <c r="J635">
        <v>3.1</v>
      </c>
      <c r="K635" t="s">
        <v>249</v>
      </c>
      <c r="L635" t="s">
        <v>263</v>
      </c>
      <c r="M635" t="s">
        <v>251</v>
      </c>
      <c r="N635" t="s">
        <v>251</v>
      </c>
      <c r="O635">
        <v>2</v>
      </c>
      <c r="P635">
        <v>60</v>
      </c>
      <c r="Q635">
        <v>26</v>
      </c>
      <c r="R635">
        <v>34</v>
      </c>
      <c r="S635">
        <v>14.89</v>
      </c>
      <c r="T635">
        <v>38.840000000000003</v>
      </c>
      <c r="U635">
        <v>21.39</v>
      </c>
      <c r="V635">
        <v>143</v>
      </c>
      <c r="W635" t="s">
        <v>4756</v>
      </c>
      <c r="X635" t="s">
        <v>4756</v>
      </c>
      <c r="Y635" t="s">
        <v>252</v>
      </c>
      <c r="Z635" t="s">
        <v>252</v>
      </c>
      <c r="AA635" t="s">
        <v>252</v>
      </c>
      <c r="AB635" t="s">
        <v>252</v>
      </c>
      <c r="AC635" t="s">
        <v>252</v>
      </c>
      <c r="AD635" t="s">
        <v>252</v>
      </c>
      <c r="AE635" t="s">
        <v>252</v>
      </c>
      <c r="AF635" t="s">
        <v>252</v>
      </c>
      <c r="AG635" t="s">
        <v>252</v>
      </c>
      <c r="AH635" t="s">
        <v>252</v>
      </c>
      <c r="AI635" t="s">
        <v>252</v>
      </c>
      <c r="AJ635" t="s">
        <v>252</v>
      </c>
      <c r="AK635" t="s">
        <v>252</v>
      </c>
      <c r="AL635" t="s">
        <v>252</v>
      </c>
      <c r="AM635" t="s">
        <v>252</v>
      </c>
      <c r="AN635" t="s">
        <v>252</v>
      </c>
      <c r="AO635" t="s">
        <v>255</v>
      </c>
      <c r="AU635" s="49">
        <v>1</v>
      </c>
    </row>
    <row r="636" spans="1:47">
      <c r="A636" s="95">
        <v>38160</v>
      </c>
      <c r="B636" t="s">
        <v>248</v>
      </c>
      <c r="C636">
        <v>2004</v>
      </c>
      <c r="D636">
        <v>6</v>
      </c>
      <c r="E636" t="s">
        <v>5008</v>
      </c>
      <c r="F636" t="s">
        <v>247</v>
      </c>
      <c r="G636" s="96">
        <v>0.97152777777777777</v>
      </c>
      <c r="H636" s="96">
        <v>0.99861111111111101</v>
      </c>
      <c r="I636" s="96">
        <v>0.83888888888888891</v>
      </c>
      <c r="J636">
        <v>3.18</v>
      </c>
      <c r="K636" t="s">
        <v>249</v>
      </c>
      <c r="L636" t="s">
        <v>264</v>
      </c>
      <c r="M636" t="s">
        <v>251</v>
      </c>
      <c r="N636" t="s">
        <v>251</v>
      </c>
      <c r="O636">
        <v>0</v>
      </c>
      <c r="P636">
        <v>65</v>
      </c>
      <c r="Q636">
        <v>26</v>
      </c>
      <c r="R636">
        <v>39</v>
      </c>
      <c r="S636">
        <v>15.17</v>
      </c>
      <c r="T636">
        <v>39.86</v>
      </c>
      <c r="U636">
        <v>21.55</v>
      </c>
      <c r="V636">
        <v>144</v>
      </c>
      <c r="W636" t="s">
        <v>4756</v>
      </c>
      <c r="X636" t="s">
        <v>4756</v>
      </c>
      <c r="Y636" t="s">
        <v>252</v>
      </c>
      <c r="Z636" t="s">
        <v>252</v>
      </c>
      <c r="AA636" t="s">
        <v>252</v>
      </c>
      <c r="AB636" t="s">
        <v>252</v>
      </c>
      <c r="AC636" t="s">
        <v>252</v>
      </c>
      <c r="AD636" t="s">
        <v>252</v>
      </c>
      <c r="AE636" t="s">
        <v>252</v>
      </c>
      <c r="AF636" t="s">
        <v>252</v>
      </c>
      <c r="AG636" t="s">
        <v>252</v>
      </c>
      <c r="AH636" t="s">
        <v>252</v>
      </c>
      <c r="AI636" t="s">
        <v>252</v>
      </c>
      <c r="AJ636" t="s">
        <v>252</v>
      </c>
      <c r="AK636" t="s">
        <v>252</v>
      </c>
      <c r="AL636" t="s">
        <v>252</v>
      </c>
      <c r="AM636" t="s">
        <v>252</v>
      </c>
      <c r="AN636" t="s">
        <v>252</v>
      </c>
    </row>
    <row r="637" spans="1:47">
      <c r="A637" s="95">
        <v>38160</v>
      </c>
      <c r="B637" t="s">
        <v>248</v>
      </c>
      <c r="C637">
        <v>2004</v>
      </c>
      <c r="D637">
        <v>6</v>
      </c>
      <c r="E637" t="s">
        <v>5008</v>
      </c>
      <c r="F637" t="s">
        <v>247</v>
      </c>
      <c r="G637" s="96">
        <v>0.97569444444444453</v>
      </c>
      <c r="H637" s="96">
        <v>3.472222222222222E-3</v>
      </c>
      <c r="I637" s="96">
        <v>0.83888888888888891</v>
      </c>
      <c r="J637">
        <v>3.28</v>
      </c>
      <c r="K637" t="s">
        <v>249</v>
      </c>
      <c r="L637" t="s">
        <v>265</v>
      </c>
      <c r="M637" t="s">
        <v>251</v>
      </c>
      <c r="N637" t="s">
        <v>251</v>
      </c>
      <c r="O637">
        <v>0</v>
      </c>
      <c r="P637">
        <v>63</v>
      </c>
      <c r="Q637">
        <v>26</v>
      </c>
      <c r="R637">
        <v>37</v>
      </c>
      <c r="S637">
        <v>14.95</v>
      </c>
      <c r="T637">
        <v>39.549999999999997</v>
      </c>
      <c r="U637">
        <v>23.66</v>
      </c>
      <c r="V637">
        <v>145</v>
      </c>
      <c r="W637" t="s">
        <v>4756</v>
      </c>
      <c r="X637" t="s">
        <v>4756</v>
      </c>
      <c r="Y637" t="s">
        <v>252</v>
      </c>
      <c r="Z637" t="s">
        <v>252</v>
      </c>
      <c r="AA637" t="s">
        <v>252</v>
      </c>
      <c r="AB637" t="s">
        <v>252</v>
      </c>
      <c r="AC637" t="s">
        <v>252</v>
      </c>
      <c r="AD637" t="s">
        <v>252</v>
      </c>
      <c r="AE637" t="s">
        <v>252</v>
      </c>
      <c r="AF637" t="s">
        <v>252</v>
      </c>
      <c r="AG637" t="s">
        <v>252</v>
      </c>
      <c r="AH637" t="s">
        <v>252</v>
      </c>
      <c r="AI637" t="s">
        <v>252</v>
      </c>
      <c r="AJ637" t="s">
        <v>252</v>
      </c>
      <c r="AK637" t="s">
        <v>252</v>
      </c>
      <c r="AL637" t="s">
        <v>252</v>
      </c>
      <c r="AM637" t="s">
        <v>252</v>
      </c>
      <c r="AN637" t="s">
        <v>252</v>
      </c>
      <c r="AO637" t="s">
        <v>266</v>
      </c>
    </row>
    <row r="638" spans="1:47">
      <c r="A638" s="95">
        <v>38160</v>
      </c>
      <c r="B638" t="s">
        <v>248</v>
      </c>
      <c r="C638">
        <v>2004</v>
      </c>
      <c r="D638">
        <v>6</v>
      </c>
      <c r="E638" t="s">
        <v>5008</v>
      </c>
      <c r="F638" t="s">
        <v>247</v>
      </c>
      <c r="G638" s="96">
        <v>0.97569444444444453</v>
      </c>
      <c r="H638" s="96">
        <v>1.1111111111111112E-2</v>
      </c>
      <c r="I638" s="96">
        <v>0.83888888888888891</v>
      </c>
      <c r="J638">
        <v>3.28</v>
      </c>
      <c r="K638" t="s">
        <v>249</v>
      </c>
      <c r="L638" t="s">
        <v>267</v>
      </c>
      <c r="M638" t="s">
        <v>251</v>
      </c>
      <c r="N638" t="s">
        <v>251</v>
      </c>
      <c r="O638">
        <v>3</v>
      </c>
      <c r="P638">
        <v>64</v>
      </c>
      <c r="Q638">
        <v>35</v>
      </c>
      <c r="R638">
        <v>29</v>
      </c>
      <c r="S638">
        <v>14.08</v>
      </c>
      <c r="T638">
        <v>38.229999999999997</v>
      </c>
      <c r="U638">
        <v>20.12</v>
      </c>
      <c r="V638">
        <v>138</v>
      </c>
      <c r="W638" t="s">
        <v>4756</v>
      </c>
      <c r="X638" t="s">
        <v>4756</v>
      </c>
      <c r="Y638" t="s">
        <v>252</v>
      </c>
      <c r="Z638" t="s">
        <v>252</v>
      </c>
      <c r="AA638" t="s">
        <v>252</v>
      </c>
      <c r="AB638" t="s">
        <v>252</v>
      </c>
      <c r="AC638" t="s">
        <v>252</v>
      </c>
      <c r="AD638" t="s">
        <v>252</v>
      </c>
      <c r="AE638" t="s">
        <v>252</v>
      </c>
      <c r="AF638" t="s">
        <v>252</v>
      </c>
      <c r="AG638" t="s">
        <v>252</v>
      </c>
      <c r="AH638" t="s">
        <v>252</v>
      </c>
      <c r="AI638" t="s">
        <v>252</v>
      </c>
      <c r="AJ638" t="s">
        <v>252</v>
      </c>
      <c r="AK638" t="s">
        <v>252</v>
      </c>
      <c r="AL638" t="s">
        <v>252</v>
      </c>
      <c r="AM638" t="s">
        <v>252</v>
      </c>
      <c r="AN638" t="s">
        <v>252</v>
      </c>
    </row>
    <row r="639" spans="1:47">
      <c r="A639" s="95">
        <v>38160</v>
      </c>
      <c r="B639" t="s">
        <v>248</v>
      </c>
      <c r="C639">
        <v>2004</v>
      </c>
      <c r="D639">
        <v>6</v>
      </c>
      <c r="E639" t="s">
        <v>5008</v>
      </c>
      <c r="F639" t="s">
        <v>247</v>
      </c>
      <c r="G639" s="96">
        <v>0.97569444444444453</v>
      </c>
      <c r="H639" s="96">
        <v>1.6666666666666666E-2</v>
      </c>
      <c r="I639" s="96">
        <v>0.83888888888888891</v>
      </c>
      <c r="J639">
        <v>3.28</v>
      </c>
      <c r="K639" t="s">
        <v>249</v>
      </c>
      <c r="L639" t="s">
        <v>268</v>
      </c>
      <c r="M639" t="s">
        <v>251</v>
      </c>
      <c r="N639" t="s">
        <v>251</v>
      </c>
      <c r="O639">
        <v>0</v>
      </c>
      <c r="P639">
        <v>62</v>
      </c>
      <c r="Q639">
        <v>27</v>
      </c>
      <c r="R639">
        <v>35</v>
      </c>
      <c r="S639" t="s">
        <v>4756</v>
      </c>
      <c r="T639" t="s">
        <v>4756</v>
      </c>
      <c r="U639" t="s">
        <v>4756</v>
      </c>
      <c r="V639" t="s">
        <v>4756</v>
      </c>
      <c r="W639" t="s">
        <v>4756</v>
      </c>
      <c r="X639" t="s">
        <v>4756</v>
      </c>
      <c r="Y639" t="s">
        <v>252</v>
      </c>
      <c r="Z639" t="s">
        <v>252</v>
      </c>
      <c r="AA639" t="s">
        <v>252</v>
      </c>
      <c r="AB639" t="s">
        <v>252</v>
      </c>
      <c r="AC639" t="s">
        <v>252</v>
      </c>
      <c r="AD639" t="s">
        <v>252</v>
      </c>
      <c r="AE639" t="s">
        <v>252</v>
      </c>
      <c r="AF639" t="s">
        <v>252</v>
      </c>
      <c r="AG639" t="s">
        <v>252</v>
      </c>
      <c r="AH639" t="s">
        <v>252</v>
      </c>
      <c r="AI639" t="s">
        <v>252</v>
      </c>
      <c r="AJ639" t="s">
        <v>252</v>
      </c>
      <c r="AK639" t="s">
        <v>252</v>
      </c>
      <c r="AL639" t="s">
        <v>252</v>
      </c>
      <c r="AM639" t="s">
        <v>252</v>
      </c>
      <c r="AN639" t="s">
        <v>252</v>
      </c>
      <c r="AO639" t="s">
        <v>269</v>
      </c>
    </row>
    <row r="640" spans="1:47">
      <c r="A640" s="95">
        <v>38160</v>
      </c>
      <c r="B640" t="s">
        <v>248</v>
      </c>
      <c r="C640">
        <v>2004</v>
      </c>
      <c r="D640">
        <v>6</v>
      </c>
      <c r="E640" t="s">
        <v>5008</v>
      </c>
      <c r="F640" t="s">
        <v>247</v>
      </c>
      <c r="G640" s="96">
        <v>0.97777777777777775</v>
      </c>
      <c r="H640" s="96">
        <v>1.8749999999999999E-2</v>
      </c>
      <c r="I640" s="96">
        <v>0.83888888888888891</v>
      </c>
      <c r="J640">
        <v>3.33</v>
      </c>
      <c r="K640" t="s">
        <v>249</v>
      </c>
      <c r="L640" t="s">
        <v>270</v>
      </c>
      <c r="M640" t="s">
        <v>251</v>
      </c>
      <c r="N640" t="s">
        <v>251</v>
      </c>
      <c r="O640">
        <v>2</v>
      </c>
      <c r="P640">
        <v>57</v>
      </c>
      <c r="Q640">
        <v>23</v>
      </c>
      <c r="R640">
        <v>34</v>
      </c>
      <c r="S640" t="s">
        <v>4756</v>
      </c>
      <c r="T640" t="s">
        <v>4756</v>
      </c>
      <c r="U640" t="s">
        <v>4756</v>
      </c>
      <c r="V640" t="s">
        <v>4756</v>
      </c>
      <c r="W640" t="s">
        <v>4756</v>
      </c>
      <c r="X640" t="s">
        <v>4756</v>
      </c>
      <c r="Y640" t="s">
        <v>252</v>
      </c>
      <c r="Z640" t="s">
        <v>252</v>
      </c>
      <c r="AA640" t="s">
        <v>252</v>
      </c>
      <c r="AB640" t="s">
        <v>252</v>
      </c>
      <c r="AC640" t="s">
        <v>252</v>
      </c>
      <c r="AD640" t="s">
        <v>252</v>
      </c>
      <c r="AE640" t="s">
        <v>252</v>
      </c>
      <c r="AF640" t="s">
        <v>252</v>
      </c>
      <c r="AG640" t="s">
        <v>252</v>
      </c>
      <c r="AH640" t="s">
        <v>252</v>
      </c>
      <c r="AI640" t="s">
        <v>252</v>
      </c>
      <c r="AJ640" t="s">
        <v>252</v>
      </c>
      <c r="AK640" t="s">
        <v>252</v>
      </c>
      <c r="AL640" t="s">
        <v>252</v>
      </c>
      <c r="AM640" t="s">
        <v>252</v>
      </c>
      <c r="AN640" t="s">
        <v>252</v>
      </c>
      <c r="AO640" t="s">
        <v>269</v>
      </c>
    </row>
    <row r="641" spans="1:41">
      <c r="A641" s="95">
        <v>38160</v>
      </c>
      <c r="B641" t="s">
        <v>248</v>
      </c>
      <c r="C641">
        <v>2004</v>
      </c>
      <c r="D641">
        <v>6</v>
      </c>
      <c r="E641" t="s">
        <v>5008</v>
      </c>
      <c r="F641" t="s">
        <v>247</v>
      </c>
      <c r="G641" s="96">
        <v>0.9916666666666667</v>
      </c>
      <c r="H641" s="96">
        <v>2.1527777777777781E-2</v>
      </c>
      <c r="I641" s="96">
        <v>0.83888888888888891</v>
      </c>
      <c r="J641">
        <v>3.67</v>
      </c>
      <c r="K641" t="s">
        <v>249</v>
      </c>
      <c r="L641" t="s">
        <v>271</v>
      </c>
      <c r="M641" t="s">
        <v>251</v>
      </c>
      <c r="N641" t="s">
        <v>251</v>
      </c>
      <c r="O641">
        <v>0</v>
      </c>
      <c r="P641">
        <v>49</v>
      </c>
      <c r="Q641">
        <v>14</v>
      </c>
      <c r="R641">
        <v>35</v>
      </c>
      <c r="S641">
        <v>15.26</v>
      </c>
      <c r="T641">
        <v>38.4</v>
      </c>
      <c r="U641">
        <v>22.15</v>
      </c>
      <c r="V641">
        <v>137</v>
      </c>
      <c r="W641" t="s">
        <v>4756</v>
      </c>
      <c r="X641" t="s">
        <v>4756</v>
      </c>
      <c r="Y641" t="s">
        <v>252</v>
      </c>
      <c r="Z641" t="s">
        <v>252</v>
      </c>
      <c r="AA641" t="s">
        <v>252</v>
      </c>
      <c r="AB641" t="s">
        <v>252</v>
      </c>
      <c r="AC641" t="s">
        <v>252</v>
      </c>
      <c r="AD641" t="s">
        <v>252</v>
      </c>
      <c r="AE641" t="s">
        <v>252</v>
      </c>
      <c r="AF641" t="s">
        <v>252</v>
      </c>
      <c r="AG641" t="s">
        <v>252</v>
      </c>
      <c r="AH641" t="s">
        <v>252</v>
      </c>
      <c r="AI641" t="s">
        <v>252</v>
      </c>
      <c r="AJ641" t="s">
        <v>252</v>
      </c>
      <c r="AK641" t="s">
        <v>252</v>
      </c>
      <c r="AL641" t="s">
        <v>252</v>
      </c>
      <c r="AM641" t="s">
        <v>252</v>
      </c>
      <c r="AN641" t="s">
        <v>252</v>
      </c>
    </row>
    <row r="642" spans="1:41">
      <c r="A642" s="95">
        <v>38160</v>
      </c>
      <c r="B642" t="s">
        <v>248</v>
      </c>
      <c r="C642">
        <v>2004</v>
      </c>
      <c r="D642">
        <v>6</v>
      </c>
      <c r="E642" t="s">
        <v>5008</v>
      </c>
      <c r="F642" t="s">
        <v>247</v>
      </c>
      <c r="G642" s="96">
        <v>0.99791666666666667</v>
      </c>
      <c r="H642" s="96">
        <v>2.4999999999999998E-2</v>
      </c>
      <c r="I642" s="96">
        <v>0.83888888888888891</v>
      </c>
      <c r="J642">
        <v>3.82</v>
      </c>
      <c r="K642" t="s">
        <v>249</v>
      </c>
      <c r="L642" t="s">
        <v>272</v>
      </c>
      <c r="M642" t="s">
        <v>251</v>
      </c>
      <c r="N642" t="s">
        <v>251</v>
      </c>
      <c r="O642">
        <v>0</v>
      </c>
      <c r="P642">
        <v>63</v>
      </c>
      <c r="Q642">
        <v>26</v>
      </c>
      <c r="R642">
        <v>37</v>
      </c>
      <c r="S642">
        <v>15.41</v>
      </c>
      <c r="T642">
        <v>39.94</v>
      </c>
      <c r="U642">
        <v>23.39</v>
      </c>
      <c r="V642">
        <v>143</v>
      </c>
      <c r="W642" t="s">
        <v>4756</v>
      </c>
      <c r="X642" t="s">
        <v>4756</v>
      </c>
      <c r="Y642" t="s">
        <v>252</v>
      </c>
      <c r="Z642" t="s">
        <v>252</v>
      </c>
      <c r="AA642" t="s">
        <v>252</v>
      </c>
      <c r="AB642" t="s">
        <v>252</v>
      </c>
      <c r="AC642" t="s">
        <v>252</v>
      </c>
      <c r="AD642" t="s">
        <v>252</v>
      </c>
      <c r="AE642" t="s">
        <v>252</v>
      </c>
      <c r="AF642" t="s">
        <v>252</v>
      </c>
      <c r="AG642" t="s">
        <v>252</v>
      </c>
      <c r="AH642" t="s">
        <v>252</v>
      </c>
      <c r="AI642" t="s">
        <v>252</v>
      </c>
      <c r="AJ642" t="s">
        <v>252</v>
      </c>
      <c r="AK642" t="s">
        <v>252</v>
      </c>
      <c r="AL642" t="s">
        <v>252</v>
      </c>
      <c r="AM642" t="s">
        <v>252</v>
      </c>
      <c r="AN642" t="s">
        <v>252</v>
      </c>
    </row>
    <row r="643" spans="1:41">
      <c r="A643" s="95">
        <v>38160</v>
      </c>
      <c r="B643" t="s">
        <v>248</v>
      </c>
      <c r="C643">
        <v>2004</v>
      </c>
      <c r="D643">
        <v>6</v>
      </c>
      <c r="E643" t="s">
        <v>5008</v>
      </c>
      <c r="F643" t="s">
        <v>247</v>
      </c>
      <c r="G643" s="96">
        <v>5.5555555555555558E-3</v>
      </c>
      <c r="H643" s="96">
        <v>2.7777777777777776E-2</v>
      </c>
      <c r="I643" s="96">
        <v>0.83888888888888891</v>
      </c>
      <c r="J643">
        <v>4</v>
      </c>
      <c r="K643" t="s">
        <v>249</v>
      </c>
      <c r="L643" t="s">
        <v>273</v>
      </c>
      <c r="M643" t="s">
        <v>251</v>
      </c>
      <c r="N643" t="s">
        <v>251</v>
      </c>
      <c r="O643">
        <v>0</v>
      </c>
      <c r="P643">
        <v>58</v>
      </c>
      <c r="Q643">
        <v>25</v>
      </c>
      <c r="R643">
        <v>33</v>
      </c>
      <c r="S643">
        <v>15.47</v>
      </c>
      <c r="T643">
        <v>38.049999999999997</v>
      </c>
      <c r="U643">
        <v>21.3</v>
      </c>
      <c r="V643">
        <v>139</v>
      </c>
      <c r="W643" t="s">
        <v>4756</v>
      </c>
      <c r="X643" t="s">
        <v>4756</v>
      </c>
      <c r="Y643" t="s">
        <v>252</v>
      </c>
      <c r="Z643" t="s">
        <v>252</v>
      </c>
      <c r="AA643" t="s">
        <v>252</v>
      </c>
      <c r="AB643" t="s">
        <v>252</v>
      </c>
      <c r="AC643" t="s">
        <v>252</v>
      </c>
      <c r="AD643" t="s">
        <v>252</v>
      </c>
      <c r="AE643" t="s">
        <v>252</v>
      </c>
      <c r="AF643" t="s">
        <v>252</v>
      </c>
      <c r="AG643" t="s">
        <v>252</v>
      </c>
      <c r="AH643" t="s">
        <v>252</v>
      </c>
      <c r="AI643" t="s">
        <v>252</v>
      </c>
      <c r="AJ643" t="s">
        <v>252</v>
      </c>
      <c r="AK643" t="s">
        <v>252</v>
      </c>
      <c r="AL643" t="s">
        <v>252</v>
      </c>
      <c r="AM643" t="s">
        <v>252</v>
      </c>
      <c r="AN643" t="s">
        <v>252</v>
      </c>
    </row>
    <row r="644" spans="1:41">
      <c r="A644" s="95">
        <v>38160</v>
      </c>
      <c r="B644" t="s">
        <v>248</v>
      </c>
      <c r="C644">
        <v>2004</v>
      </c>
      <c r="D644">
        <v>6</v>
      </c>
      <c r="E644" t="s">
        <v>5008</v>
      </c>
      <c r="F644" t="s">
        <v>247</v>
      </c>
      <c r="G644" s="96">
        <v>6.2499999999999995E-3</v>
      </c>
      <c r="H644" s="96">
        <v>2.9861111111111113E-2</v>
      </c>
      <c r="I644" s="96">
        <v>0.83888888888888891</v>
      </c>
      <c r="J644">
        <v>4.0199999999999996</v>
      </c>
      <c r="K644" t="s">
        <v>249</v>
      </c>
      <c r="L644" t="s">
        <v>274</v>
      </c>
      <c r="M644" t="s">
        <v>251</v>
      </c>
      <c r="N644" t="s">
        <v>251</v>
      </c>
      <c r="O644">
        <v>2</v>
      </c>
      <c r="P644">
        <v>63</v>
      </c>
      <c r="Q644">
        <v>26</v>
      </c>
      <c r="R644">
        <v>37</v>
      </c>
      <c r="S644">
        <v>14.47</v>
      </c>
      <c r="T644">
        <v>37.92</v>
      </c>
      <c r="U644">
        <v>22.61</v>
      </c>
      <c r="V644">
        <v>144</v>
      </c>
      <c r="W644" t="s">
        <v>4756</v>
      </c>
      <c r="X644" t="s">
        <v>4756</v>
      </c>
      <c r="Y644" t="s">
        <v>252</v>
      </c>
      <c r="Z644" t="s">
        <v>252</v>
      </c>
      <c r="AA644" t="s">
        <v>252</v>
      </c>
      <c r="AB644" t="s">
        <v>252</v>
      </c>
      <c r="AC644" t="s">
        <v>252</v>
      </c>
      <c r="AD644" t="s">
        <v>252</v>
      </c>
      <c r="AE644" t="s">
        <v>252</v>
      </c>
      <c r="AF644" t="s">
        <v>252</v>
      </c>
      <c r="AG644" t="s">
        <v>252</v>
      </c>
      <c r="AH644" t="s">
        <v>252</v>
      </c>
      <c r="AI644" t="s">
        <v>252</v>
      </c>
      <c r="AJ644" t="s">
        <v>252</v>
      </c>
      <c r="AK644" t="s">
        <v>252</v>
      </c>
      <c r="AL644" t="s">
        <v>252</v>
      </c>
      <c r="AM644" t="s">
        <v>252</v>
      </c>
      <c r="AN644" t="s">
        <v>252</v>
      </c>
    </row>
    <row r="645" spans="1:41">
      <c r="A645" s="95">
        <v>38185</v>
      </c>
      <c r="B645" t="s">
        <v>372</v>
      </c>
      <c r="C645">
        <v>2004</v>
      </c>
      <c r="D645">
        <v>7</v>
      </c>
      <c r="E645" t="s">
        <v>373</v>
      </c>
      <c r="F645" t="s">
        <v>247</v>
      </c>
      <c r="G645" s="96">
        <v>0.96944444444444444</v>
      </c>
      <c r="H645" s="96">
        <v>0.9902777777777777</v>
      </c>
      <c r="I645" s="96">
        <v>0.83611111111111114</v>
      </c>
      <c r="J645">
        <v>3.2</v>
      </c>
      <c r="K645" t="s">
        <v>249</v>
      </c>
      <c r="L645" t="s">
        <v>395</v>
      </c>
      <c r="M645" t="s">
        <v>251</v>
      </c>
      <c r="N645" t="s">
        <v>251</v>
      </c>
      <c r="O645">
        <v>0</v>
      </c>
      <c r="P645">
        <v>64</v>
      </c>
      <c r="Q645">
        <v>29</v>
      </c>
      <c r="R645">
        <v>35</v>
      </c>
      <c r="S645">
        <v>15.45</v>
      </c>
      <c r="T645">
        <v>39.020000000000003</v>
      </c>
      <c r="U645">
        <v>22.79</v>
      </c>
      <c r="V645">
        <v>145</v>
      </c>
      <c r="W645" t="s">
        <v>4756</v>
      </c>
      <c r="X645" t="s">
        <v>1566</v>
      </c>
      <c r="Y645" t="s">
        <v>252</v>
      </c>
      <c r="Z645" t="s">
        <v>252</v>
      </c>
      <c r="AA645" t="s">
        <v>252</v>
      </c>
      <c r="AB645" t="s">
        <v>252</v>
      </c>
      <c r="AC645" t="s">
        <v>252</v>
      </c>
      <c r="AD645" t="s">
        <v>252</v>
      </c>
      <c r="AE645" t="s">
        <v>252</v>
      </c>
      <c r="AF645" t="s">
        <v>252</v>
      </c>
      <c r="AG645" t="s">
        <v>252</v>
      </c>
      <c r="AH645" t="s">
        <v>252</v>
      </c>
      <c r="AI645" t="s">
        <v>252</v>
      </c>
      <c r="AJ645" t="s">
        <v>252</v>
      </c>
      <c r="AK645" t="s">
        <v>252</v>
      </c>
      <c r="AL645" t="s">
        <v>252</v>
      </c>
      <c r="AM645" t="s">
        <v>252</v>
      </c>
      <c r="AN645" t="s">
        <v>252</v>
      </c>
    </row>
    <row r="646" spans="1:41">
      <c r="A646" s="95">
        <v>38185</v>
      </c>
      <c r="B646" t="s">
        <v>372</v>
      </c>
      <c r="C646">
        <v>2004</v>
      </c>
      <c r="D646">
        <v>7</v>
      </c>
      <c r="E646" t="s">
        <v>373</v>
      </c>
      <c r="F646" t="s">
        <v>247</v>
      </c>
      <c r="G646" s="96">
        <v>0.96944444444444444</v>
      </c>
      <c r="H646" s="96">
        <v>2.7777777777777779E-3</v>
      </c>
      <c r="I646" s="96">
        <v>0.83611111111111114</v>
      </c>
      <c r="J646">
        <v>3.2</v>
      </c>
      <c r="K646" t="s">
        <v>249</v>
      </c>
      <c r="L646" t="s">
        <v>396</v>
      </c>
      <c r="M646" t="s">
        <v>251</v>
      </c>
      <c r="N646" t="s">
        <v>251</v>
      </c>
      <c r="O646">
        <v>1</v>
      </c>
      <c r="P646">
        <v>65</v>
      </c>
      <c r="Q646">
        <v>26</v>
      </c>
      <c r="R646">
        <v>39</v>
      </c>
      <c r="S646">
        <v>14.91</v>
      </c>
      <c r="T646">
        <v>38.299999999999997</v>
      </c>
      <c r="U646">
        <v>22.04</v>
      </c>
      <c r="V646">
        <v>143</v>
      </c>
      <c r="W646" t="s">
        <v>4756</v>
      </c>
      <c r="X646" t="s">
        <v>1566</v>
      </c>
      <c r="Y646" t="s">
        <v>252</v>
      </c>
      <c r="Z646" t="s">
        <v>252</v>
      </c>
      <c r="AA646" t="s">
        <v>252</v>
      </c>
      <c r="AB646" t="s">
        <v>252</v>
      </c>
      <c r="AC646" t="s">
        <v>252</v>
      </c>
      <c r="AD646" t="s">
        <v>252</v>
      </c>
      <c r="AE646" t="s">
        <v>252</v>
      </c>
      <c r="AF646" t="s">
        <v>252</v>
      </c>
      <c r="AG646" t="s">
        <v>252</v>
      </c>
      <c r="AH646" t="s">
        <v>252</v>
      </c>
      <c r="AI646" t="s">
        <v>252</v>
      </c>
      <c r="AJ646" t="s">
        <v>252</v>
      </c>
      <c r="AK646" t="s">
        <v>252</v>
      </c>
      <c r="AL646" t="s">
        <v>252</v>
      </c>
      <c r="AM646" t="s">
        <v>252</v>
      </c>
      <c r="AN646" t="s">
        <v>252</v>
      </c>
    </row>
    <row r="647" spans="1:41">
      <c r="A647" s="95">
        <v>38185</v>
      </c>
      <c r="B647" t="s">
        <v>372</v>
      </c>
      <c r="C647">
        <v>2004</v>
      </c>
      <c r="D647">
        <v>7</v>
      </c>
      <c r="E647" t="s">
        <v>373</v>
      </c>
      <c r="F647" t="s">
        <v>247</v>
      </c>
      <c r="G647" s="96">
        <v>0.96944444444444444</v>
      </c>
      <c r="H647" s="96">
        <v>6.9444444444444441E-3</v>
      </c>
      <c r="I647" s="96">
        <v>0.83611111111111114</v>
      </c>
      <c r="J647">
        <v>3.2</v>
      </c>
      <c r="K647" t="s">
        <v>249</v>
      </c>
      <c r="L647" t="s">
        <v>397</v>
      </c>
      <c r="M647" t="s">
        <v>251</v>
      </c>
      <c r="N647" t="s">
        <v>251</v>
      </c>
      <c r="O647">
        <v>1</v>
      </c>
      <c r="P647">
        <v>67</v>
      </c>
      <c r="Q647">
        <v>28</v>
      </c>
      <c r="R647">
        <v>39</v>
      </c>
      <c r="S647">
        <v>15.1</v>
      </c>
      <c r="T647">
        <v>37.880000000000003</v>
      </c>
      <c r="U647">
        <v>23.74</v>
      </c>
      <c r="V647">
        <v>142</v>
      </c>
      <c r="W647" t="s">
        <v>4756</v>
      </c>
      <c r="X647" t="s">
        <v>1566</v>
      </c>
      <c r="Y647" t="s">
        <v>252</v>
      </c>
      <c r="Z647" t="s">
        <v>252</v>
      </c>
      <c r="AA647" t="s">
        <v>252</v>
      </c>
      <c r="AB647" t="s">
        <v>252</v>
      </c>
      <c r="AC647" t="s">
        <v>252</v>
      </c>
      <c r="AD647" t="s">
        <v>252</v>
      </c>
      <c r="AE647" t="s">
        <v>252</v>
      </c>
      <c r="AF647" t="s">
        <v>252</v>
      </c>
      <c r="AG647" t="s">
        <v>252</v>
      </c>
      <c r="AH647" t="s">
        <v>252</v>
      </c>
      <c r="AI647" t="s">
        <v>252</v>
      </c>
      <c r="AJ647" t="s">
        <v>252</v>
      </c>
      <c r="AK647" t="s">
        <v>252</v>
      </c>
      <c r="AL647" t="s">
        <v>252</v>
      </c>
      <c r="AM647" t="s">
        <v>252</v>
      </c>
      <c r="AN647" t="s">
        <v>252</v>
      </c>
    </row>
    <row r="648" spans="1:41">
      <c r="A648" s="95">
        <v>38185</v>
      </c>
      <c r="B648" t="s">
        <v>372</v>
      </c>
      <c r="C648">
        <v>2004</v>
      </c>
      <c r="D648">
        <v>7</v>
      </c>
      <c r="E648" t="s">
        <v>373</v>
      </c>
      <c r="F648" t="s">
        <v>247</v>
      </c>
      <c r="G648" s="96">
        <v>0.97222222222222221</v>
      </c>
      <c r="H648" s="96">
        <v>9.7222222222222224E-3</v>
      </c>
      <c r="I648" s="96">
        <v>0.83611111111111114</v>
      </c>
      <c r="J648">
        <v>3.27</v>
      </c>
      <c r="K648" t="s">
        <v>249</v>
      </c>
      <c r="L648" t="s">
        <v>398</v>
      </c>
      <c r="M648" t="s">
        <v>251</v>
      </c>
      <c r="N648" t="s">
        <v>251</v>
      </c>
      <c r="O648">
        <v>4</v>
      </c>
      <c r="P648">
        <v>64</v>
      </c>
      <c r="Q648">
        <v>29</v>
      </c>
      <c r="R648">
        <v>35</v>
      </c>
      <c r="S648">
        <v>14.25</v>
      </c>
      <c r="T648">
        <v>37.24</v>
      </c>
      <c r="U648">
        <v>22.91</v>
      </c>
      <c r="V648">
        <v>141</v>
      </c>
      <c r="W648" t="s">
        <v>4756</v>
      </c>
      <c r="X648" t="s">
        <v>385</v>
      </c>
      <c r="Y648" t="s">
        <v>252</v>
      </c>
      <c r="Z648" t="s">
        <v>252</v>
      </c>
      <c r="AA648" t="s">
        <v>252</v>
      </c>
      <c r="AB648" t="s">
        <v>252</v>
      </c>
      <c r="AC648" t="s">
        <v>252</v>
      </c>
      <c r="AD648" t="s">
        <v>252</v>
      </c>
      <c r="AE648" t="s">
        <v>252</v>
      </c>
      <c r="AF648" t="s">
        <v>252</v>
      </c>
      <c r="AG648" t="s">
        <v>252</v>
      </c>
      <c r="AH648" t="s">
        <v>252</v>
      </c>
      <c r="AI648" t="s">
        <v>252</v>
      </c>
      <c r="AJ648" t="s">
        <v>252</v>
      </c>
      <c r="AK648" t="s">
        <v>252</v>
      </c>
      <c r="AL648" t="s">
        <v>252</v>
      </c>
      <c r="AM648" t="s">
        <v>252</v>
      </c>
      <c r="AN648" t="s">
        <v>252</v>
      </c>
    </row>
    <row r="649" spans="1:41">
      <c r="A649" s="95">
        <v>38185</v>
      </c>
      <c r="B649" t="s">
        <v>372</v>
      </c>
      <c r="C649">
        <v>2004</v>
      </c>
      <c r="D649">
        <v>7</v>
      </c>
      <c r="E649" t="s">
        <v>373</v>
      </c>
      <c r="F649" t="s">
        <v>247</v>
      </c>
      <c r="G649" s="96">
        <v>0.98333333333333339</v>
      </c>
      <c r="H649" s="96">
        <v>1.2499999999999999E-2</v>
      </c>
      <c r="I649" s="96">
        <v>0.83611111111111114</v>
      </c>
      <c r="J649">
        <v>3.53</v>
      </c>
      <c r="K649" t="s">
        <v>249</v>
      </c>
      <c r="L649" t="s">
        <v>400</v>
      </c>
      <c r="M649" t="s">
        <v>251</v>
      </c>
      <c r="N649" t="s">
        <v>251</v>
      </c>
      <c r="O649">
        <v>0</v>
      </c>
      <c r="P649">
        <v>59</v>
      </c>
      <c r="Q649">
        <v>27</v>
      </c>
      <c r="R649">
        <v>32</v>
      </c>
      <c r="S649">
        <v>14.86</v>
      </c>
      <c r="T649">
        <v>37.72</v>
      </c>
      <c r="U649">
        <v>22.49</v>
      </c>
      <c r="V649">
        <v>140</v>
      </c>
      <c r="W649" t="s">
        <v>4756</v>
      </c>
      <c r="X649" t="s">
        <v>385</v>
      </c>
      <c r="Y649" t="s">
        <v>252</v>
      </c>
      <c r="Z649" t="s">
        <v>252</v>
      </c>
      <c r="AA649" t="s">
        <v>252</v>
      </c>
      <c r="AB649" t="s">
        <v>252</v>
      </c>
      <c r="AC649" t="s">
        <v>252</v>
      </c>
      <c r="AD649" t="s">
        <v>252</v>
      </c>
      <c r="AE649" t="s">
        <v>252</v>
      </c>
      <c r="AF649" t="s">
        <v>252</v>
      </c>
      <c r="AG649" t="s">
        <v>252</v>
      </c>
      <c r="AH649" t="s">
        <v>252</v>
      </c>
      <c r="AI649" t="s">
        <v>252</v>
      </c>
      <c r="AJ649" t="s">
        <v>252</v>
      </c>
      <c r="AK649" t="s">
        <v>252</v>
      </c>
      <c r="AL649" t="s">
        <v>252</v>
      </c>
      <c r="AM649" t="s">
        <v>252</v>
      </c>
      <c r="AN649" t="s">
        <v>252</v>
      </c>
      <c r="AO649" t="s">
        <v>401</v>
      </c>
    </row>
    <row r="650" spans="1:41">
      <c r="A650" s="95">
        <v>38185</v>
      </c>
      <c r="B650" t="s">
        <v>372</v>
      </c>
      <c r="C650">
        <v>2004</v>
      </c>
      <c r="D650">
        <v>7</v>
      </c>
      <c r="E650" t="s">
        <v>373</v>
      </c>
      <c r="F650" t="s">
        <v>247</v>
      </c>
      <c r="G650" s="96">
        <v>0.98958333333333337</v>
      </c>
      <c r="H650" s="96">
        <v>1.5972222222222224E-2</v>
      </c>
      <c r="I650" s="96">
        <v>0.83611111111111114</v>
      </c>
      <c r="J650">
        <v>3.68</v>
      </c>
      <c r="K650" t="s">
        <v>249</v>
      </c>
      <c r="L650" t="s">
        <v>402</v>
      </c>
      <c r="M650" t="s">
        <v>251</v>
      </c>
      <c r="N650" t="s">
        <v>251</v>
      </c>
      <c r="O650">
        <v>1.5</v>
      </c>
      <c r="P650">
        <v>59</v>
      </c>
      <c r="Q650">
        <v>25</v>
      </c>
      <c r="R650">
        <v>34</v>
      </c>
      <c r="S650">
        <v>14.77</v>
      </c>
      <c r="T650">
        <v>37.43</v>
      </c>
      <c r="U650">
        <v>23.33</v>
      </c>
      <c r="V650">
        <v>142</v>
      </c>
      <c r="W650" t="s">
        <v>4756</v>
      </c>
      <c r="X650" t="s">
        <v>1566</v>
      </c>
      <c r="Y650" t="s">
        <v>252</v>
      </c>
      <c r="Z650" t="s">
        <v>252</v>
      </c>
      <c r="AA650" t="s">
        <v>252</v>
      </c>
      <c r="AB650" t="s">
        <v>252</v>
      </c>
      <c r="AC650" t="s">
        <v>252</v>
      </c>
      <c r="AD650" t="s">
        <v>252</v>
      </c>
      <c r="AE650" t="s">
        <v>252</v>
      </c>
      <c r="AF650" t="s">
        <v>252</v>
      </c>
      <c r="AG650" t="s">
        <v>252</v>
      </c>
      <c r="AH650" t="s">
        <v>252</v>
      </c>
      <c r="AI650" t="s">
        <v>252</v>
      </c>
      <c r="AJ650" t="s">
        <v>252</v>
      </c>
      <c r="AK650" t="s">
        <v>252</v>
      </c>
      <c r="AL650" t="s">
        <v>252</v>
      </c>
      <c r="AM650" t="s">
        <v>252</v>
      </c>
      <c r="AN650" t="s">
        <v>252</v>
      </c>
    </row>
    <row r="651" spans="1:41">
      <c r="A651" s="95">
        <v>38185</v>
      </c>
      <c r="B651" t="s">
        <v>372</v>
      </c>
      <c r="C651">
        <v>2004</v>
      </c>
      <c r="D651">
        <v>7</v>
      </c>
      <c r="E651" t="s">
        <v>373</v>
      </c>
      <c r="F651" t="s">
        <v>247</v>
      </c>
      <c r="G651" s="96">
        <v>0.99305555555555547</v>
      </c>
      <c r="H651" s="96">
        <v>1.8749999999999999E-2</v>
      </c>
      <c r="I651" s="96">
        <v>0.83611111111111114</v>
      </c>
      <c r="J651">
        <v>3.77</v>
      </c>
      <c r="K651" t="s">
        <v>249</v>
      </c>
      <c r="L651" t="s">
        <v>403</v>
      </c>
      <c r="M651" t="s">
        <v>251</v>
      </c>
      <c r="N651" t="s">
        <v>251</v>
      </c>
      <c r="O651">
        <v>2</v>
      </c>
      <c r="P651">
        <v>65</v>
      </c>
      <c r="Q651">
        <v>30</v>
      </c>
      <c r="R651">
        <v>35</v>
      </c>
      <c r="S651">
        <v>14.66</v>
      </c>
      <c r="T651">
        <v>37.03</v>
      </c>
      <c r="U651">
        <v>22.28</v>
      </c>
      <c r="V651">
        <v>137</v>
      </c>
      <c r="W651" t="s">
        <v>4756</v>
      </c>
      <c r="X651" t="s">
        <v>1566</v>
      </c>
      <c r="Y651" t="s">
        <v>252</v>
      </c>
      <c r="Z651" t="s">
        <v>252</v>
      </c>
      <c r="AA651" t="s">
        <v>252</v>
      </c>
      <c r="AB651" t="s">
        <v>252</v>
      </c>
      <c r="AC651" t="s">
        <v>252</v>
      </c>
      <c r="AD651" t="s">
        <v>252</v>
      </c>
      <c r="AE651" t="s">
        <v>252</v>
      </c>
      <c r="AF651" t="s">
        <v>252</v>
      </c>
      <c r="AG651" t="s">
        <v>252</v>
      </c>
      <c r="AH651" t="s">
        <v>252</v>
      </c>
      <c r="AI651" t="s">
        <v>252</v>
      </c>
      <c r="AJ651" t="s">
        <v>252</v>
      </c>
      <c r="AK651" t="s">
        <v>252</v>
      </c>
      <c r="AL651" t="s">
        <v>252</v>
      </c>
      <c r="AM651" t="s">
        <v>252</v>
      </c>
      <c r="AN651" t="s">
        <v>252</v>
      </c>
    </row>
    <row r="652" spans="1:41">
      <c r="A652" s="95">
        <v>38185</v>
      </c>
      <c r="B652" t="s">
        <v>372</v>
      </c>
      <c r="C652">
        <v>2004</v>
      </c>
      <c r="D652">
        <v>7</v>
      </c>
      <c r="E652" t="s">
        <v>373</v>
      </c>
      <c r="F652" t="s">
        <v>247</v>
      </c>
      <c r="G652" s="96">
        <v>0.99444444444444446</v>
      </c>
      <c r="H652" s="96">
        <v>2.2222222222222223E-2</v>
      </c>
      <c r="I652" s="96">
        <v>0.83611111111111114</v>
      </c>
      <c r="J652">
        <v>3.8</v>
      </c>
      <c r="K652" t="s">
        <v>249</v>
      </c>
      <c r="L652" t="s">
        <v>404</v>
      </c>
      <c r="M652" t="s">
        <v>251</v>
      </c>
      <c r="N652" t="s">
        <v>251</v>
      </c>
      <c r="O652">
        <v>2</v>
      </c>
      <c r="P652">
        <v>58</v>
      </c>
      <c r="Q652">
        <v>25</v>
      </c>
      <c r="R652">
        <v>33</v>
      </c>
      <c r="S652">
        <v>14.82</v>
      </c>
      <c r="T652">
        <v>38.299999999999997</v>
      </c>
      <c r="U652">
        <v>23.44</v>
      </c>
      <c r="V652">
        <v>142</v>
      </c>
      <c r="W652" t="s">
        <v>4756</v>
      </c>
      <c r="X652" t="s">
        <v>1566</v>
      </c>
      <c r="Y652" t="s">
        <v>252</v>
      </c>
      <c r="Z652" t="s">
        <v>252</v>
      </c>
      <c r="AA652" t="s">
        <v>252</v>
      </c>
      <c r="AB652" t="s">
        <v>252</v>
      </c>
      <c r="AC652" t="s">
        <v>252</v>
      </c>
      <c r="AD652" t="s">
        <v>252</v>
      </c>
      <c r="AE652" t="s">
        <v>252</v>
      </c>
      <c r="AF652" t="s">
        <v>252</v>
      </c>
      <c r="AG652" t="s">
        <v>252</v>
      </c>
      <c r="AH652" t="s">
        <v>252</v>
      </c>
      <c r="AI652" t="s">
        <v>252</v>
      </c>
      <c r="AJ652" t="s">
        <v>252</v>
      </c>
      <c r="AK652" t="s">
        <v>252</v>
      </c>
      <c r="AL652" t="s">
        <v>252</v>
      </c>
      <c r="AM652" t="s">
        <v>252</v>
      </c>
      <c r="AN652" t="s">
        <v>252</v>
      </c>
    </row>
    <row r="653" spans="1:41">
      <c r="A653" s="95">
        <v>38185</v>
      </c>
      <c r="B653" t="s">
        <v>372</v>
      </c>
      <c r="C653">
        <v>2004</v>
      </c>
      <c r="D653">
        <v>7</v>
      </c>
      <c r="E653" t="s">
        <v>373</v>
      </c>
      <c r="F653" t="s">
        <v>247</v>
      </c>
      <c r="G653" s="96">
        <v>0.99444444444444446</v>
      </c>
      <c r="H653" s="96">
        <v>2.7083333333333334E-2</v>
      </c>
      <c r="I653" s="96">
        <v>0.83611111111111114</v>
      </c>
      <c r="J653">
        <v>3.8</v>
      </c>
      <c r="K653" t="s">
        <v>249</v>
      </c>
      <c r="L653" t="s">
        <v>405</v>
      </c>
      <c r="M653" t="s">
        <v>251</v>
      </c>
      <c r="N653" t="s">
        <v>251</v>
      </c>
      <c r="O653">
        <v>1.5</v>
      </c>
      <c r="P653">
        <v>54</v>
      </c>
      <c r="Q653">
        <v>17</v>
      </c>
      <c r="R653">
        <v>37</v>
      </c>
      <c r="S653">
        <v>14.54</v>
      </c>
      <c r="T653">
        <v>37.69</v>
      </c>
      <c r="U653">
        <v>22.28</v>
      </c>
      <c r="V653">
        <v>145</v>
      </c>
      <c r="W653" t="s">
        <v>4756</v>
      </c>
      <c r="X653" t="s">
        <v>1566</v>
      </c>
      <c r="Y653" t="s">
        <v>252</v>
      </c>
      <c r="Z653" t="s">
        <v>252</v>
      </c>
      <c r="AA653" t="s">
        <v>252</v>
      </c>
      <c r="AB653" t="s">
        <v>252</v>
      </c>
      <c r="AC653" t="s">
        <v>252</v>
      </c>
      <c r="AD653" t="s">
        <v>252</v>
      </c>
      <c r="AE653" t="s">
        <v>252</v>
      </c>
      <c r="AF653" t="s">
        <v>252</v>
      </c>
      <c r="AG653" t="s">
        <v>252</v>
      </c>
      <c r="AH653" t="s">
        <v>252</v>
      </c>
      <c r="AI653" t="s">
        <v>252</v>
      </c>
      <c r="AJ653" t="s">
        <v>252</v>
      </c>
      <c r="AK653" t="s">
        <v>252</v>
      </c>
      <c r="AL653" t="s">
        <v>252</v>
      </c>
      <c r="AM653" t="s">
        <v>252</v>
      </c>
      <c r="AN653" t="s">
        <v>252</v>
      </c>
    </row>
    <row r="654" spans="1:41">
      <c r="A654" s="95">
        <v>38185</v>
      </c>
      <c r="B654" t="s">
        <v>372</v>
      </c>
      <c r="C654">
        <v>2004</v>
      </c>
      <c r="D654">
        <v>7</v>
      </c>
      <c r="E654" t="s">
        <v>373</v>
      </c>
      <c r="F654" t="s">
        <v>247</v>
      </c>
      <c r="G654" s="96">
        <v>3.1944444444444449E-2</v>
      </c>
      <c r="H654" s="96">
        <v>3.5416666666666666E-2</v>
      </c>
      <c r="I654" s="96">
        <v>0.83611111111111114</v>
      </c>
      <c r="J654">
        <v>4.7</v>
      </c>
      <c r="K654" t="s">
        <v>249</v>
      </c>
      <c r="L654" t="s">
        <v>406</v>
      </c>
      <c r="M654" t="s">
        <v>251</v>
      </c>
      <c r="N654" t="s">
        <v>251</v>
      </c>
      <c r="O654">
        <v>1</v>
      </c>
      <c r="P654">
        <v>58</v>
      </c>
      <c r="Q654">
        <v>25</v>
      </c>
      <c r="R654">
        <v>33</v>
      </c>
      <c r="S654">
        <v>14.12</v>
      </c>
      <c r="T654">
        <v>36.76</v>
      </c>
      <c r="U654">
        <v>22.22</v>
      </c>
      <c r="V654">
        <v>142</v>
      </c>
      <c r="W654" t="s">
        <v>4756</v>
      </c>
      <c r="X654" t="s">
        <v>385</v>
      </c>
      <c r="Y654" t="s">
        <v>252</v>
      </c>
      <c r="Z654" t="s">
        <v>252</v>
      </c>
      <c r="AA654" t="s">
        <v>252</v>
      </c>
      <c r="AB654" t="s">
        <v>252</v>
      </c>
      <c r="AC654" t="s">
        <v>252</v>
      </c>
      <c r="AD654" t="s">
        <v>252</v>
      </c>
      <c r="AE654" t="s">
        <v>252</v>
      </c>
      <c r="AF654" t="s">
        <v>252</v>
      </c>
      <c r="AG654" t="s">
        <v>252</v>
      </c>
      <c r="AH654" t="s">
        <v>252</v>
      </c>
      <c r="AI654" t="s">
        <v>252</v>
      </c>
      <c r="AJ654" t="s">
        <v>252</v>
      </c>
      <c r="AK654" t="s">
        <v>252</v>
      </c>
      <c r="AL654" t="s">
        <v>252</v>
      </c>
      <c r="AM654" t="s">
        <v>252</v>
      </c>
      <c r="AN654" t="s">
        <v>252</v>
      </c>
    </row>
    <row r="655" spans="1:41">
      <c r="A655" s="95">
        <v>38185</v>
      </c>
      <c r="B655" t="s">
        <v>372</v>
      </c>
      <c r="C655">
        <v>2004</v>
      </c>
      <c r="D655">
        <v>7</v>
      </c>
      <c r="E655" t="s">
        <v>373</v>
      </c>
      <c r="F655" t="s">
        <v>247</v>
      </c>
      <c r="G655" s="96">
        <v>3.1944444444444449E-2</v>
      </c>
      <c r="H655" s="96">
        <v>4.0972222222222222E-2</v>
      </c>
      <c r="I655" s="96">
        <v>0.83611111111111114</v>
      </c>
      <c r="J655">
        <v>4.7</v>
      </c>
      <c r="K655" t="s">
        <v>249</v>
      </c>
      <c r="L655" t="s">
        <v>407</v>
      </c>
      <c r="M655" t="s">
        <v>251</v>
      </c>
      <c r="N655" t="s">
        <v>251</v>
      </c>
      <c r="O655">
        <v>4</v>
      </c>
      <c r="P655">
        <v>60</v>
      </c>
      <c r="Q655">
        <v>30</v>
      </c>
      <c r="R655">
        <v>30</v>
      </c>
      <c r="S655">
        <v>15</v>
      </c>
      <c r="T655">
        <v>37.86</v>
      </c>
      <c r="U655">
        <v>23.43</v>
      </c>
      <c r="V655">
        <v>143</v>
      </c>
      <c r="W655" t="s">
        <v>4756</v>
      </c>
      <c r="X655" t="s">
        <v>1566</v>
      </c>
      <c r="Y655" t="s">
        <v>252</v>
      </c>
      <c r="Z655" t="s">
        <v>252</v>
      </c>
      <c r="AA655" t="s">
        <v>252</v>
      </c>
      <c r="AB655" t="s">
        <v>252</v>
      </c>
      <c r="AC655" t="s">
        <v>252</v>
      </c>
      <c r="AD655" t="s">
        <v>252</v>
      </c>
      <c r="AE655" t="s">
        <v>252</v>
      </c>
      <c r="AF655" t="s">
        <v>252</v>
      </c>
      <c r="AG655" t="s">
        <v>252</v>
      </c>
      <c r="AH655" t="s">
        <v>252</v>
      </c>
      <c r="AI655" t="s">
        <v>252</v>
      </c>
      <c r="AJ655" t="s">
        <v>252</v>
      </c>
      <c r="AK655" t="s">
        <v>252</v>
      </c>
      <c r="AL655" t="s">
        <v>252</v>
      </c>
      <c r="AM655" t="s">
        <v>252</v>
      </c>
      <c r="AN655" t="s">
        <v>252</v>
      </c>
    </row>
    <row r="656" spans="1:41">
      <c r="A656" s="95">
        <v>38185</v>
      </c>
      <c r="B656" t="s">
        <v>372</v>
      </c>
      <c r="C656">
        <v>2004</v>
      </c>
      <c r="D656">
        <v>7</v>
      </c>
      <c r="E656" t="s">
        <v>373</v>
      </c>
      <c r="F656" t="s">
        <v>247</v>
      </c>
      <c r="G656" s="96">
        <v>4.0972222222222222E-2</v>
      </c>
      <c r="H656" s="96">
        <v>4.6527777777777779E-2</v>
      </c>
      <c r="I656" s="96">
        <v>0.83611111111111114</v>
      </c>
      <c r="J656">
        <v>4.92</v>
      </c>
      <c r="K656" t="s">
        <v>249</v>
      </c>
      <c r="L656" t="s">
        <v>408</v>
      </c>
      <c r="M656" t="s">
        <v>251</v>
      </c>
      <c r="N656" t="s">
        <v>251</v>
      </c>
      <c r="O656">
        <v>1.5</v>
      </c>
      <c r="P656">
        <v>50</v>
      </c>
      <c r="Q656">
        <v>17</v>
      </c>
      <c r="R656">
        <v>33</v>
      </c>
      <c r="S656">
        <v>14.67</v>
      </c>
      <c r="T656">
        <v>37.840000000000003</v>
      </c>
      <c r="U656">
        <v>22.66</v>
      </c>
      <c r="V656">
        <v>141</v>
      </c>
      <c r="W656" t="s">
        <v>4756</v>
      </c>
      <c r="X656" t="s">
        <v>385</v>
      </c>
      <c r="Y656" t="s">
        <v>252</v>
      </c>
      <c r="Z656" t="s">
        <v>252</v>
      </c>
      <c r="AA656" t="s">
        <v>252</v>
      </c>
      <c r="AB656" t="s">
        <v>252</v>
      </c>
      <c r="AC656" t="s">
        <v>252</v>
      </c>
      <c r="AD656" t="s">
        <v>252</v>
      </c>
      <c r="AE656" t="s">
        <v>252</v>
      </c>
      <c r="AF656" t="s">
        <v>252</v>
      </c>
      <c r="AG656" t="s">
        <v>252</v>
      </c>
      <c r="AH656" t="s">
        <v>252</v>
      </c>
      <c r="AI656" t="s">
        <v>252</v>
      </c>
      <c r="AJ656" t="s">
        <v>252</v>
      </c>
      <c r="AK656" t="s">
        <v>252</v>
      </c>
      <c r="AL656" t="s">
        <v>252</v>
      </c>
      <c r="AM656" t="s">
        <v>252</v>
      </c>
      <c r="AN656" t="s">
        <v>252</v>
      </c>
    </row>
    <row r="657" spans="1:41">
      <c r="A657" s="95">
        <v>38185</v>
      </c>
      <c r="B657" t="s">
        <v>372</v>
      </c>
      <c r="C657">
        <v>2004</v>
      </c>
      <c r="D657">
        <v>7</v>
      </c>
      <c r="E657" t="s">
        <v>373</v>
      </c>
      <c r="F657" t="s">
        <v>247</v>
      </c>
      <c r="G657" s="96">
        <v>4.0972222222222222E-2</v>
      </c>
      <c r="H657" s="96">
        <v>5.2777777777777778E-2</v>
      </c>
      <c r="I657" s="96">
        <v>0.83611111111111114</v>
      </c>
      <c r="J657">
        <v>4.92</v>
      </c>
      <c r="K657" t="s">
        <v>249</v>
      </c>
      <c r="L657" t="s">
        <v>409</v>
      </c>
      <c r="M657" t="s">
        <v>251</v>
      </c>
      <c r="N657" t="s">
        <v>251</v>
      </c>
      <c r="O657">
        <v>3</v>
      </c>
      <c r="P657">
        <v>66</v>
      </c>
      <c r="Q657">
        <v>29</v>
      </c>
      <c r="R657">
        <v>37</v>
      </c>
      <c r="S657">
        <v>14.56</v>
      </c>
      <c r="T657">
        <v>37.94</v>
      </c>
      <c r="U657">
        <v>22.53</v>
      </c>
      <c r="V657">
        <v>146</v>
      </c>
      <c r="W657" t="s">
        <v>4756</v>
      </c>
      <c r="X657" t="s">
        <v>1566</v>
      </c>
      <c r="Y657" t="s">
        <v>252</v>
      </c>
      <c r="Z657" t="s">
        <v>252</v>
      </c>
      <c r="AA657" t="s">
        <v>252</v>
      </c>
      <c r="AB657" t="s">
        <v>252</v>
      </c>
      <c r="AC657" t="s">
        <v>252</v>
      </c>
      <c r="AD657" t="s">
        <v>252</v>
      </c>
      <c r="AE657" t="s">
        <v>252</v>
      </c>
      <c r="AF657" t="s">
        <v>252</v>
      </c>
      <c r="AG657" t="s">
        <v>252</v>
      </c>
      <c r="AH657" t="s">
        <v>252</v>
      </c>
      <c r="AI657" t="s">
        <v>252</v>
      </c>
      <c r="AJ657" t="s">
        <v>252</v>
      </c>
      <c r="AK657" t="s">
        <v>252</v>
      </c>
      <c r="AL657" t="s">
        <v>252</v>
      </c>
      <c r="AM657" t="s">
        <v>252</v>
      </c>
      <c r="AN657" t="s">
        <v>252</v>
      </c>
    </row>
    <row r="658" spans="1:41">
      <c r="A658" s="95">
        <v>38185</v>
      </c>
      <c r="B658" t="s">
        <v>372</v>
      </c>
      <c r="C658">
        <v>2004</v>
      </c>
      <c r="D658">
        <v>7</v>
      </c>
      <c r="E658" t="s">
        <v>373</v>
      </c>
      <c r="F658" t="s">
        <v>247</v>
      </c>
      <c r="G658" s="96">
        <v>4.1666666666666664E-2</v>
      </c>
      <c r="H658" s="96">
        <v>5.5555555555555552E-2</v>
      </c>
      <c r="I658" s="96">
        <v>0.83611111111111114</v>
      </c>
      <c r="J658">
        <v>4.93</v>
      </c>
      <c r="K658" t="s">
        <v>249</v>
      </c>
      <c r="L658" t="s">
        <v>410</v>
      </c>
      <c r="M658" t="s">
        <v>251</v>
      </c>
      <c r="N658" t="s">
        <v>251</v>
      </c>
      <c r="O658">
        <v>0</v>
      </c>
      <c r="P658">
        <v>62</v>
      </c>
      <c r="Q658">
        <v>31</v>
      </c>
      <c r="R658">
        <v>31</v>
      </c>
      <c r="S658">
        <v>14.25</v>
      </c>
      <c r="T658">
        <v>37.119999999999997</v>
      </c>
      <c r="U658">
        <v>22.57</v>
      </c>
      <c r="V658">
        <v>139</v>
      </c>
      <c r="W658" t="s">
        <v>4756</v>
      </c>
      <c r="X658" t="s">
        <v>1567</v>
      </c>
      <c r="Y658" t="s">
        <v>252</v>
      </c>
      <c r="Z658" t="s">
        <v>252</v>
      </c>
      <c r="AA658" t="s">
        <v>252</v>
      </c>
      <c r="AB658" t="s">
        <v>252</v>
      </c>
      <c r="AC658" t="s">
        <v>252</v>
      </c>
      <c r="AD658" t="s">
        <v>252</v>
      </c>
      <c r="AE658" t="s">
        <v>252</v>
      </c>
      <c r="AF658" t="s">
        <v>252</v>
      </c>
      <c r="AG658" t="s">
        <v>252</v>
      </c>
      <c r="AH658" t="s">
        <v>252</v>
      </c>
      <c r="AI658" t="s">
        <v>252</v>
      </c>
      <c r="AJ658" t="s">
        <v>252</v>
      </c>
      <c r="AK658" t="s">
        <v>252</v>
      </c>
      <c r="AL658" t="s">
        <v>252</v>
      </c>
      <c r="AM658" t="s">
        <v>252</v>
      </c>
      <c r="AN658" t="s">
        <v>252</v>
      </c>
    </row>
    <row r="659" spans="1:41">
      <c r="A659" s="95">
        <v>38185</v>
      </c>
      <c r="B659" t="s">
        <v>372</v>
      </c>
      <c r="C659">
        <v>2004</v>
      </c>
      <c r="D659">
        <v>7</v>
      </c>
      <c r="E659" t="s">
        <v>373</v>
      </c>
      <c r="F659" t="s">
        <v>247</v>
      </c>
      <c r="G659" s="96">
        <v>4.6527777777777779E-2</v>
      </c>
      <c r="H659" s="96">
        <v>5.9027777777777783E-2</v>
      </c>
      <c r="I659" s="96">
        <v>0.83611111111111114</v>
      </c>
      <c r="J659">
        <v>5.05</v>
      </c>
      <c r="K659" t="s">
        <v>249</v>
      </c>
      <c r="L659" t="s">
        <v>411</v>
      </c>
      <c r="M659" t="s">
        <v>251</v>
      </c>
      <c r="N659" t="s">
        <v>251</v>
      </c>
      <c r="O659">
        <v>3</v>
      </c>
      <c r="P659">
        <v>60</v>
      </c>
      <c r="Q659">
        <v>25</v>
      </c>
      <c r="R659">
        <v>35</v>
      </c>
      <c r="S659">
        <v>15.14</v>
      </c>
      <c r="T659">
        <v>38.58</v>
      </c>
      <c r="U659">
        <v>23.6</v>
      </c>
      <c r="V659">
        <v>146</v>
      </c>
      <c r="W659" t="s">
        <v>4756</v>
      </c>
      <c r="X659" t="s">
        <v>1566</v>
      </c>
      <c r="Y659" t="s">
        <v>252</v>
      </c>
      <c r="Z659" t="s">
        <v>252</v>
      </c>
      <c r="AA659" t="s">
        <v>252</v>
      </c>
      <c r="AB659" t="s">
        <v>252</v>
      </c>
      <c r="AC659" t="s">
        <v>252</v>
      </c>
      <c r="AD659" t="s">
        <v>252</v>
      </c>
      <c r="AE659" t="s">
        <v>252</v>
      </c>
      <c r="AF659" t="s">
        <v>252</v>
      </c>
      <c r="AG659" t="s">
        <v>252</v>
      </c>
      <c r="AH659" t="s">
        <v>252</v>
      </c>
      <c r="AI659" t="s">
        <v>252</v>
      </c>
      <c r="AJ659" t="s">
        <v>252</v>
      </c>
      <c r="AK659" t="s">
        <v>252</v>
      </c>
      <c r="AL659" t="s">
        <v>252</v>
      </c>
      <c r="AM659" t="s">
        <v>252</v>
      </c>
      <c r="AN659" t="s">
        <v>252</v>
      </c>
    </row>
    <row r="660" spans="1:41">
      <c r="A660" s="95">
        <v>38185</v>
      </c>
      <c r="B660" t="s">
        <v>372</v>
      </c>
      <c r="C660">
        <v>2004</v>
      </c>
      <c r="D660">
        <v>7</v>
      </c>
      <c r="E660" t="s">
        <v>373</v>
      </c>
      <c r="F660" t="s">
        <v>247</v>
      </c>
      <c r="G660" s="96">
        <v>4.7222222222222221E-2</v>
      </c>
      <c r="H660" s="96">
        <v>6.1805555555555558E-2</v>
      </c>
      <c r="I660" s="96">
        <v>0.83611111111111114</v>
      </c>
      <c r="J660">
        <v>5.07</v>
      </c>
      <c r="K660" t="s">
        <v>249</v>
      </c>
      <c r="L660" t="s">
        <v>412</v>
      </c>
      <c r="M660" t="s">
        <v>251</v>
      </c>
      <c r="N660" t="s">
        <v>251</v>
      </c>
      <c r="O660">
        <v>2</v>
      </c>
      <c r="P660">
        <v>61</v>
      </c>
      <c r="Q660">
        <v>25</v>
      </c>
      <c r="R660">
        <v>36</v>
      </c>
      <c r="S660">
        <v>15.05</v>
      </c>
      <c r="T660">
        <v>38.020000000000003</v>
      </c>
      <c r="U660">
        <v>26.62</v>
      </c>
      <c r="V660">
        <v>145</v>
      </c>
      <c r="W660" t="s">
        <v>4756</v>
      </c>
      <c r="X660" t="s">
        <v>1566</v>
      </c>
      <c r="Y660" t="s">
        <v>252</v>
      </c>
      <c r="Z660" t="s">
        <v>252</v>
      </c>
      <c r="AA660" t="s">
        <v>252</v>
      </c>
      <c r="AB660" t="s">
        <v>252</v>
      </c>
      <c r="AC660" t="s">
        <v>252</v>
      </c>
      <c r="AD660" t="s">
        <v>252</v>
      </c>
      <c r="AE660" t="s">
        <v>252</v>
      </c>
      <c r="AF660" t="s">
        <v>252</v>
      </c>
      <c r="AG660" t="s">
        <v>252</v>
      </c>
      <c r="AH660" t="s">
        <v>252</v>
      </c>
      <c r="AI660" t="s">
        <v>252</v>
      </c>
      <c r="AJ660" t="s">
        <v>252</v>
      </c>
      <c r="AK660" t="s">
        <v>252</v>
      </c>
      <c r="AL660" t="s">
        <v>252</v>
      </c>
      <c r="AM660" t="s">
        <v>252</v>
      </c>
      <c r="AN660" t="s">
        <v>252</v>
      </c>
      <c r="AO660" t="s">
        <v>377</v>
      </c>
    </row>
    <row r="661" spans="1:41">
      <c r="A661" s="95">
        <v>38185</v>
      </c>
      <c r="B661" t="s">
        <v>372</v>
      </c>
      <c r="C661">
        <v>2004</v>
      </c>
      <c r="D661">
        <v>7</v>
      </c>
      <c r="E661" t="s">
        <v>373</v>
      </c>
      <c r="F661" t="s">
        <v>247</v>
      </c>
      <c r="G661" s="96">
        <v>5.347222222222222E-2</v>
      </c>
      <c r="H661" s="96">
        <v>6.5277777777777782E-2</v>
      </c>
      <c r="I661" s="96">
        <v>0.83611111111111114</v>
      </c>
      <c r="J661">
        <v>5.22</v>
      </c>
      <c r="K661" t="s">
        <v>249</v>
      </c>
      <c r="L661" t="s">
        <v>413</v>
      </c>
      <c r="M661" t="s">
        <v>251</v>
      </c>
      <c r="N661" t="s">
        <v>251</v>
      </c>
      <c r="O661">
        <v>2</v>
      </c>
      <c r="P661">
        <v>56</v>
      </c>
      <c r="Q661">
        <v>30</v>
      </c>
      <c r="R661">
        <v>26</v>
      </c>
      <c r="S661">
        <v>14.32</v>
      </c>
      <c r="T661">
        <v>37.69</v>
      </c>
      <c r="U661">
        <v>22.34</v>
      </c>
      <c r="V661">
        <v>140</v>
      </c>
      <c r="W661" t="s">
        <v>4756</v>
      </c>
      <c r="X661" t="s">
        <v>385</v>
      </c>
      <c r="Y661" t="s">
        <v>252</v>
      </c>
      <c r="Z661" t="s">
        <v>252</v>
      </c>
      <c r="AA661" t="s">
        <v>252</v>
      </c>
      <c r="AB661" t="s">
        <v>252</v>
      </c>
      <c r="AC661" t="s">
        <v>252</v>
      </c>
      <c r="AD661" t="s">
        <v>252</v>
      </c>
      <c r="AE661" t="s">
        <v>252</v>
      </c>
      <c r="AF661" t="s">
        <v>252</v>
      </c>
      <c r="AG661" t="s">
        <v>252</v>
      </c>
      <c r="AH661" t="s">
        <v>252</v>
      </c>
      <c r="AI661" t="s">
        <v>252</v>
      </c>
      <c r="AJ661" t="s">
        <v>252</v>
      </c>
      <c r="AK661" t="s">
        <v>252</v>
      </c>
      <c r="AL661" t="s">
        <v>252</v>
      </c>
      <c r="AM661" t="s">
        <v>252</v>
      </c>
      <c r="AN661" t="s">
        <v>252</v>
      </c>
    </row>
    <row r="662" spans="1:41">
      <c r="A662" s="95">
        <v>38185</v>
      </c>
      <c r="B662" t="s">
        <v>372</v>
      </c>
      <c r="C662">
        <v>2004</v>
      </c>
      <c r="D662">
        <v>7</v>
      </c>
      <c r="E662" t="s">
        <v>373</v>
      </c>
      <c r="F662" t="s">
        <v>247</v>
      </c>
      <c r="G662" s="96">
        <v>6.0416666666666667E-2</v>
      </c>
      <c r="H662" s="96">
        <v>7.1527777777777787E-2</v>
      </c>
      <c r="I662" s="96">
        <v>0.83611111111111114</v>
      </c>
      <c r="J662">
        <v>5.38</v>
      </c>
      <c r="K662" t="s">
        <v>249</v>
      </c>
      <c r="L662" t="s">
        <v>414</v>
      </c>
      <c r="M662" t="s">
        <v>251</v>
      </c>
      <c r="N662" t="s">
        <v>251</v>
      </c>
      <c r="O662">
        <v>1.5</v>
      </c>
      <c r="P662">
        <v>65</v>
      </c>
      <c r="Q662">
        <v>31</v>
      </c>
      <c r="R662">
        <v>34</v>
      </c>
      <c r="S662">
        <v>14.75</v>
      </c>
      <c r="T662">
        <v>37.35</v>
      </c>
      <c r="U662">
        <v>22.31</v>
      </c>
      <c r="V662">
        <v>142</v>
      </c>
      <c r="W662" t="s">
        <v>4756</v>
      </c>
      <c r="X662" t="s">
        <v>385</v>
      </c>
      <c r="Y662" t="s">
        <v>252</v>
      </c>
      <c r="Z662" t="s">
        <v>252</v>
      </c>
      <c r="AA662" t="s">
        <v>252</v>
      </c>
      <c r="AB662" t="s">
        <v>252</v>
      </c>
      <c r="AC662" t="s">
        <v>252</v>
      </c>
      <c r="AD662" t="s">
        <v>252</v>
      </c>
      <c r="AE662" t="s">
        <v>252</v>
      </c>
      <c r="AF662" t="s">
        <v>252</v>
      </c>
      <c r="AG662" t="s">
        <v>252</v>
      </c>
      <c r="AH662" t="s">
        <v>252</v>
      </c>
      <c r="AI662" t="s">
        <v>252</v>
      </c>
      <c r="AJ662" t="s">
        <v>252</v>
      </c>
      <c r="AK662" t="s">
        <v>252</v>
      </c>
      <c r="AL662" t="s">
        <v>252</v>
      </c>
      <c r="AM662" t="s">
        <v>252</v>
      </c>
      <c r="AN662" t="s">
        <v>252</v>
      </c>
      <c r="AO662" t="s">
        <v>377</v>
      </c>
    </row>
    <row r="663" spans="1:41">
      <c r="A663" s="95">
        <v>38185</v>
      </c>
      <c r="B663" t="s">
        <v>372</v>
      </c>
      <c r="C663">
        <v>2004</v>
      </c>
      <c r="D663">
        <v>7</v>
      </c>
      <c r="E663" t="s">
        <v>373</v>
      </c>
      <c r="F663" t="s">
        <v>247</v>
      </c>
      <c r="G663" s="96">
        <v>6.3888888888888884E-2</v>
      </c>
      <c r="H663" s="96">
        <v>7.5694444444444439E-2</v>
      </c>
      <c r="I663" s="96">
        <v>0.83611111111111114</v>
      </c>
      <c r="J663">
        <v>5.47</v>
      </c>
      <c r="K663" t="s">
        <v>249</v>
      </c>
      <c r="L663" t="s">
        <v>415</v>
      </c>
      <c r="M663" t="s">
        <v>251</v>
      </c>
      <c r="N663" t="s">
        <v>251</v>
      </c>
      <c r="O663">
        <v>3</v>
      </c>
      <c r="P663">
        <v>56</v>
      </c>
      <c r="Q663">
        <v>25</v>
      </c>
      <c r="R663">
        <v>31</v>
      </c>
      <c r="S663">
        <v>14.47</v>
      </c>
      <c r="T663">
        <v>37.630000000000003</v>
      </c>
      <c r="U663">
        <v>22.7</v>
      </c>
      <c r="V663">
        <v>142</v>
      </c>
      <c r="W663" t="s">
        <v>4756</v>
      </c>
      <c r="X663" t="s">
        <v>1566</v>
      </c>
      <c r="Y663" t="s">
        <v>252</v>
      </c>
      <c r="Z663" t="s">
        <v>252</v>
      </c>
      <c r="AA663" t="s">
        <v>252</v>
      </c>
      <c r="AB663" t="s">
        <v>252</v>
      </c>
      <c r="AC663" t="s">
        <v>252</v>
      </c>
      <c r="AD663" t="s">
        <v>252</v>
      </c>
      <c r="AE663" t="s">
        <v>252</v>
      </c>
      <c r="AF663" t="s">
        <v>252</v>
      </c>
      <c r="AG663" t="s">
        <v>252</v>
      </c>
      <c r="AH663" t="s">
        <v>252</v>
      </c>
      <c r="AI663" t="s">
        <v>252</v>
      </c>
      <c r="AJ663" t="s">
        <v>252</v>
      </c>
      <c r="AK663" t="s">
        <v>252</v>
      </c>
      <c r="AL663" t="s">
        <v>252</v>
      </c>
      <c r="AM663" t="s">
        <v>252</v>
      </c>
      <c r="AN663" t="s">
        <v>252</v>
      </c>
    </row>
    <row r="664" spans="1:41">
      <c r="A664" s="95">
        <v>38185</v>
      </c>
      <c r="B664" t="s">
        <v>372</v>
      </c>
      <c r="C664">
        <v>2004</v>
      </c>
      <c r="D664">
        <v>7</v>
      </c>
      <c r="E664" t="s">
        <v>373</v>
      </c>
      <c r="F664" t="s">
        <v>247</v>
      </c>
      <c r="G664" s="96">
        <v>6.5972222222222224E-2</v>
      </c>
      <c r="H664" s="96">
        <v>7.9166666666666663E-2</v>
      </c>
      <c r="I664" s="96">
        <v>0.83611111111111114</v>
      </c>
      <c r="J664">
        <v>5.52</v>
      </c>
      <c r="K664" t="s">
        <v>249</v>
      </c>
      <c r="L664" t="s">
        <v>417</v>
      </c>
      <c r="M664" t="s">
        <v>251</v>
      </c>
      <c r="N664" t="s">
        <v>251</v>
      </c>
      <c r="O664">
        <v>4</v>
      </c>
      <c r="P664">
        <v>63</v>
      </c>
      <c r="Q664">
        <v>25</v>
      </c>
      <c r="R664">
        <v>38</v>
      </c>
      <c r="S664">
        <v>14.81</v>
      </c>
      <c r="T664">
        <v>37.799999999999997</v>
      </c>
      <c r="U664">
        <v>21.46</v>
      </c>
      <c r="V664">
        <v>145</v>
      </c>
      <c r="W664" t="s">
        <v>4756</v>
      </c>
      <c r="X664" t="s">
        <v>1566</v>
      </c>
      <c r="Y664" t="s">
        <v>252</v>
      </c>
      <c r="Z664" t="s">
        <v>252</v>
      </c>
      <c r="AA664" t="s">
        <v>252</v>
      </c>
      <c r="AB664" t="s">
        <v>252</v>
      </c>
      <c r="AC664" t="s">
        <v>252</v>
      </c>
      <c r="AD664" t="s">
        <v>252</v>
      </c>
      <c r="AE664" t="s">
        <v>252</v>
      </c>
      <c r="AF664" t="s">
        <v>252</v>
      </c>
      <c r="AG664" t="s">
        <v>252</v>
      </c>
      <c r="AH664" t="s">
        <v>252</v>
      </c>
      <c r="AI664" t="s">
        <v>252</v>
      </c>
      <c r="AJ664" t="s">
        <v>252</v>
      </c>
      <c r="AK664" t="s">
        <v>252</v>
      </c>
      <c r="AL664" t="s">
        <v>252</v>
      </c>
      <c r="AM664" t="s">
        <v>252</v>
      </c>
      <c r="AN664" t="s">
        <v>252</v>
      </c>
    </row>
    <row r="665" spans="1:41">
      <c r="A665" s="95">
        <v>38185</v>
      </c>
      <c r="B665" t="s">
        <v>372</v>
      </c>
      <c r="C665">
        <v>2004</v>
      </c>
      <c r="D665">
        <v>7</v>
      </c>
      <c r="E665" t="s">
        <v>373</v>
      </c>
      <c r="F665" t="s">
        <v>247</v>
      </c>
      <c r="G665" s="96">
        <v>8.0555555555555561E-2</v>
      </c>
      <c r="H665" s="96">
        <v>8.5416666666666655E-2</v>
      </c>
      <c r="I665" s="96">
        <v>0.83611111111111114</v>
      </c>
      <c r="J665">
        <v>5.87</v>
      </c>
      <c r="K665" t="s">
        <v>249</v>
      </c>
      <c r="L665" t="s">
        <v>419</v>
      </c>
      <c r="M665" t="s">
        <v>251</v>
      </c>
      <c r="N665" t="s">
        <v>251</v>
      </c>
      <c r="O665">
        <v>2</v>
      </c>
      <c r="P665">
        <v>65</v>
      </c>
      <c r="Q665">
        <v>29</v>
      </c>
      <c r="R665">
        <v>36</v>
      </c>
      <c r="S665">
        <v>14.99</v>
      </c>
      <c r="T665">
        <v>38.08</v>
      </c>
      <c r="U665">
        <v>23.55</v>
      </c>
      <c r="V665">
        <v>137</v>
      </c>
      <c r="W665" t="s">
        <v>4756</v>
      </c>
      <c r="X665" t="s">
        <v>385</v>
      </c>
      <c r="Y665" t="s">
        <v>252</v>
      </c>
      <c r="Z665" t="s">
        <v>252</v>
      </c>
      <c r="AA665" t="s">
        <v>252</v>
      </c>
      <c r="AB665" t="s">
        <v>252</v>
      </c>
      <c r="AC665" t="s">
        <v>252</v>
      </c>
      <c r="AD665" t="s">
        <v>252</v>
      </c>
      <c r="AE665" t="s">
        <v>252</v>
      </c>
      <c r="AF665" t="s">
        <v>252</v>
      </c>
      <c r="AG665" t="s">
        <v>252</v>
      </c>
      <c r="AH665" t="s">
        <v>252</v>
      </c>
      <c r="AI665" t="s">
        <v>252</v>
      </c>
      <c r="AJ665" t="s">
        <v>252</v>
      </c>
      <c r="AK665" t="s">
        <v>252</v>
      </c>
      <c r="AL665" t="s">
        <v>252</v>
      </c>
      <c r="AM665" t="s">
        <v>252</v>
      </c>
      <c r="AN665" t="s">
        <v>252</v>
      </c>
    </row>
    <row r="666" spans="1:41">
      <c r="A666" s="95">
        <v>38185</v>
      </c>
      <c r="B666" t="s">
        <v>372</v>
      </c>
      <c r="C666">
        <v>2004</v>
      </c>
      <c r="D666">
        <v>7</v>
      </c>
      <c r="E666" t="s">
        <v>373</v>
      </c>
      <c r="F666" t="s">
        <v>247</v>
      </c>
      <c r="G666" s="96">
        <v>6.7361111111111108E-2</v>
      </c>
      <c r="H666" s="96">
        <v>9.5138888888888884E-2</v>
      </c>
      <c r="I666" s="96">
        <v>0.83611111111111114</v>
      </c>
      <c r="J666">
        <v>5.55</v>
      </c>
      <c r="K666" t="s">
        <v>249</v>
      </c>
      <c r="L666" t="s">
        <v>418</v>
      </c>
      <c r="M666" t="s">
        <v>251</v>
      </c>
      <c r="N666" t="s">
        <v>251</v>
      </c>
      <c r="O666">
        <v>0</v>
      </c>
      <c r="P666">
        <v>60</v>
      </c>
      <c r="Q666">
        <v>27</v>
      </c>
      <c r="R666">
        <v>33</v>
      </c>
      <c r="S666">
        <v>14.25</v>
      </c>
      <c r="T666">
        <v>38.270000000000003</v>
      </c>
      <c r="U666">
        <v>23.12</v>
      </c>
      <c r="V666">
        <v>143</v>
      </c>
      <c r="W666" t="s">
        <v>4756</v>
      </c>
      <c r="X666" t="s">
        <v>385</v>
      </c>
      <c r="Y666" t="s">
        <v>252</v>
      </c>
      <c r="Z666" t="s">
        <v>252</v>
      </c>
      <c r="AA666" t="s">
        <v>252</v>
      </c>
      <c r="AB666" t="s">
        <v>252</v>
      </c>
      <c r="AC666" t="s">
        <v>252</v>
      </c>
      <c r="AD666" t="s">
        <v>252</v>
      </c>
      <c r="AE666" t="s">
        <v>252</v>
      </c>
      <c r="AF666" t="s">
        <v>252</v>
      </c>
      <c r="AG666" t="s">
        <v>252</v>
      </c>
      <c r="AH666" t="s">
        <v>252</v>
      </c>
      <c r="AI666" t="s">
        <v>252</v>
      </c>
      <c r="AJ666" t="s">
        <v>252</v>
      </c>
      <c r="AK666" t="s">
        <v>252</v>
      </c>
      <c r="AL666" t="s">
        <v>252</v>
      </c>
      <c r="AM666" t="s">
        <v>252</v>
      </c>
      <c r="AN666" t="s">
        <v>252</v>
      </c>
    </row>
    <row r="667" spans="1:41">
      <c r="A667" s="95">
        <v>38185</v>
      </c>
      <c r="B667" t="s">
        <v>372</v>
      </c>
      <c r="C667">
        <v>2004</v>
      </c>
      <c r="D667">
        <v>7</v>
      </c>
      <c r="E667" t="s">
        <v>373</v>
      </c>
      <c r="F667" t="s">
        <v>247</v>
      </c>
      <c r="G667" s="96">
        <v>8.4722222222222213E-2</v>
      </c>
      <c r="H667" s="96">
        <v>9.7916666666666666E-2</v>
      </c>
      <c r="I667" s="96">
        <v>0.83611111111111114</v>
      </c>
      <c r="J667">
        <v>5.97</v>
      </c>
      <c r="K667" t="s">
        <v>249</v>
      </c>
      <c r="L667" t="s">
        <v>420</v>
      </c>
      <c r="M667" t="s">
        <v>251</v>
      </c>
      <c r="N667" t="s">
        <v>251</v>
      </c>
      <c r="O667">
        <v>1</v>
      </c>
      <c r="P667">
        <v>61</v>
      </c>
      <c r="Q667">
        <v>25</v>
      </c>
      <c r="R667">
        <v>36</v>
      </c>
      <c r="S667">
        <v>14.97</v>
      </c>
      <c r="T667">
        <v>38.83</v>
      </c>
      <c r="U667">
        <v>23.55</v>
      </c>
      <c r="V667">
        <v>142</v>
      </c>
      <c r="W667" t="s">
        <v>4756</v>
      </c>
      <c r="X667" t="s">
        <v>385</v>
      </c>
      <c r="Y667" t="s">
        <v>252</v>
      </c>
      <c r="Z667" t="s">
        <v>252</v>
      </c>
      <c r="AA667" t="s">
        <v>252</v>
      </c>
      <c r="AB667" t="s">
        <v>252</v>
      </c>
      <c r="AC667" t="s">
        <v>252</v>
      </c>
      <c r="AD667" t="s">
        <v>252</v>
      </c>
      <c r="AE667" t="s">
        <v>252</v>
      </c>
      <c r="AF667" t="s">
        <v>252</v>
      </c>
      <c r="AG667" t="s">
        <v>252</v>
      </c>
      <c r="AH667" t="s">
        <v>252</v>
      </c>
      <c r="AI667" t="s">
        <v>252</v>
      </c>
      <c r="AJ667" t="s">
        <v>252</v>
      </c>
      <c r="AK667" t="s">
        <v>252</v>
      </c>
      <c r="AL667" t="s">
        <v>252</v>
      </c>
      <c r="AM667" t="s">
        <v>252</v>
      </c>
      <c r="AN667" t="s">
        <v>252</v>
      </c>
    </row>
    <row r="668" spans="1:41">
      <c r="A668" s="95">
        <v>38185</v>
      </c>
      <c r="B668" t="s">
        <v>372</v>
      </c>
      <c r="C668">
        <v>2004</v>
      </c>
      <c r="D668">
        <v>7</v>
      </c>
      <c r="E668" t="s">
        <v>373</v>
      </c>
      <c r="F668" t="s">
        <v>247</v>
      </c>
      <c r="G668" s="96">
        <v>9.7222222222222224E-2</v>
      </c>
      <c r="H668" s="96">
        <v>0.10625</v>
      </c>
      <c r="I668" s="96">
        <v>0.83611111111111114</v>
      </c>
      <c r="J668">
        <v>6.27</v>
      </c>
      <c r="K668" t="s">
        <v>249</v>
      </c>
      <c r="L668" t="s">
        <v>423</v>
      </c>
      <c r="M668" t="s">
        <v>251</v>
      </c>
      <c r="N668" t="s">
        <v>251</v>
      </c>
      <c r="O668">
        <v>3</v>
      </c>
      <c r="P668">
        <v>67</v>
      </c>
      <c r="Q668">
        <v>27</v>
      </c>
      <c r="R668">
        <v>40</v>
      </c>
      <c r="S668">
        <v>15.05</v>
      </c>
      <c r="T668">
        <v>37.979999999999997</v>
      </c>
      <c r="U668">
        <v>22.65</v>
      </c>
      <c r="V668">
        <v>143</v>
      </c>
      <c r="W668" t="s">
        <v>4756</v>
      </c>
      <c r="X668" t="s">
        <v>385</v>
      </c>
      <c r="Y668" t="s">
        <v>252</v>
      </c>
      <c r="Z668" t="s">
        <v>252</v>
      </c>
      <c r="AA668" t="s">
        <v>252</v>
      </c>
      <c r="AB668" t="s">
        <v>252</v>
      </c>
      <c r="AC668" t="s">
        <v>252</v>
      </c>
      <c r="AD668" t="s">
        <v>252</v>
      </c>
      <c r="AE668" t="s">
        <v>252</v>
      </c>
      <c r="AF668" t="s">
        <v>252</v>
      </c>
      <c r="AG668" t="s">
        <v>252</v>
      </c>
      <c r="AH668" t="s">
        <v>252</v>
      </c>
      <c r="AI668" t="s">
        <v>252</v>
      </c>
      <c r="AJ668" t="s">
        <v>252</v>
      </c>
      <c r="AK668" t="s">
        <v>252</v>
      </c>
      <c r="AL668" t="s">
        <v>252</v>
      </c>
      <c r="AM668" t="s">
        <v>252</v>
      </c>
      <c r="AN668" t="s">
        <v>252</v>
      </c>
    </row>
    <row r="669" spans="1:41">
      <c r="A669" s="95">
        <v>38185</v>
      </c>
      <c r="B669" t="s">
        <v>372</v>
      </c>
      <c r="C669">
        <v>2004</v>
      </c>
      <c r="D669">
        <v>7</v>
      </c>
      <c r="E669" t="s">
        <v>373</v>
      </c>
      <c r="F669" t="s">
        <v>247</v>
      </c>
      <c r="G669" s="96">
        <v>8.4722222222222213E-2</v>
      </c>
      <c r="H669" s="96">
        <v>0.1013888888888889</v>
      </c>
      <c r="I669" s="96">
        <v>0.83611111111111114</v>
      </c>
      <c r="J669">
        <v>5.97</v>
      </c>
      <c r="K669" t="s">
        <v>249</v>
      </c>
      <c r="L669" t="s">
        <v>421</v>
      </c>
      <c r="M669" t="s">
        <v>251</v>
      </c>
      <c r="N669" t="s">
        <v>251</v>
      </c>
      <c r="O669">
        <v>1.5</v>
      </c>
      <c r="P669">
        <v>63</v>
      </c>
      <c r="Q669">
        <v>29</v>
      </c>
      <c r="R669">
        <v>34</v>
      </c>
      <c r="S669">
        <v>15.1</v>
      </c>
      <c r="T669">
        <v>38.15</v>
      </c>
      <c r="U669">
        <v>23.59</v>
      </c>
      <c r="V669">
        <v>139</v>
      </c>
      <c r="W669" t="s">
        <v>4756</v>
      </c>
      <c r="X669" t="s">
        <v>385</v>
      </c>
      <c r="Y669" t="s">
        <v>252</v>
      </c>
      <c r="Z669" t="s">
        <v>252</v>
      </c>
      <c r="AA669" t="s">
        <v>252</v>
      </c>
      <c r="AB669" t="s">
        <v>252</v>
      </c>
      <c r="AC669" t="s">
        <v>252</v>
      </c>
      <c r="AD669" t="s">
        <v>252</v>
      </c>
      <c r="AE669" t="s">
        <v>252</v>
      </c>
      <c r="AF669" t="s">
        <v>252</v>
      </c>
      <c r="AG669" t="s">
        <v>252</v>
      </c>
      <c r="AH669" t="s">
        <v>252</v>
      </c>
      <c r="AI669" t="s">
        <v>252</v>
      </c>
      <c r="AJ669" t="s">
        <v>252</v>
      </c>
      <c r="AK669" t="s">
        <v>252</v>
      </c>
      <c r="AL669" t="s">
        <v>252</v>
      </c>
      <c r="AM669" t="s">
        <v>252</v>
      </c>
      <c r="AN669" t="s">
        <v>252</v>
      </c>
    </row>
    <row r="670" spans="1:41">
      <c r="A670" s="95">
        <v>38185</v>
      </c>
      <c r="B670" t="s">
        <v>372</v>
      </c>
      <c r="C670">
        <v>2004</v>
      </c>
      <c r="D670">
        <v>7</v>
      </c>
      <c r="E670" t="s">
        <v>373</v>
      </c>
      <c r="F670" t="s">
        <v>247</v>
      </c>
      <c r="G670" s="96">
        <v>8.7500000000000008E-2</v>
      </c>
      <c r="H670" s="96">
        <v>0.10347222222222223</v>
      </c>
      <c r="I670" s="96">
        <v>0.83611111111111114</v>
      </c>
      <c r="J670">
        <v>6.03</v>
      </c>
      <c r="K670" t="s">
        <v>249</v>
      </c>
      <c r="L670" t="s">
        <v>422</v>
      </c>
      <c r="M670" t="s">
        <v>251</v>
      </c>
      <c r="N670" t="s">
        <v>251</v>
      </c>
      <c r="O670">
        <v>2</v>
      </c>
      <c r="P670">
        <v>64</v>
      </c>
      <c r="Q670">
        <v>25</v>
      </c>
      <c r="R670">
        <v>39</v>
      </c>
      <c r="S670">
        <v>14.8</v>
      </c>
      <c r="T670">
        <v>37.86</v>
      </c>
      <c r="U670">
        <v>23.34</v>
      </c>
      <c r="V670">
        <v>143</v>
      </c>
      <c r="W670" t="s">
        <v>4756</v>
      </c>
      <c r="X670" t="s">
        <v>385</v>
      </c>
      <c r="Y670" t="s">
        <v>252</v>
      </c>
      <c r="Z670" t="s">
        <v>252</v>
      </c>
      <c r="AA670" t="s">
        <v>252</v>
      </c>
      <c r="AB670" t="s">
        <v>252</v>
      </c>
      <c r="AC670" t="s">
        <v>252</v>
      </c>
      <c r="AD670" t="s">
        <v>252</v>
      </c>
      <c r="AE670" t="s">
        <v>252</v>
      </c>
      <c r="AF670" t="s">
        <v>252</v>
      </c>
      <c r="AG670" t="s">
        <v>252</v>
      </c>
      <c r="AH670" t="s">
        <v>252</v>
      </c>
      <c r="AI670" t="s">
        <v>252</v>
      </c>
      <c r="AJ670" t="s">
        <v>252</v>
      </c>
      <c r="AK670" t="s">
        <v>252</v>
      </c>
      <c r="AL670" t="s">
        <v>252</v>
      </c>
      <c r="AM670" t="s">
        <v>252</v>
      </c>
      <c r="AN670" t="s">
        <v>252</v>
      </c>
    </row>
    <row r="671" spans="1:41">
      <c r="A671" s="95">
        <v>38185</v>
      </c>
      <c r="B671" t="s">
        <v>372</v>
      </c>
      <c r="C671">
        <v>2004</v>
      </c>
      <c r="D671">
        <v>7</v>
      </c>
      <c r="E671" t="s">
        <v>373</v>
      </c>
      <c r="F671" t="s">
        <v>247</v>
      </c>
      <c r="G671" s="96">
        <v>0.10833333333333334</v>
      </c>
      <c r="H671" s="96">
        <v>0.12013888888888889</v>
      </c>
      <c r="I671" s="96">
        <v>0.83611111111111114</v>
      </c>
      <c r="J671">
        <v>6.53</v>
      </c>
      <c r="K671" t="s">
        <v>249</v>
      </c>
      <c r="L671" t="s">
        <v>424</v>
      </c>
      <c r="M671" t="s">
        <v>251</v>
      </c>
      <c r="N671" t="s">
        <v>251</v>
      </c>
      <c r="O671">
        <v>4</v>
      </c>
      <c r="P671">
        <v>60</v>
      </c>
      <c r="Q671">
        <v>24</v>
      </c>
      <c r="R671">
        <v>36</v>
      </c>
      <c r="S671">
        <v>15.77</v>
      </c>
      <c r="T671">
        <v>38.89</v>
      </c>
      <c r="U671">
        <v>23.16</v>
      </c>
      <c r="V671">
        <v>144</v>
      </c>
      <c r="W671" t="s">
        <v>4756</v>
      </c>
      <c r="X671" t="s">
        <v>385</v>
      </c>
      <c r="Y671" t="s">
        <v>252</v>
      </c>
      <c r="Z671" t="s">
        <v>252</v>
      </c>
      <c r="AA671" t="s">
        <v>252</v>
      </c>
      <c r="AB671" t="s">
        <v>252</v>
      </c>
      <c r="AC671" t="s">
        <v>252</v>
      </c>
      <c r="AD671" t="s">
        <v>252</v>
      </c>
      <c r="AE671" t="s">
        <v>252</v>
      </c>
      <c r="AF671" t="s">
        <v>252</v>
      </c>
      <c r="AG671" t="s">
        <v>252</v>
      </c>
      <c r="AH671" t="s">
        <v>252</v>
      </c>
      <c r="AI671" t="s">
        <v>252</v>
      </c>
      <c r="AJ671" t="s">
        <v>252</v>
      </c>
      <c r="AK671" t="s">
        <v>252</v>
      </c>
      <c r="AL671" t="s">
        <v>252</v>
      </c>
      <c r="AM671" t="s">
        <v>252</v>
      </c>
      <c r="AN671" t="s">
        <v>252</v>
      </c>
    </row>
    <row r="672" spans="1:41">
      <c r="A672" s="95">
        <v>38185</v>
      </c>
      <c r="B672" t="s">
        <v>372</v>
      </c>
      <c r="C672">
        <v>2004</v>
      </c>
      <c r="D672">
        <v>7</v>
      </c>
      <c r="E672" t="s">
        <v>373</v>
      </c>
      <c r="F672" t="s">
        <v>247</v>
      </c>
      <c r="G672" s="96">
        <v>0.90555555555555556</v>
      </c>
      <c r="H672" s="96">
        <v>0.9243055555555556</v>
      </c>
      <c r="I672" s="96">
        <v>0.83611111111111114</v>
      </c>
      <c r="J672">
        <v>1.67</v>
      </c>
      <c r="K672" t="s">
        <v>249</v>
      </c>
      <c r="L672" t="s">
        <v>379</v>
      </c>
      <c r="M672" t="s">
        <v>251</v>
      </c>
      <c r="N672" t="s">
        <v>251</v>
      </c>
      <c r="O672">
        <v>0</v>
      </c>
      <c r="P672">
        <v>55</v>
      </c>
      <c r="Q672">
        <v>32</v>
      </c>
      <c r="R672">
        <v>23</v>
      </c>
      <c r="S672">
        <v>14</v>
      </c>
      <c r="T672">
        <v>37.08</v>
      </c>
      <c r="U672">
        <v>21.59</v>
      </c>
      <c r="V672">
        <v>135</v>
      </c>
      <c r="W672" t="s">
        <v>4756</v>
      </c>
      <c r="X672" t="s">
        <v>1566</v>
      </c>
      <c r="Y672" t="s">
        <v>252</v>
      </c>
      <c r="Z672" t="s">
        <v>252</v>
      </c>
      <c r="AA672" t="s">
        <v>252</v>
      </c>
      <c r="AB672" t="s">
        <v>252</v>
      </c>
      <c r="AC672" t="s">
        <v>252</v>
      </c>
      <c r="AD672" t="s">
        <v>252</v>
      </c>
      <c r="AE672" t="s">
        <v>252</v>
      </c>
      <c r="AF672" t="s">
        <v>252</v>
      </c>
      <c r="AG672" t="s">
        <v>252</v>
      </c>
      <c r="AH672" t="s">
        <v>252</v>
      </c>
      <c r="AI672" t="s">
        <v>252</v>
      </c>
      <c r="AJ672" t="s">
        <v>252</v>
      </c>
      <c r="AK672" t="s">
        <v>252</v>
      </c>
      <c r="AL672" t="s">
        <v>252</v>
      </c>
      <c r="AM672" t="s">
        <v>252</v>
      </c>
      <c r="AN672" t="s">
        <v>252</v>
      </c>
    </row>
    <row r="673" spans="1:47">
      <c r="A673" s="95">
        <v>38185</v>
      </c>
      <c r="B673" t="s">
        <v>372</v>
      </c>
      <c r="C673">
        <v>2004</v>
      </c>
      <c r="D673">
        <v>7</v>
      </c>
      <c r="E673" t="s">
        <v>373</v>
      </c>
      <c r="F673" t="s">
        <v>247</v>
      </c>
      <c r="G673" s="96">
        <v>0.90138888888888891</v>
      </c>
      <c r="H673" s="96">
        <v>0.90694444444444444</v>
      </c>
      <c r="I673" s="96">
        <v>0.83611111111111114</v>
      </c>
      <c r="J673">
        <v>1.57</v>
      </c>
      <c r="K673" t="s">
        <v>249</v>
      </c>
      <c r="L673" t="s">
        <v>374</v>
      </c>
      <c r="M673" t="s">
        <v>251</v>
      </c>
      <c r="N673" t="s">
        <v>251</v>
      </c>
      <c r="O673">
        <v>0</v>
      </c>
      <c r="P673">
        <v>49</v>
      </c>
      <c r="Q673">
        <v>12</v>
      </c>
      <c r="R673">
        <v>37</v>
      </c>
      <c r="S673">
        <v>15.1</v>
      </c>
      <c r="T673">
        <v>38.700000000000003</v>
      </c>
      <c r="U673">
        <v>22.72</v>
      </c>
      <c r="V673">
        <v>147</v>
      </c>
      <c r="W673" t="s">
        <v>4756</v>
      </c>
      <c r="X673" t="s">
        <v>1566</v>
      </c>
      <c r="Y673" t="s">
        <v>4756</v>
      </c>
      <c r="Z673" t="s">
        <v>4756</v>
      </c>
      <c r="AA673" t="s">
        <v>4756</v>
      </c>
      <c r="AB673" t="s">
        <v>4756</v>
      </c>
      <c r="AC673" t="s">
        <v>4756</v>
      </c>
      <c r="AD673" t="s">
        <v>4756</v>
      </c>
      <c r="AE673" t="s">
        <v>4756</v>
      </c>
      <c r="AF673" t="s">
        <v>4756</v>
      </c>
      <c r="AG673" t="s">
        <v>4756</v>
      </c>
      <c r="AH673" t="s">
        <v>4756</v>
      </c>
      <c r="AI673" t="s">
        <v>4756</v>
      </c>
      <c r="AJ673" t="s">
        <v>4756</v>
      </c>
      <c r="AK673" t="s">
        <v>4756</v>
      </c>
      <c r="AL673" t="s">
        <v>4756</v>
      </c>
      <c r="AM673" t="s">
        <v>4756</v>
      </c>
      <c r="AN673" t="s">
        <v>4756</v>
      </c>
      <c r="AO673" t="s">
        <v>377</v>
      </c>
    </row>
    <row r="674" spans="1:47">
      <c r="A674" s="95">
        <v>38185</v>
      </c>
      <c r="B674" t="s">
        <v>372</v>
      </c>
      <c r="C674">
        <v>2004</v>
      </c>
      <c r="D674">
        <v>7</v>
      </c>
      <c r="E674" t="s">
        <v>373</v>
      </c>
      <c r="F674" t="s">
        <v>247</v>
      </c>
      <c r="G674" s="96">
        <v>0.90555555555555556</v>
      </c>
      <c r="H674" s="96">
        <v>0.92083333333333339</v>
      </c>
      <c r="I674" s="96">
        <v>0.83611111111111114</v>
      </c>
      <c r="J674">
        <v>1.67</v>
      </c>
      <c r="K674" t="s">
        <v>249</v>
      </c>
      <c r="L674" t="s">
        <v>378</v>
      </c>
      <c r="M674" t="s">
        <v>251</v>
      </c>
      <c r="N674" t="s">
        <v>251</v>
      </c>
      <c r="O674">
        <v>0</v>
      </c>
      <c r="P674">
        <v>63</v>
      </c>
      <c r="Q674">
        <v>24</v>
      </c>
      <c r="R674">
        <v>39</v>
      </c>
      <c r="S674">
        <v>14.48</v>
      </c>
      <c r="T674">
        <v>37.369999999999997</v>
      </c>
      <c r="U674">
        <v>22.54</v>
      </c>
      <c r="V674">
        <v>145</v>
      </c>
      <c r="W674" t="s">
        <v>4756</v>
      </c>
      <c r="X674" t="s">
        <v>1566</v>
      </c>
      <c r="Y674" t="s">
        <v>252</v>
      </c>
      <c r="Z674" t="s">
        <v>252</v>
      </c>
      <c r="AA674" t="s">
        <v>252</v>
      </c>
      <c r="AB674" t="s">
        <v>252</v>
      </c>
      <c r="AC674" t="s">
        <v>252</v>
      </c>
      <c r="AD674" t="s">
        <v>252</v>
      </c>
      <c r="AE674" t="s">
        <v>252</v>
      </c>
      <c r="AF674" t="s">
        <v>252</v>
      </c>
      <c r="AG674" t="s">
        <v>252</v>
      </c>
      <c r="AH674" t="s">
        <v>252</v>
      </c>
      <c r="AI674" t="s">
        <v>252</v>
      </c>
      <c r="AJ674" t="s">
        <v>252</v>
      </c>
      <c r="AK674" t="s">
        <v>252</v>
      </c>
      <c r="AL674" t="s">
        <v>252</v>
      </c>
      <c r="AM674" t="s">
        <v>252</v>
      </c>
      <c r="AN674" t="s">
        <v>252</v>
      </c>
    </row>
    <row r="675" spans="1:47">
      <c r="A675" s="95">
        <v>38185</v>
      </c>
      <c r="B675" t="s">
        <v>372</v>
      </c>
      <c r="C675">
        <v>2004</v>
      </c>
      <c r="D675">
        <v>7</v>
      </c>
      <c r="E675" t="s">
        <v>373</v>
      </c>
      <c r="F675" t="s">
        <v>247</v>
      </c>
      <c r="G675" s="96">
        <v>0.91111111111111109</v>
      </c>
      <c r="H675" s="96">
        <v>0.92986111111111114</v>
      </c>
      <c r="I675" s="96">
        <v>0.83611111111111114</v>
      </c>
      <c r="J675">
        <v>1.8</v>
      </c>
      <c r="K675" t="s">
        <v>249</v>
      </c>
      <c r="L675" t="s">
        <v>380</v>
      </c>
      <c r="M675" t="s">
        <v>251</v>
      </c>
      <c r="N675" t="s">
        <v>251</v>
      </c>
      <c r="O675">
        <v>1.5</v>
      </c>
      <c r="P675">
        <v>65</v>
      </c>
      <c r="Q675">
        <v>28</v>
      </c>
      <c r="R675">
        <v>37</v>
      </c>
      <c r="S675">
        <v>14.61</v>
      </c>
      <c r="T675">
        <v>38.549999999999997</v>
      </c>
      <c r="U675">
        <v>22.43</v>
      </c>
      <c r="V675">
        <v>144</v>
      </c>
      <c r="W675" t="s">
        <v>4756</v>
      </c>
      <c r="X675" t="s">
        <v>1566</v>
      </c>
      <c r="Y675" t="s">
        <v>252</v>
      </c>
      <c r="Z675" t="s">
        <v>252</v>
      </c>
      <c r="AA675" t="s">
        <v>252</v>
      </c>
      <c r="AB675" t="s">
        <v>252</v>
      </c>
      <c r="AC675" t="s">
        <v>252</v>
      </c>
      <c r="AD675" t="s">
        <v>252</v>
      </c>
      <c r="AE675" t="s">
        <v>252</v>
      </c>
      <c r="AF675" t="s">
        <v>252</v>
      </c>
      <c r="AG675" t="s">
        <v>252</v>
      </c>
      <c r="AH675" t="s">
        <v>252</v>
      </c>
      <c r="AI675" t="s">
        <v>252</v>
      </c>
      <c r="AJ675" t="s">
        <v>252</v>
      </c>
      <c r="AK675" t="s">
        <v>252</v>
      </c>
      <c r="AL675" t="s">
        <v>252</v>
      </c>
      <c r="AM675" t="s">
        <v>252</v>
      </c>
      <c r="AN675" t="s">
        <v>252</v>
      </c>
      <c r="AO675" t="s">
        <v>381</v>
      </c>
    </row>
    <row r="676" spans="1:47">
      <c r="A676" s="95">
        <v>38185</v>
      </c>
      <c r="B676" t="s">
        <v>372</v>
      </c>
      <c r="C676">
        <v>2004</v>
      </c>
      <c r="D676">
        <v>7</v>
      </c>
      <c r="E676" t="s">
        <v>373</v>
      </c>
      <c r="F676" t="s">
        <v>247</v>
      </c>
      <c r="G676" s="96">
        <v>0.91527777777777775</v>
      </c>
      <c r="H676" s="96">
        <v>0.93472222222222223</v>
      </c>
      <c r="I676" s="96">
        <v>0.83611111111111114</v>
      </c>
      <c r="J676">
        <v>1.9</v>
      </c>
      <c r="K676" t="s">
        <v>249</v>
      </c>
      <c r="L676" t="s">
        <v>382</v>
      </c>
      <c r="M676" t="s">
        <v>251</v>
      </c>
      <c r="N676" t="s">
        <v>251</v>
      </c>
      <c r="O676">
        <v>0</v>
      </c>
      <c r="P676">
        <v>66</v>
      </c>
      <c r="Q676">
        <v>32</v>
      </c>
      <c r="R676">
        <v>34</v>
      </c>
      <c r="S676">
        <v>14.65</v>
      </c>
      <c r="T676">
        <v>37.950000000000003</v>
      </c>
      <c r="U676">
        <v>23.7</v>
      </c>
      <c r="V676">
        <v>141</v>
      </c>
      <c r="W676" t="s">
        <v>4756</v>
      </c>
      <c r="X676" t="s">
        <v>1566</v>
      </c>
      <c r="Y676" t="s">
        <v>252</v>
      </c>
      <c r="Z676" t="s">
        <v>252</v>
      </c>
      <c r="AA676" t="s">
        <v>252</v>
      </c>
      <c r="AB676" t="s">
        <v>252</v>
      </c>
      <c r="AC676" t="s">
        <v>252</v>
      </c>
      <c r="AD676" t="s">
        <v>252</v>
      </c>
      <c r="AE676" t="s">
        <v>252</v>
      </c>
      <c r="AF676" t="s">
        <v>252</v>
      </c>
      <c r="AG676" t="s">
        <v>252</v>
      </c>
      <c r="AH676" t="s">
        <v>252</v>
      </c>
      <c r="AI676" t="s">
        <v>252</v>
      </c>
      <c r="AJ676" t="s">
        <v>252</v>
      </c>
      <c r="AK676" t="s">
        <v>252</v>
      </c>
      <c r="AL676" t="s">
        <v>252</v>
      </c>
      <c r="AM676" t="s">
        <v>252</v>
      </c>
      <c r="AN676" t="s">
        <v>252</v>
      </c>
    </row>
    <row r="677" spans="1:47">
      <c r="A677" s="95">
        <v>38185</v>
      </c>
      <c r="B677" t="s">
        <v>372</v>
      </c>
      <c r="C677">
        <v>2004</v>
      </c>
      <c r="D677">
        <v>7</v>
      </c>
      <c r="E677" t="s">
        <v>373</v>
      </c>
      <c r="F677" t="s">
        <v>247</v>
      </c>
      <c r="G677" s="96">
        <v>0.91527777777777775</v>
      </c>
      <c r="H677" s="96">
        <v>0.93819444444444444</v>
      </c>
      <c r="I677" s="96">
        <v>0.83611111111111114</v>
      </c>
      <c r="J677">
        <v>1.9</v>
      </c>
      <c r="K677" t="s">
        <v>249</v>
      </c>
      <c r="L677" t="s">
        <v>383</v>
      </c>
      <c r="M677" t="s">
        <v>251</v>
      </c>
      <c r="N677" t="s">
        <v>251</v>
      </c>
      <c r="O677">
        <v>0</v>
      </c>
      <c r="P677">
        <v>58</v>
      </c>
      <c r="Q677">
        <v>24</v>
      </c>
      <c r="R677">
        <v>34</v>
      </c>
      <c r="S677">
        <v>14.24</v>
      </c>
      <c r="T677">
        <v>38.380000000000003</v>
      </c>
      <c r="U677">
        <v>22.31</v>
      </c>
      <c r="V677">
        <v>144</v>
      </c>
      <c r="W677" t="s">
        <v>4756</v>
      </c>
      <c r="X677" t="s">
        <v>1567</v>
      </c>
      <c r="Y677" t="s">
        <v>252</v>
      </c>
      <c r="Z677" t="s">
        <v>252</v>
      </c>
      <c r="AA677" t="s">
        <v>252</v>
      </c>
      <c r="AB677" t="s">
        <v>252</v>
      </c>
      <c r="AC677" t="s">
        <v>252</v>
      </c>
      <c r="AD677" t="s">
        <v>252</v>
      </c>
      <c r="AE677" t="s">
        <v>252</v>
      </c>
      <c r="AF677" t="s">
        <v>252</v>
      </c>
      <c r="AG677" t="s">
        <v>252</v>
      </c>
      <c r="AH677" t="s">
        <v>252</v>
      </c>
      <c r="AI677" t="s">
        <v>252</v>
      </c>
      <c r="AJ677" t="s">
        <v>252</v>
      </c>
      <c r="AK677" t="s">
        <v>252</v>
      </c>
      <c r="AL677" t="s">
        <v>252</v>
      </c>
      <c r="AM677" t="s">
        <v>252</v>
      </c>
      <c r="AN677" t="s">
        <v>252</v>
      </c>
    </row>
    <row r="678" spans="1:47">
      <c r="A678" s="95">
        <v>38185</v>
      </c>
      <c r="B678" t="s">
        <v>372</v>
      </c>
      <c r="C678">
        <v>2004</v>
      </c>
      <c r="D678">
        <v>7</v>
      </c>
      <c r="E678" t="s">
        <v>373</v>
      </c>
      <c r="F678" t="s">
        <v>247</v>
      </c>
      <c r="G678" s="96">
        <v>0.92708333333333337</v>
      </c>
      <c r="H678" s="96">
        <v>0.94027777777777777</v>
      </c>
      <c r="I678" s="96">
        <v>0.83611111111111114</v>
      </c>
      <c r="J678">
        <v>2.1800000000000002</v>
      </c>
      <c r="K678" t="s">
        <v>249</v>
      </c>
      <c r="L678" t="s">
        <v>384</v>
      </c>
      <c r="M678" t="s">
        <v>251</v>
      </c>
      <c r="N678" t="s">
        <v>251</v>
      </c>
      <c r="O678">
        <v>4.5</v>
      </c>
      <c r="P678">
        <v>60</v>
      </c>
      <c r="Q678">
        <v>24</v>
      </c>
      <c r="R678">
        <v>36</v>
      </c>
      <c r="S678">
        <v>14.2</v>
      </c>
      <c r="T678">
        <v>37.07</v>
      </c>
      <c r="U678">
        <v>22.57</v>
      </c>
      <c r="V678">
        <v>145</v>
      </c>
      <c r="W678" t="s">
        <v>4756</v>
      </c>
      <c r="X678" t="s">
        <v>385</v>
      </c>
      <c r="Y678" t="s">
        <v>252</v>
      </c>
      <c r="Z678" t="s">
        <v>252</v>
      </c>
      <c r="AA678" t="s">
        <v>252</v>
      </c>
      <c r="AB678" t="s">
        <v>252</v>
      </c>
      <c r="AC678" t="s">
        <v>252</v>
      </c>
      <c r="AD678" t="s">
        <v>252</v>
      </c>
      <c r="AE678" t="s">
        <v>252</v>
      </c>
      <c r="AF678" t="s">
        <v>252</v>
      </c>
      <c r="AG678" t="s">
        <v>252</v>
      </c>
      <c r="AH678" t="s">
        <v>252</v>
      </c>
      <c r="AI678" t="s">
        <v>252</v>
      </c>
      <c r="AJ678" t="s">
        <v>252</v>
      </c>
      <c r="AK678" t="s">
        <v>252</v>
      </c>
      <c r="AL678" t="s">
        <v>252</v>
      </c>
      <c r="AM678" t="s">
        <v>252</v>
      </c>
      <c r="AN678" t="s">
        <v>252</v>
      </c>
    </row>
    <row r="679" spans="1:47">
      <c r="A679" s="95">
        <v>38185</v>
      </c>
      <c r="B679" t="s">
        <v>372</v>
      </c>
      <c r="C679">
        <v>2004</v>
      </c>
      <c r="D679">
        <v>7</v>
      </c>
      <c r="E679" t="s">
        <v>373</v>
      </c>
      <c r="F679" t="s">
        <v>247</v>
      </c>
      <c r="G679" s="96">
        <v>0.93958333333333333</v>
      </c>
      <c r="H679" s="96">
        <v>0.94444444444444453</v>
      </c>
      <c r="I679" s="96">
        <v>0.83611111111111114</v>
      </c>
      <c r="J679">
        <v>2.48</v>
      </c>
      <c r="K679" t="s">
        <v>249</v>
      </c>
      <c r="L679" t="s">
        <v>386</v>
      </c>
      <c r="M679" t="s">
        <v>251</v>
      </c>
      <c r="N679" t="s">
        <v>251</v>
      </c>
      <c r="O679">
        <v>2</v>
      </c>
      <c r="P679">
        <v>60</v>
      </c>
      <c r="Q679">
        <v>23</v>
      </c>
      <c r="R679">
        <v>37</v>
      </c>
      <c r="S679">
        <v>14.5</v>
      </c>
      <c r="T679">
        <v>37.4</v>
      </c>
      <c r="U679">
        <v>22.43</v>
      </c>
      <c r="V679">
        <v>145</v>
      </c>
      <c r="W679" t="s">
        <v>4756</v>
      </c>
      <c r="X679" t="s">
        <v>1566</v>
      </c>
      <c r="Y679" t="s">
        <v>252</v>
      </c>
      <c r="Z679" t="s">
        <v>252</v>
      </c>
      <c r="AA679" t="s">
        <v>252</v>
      </c>
      <c r="AB679" t="s">
        <v>252</v>
      </c>
      <c r="AC679" t="s">
        <v>252</v>
      </c>
      <c r="AD679" t="s">
        <v>252</v>
      </c>
      <c r="AE679" t="s">
        <v>252</v>
      </c>
      <c r="AF679" t="s">
        <v>252</v>
      </c>
      <c r="AG679" t="s">
        <v>252</v>
      </c>
      <c r="AH679" t="s">
        <v>252</v>
      </c>
      <c r="AI679" t="s">
        <v>252</v>
      </c>
      <c r="AJ679" t="s">
        <v>252</v>
      </c>
      <c r="AK679" t="s">
        <v>252</v>
      </c>
      <c r="AL679" t="s">
        <v>252</v>
      </c>
      <c r="AM679" t="s">
        <v>252</v>
      </c>
      <c r="AN679" t="s">
        <v>252</v>
      </c>
    </row>
    <row r="680" spans="1:47">
      <c r="A680" s="95">
        <v>38185</v>
      </c>
      <c r="B680" t="s">
        <v>372</v>
      </c>
      <c r="C680">
        <v>2004</v>
      </c>
      <c r="D680">
        <v>7</v>
      </c>
      <c r="E680" t="s">
        <v>373</v>
      </c>
      <c r="F680" t="s">
        <v>247</v>
      </c>
      <c r="G680" s="96">
        <v>0.94444444444444453</v>
      </c>
      <c r="H680" s="96">
        <v>0.94930555555555562</v>
      </c>
      <c r="I680" s="96">
        <v>0.83611111111111114</v>
      </c>
      <c r="J680">
        <v>2.6</v>
      </c>
      <c r="K680" t="s">
        <v>249</v>
      </c>
      <c r="L680" t="s">
        <v>387</v>
      </c>
      <c r="M680" t="s">
        <v>251</v>
      </c>
      <c r="N680" t="s">
        <v>251</v>
      </c>
      <c r="O680">
        <v>4.5</v>
      </c>
      <c r="P680">
        <v>63</v>
      </c>
      <c r="Q680">
        <v>25</v>
      </c>
      <c r="R680">
        <v>38</v>
      </c>
      <c r="S680">
        <v>13.96</v>
      </c>
      <c r="T680">
        <v>37.42</v>
      </c>
      <c r="U680">
        <v>22.9</v>
      </c>
      <c r="V680">
        <v>145</v>
      </c>
      <c r="W680" t="s">
        <v>4756</v>
      </c>
      <c r="X680" t="s">
        <v>1566</v>
      </c>
      <c r="Y680" t="s">
        <v>252</v>
      </c>
      <c r="Z680" t="s">
        <v>252</v>
      </c>
      <c r="AA680" t="s">
        <v>252</v>
      </c>
      <c r="AB680" t="s">
        <v>252</v>
      </c>
      <c r="AC680" t="s">
        <v>252</v>
      </c>
      <c r="AD680" t="s">
        <v>252</v>
      </c>
      <c r="AE680" t="s">
        <v>252</v>
      </c>
      <c r="AF680" t="s">
        <v>252</v>
      </c>
      <c r="AG680" t="s">
        <v>252</v>
      </c>
      <c r="AH680" t="s">
        <v>252</v>
      </c>
      <c r="AI680" t="s">
        <v>252</v>
      </c>
      <c r="AJ680" t="s">
        <v>252</v>
      </c>
      <c r="AK680" t="s">
        <v>252</v>
      </c>
      <c r="AL680" t="s">
        <v>252</v>
      </c>
      <c r="AM680" t="s">
        <v>252</v>
      </c>
      <c r="AN680" t="s">
        <v>252</v>
      </c>
    </row>
    <row r="681" spans="1:47">
      <c r="A681" s="95">
        <v>38185</v>
      </c>
      <c r="B681" t="s">
        <v>372</v>
      </c>
      <c r="C681">
        <v>2004</v>
      </c>
      <c r="D681">
        <v>7</v>
      </c>
      <c r="E681" t="s">
        <v>373</v>
      </c>
      <c r="F681" t="s">
        <v>247</v>
      </c>
      <c r="G681" s="96">
        <v>6.3888888888888884E-2</v>
      </c>
      <c r="H681" t="s">
        <v>4756</v>
      </c>
      <c r="I681" s="96">
        <v>0.83611111111111114</v>
      </c>
      <c r="J681">
        <v>5.47</v>
      </c>
      <c r="K681" t="s">
        <v>249</v>
      </c>
      <c r="L681" t="s">
        <v>387</v>
      </c>
      <c r="M681" t="s">
        <v>2077</v>
      </c>
      <c r="N681" t="s">
        <v>251</v>
      </c>
      <c r="O681" t="s">
        <v>4756</v>
      </c>
      <c r="P681" t="s">
        <v>4756</v>
      </c>
      <c r="Q681" t="s">
        <v>4756</v>
      </c>
      <c r="R681" t="s">
        <v>4756</v>
      </c>
      <c r="S681" t="s">
        <v>4756</v>
      </c>
      <c r="T681" t="s">
        <v>4756</v>
      </c>
      <c r="U681" t="s">
        <v>4756</v>
      </c>
      <c r="V681" t="s">
        <v>4756</v>
      </c>
      <c r="W681" t="s">
        <v>4756</v>
      </c>
      <c r="X681" t="s">
        <v>1566</v>
      </c>
      <c r="Y681" t="s">
        <v>4756</v>
      </c>
      <c r="Z681" t="s">
        <v>4756</v>
      </c>
      <c r="AA681" t="s">
        <v>4756</v>
      </c>
      <c r="AB681" t="s">
        <v>4756</v>
      </c>
      <c r="AC681" t="s">
        <v>4756</v>
      </c>
      <c r="AD681" t="s">
        <v>4756</v>
      </c>
      <c r="AE681" t="s">
        <v>4756</v>
      </c>
      <c r="AF681" t="s">
        <v>4756</v>
      </c>
      <c r="AG681" t="s">
        <v>4756</v>
      </c>
      <c r="AH681" t="s">
        <v>4756</v>
      </c>
      <c r="AI681" t="s">
        <v>4756</v>
      </c>
      <c r="AJ681" t="s">
        <v>4756</v>
      </c>
      <c r="AK681" t="s">
        <v>4756</v>
      </c>
      <c r="AL681" t="s">
        <v>4756</v>
      </c>
      <c r="AM681" t="s">
        <v>4756</v>
      </c>
      <c r="AN681" t="s">
        <v>4756</v>
      </c>
      <c r="AO681" t="s">
        <v>416</v>
      </c>
      <c r="AU681" s="49">
        <v>2</v>
      </c>
    </row>
    <row r="682" spans="1:47">
      <c r="A682" s="95">
        <v>38185</v>
      </c>
      <c r="B682" t="s">
        <v>372</v>
      </c>
      <c r="C682">
        <v>2004</v>
      </c>
      <c r="D682">
        <v>7</v>
      </c>
      <c r="E682" t="s">
        <v>373</v>
      </c>
      <c r="F682" t="s">
        <v>388</v>
      </c>
      <c r="G682" s="96">
        <v>0.95486111111111116</v>
      </c>
      <c r="H682" s="96">
        <v>0.96250000000000002</v>
      </c>
      <c r="I682" s="96">
        <v>0.83611111111111114</v>
      </c>
      <c r="J682">
        <v>2.85</v>
      </c>
      <c r="K682" t="s">
        <v>249</v>
      </c>
      <c r="L682" t="s">
        <v>389</v>
      </c>
      <c r="M682" t="s">
        <v>251</v>
      </c>
      <c r="N682" t="s">
        <v>251</v>
      </c>
      <c r="O682">
        <v>0</v>
      </c>
      <c r="P682">
        <v>61</v>
      </c>
      <c r="Q682">
        <v>30</v>
      </c>
      <c r="R682">
        <v>31</v>
      </c>
      <c r="S682">
        <v>14.71</v>
      </c>
      <c r="T682">
        <v>38.19</v>
      </c>
      <c r="U682">
        <v>21.76</v>
      </c>
      <c r="V682">
        <v>141</v>
      </c>
      <c r="W682" t="s">
        <v>4756</v>
      </c>
      <c r="X682" t="s">
        <v>1566</v>
      </c>
      <c r="Y682" t="s">
        <v>252</v>
      </c>
      <c r="Z682" t="s">
        <v>252</v>
      </c>
      <c r="AA682" t="s">
        <v>252</v>
      </c>
      <c r="AB682" t="s">
        <v>252</v>
      </c>
      <c r="AC682" t="s">
        <v>252</v>
      </c>
      <c r="AD682" t="s">
        <v>252</v>
      </c>
      <c r="AE682" t="s">
        <v>252</v>
      </c>
      <c r="AF682" t="s">
        <v>252</v>
      </c>
      <c r="AG682" t="s">
        <v>252</v>
      </c>
      <c r="AH682" t="s">
        <v>252</v>
      </c>
      <c r="AI682" t="s">
        <v>252</v>
      </c>
      <c r="AJ682" t="s">
        <v>252</v>
      </c>
      <c r="AK682" t="s">
        <v>252</v>
      </c>
      <c r="AL682" t="s">
        <v>252</v>
      </c>
      <c r="AM682" t="s">
        <v>252</v>
      </c>
      <c r="AN682" t="s">
        <v>252</v>
      </c>
      <c r="AO682" t="s">
        <v>390</v>
      </c>
      <c r="AU682" s="49"/>
    </row>
    <row r="683" spans="1:47">
      <c r="A683" s="95">
        <v>38185</v>
      </c>
      <c r="B683" t="s">
        <v>372</v>
      </c>
      <c r="C683">
        <v>2004</v>
      </c>
      <c r="D683">
        <v>7</v>
      </c>
      <c r="E683" t="s">
        <v>373</v>
      </c>
      <c r="F683" t="s">
        <v>247</v>
      </c>
      <c r="G683" s="96">
        <v>0.96111111111111114</v>
      </c>
      <c r="H683" s="96">
        <v>0.96944444444444444</v>
      </c>
      <c r="I683" s="96">
        <v>0.83611111111111114</v>
      </c>
      <c r="J683">
        <v>3</v>
      </c>
      <c r="K683" t="s">
        <v>249</v>
      </c>
      <c r="L683" t="s">
        <v>391</v>
      </c>
      <c r="M683" t="s">
        <v>251</v>
      </c>
      <c r="N683" t="s">
        <v>251</v>
      </c>
      <c r="O683">
        <v>0</v>
      </c>
      <c r="P683">
        <v>65</v>
      </c>
      <c r="Q683">
        <v>29</v>
      </c>
      <c r="R683">
        <v>36</v>
      </c>
      <c r="S683">
        <v>14.37</v>
      </c>
      <c r="T683">
        <v>38.58</v>
      </c>
      <c r="U683">
        <v>22.87</v>
      </c>
      <c r="V683">
        <v>141</v>
      </c>
      <c r="W683" t="s">
        <v>4756</v>
      </c>
      <c r="X683" t="s">
        <v>1566</v>
      </c>
      <c r="Y683" t="s">
        <v>252</v>
      </c>
      <c r="Z683" t="s">
        <v>252</v>
      </c>
      <c r="AA683" t="s">
        <v>252</v>
      </c>
      <c r="AB683" t="s">
        <v>252</v>
      </c>
      <c r="AC683" t="s">
        <v>252</v>
      </c>
      <c r="AD683" t="s">
        <v>252</v>
      </c>
      <c r="AE683" t="s">
        <v>252</v>
      </c>
      <c r="AF683" t="s">
        <v>252</v>
      </c>
      <c r="AG683" t="s">
        <v>252</v>
      </c>
      <c r="AH683" t="s">
        <v>252</v>
      </c>
      <c r="AI683" t="s">
        <v>252</v>
      </c>
      <c r="AJ683" t="s">
        <v>252</v>
      </c>
      <c r="AK683" t="s">
        <v>252</v>
      </c>
      <c r="AL683" t="s">
        <v>252</v>
      </c>
      <c r="AM683" t="s">
        <v>252</v>
      </c>
      <c r="AN683" t="s">
        <v>252</v>
      </c>
      <c r="AO683" t="s">
        <v>392</v>
      </c>
      <c r="AU683" s="49"/>
    </row>
    <row r="684" spans="1:47">
      <c r="A684" s="95">
        <v>38185</v>
      </c>
      <c r="B684" t="s">
        <v>372</v>
      </c>
      <c r="C684">
        <v>2004</v>
      </c>
      <c r="D684">
        <v>7</v>
      </c>
      <c r="E684" t="s">
        <v>373</v>
      </c>
      <c r="F684" t="s">
        <v>247</v>
      </c>
      <c r="G684" s="96">
        <v>0.97638888888888886</v>
      </c>
      <c r="H684" s="96">
        <v>0.98055555555555562</v>
      </c>
      <c r="I684" s="96">
        <v>0.83611111111111114</v>
      </c>
      <c r="J684">
        <v>3.37</v>
      </c>
      <c r="K684" t="s">
        <v>249</v>
      </c>
      <c r="L684" t="s">
        <v>399</v>
      </c>
      <c r="M684" t="s">
        <v>251</v>
      </c>
      <c r="N684" t="s">
        <v>251</v>
      </c>
      <c r="O684">
        <v>2</v>
      </c>
      <c r="P684">
        <v>51</v>
      </c>
      <c r="Q684">
        <v>14</v>
      </c>
      <c r="R684">
        <v>37</v>
      </c>
      <c r="S684">
        <v>15.14</v>
      </c>
      <c r="T684">
        <v>38.450000000000003</v>
      </c>
      <c r="U684">
        <v>23.37</v>
      </c>
      <c r="V684">
        <v>145</v>
      </c>
      <c r="W684" t="s">
        <v>4756</v>
      </c>
      <c r="X684" t="s">
        <v>1566</v>
      </c>
      <c r="Y684" t="s">
        <v>252</v>
      </c>
      <c r="Z684" t="s">
        <v>252</v>
      </c>
      <c r="AA684" t="s">
        <v>252</v>
      </c>
      <c r="AB684" t="s">
        <v>252</v>
      </c>
      <c r="AC684" t="s">
        <v>252</v>
      </c>
      <c r="AD684" t="s">
        <v>252</v>
      </c>
      <c r="AE684" t="s">
        <v>252</v>
      </c>
      <c r="AF684" t="s">
        <v>252</v>
      </c>
      <c r="AG684" t="s">
        <v>252</v>
      </c>
      <c r="AH684" t="s">
        <v>252</v>
      </c>
      <c r="AI684" t="s">
        <v>252</v>
      </c>
      <c r="AJ684" t="s">
        <v>252</v>
      </c>
      <c r="AK684" t="s">
        <v>252</v>
      </c>
      <c r="AL684" t="s">
        <v>252</v>
      </c>
      <c r="AM684" t="s">
        <v>252</v>
      </c>
      <c r="AN684" t="s">
        <v>252</v>
      </c>
      <c r="AU684" s="49">
        <v>1</v>
      </c>
    </row>
    <row r="685" spans="1:47">
      <c r="A685" s="95">
        <v>38185</v>
      </c>
      <c r="B685" t="s">
        <v>372</v>
      </c>
      <c r="C685">
        <v>2004</v>
      </c>
      <c r="D685">
        <v>7</v>
      </c>
      <c r="E685" t="s">
        <v>373</v>
      </c>
      <c r="F685" t="s">
        <v>247</v>
      </c>
      <c r="G685" s="96">
        <v>0.96111111111111114</v>
      </c>
      <c r="H685" s="96">
        <v>0.98333333333333339</v>
      </c>
      <c r="I685" s="96">
        <v>0.83611111111111114</v>
      </c>
      <c r="J685">
        <v>3</v>
      </c>
      <c r="K685" t="s">
        <v>249</v>
      </c>
      <c r="L685" t="s">
        <v>393</v>
      </c>
      <c r="M685" t="s">
        <v>251</v>
      </c>
      <c r="N685" t="s">
        <v>251</v>
      </c>
      <c r="O685">
        <v>4</v>
      </c>
      <c r="P685">
        <v>61</v>
      </c>
      <c r="Q685">
        <v>21</v>
      </c>
      <c r="R685">
        <v>40</v>
      </c>
      <c r="S685">
        <v>13.92</v>
      </c>
      <c r="T685">
        <v>37.21</v>
      </c>
      <c r="U685">
        <v>23.2</v>
      </c>
      <c r="V685">
        <v>143</v>
      </c>
      <c r="W685" t="s">
        <v>4756</v>
      </c>
      <c r="X685" t="s">
        <v>385</v>
      </c>
      <c r="Y685" t="s">
        <v>252</v>
      </c>
      <c r="Z685" t="s">
        <v>252</v>
      </c>
      <c r="AA685" t="s">
        <v>252</v>
      </c>
      <c r="AB685" t="s">
        <v>252</v>
      </c>
      <c r="AC685" t="s">
        <v>252</v>
      </c>
      <c r="AD685" t="s">
        <v>252</v>
      </c>
      <c r="AE685" t="s">
        <v>252</v>
      </c>
      <c r="AF685" t="s">
        <v>252</v>
      </c>
      <c r="AG685" t="s">
        <v>252</v>
      </c>
      <c r="AH685" t="s">
        <v>252</v>
      </c>
      <c r="AI685" t="s">
        <v>252</v>
      </c>
      <c r="AJ685" t="s">
        <v>252</v>
      </c>
      <c r="AK685" t="s">
        <v>252</v>
      </c>
      <c r="AL685" t="s">
        <v>252</v>
      </c>
      <c r="AM685" t="s">
        <v>252</v>
      </c>
      <c r="AN685" t="s">
        <v>252</v>
      </c>
      <c r="AU685" s="49">
        <v>2</v>
      </c>
    </row>
    <row r="686" spans="1:47">
      <c r="A686" s="95">
        <v>38185</v>
      </c>
      <c r="B686" t="s">
        <v>372</v>
      </c>
      <c r="C686">
        <v>2004</v>
      </c>
      <c r="D686">
        <v>7</v>
      </c>
      <c r="E686" t="s">
        <v>373</v>
      </c>
      <c r="F686" t="s">
        <v>247</v>
      </c>
      <c r="G686" s="96">
        <v>0.96388888888888891</v>
      </c>
      <c r="H686" s="96">
        <v>0.98749999999999993</v>
      </c>
      <c r="I686" s="96">
        <v>0.83611111111111114</v>
      </c>
      <c r="J686">
        <v>3.07</v>
      </c>
      <c r="K686" t="s">
        <v>249</v>
      </c>
      <c r="L686" t="s">
        <v>394</v>
      </c>
      <c r="M686" t="s">
        <v>251</v>
      </c>
      <c r="N686" t="s">
        <v>251</v>
      </c>
      <c r="O686">
        <v>2</v>
      </c>
      <c r="P686">
        <v>57</v>
      </c>
      <c r="Q686">
        <v>16</v>
      </c>
      <c r="R686">
        <v>41</v>
      </c>
      <c r="S686">
        <v>14.09</v>
      </c>
      <c r="T686">
        <v>37.03</v>
      </c>
      <c r="U686">
        <v>23.05</v>
      </c>
      <c r="V686">
        <v>140</v>
      </c>
      <c r="W686" t="s">
        <v>4756</v>
      </c>
      <c r="X686" t="s">
        <v>1566</v>
      </c>
      <c r="Y686" t="s">
        <v>252</v>
      </c>
      <c r="Z686" t="s">
        <v>252</v>
      </c>
      <c r="AA686" t="s">
        <v>252</v>
      </c>
      <c r="AB686" t="s">
        <v>252</v>
      </c>
      <c r="AC686" t="s">
        <v>252</v>
      </c>
      <c r="AD686" t="s">
        <v>252</v>
      </c>
      <c r="AE686" t="s">
        <v>252</v>
      </c>
      <c r="AF686" t="s">
        <v>252</v>
      </c>
      <c r="AG686" t="s">
        <v>252</v>
      </c>
      <c r="AH686" t="s">
        <v>252</v>
      </c>
      <c r="AI686" t="s">
        <v>252</v>
      </c>
      <c r="AJ686" t="s">
        <v>252</v>
      </c>
      <c r="AK686" t="s">
        <v>252</v>
      </c>
      <c r="AL686" t="s">
        <v>252</v>
      </c>
      <c r="AM686" t="s">
        <v>252</v>
      </c>
      <c r="AN686" t="s">
        <v>252</v>
      </c>
    </row>
    <row r="687" spans="1:47">
      <c r="A687" s="95">
        <v>38186</v>
      </c>
      <c r="B687" t="s">
        <v>372</v>
      </c>
      <c r="C687">
        <v>2004</v>
      </c>
      <c r="D687">
        <v>7</v>
      </c>
      <c r="E687" t="s">
        <v>373</v>
      </c>
      <c r="F687" t="s">
        <v>425</v>
      </c>
      <c r="G687" s="96">
        <v>0.90138888888888891</v>
      </c>
      <c r="H687" s="96">
        <v>0.91388888888888886</v>
      </c>
      <c r="I687" s="96">
        <v>0.8354166666666667</v>
      </c>
      <c r="J687">
        <v>1.58</v>
      </c>
      <c r="K687" t="s">
        <v>249</v>
      </c>
      <c r="L687" t="s">
        <v>426</v>
      </c>
      <c r="M687" t="s">
        <v>251</v>
      </c>
      <c r="N687" t="s">
        <v>251</v>
      </c>
      <c r="O687">
        <v>4.5</v>
      </c>
      <c r="P687">
        <v>68</v>
      </c>
      <c r="Q687">
        <v>30</v>
      </c>
      <c r="R687">
        <v>38</v>
      </c>
      <c r="S687">
        <v>14.6</v>
      </c>
      <c r="T687" t="s">
        <v>4756</v>
      </c>
      <c r="U687">
        <v>23.68</v>
      </c>
      <c r="V687">
        <v>145</v>
      </c>
      <c r="W687" t="s">
        <v>4756</v>
      </c>
      <c r="X687" t="s">
        <v>385</v>
      </c>
      <c r="Y687" t="s">
        <v>252</v>
      </c>
      <c r="Z687" t="s">
        <v>252</v>
      </c>
      <c r="AA687" t="s">
        <v>252</v>
      </c>
      <c r="AB687" t="s">
        <v>252</v>
      </c>
      <c r="AC687" t="s">
        <v>252</v>
      </c>
      <c r="AD687" t="s">
        <v>252</v>
      </c>
      <c r="AE687" t="s">
        <v>252</v>
      </c>
      <c r="AF687" t="s">
        <v>252</v>
      </c>
      <c r="AG687" t="s">
        <v>252</v>
      </c>
      <c r="AH687" t="s">
        <v>252</v>
      </c>
      <c r="AI687" t="s">
        <v>252</v>
      </c>
      <c r="AJ687" t="s">
        <v>252</v>
      </c>
      <c r="AK687" t="s">
        <v>252</v>
      </c>
      <c r="AL687" t="s">
        <v>252</v>
      </c>
      <c r="AM687" t="s">
        <v>252</v>
      </c>
      <c r="AN687" t="s">
        <v>252</v>
      </c>
    </row>
    <row r="688" spans="1:47">
      <c r="A688" s="95">
        <v>38186</v>
      </c>
      <c r="B688" t="s">
        <v>372</v>
      </c>
      <c r="C688">
        <v>2004</v>
      </c>
      <c r="D688">
        <v>7</v>
      </c>
      <c r="E688" t="s">
        <v>373</v>
      </c>
      <c r="F688" t="s">
        <v>425</v>
      </c>
      <c r="G688" s="96">
        <v>0.90277777777777779</v>
      </c>
      <c r="H688" s="96">
        <v>0.92499999999999993</v>
      </c>
      <c r="I688" s="96">
        <v>0.8354166666666667</v>
      </c>
      <c r="J688">
        <v>1.62</v>
      </c>
      <c r="K688" t="s">
        <v>249</v>
      </c>
      <c r="L688" t="s">
        <v>427</v>
      </c>
      <c r="M688" t="s">
        <v>251</v>
      </c>
      <c r="N688" t="s">
        <v>251</v>
      </c>
      <c r="O688">
        <v>1</v>
      </c>
      <c r="P688">
        <v>57</v>
      </c>
      <c r="Q688">
        <v>27</v>
      </c>
      <c r="R688">
        <v>30</v>
      </c>
      <c r="S688">
        <v>14.6</v>
      </c>
      <c r="T688">
        <v>38.200000000000003</v>
      </c>
      <c r="U688">
        <v>21.35</v>
      </c>
      <c r="V688">
        <v>141</v>
      </c>
      <c r="W688" t="s">
        <v>4756</v>
      </c>
      <c r="X688" t="s">
        <v>385</v>
      </c>
      <c r="Y688" t="s">
        <v>252</v>
      </c>
      <c r="Z688" t="s">
        <v>252</v>
      </c>
      <c r="AA688" t="s">
        <v>252</v>
      </c>
      <c r="AB688" t="s">
        <v>252</v>
      </c>
      <c r="AC688" t="s">
        <v>252</v>
      </c>
      <c r="AD688" t="s">
        <v>252</v>
      </c>
      <c r="AE688" t="s">
        <v>252</v>
      </c>
      <c r="AF688" t="s">
        <v>252</v>
      </c>
      <c r="AG688" t="s">
        <v>252</v>
      </c>
      <c r="AH688" t="s">
        <v>252</v>
      </c>
      <c r="AI688" t="s">
        <v>252</v>
      </c>
      <c r="AJ688" t="s">
        <v>252</v>
      </c>
      <c r="AK688" t="s">
        <v>252</v>
      </c>
      <c r="AL688" t="s">
        <v>252</v>
      </c>
      <c r="AM688" t="s">
        <v>252</v>
      </c>
      <c r="AN688" t="s">
        <v>252</v>
      </c>
    </row>
    <row r="689" spans="1:41">
      <c r="A689" s="95">
        <v>38186</v>
      </c>
      <c r="B689" t="s">
        <v>372</v>
      </c>
      <c r="C689">
        <v>2004</v>
      </c>
      <c r="D689">
        <v>7</v>
      </c>
      <c r="E689" t="s">
        <v>373</v>
      </c>
      <c r="F689" t="s">
        <v>425</v>
      </c>
      <c r="G689" s="96">
        <v>0.93402777777777779</v>
      </c>
      <c r="H689" s="96">
        <v>0.94652777777777775</v>
      </c>
      <c r="I689" s="96">
        <v>0.8354166666666667</v>
      </c>
      <c r="J689">
        <v>2.37</v>
      </c>
      <c r="K689" t="s">
        <v>249</v>
      </c>
      <c r="L689" t="s">
        <v>428</v>
      </c>
      <c r="M689" t="s">
        <v>251</v>
      </c>
      <c r="N689" t="s">
        <v>251</v>
      </c>
      <c r="O689">
        <v>1.5</v>
      </c>
      <c r="P689">
        <v>64</v>
      </c>
      <c r="Q689">
        <v>27</v>
      </c>
      <c r="R689">
        <v>37</v>
      </c>
      <c r="S689">
        <v>13.57</v>
      </c>
      <c r="T689">
        <v>38.35</v>
      </c>
      <c r="U689">
        <v>24.7</v>
      </c>
      <c r="V689">
        <v>140</v>
      </c>
      <c r="W689" t="s">
        <v>4756</v>
      </c>
      <c r="X689" t="s">
        <v>385</v>
      </c>
      <c r="Y689" t="s">
        <v>252</v>
      </c>
      <c r="Z689" t="s">
        <v>252</v>
      </c>
      <c r="AA689" t="s">
        <v>252</v>
      </c>
      <c r="AB689" t="s">
        <v>252</v>
      </c>
      <c r="AC689" t="s">
        <v>252</v>
      </c>
      <c r="AD689" t="s">
        <v>252</v>
      </c>
      <c r="AE689" t="s">
        <v>252</v>
      </c>
      <c r="AF689" t="s">
        <v>252</v>
      </c>
      <c r="AG689" t="s">
        <v>252</v>
      </c>
      <c r="AH689" t="s">
        <v>252</v>
      </c>
      <c r="AI689" t="s">
        <v>252</v>
      </c>
      <c r="AJ689" t="s">
        <v>252</v>
      </c>
      <c r="AK689" t="s">
        <v>252</v>
      </c>
      <c r="AL689" t="s">
        <v>252</v>
      </c>
      <c r="AM689" t="s">
        <v>252</v>
      </c>
      <c r="AN689" t="s">
        <v>252</v>
      </c>
    </row>
    <row r="690" spans="1:41">
      <c r="A690" s="95">
        <v>38186</v>
      </c>
      <c r="B690" t="s">
        <v>372</v>
      </c>
      <c r="C690">
        <v>2004</v>
      </c>
      <c r="D690">
        <v>7</v>
      </c>
      <c r="E690" t="s">
        <v>373</v>
      </c>
      <c r="F690" t="s">
        <v>425</v>
      </c>
      <c r="G690" s="96">
        <v>0.94861111111111107</v>
      </c>
      <c r="H690" s="96">
        <v>0.9590277777777777</v>
      </c>
      <c r="I690" s="96">
        <v>0.8354166666666667</v>
      </c>
      <c r="J690">
        <v>2.72</v>
      </c>
      <c r="K690" t="s">
        <v>249</v>
      </c>
      <c r="L690" t="s">
        <v>429</v>
      </c>
      <c r="M690" t="s">
        <v>251</v>
      </c>
      <c r="N690" t="s">
        <v>251</v>
      </c>
      <c r="O690">
        <v>1.5</v>
      </c>
      <c r="P690">
        <v>60</v>
      </c>
      <c r="Q690">
        <v>27</v>
      </c>
      <c r="R690">
        <v>33</v>
      </c>
      <c r="S690">
        <v>14.44</v>
      </c>
      <c r="T690">
        <v>37.22</v>
      </c>
      <c r="U690">
        <v>22.32</v>
      </c>
      <c r="V690">
        <v>141</v>
      </c>
      <c r="W690" t="s">
        <v>4756</v>
      </c>
      <c r="X690" t="s">
        <v>385</v>
      </c>
      <c r="Y690" t="s">
        <v>252</v>
      </c>
      <c r="Z690" t="s">
        <v>252</v>
      </c>
      <c r="AA690" t="s">
        <v>252</v>
      </c>
      <c r="AB690" t="s">
        <v>252</v>
      </c>
      <c r="AC690" t="s">
        <v>252</v>
      </c>
      <c r="AD690" t="s">
        <v>252</v>
      </c>
      <c r="AE690" t="s">
        <v>252</v>
      </c>
      <c r="AF690" t="s">
        <v>252</v>
      </c>
      <c r="AG690" t="s">
        <v>252</v>
      </c>
      <c r="AH690" t="s">
        <v>252</v>
      </c>
      <c r="AI690" t="s">
        <v>252</v>
      </c>
      <c r="AJ690" t="s">
        <v>252</v>
      </c>
      <c r="AK690" t="s">
        <v>252</v>
      </c>
      <c r="AL690" t="s">
        <v>252</v>
      </c>
      <c r="AM690" t="s">
        <v>252</v>
      </c>
      <c r="AN690" t="s">
        <v>252</v>
      </c>
    </row>
    <row r="691" spans="1:41">
      <c r="A691" s="95">
        <v>38186</v>
      </c>
      <c r="B691" t="s">
        <v>372</v>
      </c>
      <c r="C691">
        <v>2004</v>
      </c>
      <c r="D691">
        <v>7</v>
      </c>
      <c r="E691" t="s">
        <v>373</v>
      </c>
      <c r="F691" t="s">
        <v>425</v>
      </c>
      <c r="G691" s="96">
        <v>0.95277777777777783</v>
      </c>
      <c r="H691" s="96">
        <v>0.96458333333333324</v>
      </c>
      <c r="I691" s="96">
        <v>0.8354166666666667</v>
      </c>
      <c r="J691">
        <v>2.82</v>
      </c>
      <c r="K691" t="s">
        <v>249</v>
      </c>
      <c r="L691" t="s">
        <v>430</v>
      </c>
      <c r="M691" t="s">
        <v>251</v>
      </c>
      <c r="N691" t="s">
        <v>251</v>
      </c>
      <c r="O691">
        <v>1.5</v>
      </c>
      <c r="P691">
        <v>64</v>
      </c>
      <c r="Q691">
        <v>30</v>
      </c>
      <c r="R691">
        <v>34</v>
      </c>
      <c r="S691">
        <v>14.2</v>
      </c>
      <c r="T691">
        <v>37.93</v>
      </c>
      <c r="U691">
        <v>22.84</v>
      </c>
      <c r="V691">
        <v>140</v>
      </c>
      <c r="W691" t="s">
        <v>4756</v>
      </c>
      <c r="X691" t="s">
        <v>385</v>
      </c>
      <c r="Y691" t="s">
        <v>252</v>
      </c>
      <c r="Z691" t="s">
        <v>252</v>
      </c>
      <c r="AA691" t="s">
        <v>252</v>
      </c>
      <c r="AB691" t="s">
        <v>252</v>
      </c>
      <c r="AC691" t="s">
        <v>252</v>
      </c>
      <c r="AD691" t="s">
        <v>252</v>
      </c>
      <c r="AE691" t="s">
        <v>252</v>
      </c>
      <c r="AF691" t="s">
        <v>252</v>
      </c>
      <c r="AG691" t="s">
        <v>252</v>
      </c>
      <c r="AH691" t="s">
        <v>252</v>
      </c>
      <c r="AI691" t="s">
        <v>252</v>
      </c>
      <c r="AJ691" t="s">
        <v>252</v>
      </c>
      <c r="AK691" t="s">
        <v>252</v>
      </c>
      <c r="AL691" t="s">
        <v>252</v>
      </c>
      <c r="AM691" t="s">
        <v>252</v>
      </c>
      <c r="AN691" t="s">
        <v>252</v>
      </c>
      <c r="AO691" t="s">
        <v>431</v>
      </c>
    </row>
    <row r="692" spans="1:41">
      <c r="A692" s="95">
        <v>38186</v>
      </c>
      <c r="B692" t="s">
        <v>372</v>
      </c>
      <c r="C692">
        <v>2004</v>
      </c>
      <c r="D692">
        <v>7</v>
      </c>
      <c r="E692" t="s">
        <v>373</v>
      </c>
      <c r="F692" t="s">
        <v>425</v>
      </c>
      <c r="G692" s="96">
        <v>0.96458333333333324</v>
      </c>
      <c r="H692" s="96">
        <v>0.96944444444444444</v>
      </c>
      <c r="I692" s="96">
        <v>0.8354166666666667</v>
      </c>
      <c r="J692">
        <v>3.1</v>
      </c>
      <c r="K692" t="s">
        <v>249</v>
      </c>
      <c r="L692" t="s">
        <v>432</v>
      </c>
      <c r="M692" t="s">
        <v>251</v>
      </c>
      <c r="N692" t="s">
        <v>251</v>
      </c>
      <c r="O692">
        <v>5</v>
      </c>
      <c r="P692">
        <v>64</v>
      </c>
      <c r="Q692">
        <v>26</v>
      </c>
      <c r="R692">
        <v>38</v>
      </c>
      <c r="S692">
        <v>15.54</v>
      </c>
      <c r="T692">
        <v>39.21</v>
      </c>
      <c r="U692">
        <v>24.86</v>
      </c>
      <c r="V692">
        <v>141</v>
      </c>
      <c r="W692" t="s">
        <v>4756</v>
      </c>
      <c r="X692" t="s">
        <v>385</v>
      </c>
      <c r="Y692" t="s">
        <v>252</v>
      </c>
      <c r="Z692" t="s">
        <v>252</v>
      </c>
      <c r="AA692" t="s">
        <v>252</v>
      </c>
      <c r="AB692" t="s">
        <v>252</v>
      </c>
      <c r="AC692" t="s">
        <v>252</v>
      </c>
      <c r="AD692" t="s">
        <v>252</v>
      </c>
      <c r="AE692" t="s">
        <v>252</v>
      </c>
      <c r="AF692" t="s">
        <v>252</v>
      </c>
      <c r="AG692" t="s">
        <v>252</v>
      </c>
      <c r="AH692" t="s">
        <v>252</v>
      </c>
      <c r="AI692" t="s">
        <v>252</v>
      </c>
      <c r="AJ692" t="s">
        <v>252</v>
      </c>
      <c r="AK692" t="s">
        <v>252</v>
      </c>
      <c r="AL692" t="s">
        <v>252</v>
      </c>
      <c r="AM692" t="s">
        <v>252</v>
      </c>
      <c r="AN692" t="s">
        <v>252</v>
      </c>
      <c r="AO692" t="s">
        <v>433</v>
      </c>
    </row>
    <row r="693" spans="1:41">
      <c r="A693" s="95">
        <v>38186</v>
      </c>
      <c r="B693" t="s">
        <v>372</v>
      </c>
      <c r="C693">
        <v>2004</v>
      </c>
      <c r="D693">
        <v>7</v>
      </c>
      <c r="E693" t="s">
        <v>373</v>
      </c>
      <c r="F693" t="s">
        <v>425</v>
      </c>
      <c r="G693" s="96">
        <v>0.97152777777777777</v>
      </c>
      <c r="H693" s="96">
        <v>0.9770833333333333</v>
      </c>
      <c r="I693" s="96">
        <v>0.8354166666666667</v>
      </c>
      <c r="J693">
        <v>3.27</v>
      </c>
      <c r="K693" t="s">
        <v>249</v>
      </c>
      <c r="L693" t="s">
        <v>434</v>
      </c>
      <c r="M693" t="s">
        <v>251</v>
      </c>
      <c r="N693" t="s">
        <v>251</v>
      </c>
      <c r="O693">
        <v>1.5</v>
      </c>
      <c r="P693">
        <v>59</v>
      </c>
      <c r="Q693">
        <v>26</v>
      </c>
      <c r="R693">
        <v>33</v>
      </c>
      <c r="S693">
        <v>15.5</v>
      </c>
      <c r="T693">
        <v>39.590000000000003</v>
      </c>
      <c r="U693">
        <v>23.03</v>
      </c>
      <c r="V693">
        <v>142</v>
      </c>
      <c r="W693" t="s">
        <v>4756</v>
      </c>
      <c r="X693" t="s">
        <v>385</v>
      </c>
      <c r="Y693" t="s">
        <v>252</v>
      </c>
      <c r="Z693" t="s">
        <v>252</v>
      </c>
      <c r="AA693" t="s">
        <v>252</v>
      </c>
      <c r="AB693" t="s">
        <v>252</v>
      </c>
      <c r="AC693" t="s">
        <v>252</v>
      </c>
      <c r="AD693" t="s">
        <v>252</v>
      </c>
      <c r="AE693" t="s">
        <v>252</v>
      </c>
      <c r="AF693" t="s">
        <v>252</v>
      </c>
      <c r="AG693" t="s">
        <v>252</v>
      </c>
      <c r="AH693" t="s">
        <v>252</v>
      </c>
      <c r="AI693" t="s">
        <v>252</v>
      </c>
      <c r="AJ693" t="s">
        <v>252</v>
      </c>
      <c r="AK693" t="s">
        <v>252</v>
      </c>
      <c r="AL693" t="s">
        <v>252</v>
      </c>
      <c r="AM693" t="s">
        <v>252</v>
      </c>
      <c r="AN693" t="s">
        <v>252</v>
      </c>
      <c r="AO693" t="s">
        <v>435</v>
      </c>
    </row>
    <row r="694" spans="1:41">
      <c r="A694" s="95">
        <v>38186</v>
      </c>
      <c r="B694" t="s">
        <v>372</v>
      </c>
      <c r="C694">
        <v>2004</v>
      </c>
      <c r="D694">
        <v>7</v>
      </c>
      <c r="E694" t="s">
        <v>373</v>
      </c>
      <c r="F694" t="s">
        <v>425</v>
      </c>
      <c r="G694" s="96">
        <v>0.99722222222222223</v>
      </c>
      <c r="H694" s="96">
        <v>1.2499999999999999E-2</v>
      </c>
      <c r="I694" s="96">
        <v>0.8354166666666667</v>
      </c>
      <c r="J694">
        <v>3.88</v>
      </c>
      <c r="K694" t="s">
        <v>249</v>
      </c>
      <c r="L694" t="s">
        <v>436</v>
      </c>
      <c r="M694" t="s">
        <v>251</v>
      </c>
      <c r="N694" t="s">
        <v>251</v>
      </c>
      <c r="O694">
        <v>3</v>
      </c>
      <c r="P694">
        <v>60</v>
      </c>
      <c r="Q694">
        <v>26</v>
      </c>
      <c r="R694">
        <v>34</v>
      </c>
      <c r="S694">
        <v>13.56</v>
      </c>
      <c r="T694">
        <v>37.49</v>
      </c>
      <c r="U694">
        <v>22.59</v>
      </c>
      <c r="V694">
        <v>141</v>
      </c>
      <c r="W694" t="s">
        <v>4756</v>
      </c>
      <c r="X694" t="s">
        <v>385</v>
      </c>
      <c r="Y694" t="s">
        <v>252</v>
      </c>
      <c r="Z694" t="s">
        <v>252</v>
      </c>
      <c r="AA694" t="s">
        <v>252</v>
      </c>
      <c r="AB694" t="s">
        <v>252</v>
      </c>
      <c r="AC694" t="s">
        <v>252</v>
      </c>
      <c r="AD694" t="s">
        <v>252</v>
      </c>
      <c r="AE694" t="s">
        <v>252</v>
      </c>
      <c r="AF694" t="s">
        <v>252</v>
      </c>
      <c r="AG694" t="s">
        <v>252</v>
      </c>
      <c r="AH694" t="s">
        <v>252</v>
      </c>
      <c r="AI694" t="s">
        <v>252</v>
      </c>
      <c r="AJ694" t="s">
        <v>252</v>
      </c>
      <c r="AK694" t="s">
        <v>252</v>
      </c>
      <c r="AL694" t="s">
        <v>252</v>
      </c>
      <c r="AM694" t="s">
        <v>252</v>
      </c>
      <c r="AN694" t="s">
        <v>252</v>
      </c>
    </row>
    <row r="695" spans="1:41">
      <c r="A695" s="95">
        <v>38186</v>
      </c>
      <c r="B695" t="s">
        <v>372</v>
      </c>
      <c r="C695">
        <v>2004</v>
      </c>
      <c r="D695">
        <v>7</v>
      </c>
      <c r="E695" t="s">
        <v>373</v>
      </c>
      <c r="F695" t="s">
        <v>425</v>
      </c>
      <c r="G695" s="96">
        <v>0.99791666666666667</v>
      </c>
      <c r="H695" s="96">
        <v>6.9444444444444441E-3</v>
      </c>
      <c r="I695" s="96">
        <v>0.8354166666666667</v>
      </c>
      <c r="J695">
        <v>3.9</v>
      </c>
      <c r="K695" t="s">
        <v>249</v>
      </c>
      <c r="L695" t="s">
        <v>437</v>
      </c>
      <c r="M695" t="s">
        <v>251</v>
      </c>
      <c r="N695" t="s">
        <v>251</v>
      </c>
      <c r="O695">
        <v>2</v>
      </c>
      <c r="P695">
        <v>64</v>
      </c>
      <c r="Q695">
        <v>25</v>
      </c>
      <c r="R695">
        <v>39</v>
      </c>
      <c r="S695" t="s">
        <v>4756</v>
      </c>
      <c r="T695" t="s">
        <v>4756</v>
      </c>
      <c r="U695" t="s">
        <v>4756</v>
      </c>
      <c r="V695">
        <v>139</v>
      </c>
      <c r="W695" t="s">
        <v>4756</v>
      </c>
      <c r="X695" t="s">
        <v>385</v>
      </c>
      <c r="Y695" t="s">
        <v>252</v>
      </c>
      <c r="Z695" t="s">
        <v>252</v>
      </c>
      <c r="AA695" t="s">
        <v>252</v>
      </c>
      <c r="AB695" t="s">
        <v>252</v>
      </c>
      <c r="AC695" t="s">
        <v>252</v>
      </c>
      <c r="AD695" t="s">
        <v>252</v>
      </c>
      <c r="AE695" t="s">
        <v>252</v>
      </c>
      <c r="AF695" t="s">
        <v>252</v>
      </c>
      <c r="AG695" t="s">
        <v>252</v>
      </c>
      <c r="AH695" t="s">
        <v>252</v>
      </c>
      <c r="AI695" t="s">
        <v>252</v>
      </c>
      <c r="AJ695" t="s">
        <v>252</v>
      </c>
      <c r="AK695" t="s">
        <v>252</v>
      </c>
      <c r="AL695" t="s">
        <v>252</v>
      </c>
      <c r="AM695" t="s">
        <v>252</v>
      </c>
      <c r="AN695" t="s">
        <v>252</v>
      </c>
    </row>
    <row r="696" spans="1:41">
      <c r="A696" s="95">
        <v>38186</v>
      </c>
      <c r="B696" t="s">
        <v>372</v>
      </c>
      <c r="C696">
        <v>2004</v>
      </c>
      <c r="D696">
        <v>7</v>
      </c>
      <c r="E696" t="s">
        <v>373</v>
      </c>
      <c r="F696" t="s">
        <v>425</v>
      </c>
      <c r="G696" s="96">
        <v>1.3888888888888889E-3</v>
      </c>
      <c r="H696" s="96">
        <v>2.0833333333333332E-2</v>
      </c>
      <c r="I696" s="96">
        <v>0.8354166666666667</v>
      </c>
      <c r="J696">
        <v>3.98</v>
      </c>
      <c r="K696" t="s">
        <v>249</v>
      </c>
      <c r="L696" t="s">
        <v>438</v>
      </c>
      <c r="M696" t="s">
        <v>251</v>
      </c>
      <c r="N696" t="s">
        <v>251</v>
      </c>
      <c r="O696">
        <v>2</v>
      </c>
      <c r="P696">
        <v>70</v>
      </c>
      <c r="Q696">
        <v>30</v>
      </c>
      <c r="R696">
        <v>40</v>
      </c>
      <c r="S696">
        <v>14.88</v>
      </c>
      <c r="T696">
        <v>38</v>
      </c>
      <c r="U696">
        <v>24.49</v>
      </c>
      <c r="V696">
        <v>142</v>
      </c>
      <c r="W696" t="s">
        <v>4756</v>
      </c>
      <c r="X696" t="s">
        <v>385</v>
      </c>
      <c r="Y696" t="s">
        <v>252</v>
      </c>
      <c r="Z696" t="s">
        <v>252</v>
      </c>
      <c r="AA696" t="s">
        <v>252</v>
      </c>
      <c r="AB696" t="s">
        <v>252</v>
      </c>
      <c r="AC696" t="s">
        <v>252</v>
      </c>
      <c r="AD696" t="s">
        <v>252</v>
      </c>
      <c r="AE696" t="s">
        <v>252</v>
      </c>
      <c r="AF696" t="s">
        <v>252</v>
      </c>
      <c r="AG696" t="s">
        <v>252</v>
      </c>
      <c r="AH696" t="s">
        <v>252</v>
      </c>
      <c r="AI696" t="s">
        <v>252</v>
      </c>
      <c r="AJ696" t="s">
        <v>252</v>
      </c>
      <c r="AK696" t="s">
        <v>252</v>
      </c>
      <c r="AL696" t="s">
        <v>252</v>
      </c>
      <c r="AM696" t="s">
        <v>252</v>
      </c>
      <c r="AN696" t="s">
        <v>252</v>
      </c>
    </row>
    <row r="697" spans="1:41">
      <c r="A697" s="95">
        <v>38186</v>
      </c>
      <c r="B697" t="s">
        <v>372</v>
      </c>
      <c r="C697">
        <v>2004</v>
      </c>
      <c r="D697">
        <v>7</v>
      </c>
      <c r="E697" t="s">
        <v>373</v>
      </c>
      <c r="F697" t="s">
        <v>425</v>
      </c>
      <c r="G697" s="96">
        <v>1.2499999999999999E-2</v>
      </c>
      <c r="H697" s="96">
        <v>2.361111111111111E-2</v>
      </c>
      <c r="I697" s="96">
        <v>0.8354166666666667</v>
      </c>
      <c r="J697">
        <v>4.25</v>
      </c>
      <c r="K697" t="s">
        <v>249</v>
      </c>
      <c r="L697" t="s">
        <v>439</v>
      </c>
      <c r="M697" t="s">
        <v>251</v>
      </c>
      <c r="N697" t="s">
        <v>251</v>
      </c>
      <c r="O697">
        <v>2</v>
      </c>
      <c r="P697">
        <v>66</v>
      </c>
      <c r="Q697">
        <v>26</v>
      </c>
      <c r="R697">
        <v>40</v>
      </c>
      <c r="S697">
        <v>14.64</v>
      </c>
      <c r="T697">
        <v>37.69</v>
      </c>
      <c r="U697">
        <v>24.3</v>
      </c>
      <c r="V697">
        <v>141</v>
      </c>
      <c r="W697" t="s">
        <v>4756</v>
      </c>
      <c r="X697" t="s">
        <v>385</v>
      </c>
      <c r="Y697" t="s">
        <v>252</v>
      </c>
      <c r="Z697" t="s">
        <v>252</v>
      </c>
      <c r="AA697" t="s">
        <v>252</v>
      </c>
      <c r="AB697" t="s">
        <v>252</v>
      </c>
      <c r="AC697" t="s">
        <v>252</v>
      </c>
      <c r="AD697" t="s">
        <v>252</v>
      </c>
      <c r="AE697" t="s">
        <v>252</v>
      </c>
      <c r="AF697" t="s">
        <v>252</v>
      </c>
      <c r="AG697" t="s">
        <v>252</v>
      </c>
      <c r="AH697" t="s">
        <v>252</v>
      </c>
      <c r="AI697" t="s">
        <v>252</v>
      </c>
      <c r="AJ697" t="s">
        <v>252</v>
      </c>
      <c r="AK697" t="s">
        <v>252</v>
      </c>
      <c r="AL697" t="s">
        <v>252</v>
      </c>
      <c r="AM697" t="s">
        <v>252</v>
      </c>
      <c r="AN697" t="s">
        <v>252</v>
      </c>
      <c r="AO697" t="s">
        <v>377</v>
      </c>
    </row>
    <row r="698" spans="1:41">
      <c r="A698" s="95">
        <v>38186</v>
      </c>
      <c r="B698" t="s">
        <v>372</v>
      </c>
      <c r="C698">
        <v>2004</v>
      </c>
      <c r="D698">
        <v>7</v>
      </c>
      <c r="E698" t="s">
        <v>373</v>
      </c>
      <c r="F698" t="s">
        <v>425</v>
      </c>
      <c r="G698" s="96">
        <v>1.3888888888888888E-2</v>
      </c>
      <c r="H698" s="96">
        <v>2.8472222222222222E-2</v>
      </c>
      <c r="I698" s="96">
        <v>0.8354166666666667</v>
      </c>
      <c r="J698">
        <v>4.28</v>
      </c>
      <c r="K698" t="s">
        <v>249</v>
      </c>
      <c r="L698" t="s">
        <v>440</v>
      </c>
      <c r="M698" t="s">
        <v>251</v>
      </c>
      <c r="N698" t="s">
        <v>251</v>
      </c>
      <c r="O698">
        <v>1.5</v>
      </c>
      <c r="P698">
        <v>55</v>
      </c>
      <c r="Q698">
        <v>22</v>
      </c>
      <c r="R698">
        <v>33</v>
      </c>
      <c r="S698">
        <v>13.6</v>
      </c>
      <c r="T698">
        <v>32.04</v>
      </c>
      <c r="U698">
        <v>22.67</v>
      </c>
      <c r="V698">
        <v>136</v>
      </c>
      <c r="W698" t="s">
        <v>4756</v>
      </c>
      <c r="X698" t="s">
        <v>385</v>
      </c>
      <c r="Y698" t="s">
        <v>252</v>
      </c>
      <c r="Z698" t="s">
        <v>252</v>
      </c>
      <c r="AA698" t="s">
        <v>252</v>
      </c>
      <c r="AB698" t="s">
        <v>252</v>
      </c>
      <c r="AC698" t="s">
        <v>252</v>
      </c>
      <c r="AD698" t="s">
        <v>252</v>
      </c>
      <c r="AE698" t="s">
        <v>252</v>
      </c>
      <c r="AF698" t="s">
        <v>252</v>
      </c>
      <c r="AG698" t="s">
        <v>252</v>
      </c>
      <c r="AH698" t="s">
        <v>252</v>
      </c>
      <c r="AI698" t="s">
        <v>252</v>
      </c>
      <c r="AJ698" t="s">
        <v>252</v>
      </c>
      <c r="AK698" t="s">
        <v>252</v>
      </c>
      <c r="AL698" t="s">
        <v>252</v>
      </c>
      <c r="AM698" t="s">
        <v>252</v>
      </c>
      <c r="AN698" t="s">
        <v>252</v>
      </c>
    </row>
    <row r="699" spans="1:41">
      <c r="A699" s="95">
        <v>38186</v>
      </c>
      <c r="B699" t="s">
        <v>372</v>
      </c>
      <c r="C699">
        <v>2004</v>
      </c>
      <c r="D699">
        <v>7</v>
      </c>
      <c r="E699" t="s">
        <v>373</v>
      </c>
      <c r="F699" t="s">
        <v>425</v>
      </c>
      <c r="G699" s="96">
        <v>1.8055555555555557E-2</v>
      </c>
      <c r="H699" s="96">
        <v>2.9861111111111113E-2</v>
      </c>
      <c r="I699" s="96">
        <v>0.8354166666666667</v>
      </c>
      <c r="J699">
        <v>4.38</v>
      </c>
      <c r="K699" t="s">
        <v>249</v>
      </c>
      <c r="L699" t="s">
        <v>441</v>
      </c>
      <c r="M699" t="s">
        <v>251</v>
      </c>
      <c r="N699" t="s">
        <v>251</v>
      </c>
      <c r="O699">
        <v>3</v>
      </c>
      <c r="P699">
        <v>59</v>
      </c>
      <c r="Q699">
        <v>36</v>
      </c>
      <c r="R699">
        <v>23</v>
      </c>
      <c r="S699">
        <v>14.42</v>
      </c>
      <c r="T699">
        <v>38.56</v>
      </c>
      <c r="U699">
        <v>25.45</v>
      </c>
      <c r="V699">
        <v>135</v>
      </c>
      <c r="W699" t="s">
        <v>4756</v>
      </c>
      <c r="X699" t="s">
        <v>385</v>
      </c>
      <c r="Y699" t="s">
        <v>252</v>
      </c>
      <c r="Z699" t="s">
        <v>252</v>
      </c>
      <c r="AA699" t="s">
        <v>252</v>
      </c>
      <c r="AB699" t="s">
        <v>252</v>
      </c>
      <c r="AC699" t="s">
        <v>252</v>
      </c>
      <c r="AD699" t="s">
        <v>252</v>
      </c>
      <c r="AE699" t="s">
        <v>252</v>
      </c>
      <c r="AF699" t="s">
        <v>252</v>
      </c>
      <c r="AG699" t="s">
        <v>252</v>
      </c>
      <c r="AH699" t="s">
        <v>252</v>
      </c>
      <c r="AI699" t="s">
        <v>252</v>
      </c>
      <c r="AJ699" t="s">
        <v>252</v>
      </c>
      <c r="AK699" t="s">
        <v>252</v>
      </c>
      <c r="AL699" t="s">
        <v>252</v>
      </c>
      <c r="AM699" t="s">
        <v>252</v>
      </c>
      <c r="AN699" t="s">
        <v>252</v>
      </c>
    </row>
    <row r="700" spans="1:41">
      <c r="A700" s="95">
        <v>38186</v>
      </c>
      <c r="B700" t="s">
        <v>372</v>
      </c>
      <c r="C700">
        <v>2004</v>
      </c>
      <c r="D700">
        <v>7</v>
      </c>
      <c r="E700" t="s">
        <v>373</v>
      </c>
      <c r="F700" t="s">
        <v>425</v>
      </c>
      <c r="G700" s="96">
        <v>2.4999999999999998E-2</v>
      </c>
      <c r="H700" s="96">
        <v>3.7499999999999999E-2</v>
      </c>
      <c r="I700" s="96">
        <v>0.8354166666666667</v>
      </c>
      <c r="J700">
        <v>4.55</v>
      </c>
      <c r="K700" t="s">
        <v>249</v>
      </c>
      <c r="L700" t="s">
        <v>442</v>
      </c>
      <c r="M700" t="s">
        <v>251</v>
      </c>
      <c r="N700" t="s">
        <v>251</v>
      </c>
      <c r="O700">
        <v>3</v>
      </c>
      <c r="P700">
        <v>58</v>
      </c>
      <c r="Q700">
        <v>24</v>
      </c>
      <c r="R700">
        <v>34</v>
      </c>
      <c r="S700">
        <v>14.04</v>
      </c>
      <c r="T700">
        <v>38.049999999999997</v>
      </c>
      <c r="U700">
        <v>23.31</v>
      </c>
      <c r="V700">
        <v>142</v>
      </c>
      <c r="W700" t="s">
        <v>4756</v>
      </c>
      <c r="X700" t="s">
        <v>385</v>
      </c>
      <c r="Y700" t="s">
        <v>252</v>
      </c>
      <c r="Z700" t="s">
        <v>252</v>
      </c>
      <c r="AA700" t="s">
        <v>252</v>
      </c>
      <c r="AB700" t="s">
        <v>252</v>
      </c>
      <c r="AC700" t="s">
        <v>252</v>
      </c>
      <c r="AD700" t="s">
        <v>252</v>
      </c>
      <c r="AE700" t="s">
        <v>252</v>
      </c>
      <c r="AF700" t="s">
        <v>252</v>
      </c>
      <c r="AG700" t="s">
        <v>252</v>
      </c>
      <c r="AH700" t="s">
        <v>252</v>
      </c>
      <c r="AI700" t="s">
        <v>252</v>
      </c>
      <c r="AJ700" t="s">
        <v>252</v>
      </c>
      <c r="AK700" t="s">
        <v>252</v>
      </c>
      <c r="AL700" t="s">
        <v>252</v>
      </c>
      <c r="AM700" t="s">
        <v>252</v>
      </c>
      <c r="AN700" t="s">
        <v>252</v>
      </c>
    </row>
    <row r="701" spans="1:41">
      <c r="A701" s="95">
        <v>38186</v>
      </c>
      <c r="B701" t="s">
        <v>372</v>
      </c>
      <c r="C701">
        <v>2004</v>
      </c>
      <c r="D701">
        <v>7</v>
      </c>
      <c r="E701" t="s">
        <v>373</v>
      </c>
      <c r="F701" t="s">
        <v>425</v>
      </c>
      <c r="G701" s="96">
        <v>2.6388888888888889E-2</v>
      </c>
      <c r="H701" s="96">
        <v>4.3055555555555562E-2</v>
      </c>
      <c r="I701" s="96">
        <v>0.8354166666666667</v>
      </c>
      <c r="J701">
        <v>4.58</v>
      </c>
      <c r="K701" t="s">
        <v>249</v>
      </c>
      <c r="L701" t="s">
        <v>443</v>
      </c>
      <c r="M701" t="s">
        <v>251</v>
      </c>
      <c r="N701" t="s">
        <v>251</v>
      </c>
      <c r="O701">
        <v>1</v>
      </c>
      <c r="P701">
        <v>66</v>
      </c>
      <c r="Q701">
        <v>32</v>
      </c>
      <c r="R701">
        <v>34</v>
      </c>
      <c r="S701">
        <v>13.22</v>
      </c>
      <c r="T701">
        <v>38.17</v>
      </c>
      <c r="U701">
        <v>23.88</v>
      </c>
      <c r="V701">
        <v>141</v>
      </c>
      <c r="W701" t="s">
        <v>4756</v>
      </c>
      <c r="X701" t="s">
        <v>385</v>
      </c>
      <c r="Y701" t="s">
        <v>252</v>
      </c>
      <c r="Z701" t="s">
        <v>252</v>
      </c>
      <c r="AA701" t="s">
        <v>252</v>
      </c>
      <c r="AB701" t="s">
        <v>252</v>
      </c>
      <c r="AC701" t="s">
        <v>252</v>
      </c>
      <c r="AD701" t="s">
        <v>252</v>
      </c>
      <c r="AE701" t="s">
        <v>252</v>
      </c>
      <c r="AF701" t="s">
        <v>252</v>
      </c>
      <c r="AG701" t="s">
        <v>252</v>
      </c>
      <c r="AH701" t="s">
        <v>252</v>
      </c>
      <c r="AI701" t="s">
        <v>252</v>
      </c>
      <c r="AJ701" t="s">
        <v>252</v>
      </c>
      <c r="AK701" t="s">
        <v>252</v>
      </c>
      <c r="AL701" t="s">
        <v>252</v>
      </c>
      <c r="AM701" t="s">
        <v>252</v>
      </c>
      <c r="AN701" t="s">
        <v>252</v>
      </c>
    </row>
    <row r="702" spans="1:41">
      <c r="A702" s="95">
        <v>38186</v>
      </c>
      <c r="B702" t="s">
        <v>372</v>
      </c>
      <c r="C702">
        <v>2004</v>
      </c>
      <c r="D702">
        <v>7</v>
      </c>
      <c r="E702" t="s">
        <v>373</v>
      </c>
      <c r="F702" t="s">
        <v>425</v>
      </c>
      <c r="G702" s="96">
        <v>3.1944444444444449E-2</v>
      </c>
      <c r="H702" s="96">
        <v>5.0694444444444452E-2</v>
      </c>
      <c r="I702" s="96">
        <v>0.8354166666666667</v>
      </c>
      <c r="J702">
        <v>4.72</v>
      </c>
      <c r="K702" t="s">
        <v>249</v>
      </c>
      <c r="L702" t="s">
        <v>444</v>
      </c>
      <c r="M702" t="s">
        <v>251</v>
      </c>
      <c r="N702" t="s">
        <v>251</v>
      </c>
      <c r="O702">
        <v>2</v>
      </c>
      <c r="P702">
        <v>64</v>
      </c>
      <c r="Q702">
        <v>26</v>
      </c>
      <c r="R702">
        <v>38</v>
      </c>
      <c r="S702">
        <v>13.67</v>
      </c>
      <c r="T702">
        <v>38.67</v>
      </c>
      <c r="U702">
        <v>23.92</v>
      </c>
      <c r="V702">
        <v>146</v>
      </c>
      <c r="W702" t="s">
        <v>4756</v>
      </c>
      <c r="X702" t="s">
        <v>385</v>
      </c>
      <c r="Y702" t="s">
        <v>252</v>
      </c>
      <c r="Z702" t="s">
        <v>252</v>
      </c>
      <c r="AA702" t="s">
        <v>252</v>
      </c>
      <c r="AB702" t="s">
        <v>252</v>
      </c>
      <c r="AC702" t="s">
        <v>252</v>
      </c>
      <c r="AD702" t="s">
        <v>252</v>
      </c>
      <c r="AE702" t="s">
        <v>252</v>
      </c>
      <c r="AF702" t="s">
        <v>252</v>
      </c>
      <c r="AG702" t="s">
        <v>252</v>
      </c>
      <c r="AH702" t="s">
        <v>252</v>
      </c>
      <c r="AI702" t="s">
        <v>252</v>
      </c>
      <c r="AJ702" t="s">
        <v>252</v>
      </c>
      <c r="AK702" t="s">
        <v>252</v>
      </c>
      <c r="AL702" t="s">
        <v>252</v>
      </c>
      <c r="AM702" t="s">
        <v>252</v>
      </c>
      <c r="AN702" t="s">
        <v>252</v>
      </c>
    </row>
    <row r="703" spans="1:41">
      <c r="A703" s="95">
        <v>38186</v>
      </c>
      <c r="B703" t="s">
        <v>372</v>
      </c>
      <c r="C703">
        <v>2004</v>
      </c>
      <c r="D703">
        <v>7</v>
      </c>
      <c r="E703" t="s">
        <v>373</v>
      </c>
      <c r="F703" t="s">
        <v>425</v>
      </c>
      <c r="G703" s="96">
        <v>4.027777777777778E-2</v>
      </c>
      <c r="H703" s="96">
        <v>5.2083333333333336E-2</v>
      </c>
      <c r="I703" s="96">
        <v>0.8354166666666667</v>
      </c>
      <c r="J703">
        <v>4.92</v>
      </c>
      <c r="K703" t="s">
        <v>249</v>
      </c>
      <c r="L703" t="s">
        <v>445</v>
      </c>
      <c r="M703" t="s">
        <v>251</v>
      </c>
      <c r="N703" t="s">
        <v>251</v>
      </c>
      <c r="O703">
        <v>3</v>
      </c>
      <c r="P703">
        <v>56</v>
      </c>
      <c r="Q703">
        <v>24</v>
      </c>
      <c r="R703">
        <v>32</v>
      </c>
      <c r="S703" t="s">
        <v>4756</v>
      </c>
      <c r="T703" t="s">
        <v>4756</v>
      </c>
      <c r="U703" t="s">
        <v>4756</v>
      </c>
      <c r="V703">
        <v>143</v>
      </c>
      <c r="W703" t="s">
        <v>4756</v>
      </c>
      <c r="X703" t="s">
        <v>385</v>
      </c>
      <c r="Y703" t="s">
        <v>252</v>
      </c>
      <c r="Z703" t="s">
        <v>252</v>
      </c>
      <c r="AA703" t="s">
        <v>252</v>
      </c>
      <c r="AB703" t="s">
        <v>252</v>
      </c>
      <c r="AC703" t="s">
        <v>252</v>
      </c>
      <c r="AD703" t="s">
        <v>252</v>
      </c>
      <c r="AE703" t="s">
        <v>252</v>
      </c>
      <c r="AF703" t="s">
        <v>252</v>
      </c>
      <c r="AG703" t="s">
        <v>252</v>
      </c>
      <c r="AH703" t="s">
        <v>252</v>
      </c>
      <c r="AI703" t="s">
        <v>252</v>
      </c>
      <c r="AJ703" t="s">
        <v>252</v>
      </c>
      <c r="AK703" t="s">
        <v>252</v>
      </c>
      <c r="AL703" t="s">
        <v>252</v>
      </c>
      <c r="AM703" t="s">
        <v>252</v>
      </c>
      <c r="AN703" t="s">
        <v>252</v>
      </c>
      <c r="AO703" t="s">
        <v>446</v>
      </c>
    </row>
    <row r="704" spans="1:41">
      <c r="A704" s="95">
        <v>38186</v>
      </c>
      <c r="B704" t="s">
        <v>372</v>
      </c>
      <c r="C704">
        <v>2004</v>
      </c>
      <c r="D704">
        <v>7</v>
      </c>
      <c r="E704" t="s">
        <v>373</v>
      </c>
      <c r="F704" t="s">
        <v>425</v>
      </c>
      <c r="G704" s="96">
        <v>6.805555555555555E-2</v>
      </c>
      <c r="H704" s="96">
        <v>7.5694444444444439E-2</v>
      </c>
      <c r="I704" s="96">
        <v>0.8354166666666667</v>
      </c>
      <c r="J704">
        <v>5.58</v>
      </c>
      <c r="K704" t="s">
        <v>249</v>
      </c>
      <c r="L704" t="s">
        <v>447</v>
      </c>
      <c r="M704" t="s">
        <v>251</v>
      </c>
      <c r="N704" t="s">
        <v>251</v>
      </c>
      <c r="O704">
        <v>1</v>
      </c>
      <c r="P704">
        <v>58</v>
      </c>
      <c r="Q704">
        <v>23</v>
      </c>
      <c r="R704">
        <v>35</v>
      </c>
      <c r="S704">
        <v>14.13</v>
      </c>
      <c r="T704">
        <v>37.57</v>
      </c>
      <c r="U704">
        <v>25.06</v>
      </c>
      <c r="V704">
        <v>139</v>
      </c>
      <c r="W704" t="s">
        <v>4756</v>
      </c>
      <c r="X704" t="s">
        <v>385</v>
      </c>
      <c r="Y704" t="s">
        <v>252</v>
      </c>
      <c r="Z704" t="s">
        <v>252</v>
      </c>
      <c r="AA704" t="s">
        <v>252</v>
      </c>
      <c r="AB704" t="s">
        <v>252</v>
      </c>
      <c r="AC704" t="s">
        <v>252</v>
      </c>
      <c r="AD704" t="s">
        <v>252</v>
      </c>
      <c r="AE704" t="s">
        <v>252</v>
      </c>
      <c r="AF704" t="s">
        <v>252</v>
      </c>
      <c r="AG704" t="s">
        <v>252</v>
      </c>
      <c r="AH704" t="s">
        <v>252</v>
      </c>
      <c r="AI704" t="s">
        <v>252</v>
      </c>
      <c r="AJ704" t="s">
        <v>252</v>
      </c>
      <c r="AK704" t="s">
        <v>252</v>
      </c>
      <c r="AL704" t="s">
        <v>252</v>
      </c>
      <c r="AM704" t="s">
        <v>252</v>
      </c>
      <c r="AN704" t="s">
        <v>252</v>
      </c>
      <c r="AO704" t="s">
        <v>448</v>
      </c>
    </row>
    <row r="705" spans="1:41">
      <c r="A705" s="95">
        <v>38186</v>
      </c>
      <c r="B705" t="s">
        <v>372</v>
      </c>
      <c r="C705">
        <v>2004</v>
      </c>
      <c r="D705">
        <v>7</v>
      </c>
      <c r="E705" t="s">
        <v>373</v>
      </c>
      <c r="F705" t="s">
        <v>425</v>
      </c>
      <c r="G705" s="96">
        <v>6.805555555555555E-2</v>
      </c>
      <c r="H705" s="96">
        <v>8.3333333333333329E-2</v>
      </c>
      <c r="I705" s="96">
        <v>0.8354166666666667</v>
      </c>
      <c r="J705">
        <v>5.58</v>
      </c>
      <c r="K705" t="s">
        <v>249</v>
      </c>
      <c r="L705" t="s">
        <v>449</v>
      </c>
      <c r="M705" t="s">
        <v>251</v>
      </c>
      <c r="N705" t="s">
        <v>251</v>
      </c>
      <c r="O705">
        <v>4</v>
      </c>
      <c r="P705" t="s">
        <v>4756</v>
      </c>
      <c r="Q705" t="s">
        <v>4756</v>
      </c>
      <c r="R705" t="s">
        <v>4756</v>
      </c>
      <c r="S705">
        <v>14.3</v>
      </c>
      <c r="T705">
        <v>38.28</v>
      </c>
      <c r="U705">
        <v>23.83</v>
      </c>
      <c r="V705">
        <v>140</v>
      </c>
      <c r="W705" t="s">
        <v>4756</v>
      </c>
      <c r="X705" t="s">
        <v>385</v>
      </c>
      <c r="Y705" t="s">
        <v>252</v>
      </c>
      <c r="Z705" t="s">
        <v>252</v>
      </c>
      <c r="AA705" t="s">
        <v>252</v>
      </c>
      <c r="AB705" t="s">
        <v>252</v>
      </c>
      <c r="AC705" t="s">
        <v>252</v>
      </c>
      <c r="AD705" t="s">
        <v>252</v>
      </c>
      <c r="AE705" t="s">
        <v>252</v>
      </c>
      <c r="AF705" t="s">
        <v>252</v>
      </c>
      <c r="AG705" t="s">
        <v>252</v>
      </c>
      <c r="AH705" t="s">
        <v>252</v>
      </c>
      <c r="AI705" t="s">
        <v>252</v>
      </c>
      <c r="AJ705" t="s">
        <v>252</v>
      </c>
      <c r="AK705" t="s">
        <v>252</v>
      </c>
      <c r="AL705" t="s">
        <v>252</v>
      </c>
      <c r="AM705" t="s">
        <v>252</v>
      </c>
      <c r="AN705" t="s">
        <v>252</v>
      </c>
      <c r="AO705" t="s">
        <v>450</v>
      </c>
    </row>
    <row r="706" spans="1:41">
      <c r="A706" s="95">
        <v>38186</v>
      </c>
      <c r="B706" t="s">
        <v>372</v>
      </c>
      <c r="C706">
        <v>2004</v>
      </c>
      <c r="D706">
        <v>7</v>
      </c>
      <c r="E706" t="s">
        <v>373</v>
      </c>
      <c r="F706" t="s">
        <v>425</v>
      </c>
      <c r="G706" s="96">
        <v>7.4999999999999997E-2</v>
      </c>
      <c r="H706" s="96">
        <v>8.4027777777777771E-2</v>
      </c>
      <c r="I706" s="96">
        <v>0.8354166666666667</v>
      </c>
      <c r="J706">
        <v>5.75</v>
      </c>
      <c r="K706" t="s">
        <v>249</v>
      </c>
      <c r="L706" t="s">
        <v>451</v>
      </c>
      <c r="M706" t="s">
        <v>251</v>
      </c>
      <c r="N706" t="s">
        <v>251</v>
      </c>
      <c r="O706">
        <v>4</v>
      </c>
      <c r="P706" t="s">
        <v>4756</v>
      </c>
      <c r="Q706" t="s">
        <v>4756</v>
      </c>
      <c r="R706" t="s">
        <v>4756</v>
      </c>
      <c r="S706">
        <v>13.16</v>
      </c>
      <c r="T706">
        <v>37.869999999999997</v>
      </c>
      <c r="U706">
        <v>22.8</v>
      </c>
      <c r="V706">
        <v>140</v>
      </c>
      <c r="W706" t="s">
        <v>4756</v>
      </c>
      <c r="X706" t="s">
        <v>385</v>
      </c>
      <c r="Y706" t="s">
        <v>252</v>
      </c>
      <c r="Z706" t="s">
        <v>252</v>
      </c>
      <c r="AA706" t="s">
        <v>252</v>
      </c>
      <c r="AB706" t="s">
        <v>252</v>
      </c>
      <c r="AC706" t="s">
        <v>252</v>
      </c>
      <c r="AD706" t="s">
        <v>252</v>
      </c>
      <c r="AE706" t="s">
        <v>252</v>
      </c>
      <c r="AF706" t="s">
        <v>252</v>
      </c>
      <c r="AG706" t="s">
        <v>252</v>
      </c>
      <c r="AH706" t="s">
        <v>252</v>
      </c>
      <c r="AI706" t="s">
        <v>252</v>
      </c>
      <c r="AJ706" t="s">
        <v>252</v>
      </c>
      <c r="AK706" t="s">
        <v>252</v>
      </c>
      <c r="AL706" t="s">
        <v>252</v>
      </c>
      <c r="AM706" t="s">
        <v>252</v>
      </c>
      <c r="AN706" t="s">
        <v>252</v>
      </c>
      <c r="AO706" t="s">
        <v>452</v>
      </c>
    </row>
    <row r="707" spans="1:41">
      <c r="A707" s="95">
        <v>38186</v>
      </c>
      <c r="B707" t="s">
        <v>372</v>
      </c>
      <c r="C707">
        <v>2004</v>
      </c>
      <c r="D707">
        <v>7</v>
      </c>
      <c r="E707" t="s">
        <v>373</v>
      </c>
      <c r="F707" t="s">
        <v>425</v>
      </c>
      <c r="G707" s="96">
        <v>7.5694444444444439E-2</v>
      </c>
      <c r="H707" s="96">
        <v>9.7916666666666666E-2</v>
      </c>
      <c r="I707" s="96">
        <v>0.8354166666666667</v>
      </c>
      <c r="J707">
        <v>5.77</v>
      </c>
      <c r="K707" t="s">
        <v>249</v>
      </c>
      <c r="L707" t="s">
        <v>453</v>
      </c>
      <c r="M707" t="s">
        <v>251</v>
      </c>
      <c r="N707" t="s">
        <v>251</v>
      </c>
      <c r="O707">
        <v>2</v>
      </c>
      <c r="P707" t="s">
        <v>4756</v>
      </c>
      <c r="Q707" t="s">
        <v>4756</v>
      </c>
      <c r="R707" t="s">
        <v>4756</v>
      </c>
      <c r="S707">
        <v>13.69</v>
      </c>
      <c r="T707">
        <v>32.89</v>
      </c>
      <c r="U707">
        <v>22.76</v>
      </c>
      <c r="V707">
        <v>142</v>
      </c>
      <c r="W707" t="s">
        <v>4756</v>
      </c>
      <c r="X707" t="s">
        <v>385</v>
      </c>
      <c r="Y707" t="s">
        <v>252</v>
      </c>
      <c r="Z707" t="s">
        <v>252</v>
      </c>
      <c r="AA707" t="s">
        <v>252</v>
      </c>
      <c r="AB707" t="s">
        <v>252</v>
      </c>
      <c r="AC707" t="s">
        <v>252</v>
      </c>
      <c r="AD707" t="s">
        <v>252</v>
      </c>
      <c r="AE707" t="s">
        <v>252</v>
      </c>
      <c r="AF707" t="s">
        <v>252</v>
      </c>
      <c r="AG707" t="s">
        <v>252</v>
      </c>
      <c r="AH707" t="s">
        <v>252</v>
      </c>
      <c r="AI707" t="s">
        <v>252</v>
      </c>
      <c r="AJ707" t="s">
        <v>252</v>
      </c>
      <c r="AK707" t="s">
        <v>252</v>
      </c>
      <c r="AL707" t="s">
        <v>252</v>
      </c>
      <c r="AM707" t="s">
        <v>252</v>
      </c>
      <c r="AN707" t="s">
        <v>252</v>
      </c>
      <c r="AO707" t="s">
        <v>454</v>
      </c>
    </row>
    <row r="708" spans="1:41">
      <c r="A708" s="95">
        <v>38186</v>
      </c>
      <c r="B708" t="s">
        <v>372</v>
      </c>
      <c r="C708">
        <v>2004</v>
      </c>
      <c r="D708">
        <v>7</v>
      </c>
      <c r="E708" t="s">
        <v>373</v>
      </c>
      <c r="F708" t="s">
        <v>425</v>
      </c>
      <c r="G708" s="96">
        <v>7.5694444444444439E-2</v>
      </c>
      <c r="H708" s="96">
        <v>9.7222222222222224E-2</v>
      </c>
      <c r="I708" s="96">
        <v>0.8354166666666667</v>
      </c>
      <c r="J708">
        <v>5.77</v>
      </c>
      <c r="K708" t="s">
        <v>249</v>
      </c>
      <c r="L708" t="s">
        <v>455</v>
      </c>
      <c r="M708" t="s">
        <v>251</v>
      </c>
      <c r="N708" t="s">
        <v>251</v>
      </c>
      <c r="O708">
        <v>2</v>
      </c>
      <c r="P708" t="s">
        <v>4756</v>
      </c>
      <c r="Q708" t="s">
        <v>4756</v>
      </c>
      <c r="R708" t="s">
        <v>4756</v>
      </c>
      <c r="S708" t="s">
        <v>4756</v>
      </c>
      <c r="T708" t="s">
        <v>4756</v>
      </c>
      <c r="U708" t="s">
        <v>4756</v>
      </c>
      <c r="V708">
        <v>138</v>
      </c>
      <c r="W708" t="s">
        <v>4756</v>
      </c>
      <c r="X708" t="s">
        <v>385</v>
      </c>
      <c r="Y708" t="s">
        <v>252</v>
      </c>
      <c r="Z708" t="s">
        <v>252</v>
      </c>
      <c r="AA708" t="s">
        <v>252</v>
      </c>
      <c r="AB708" t="s">
        <v>252</v>
      </c>
      <c r="AC708" t="s">
        <v>252</v>
      </c>
      <c r="AD708" t="s">
        <v>252</v>
      </c>
      <c r="AE708" t="s">
        <v>252</v>
      </c>
      <c r="AF708" t="s">
        <v>252</v>
      </c>
      <c r="AG708" t="s">
        <v>252</v>
      </c>
      <c r="AH708" t="s">
        <v>252</v>
      </c>
      <c r="AI708" t="s">
        <v>252</v>
      </c>
      <c r="AJ708" t="s">
        <v>252</v>
      </c>
      <c r="AK708" t="s">
        <v>252</v>
      </c>
      <c r="AL708" t="s">
        <v>252</v>
      </c>
      <c r="AM708" t="s">
        <v>252</v>
      </c>
      <c r="AN708" t="s">
        <v>252</v>
      </c>
      <c r="AO708" t="s">
        <v>456</v>
      </c>
    </row>
    <row r="709" spans="1:41">
      <c r="A709" s="95">
        <v>38186</v>
      </c>
      <c r="B709" t="s">
        <v>372</v>
      </c>
      <c r="C709">
        <v>2004</v>
      </c>
      <c r="D709">
        <v>7</v>
      </c>
      <c r="E709" t="s">
        <v>373</v>
      </c>
      <c r="F709" t="s">
        <v>425</v>
      </c>
      <c r="G709" s="96">
        <v>8.3333333333333329E-2</v>
      </c>
      <c r="H709" s="96">
        <v>0.10833333333333334</v>
      </c>
      <c r="I709" s="96">
        <v>0.8354166666666667</v>
      </c>
      <c r="J709">
        <v>5.95</v>
      </c>
      <c r="K709" t="s">
        <v>249</v>
      </c>
      <c r="L709" t="s">
        <v>458</v>
      </c>
      <c r="M709" t="s">
        <v>251</v>
      </c>
      <c r="N709" t="s">
        <v>251</v>
      </c>
      <c r="O709">
        <v>1</v>
      </c>
      <c r="P709">
        <v>68</v>
      </c>
      <c r="Q709">
        <v>30</v>
      </c>
      <c r="R709">
        <v>38</v>
      </c>
      <c r="S709">
        <v>13.4</v>
      </c>
      <c r="T709">
        <v>37.479999999999997</v>
      </c>
      <c r="U709">
        <v>23.35</v>
      </c>
      <c r="V709">
        <v>138</v>
      </c>
      <c r="W709" t="s">
        <v>4756</v>
      </c>
      <c r="X709" t="s">
        <v>385</v>
      </c>
      <c r="Y709" t="s">
        <v>252</v>
      </c>
      <c r="Z709" t="s">
        <v>252</v>
      </c>
      <c r="AA709" t="s">
        <v>252</v>
      </c>
      <c r="AB709" t="s">
        <v>252</v>
      </c>
      <c r="AC709" t="s">
        <v>252</v>
      </c>
      <c r="AD709" t="s">
        <v>252</v>
      </c>
      <c r="AE709" t="s">
        <v>252</v>
      </c>
      <c r="AF709" t="s">
        <v>252</v>
      </c>
      <c r="AG709" t="s">
        <v>252</v>
      </c>
      <c r="AH709" t="s">
        <v>252</v>
      </c>
      <c r="AI709" t="s">
        <v>252</v>
      </c>
      <c r="AJ709" t="s">
        <v>252</v>
      </c>
      <c r="AK709" t="s">
        <v>252</v>
      </c>
      <c r="AL709" t="s">
        <v>252</v>
      </c>
      <c r="AM709" t="s">
        <v>252</v>
      </c>
      <c r="AN709" t="s">
        <v>252</v>
      </c>
      <c r="AO709" t="s">
        <v>448</v>
      </c>
    </row>
    <row r="710" spans="1:41">
      <c r="A710" s="95">
        <v>38186</v>
      </c>
      <c r="B710" t="s">
        <v>372</v>
      </c>
      <c r="C710">
        <v>2004</v>
      </c>
      <c r="D710">
        <v>7</v>
      </c>
      <c r="E710" t="s">
        <v>373</v>
      </c>
      <c r="F710" t="s">
        <v>425</v>
      </c>
      <c r="G710" s="96">
        <v>7.7083333333333337E-2</v>
      </c>
      <c r="H710" s="96">
        <v>0.11388888888888889</v>
      </c>
      <c r="I710" s="96">
        <v>0.8354166666666667</v>
      </c>
      <c r="J710">
        <v>5.8</v>
      </c>
      <c r="K710" t="s">
        <v>249</v>
      </c>
      <c r="L710" t="s">
        <v>457</v>
      </c>
      <c r="M710" t="s">
        <v>251</v>
      </c>
      <c r="N710" t="s">
        <v>251</v>
      </c>
      <c r="O710">
        <v>2</v>
      </c>
      <c r="P710">
        <v>60</v>
      </c>
      <c r="Q710">
        <v>24</v>
      </c>
      <c r="R710">
        <v>36</v>
      </c>
      <c r="S710">
        <v>14.67</v>
      </c>
      <c r="T710">
        <v>38.46</v>
      </c>
      <c r="U710">
        <v>22.43</v>
      </c>
      <c r="V710">
        <v>141</v>
      </c>
      <c r="W710" t="s">
        <v>4756</v>
      </c>
      <c r="X710" t="s">
        <v>385</v>
      </c>
      <c r="Y710" t="s">
        <v>252</v>
      </c>
      <c r="Z710" t="s">
        <v>252</v>
      </c>
      <c r="AA710" t="s">
        <v>252</v>
      </c>
      <c r="AB710" t="s">
        <v>252</v>
      </c>
      <c r="AC710" t="s">
        <v>252</v>
      </c>
      <c r="AD710" t="s">
        <v>252</v>
      </c>
      <c r="AE710" t="s">
        <v>252</v>
      </c>
      <c r="AF710" t="s">
        <v>252</v>
      </c>
      <c r="AG710" t="s">
        <v>252</v>
      </c>
      <c r="AH710" t="s">
        <v>252</v>
      </c>
      <c r="AI710" t="s">
        <v>252</v>
      </c>
      <c r="AJ710" t="s">
        <v>252</v>
      </c>
      <c r="AK710" t="s">
        <v>252</v>
      </c>
      <c r="AL710" t="s">
        <v>252</v>
      </c>
      <c r="AM710" t="s">
        <v>252</v>
      </c>
      <c r="AN710" t="s">
        <v>252</v>
      </c>
    </row>
    <row r="711" spans="1:41">
      <c r="A711" s="95">
        <v>38186</v>
      </c>
      <c r="B711" t="s">
        <v>372</v>
      </c>
      <c r="C711">
        <v>2004</v>
      </c>
      <c r="D711">
        <v>7</v>
      </c>
      <c r="E711" t="s">
        <v>373</v>
      </c>
      <c r="F711" t="s">
        <v>425</v>
      </c>
      <c r="G711" s="96">
        <v>9.3055555555555558E-2</v>
      </c>
      <c r="H711" s="96">
        <v>0.11527777777777777</v>
      </c>
      <c r="I711" s="96">
        <v>0.8354166666666667</v>
      </c>
      <c r="J711">
        <v>6.18</v>
      </c>
      <c r="K711" t="s">
        <v>249</v>
      </c>
      <c r="L711" t="s">
        <v>459</v>
      </c>
      <c r="M711" t="s">
        <v>251</v>
      </c>
      <c r="N711" t="s">
        <v>251</v>
      </c>
      <c r="O711">
        <v>4</v>
      </c>
      <c r="P711">
        <v>49</v>
      </c>
      <c r="Q711">
        <v>12</v>
      </c>
      <c r="R711">
        <v>37</v>
      </c>
      <c r="S711">
        <v>14.05</v>
      </c>
      <c r="T711">
        <v>38.5</v>
      </c>
      <c r="U711">
        <v>23.24</v>
      </c>
      <c r="V711">
        <v>143</v>
      </c>
      <c r="W711" t="s">
        <v>4756</v>
      </c>
      <c r="X711" t="s">
        <v>385</v>
      </c>
      <c r="Y711" t="s">
        <v>252</v>
      </c>
      <c r="Z711" t="s">
        <v>252</v>
      </c>
      <c r="AA711" t="s">
        <v>252</v>
      </c>
      <c r="AB711" t="s">
        <v>252</v>
      </c>
      <c r="AC711" t="s">
        <v>252</v>
      </c>
      <c r="AD711" t="s">
        <v>252</v>
      </c>
      <c r="AE711" t="s">
        <v>252</v>
      </c>
      <c r="AF711" t="s">
        <v>252</v>
      </c>
      <c r="AG711" t="s">
        <v>252</v>
      </c>
      <c r="AH711" t="s">
        <v>252</v>
      </c>
      <c r="AI711" t="s">
        <v>252</v>
      </c>
      <c r="AJ711" t="s">
        <v>252</v>
      </c>
      <c r="AK711" t="s">
        <v>252</v>
      </c>
      <c r="AL711" t="s">
        <v>252</v>
      </c>
      <c r="AM711" t="s">
        <v>252</v>
      </c>
      <c r="AN711" t="s">
        <v>252</v>
      </c>
    </row>
    <row r="712" spans="1:41">
      <c r="A712" s="95">
        <v>38186</v>
      </c>
      <c r="B712" t="s">
        <v>372</v>
      </c>
      <c r="C712">
        <v>2004</v>
      </c>
      <c r="D712">
        <v>7</v>
      </c>
      <c r="E712" t="s">
        <v>373</v>
      </c>
      <c r="F712" t="s">
        <v>425</v>
      </c>
      <c r="G712" s="96">
        <v>9.7222222222222224E-2</v>
      </c>
      <c r="H712" s="96">
        <v>0.12152777777777778</v>
      </c>
      <c r="I712" s="96">
        <v>0.8354166666666667</v>
      </c>
      <c r="J712">
        <v>6.28</v>
      </c>
      <c r="K712" t="s">
        <v>249</v>
      </c>
      <c r="L712" t="s">
        <v>460</v>
      </c>
      <c r="M712" t="s">
        <v>251</v>
      </c>
      <c r="N712" t="s">
        <v>251</v>
      </c>
      <c r="O712">
        <v>3</v>
      </c>
      <c r="P712">
        <v>57</v>
      </c>
      <c r="Q712">
        <v>24</v>
      </c>
      <c r="R712">
        <v>33</v>
      </c>
      <c r="S712">
        <v>14.07</v>
      </c>
      <c r="T712">
        <v>38.85</v>
      </c>
      <c r="U712">
        <v>23.08</v>
      </c>
      <c r="V712">
        <v>143</v>
      </c>
      <c r="W712" t="s">
        <v>4756</v>
      </c>
      <c r="X712" t="s">
        <v>385</v>
      </c>
      <c r="Y712" t="s">
        <v>252</v>
      </c>
      <c r="Z712" t="s">
        <v>252</v>
      </c>
      <c r="AA712" t="s">
        <v>252</v>
      </c>
      <c r="AB712" t="s">
        <v>252</v>
      </c>
      <c r="AC712" t="s">
        <v>252</v>
      </c>
      <c r="AD712" t="s">
        <v>252</v>
      </c>
      <c r="AE712" t="s">
        <v>252</v>
      </c>
      <c r="AF712" t="s">
        <v>252</v>
      </c>
      <c r="AG712" t="s">
        <v>252</v>
      </c>
      <c r="AH712" t="s">
        <v>252</v>
      </c>
      <c r="AI712" t="s">
        <v>252</v>
      </c>
      <c r="AJ712" t="s">
        <v>252</v>
      </c>
      <c r="AK712" t="s">
        <v>252</v>
      </c>
      <c r="AL712" t="s">
        <v>252</v>
      </c>
      <c r="AM712" t="s">
        <v>252</v>
      </c>
      <c r="AN712" t="s">
        <v>252</v>
      </c>
    </row>
    <row r="713" spans="1:41">
      <c r="A713" s="95">
        <v>38186</v>
      </c>
      <c r="B713" t="s">
        <v>372</v>
      </c>
      <c r="C713">
        <v>2004</v>
      </c>
      <c r="D713">
        <v>7</v>
      </c>
      <c r="E713" t="s">
        <v>461</v>
      </c>
      <c r="F713" t="s">
        <v>247</v>
      </c>
      <c r="G713" s="96">
        <v>4.9305555555555554E-2</v>
      </c>
      <c r="H713" s="96">
        <v>5.2777777777777778E-2</v>
      </c>
      <c r="I713" s="96">
        <v>0.8354166666666667</v>
      </c>
      <c r="J713">
        <v>5.13</v>
      </c>
      <c r="K713" t="s">
        <v>249</v>
      </c>
      <c r="L713" t="s">
        <v>495</v>
      </c>
      <c r="M713" t="s">
        <v>665</v>
      </c>
      <c r="N713" t="s">
        <v>251</v>
      </c>
      <c r="O713">
        <v>3</v>
      </c>
      <c r="P713">
        <v>30</v>
      </c>
      <c r="Q713">
        <v>13</v>
      </c>
      <c r="R713">
        <v>17</v>
      </c>
      <c r="S713">
        <v>14.32</v>
      </c>
      <c r="T713">
        <v>38.28</v>
      </c>
      <c r="U713">
        <v>22.22</v>
      </c>
      <c r="V713">
        <v>147</v>
      </c>
      <c r="W713" t="s">
        <v>4756</v>
      </c>
      <c r="X713" t="s">
        <v>385</v>
      </c>
      <c r="Y713" t="s">
        <v>4756</v>
      </c>
      <c r="Z713" t="s">
        <v>4756</v>
      </c>
      <c r="AA713" t="s">
        <v>4756</v>
      </c>
      <c r="AB713" t="s">
        <v>4756</v>
      </c>
      <c r="AC713" t="s">
        <v>4756</v>
      </c>
      <c r="AD713" t="s">
        <v>4756</v>
      </c>
      <c r="AE713" t="s">
        <v>4756</v>
      </c>
      <c r="AF713" t="s">
        <v>4756</v>
      </c>
      <c r="AG713" t="s">
        <v>4756</v>
      </c>
      <c r="AH713" t="s">
        <v>4756</v>
      </c>
      <c r="AI713" t="s">
        <v>4756</v>
      </c>
      <c r="AJ713" t="s">
        <v>4756</v>
      </c>
      <c r="AK713" t="s">
        <v>4756</v>
      </c>
      <c r="AL713" t="s">
        <v>4756</v>
      </c>
      <c r="AM713" t="s">
        <v>4756</v>
      </c>
      <c r="AN713" t="s">
        <v>4756</v>
      </c>
      <c r="AO713" t="s">
        <v>1541</v>
      </c>
    </row>
    <row r="714" spans="1:41">
      <c r="A714" s="95">
        <v>38186</v>
      </c>
      <c r="B714" t="s">
        <v>372</v>
      </c>
      <c r="C714">
        <v>2004</v>
      </c>
      <c r="D714">
        <v>7</v>
      </c>
      <c r="E714" t="s">
        <v>461</v>
      </c>
      <c r="F714" t="s">
        <v>247</v>
      </c>
      <c r="G714" s="96">
        <v>6.3888888888888884E-2</v>
      </c>
      <c r="H714" s="96">
        <v>8.6805555555555566E-2</v>
      </c>
      <c r="I714" s="96">
        <v>0.8354166666666667</v>
      </c>
      <c r="J714">
        <v>5.48</v>
      </c>
      <c r="K714" t="s">
        <v>249</v>
      </c>
      <c r="L714" t="s">
        <v>411</v>
      </c>
      <c r="M714" t="s">
        <v>665</v>
      </c>
      <c r="N714" t="s">
        <v>251</v>
      </c>
      <c r="O714">
        <v>4</v>
      </c>
      <c r="P714">
        <v>51</v>
      </c>
      <c r="Q714">
        <v>17</v>
      </c>
      <c r="R714">
        <v>34</v>
      </c>
      <c r="S714">
        <v>14.76</v>
      </c>
      <c r="T714">
        <v>38.700000000000003</v>
      </c>
      <c r="U714">
        <v>23.41</v>
      </c>
      <c r="V714">
        <v>145</v>
      </c>
      <c r="W714" t="s">
        <v>4756</v>
      </c>
      <c r="X714" t="s">
        <v>385</v>
      </c>
      <c r="Y714" t="s">
        <v>4756</v>
      </c>
      <c r="Z714" t="s">
        <v>4756</v>
      </c>
      <c r="AA714" t="s">
        <v>4756</v>
      </c>
      <c r="AB714" t="s">
        <v>4756</v>
      </c>
      <c r="AC714" t="s">
        <v>4756</v>
      </c>
      <c r="AD714" t="s">
        <v>4756</v>
      </c>
      <c r="AE714" t="s">
        <v>4756</v>
      </c>
      <c r="AF714" t="s">
        <v>4756</v>
      </c>
      <c r="AG714" t="s">
        <v>4756</v>
      </c>
      <c r="AH714" t="s">
        <v>4756</v>
      </c>
      <c r="AI714" t="s">
        <v>4756</v>
      </c>
      <c r="AJ714" t="s">
        <v>4756</v>
      </c>
      <c r="AK714" t="s">
        <v>4756</v>
      </c>
      <c r="AL714" t="s">
        <v>4756</v>
      </c>
      <c r="AM714" t="s">
        <v>4756</v>
      </c>
      <c r="AN714" t="s">
        <v>4756</v>
      </c>
      <c r="AO714" t="s">
        <v>1542</v>
      </c>
    </row>
    <row r="715" spans="1:41">
      <c r="A715" s="95">
        <v>38186</v>
      </c>
      <c r="B715" t="s">
        <v>372</v>
      </c>
      <c r="C715">
        <v>2004</v>
      </c>
      <c r="D715">
        <v>7</v>
      </c>
      <c r="E715" t="s">
        <v>373</v>
      </c>
      <c r="F715" t="s">
        <v>425</v>
      </c>
      <c r="G715" s="96">
        <v>7.0833333333333331E-2</v>
      </c>
      <c r="H715" t="s">
        <v>4756</v>
      </c>
      <c r="I715" s="96">
        <v>0.8354166666666667</v>
      </c>
      <c r="J715">
        <v>5.65</v>
      </c>
      <c r="K715" t="s">
        <v>249</v>
      </c>
      <c r="L715" t="s">
        <v>387</v>
      </c>
      <c r="M715" t="s">
        <v>665</v>
      </c>
      <c r="N715" t="s">
        <v>251</v>
      </c>
      <c r="O715" t="s">
        <v>4756</v>
      </c>
      <c r="P715" t="s">
        <v>4756</v>
      </c>
      <c r="Q715" t="s">
        <v>4756</v>
      </c>
      <c r="R715" t="s">
        <v>4756</v>
      </c>
      <c r="S715" t="s">
        <v>4756</v>
      </c>
      <c r="T715" t="s">
        <v>4756</v>
      </c>
      <c r="U715" t="s">
        <v>4756</v>
      </c>
      <c r="V715" t="s">
        <v>4756</v>
      </c>
      <c r="W715" t="s">
        <v>4756</v>
      </c>
      <c r="X715" t="s">
        <v>4756</v>
      </c>
      <c r="Y715" t="s">
        <v>4756</v>
      </c>
      <c r="Z715" t="s">
        <v>4756</v>
      </c>
      <c r="AA715" t="s">
        <v>4756</v>
      </c>
      <c r="AB715" t="s">
        <v>4756</v>
      </c>
      <c r="AC715" t="s">
        <v>4756</v>
      </c>
      <c r="AD715" t="s">
        <v>4756</v>
      </c>
      <c r="AE715" t="s">
        <v>4756</v>
      </c>
      <c r="AF715" t="s">
        <v>4756</v>
      </c>
      <c r="AG715" t="s">
        <v>4756</v>
      </c>
      <c r="AH715" t="s">
        <v>4756</v>
      </c>
      <c r="AI715" t="s">
        <v>4756</v>
      </c>
      <c r="AJ715" t="s">
        <v>4756</v>
      </c>
      <c r="AK715" t="s">
        <v>4756</v>
      </c>
      <c r="AL715" t="s">
        <v>4756</v>
      </c>
      <c r="AM715" t="s">
        <v>4756</v>
      </c>
      <c r="AN715" t="s">
        <v>4756</v>
      </c>
      <c r="AO715" t="s">
        <v>1542</v>
      </c>
    </row>
    <row r="716" spans="1:41">
      <c r="A716" s="95">
        <v>38186</v>
      </c>
      <c r="B716" t="s">
        <v>372</v>
      </c>
      <c r="C716">
        <v>2004</v>
      </c>
      <c r="D716">
        <v>7</v>
      </c>
      <c r="E716" t="s">
        <v>461</v>
      </c>
      <c r="F716" t="s">
        <v>247</v>
      </c>
      <c r="G716" s="96">
        <v>0.91041666666666676</v>
      </c>
      <c r="H716" s="96">
        <v>0.91666666666666663</v>
      </c>
      <c r="I716" s="96">
        <v>0.8354166666666667</v>
      </c>
      <c r="J716">
        <v>1.8</v>
      </c>
      <c r="K716" t="s">
        <v>249</v>
      </c>
      <c r="L716" t="s">
        <v>462</v>
      </c>
      <c r="M716" t="s">
        <v>251</v>
      </c>
      <c r="N716" t="s">
        <v>251</v>
      </c>
      <c r="O716">
        <v>2</v>
      </c>
      <c r="P716">
        <v>66</v>
      </c>
      <c r="Q716">
        <v>31</v>
      </c>
      <c r="R716">
        <v>35</v>
      </c>
      <c r="S716">
        <v>14.9</v>
      </c>
      <c r="T716">
        <v>38.33</v>
      </c>
      <c r="U716">
        <v>22.68</v>
      </c>
      <c r="V716">
        <v>145</v>
      </c>
      <c r="W716" t="s">
        <v>4756</v>
      </c>
      <c r="X716" t="s">
        <v>385</v>
      </c>
      <c r="Y716" t="s">
        <v>252</v>
      </c>
      <c r="Z716" t="s">
        <v>252</v>
      </c>
      <c r="AA716" t="s">
        <v>252</v>
      </c>
      <c r="AB716" t="s">
        <v>252</v>
      </c>
      <c r="AC716" t="s">
        <v>252</v>
      </c>
      <c r="AD716" t="s">
        <v>252</v>
      </c>
      <c r="AE716" t="s">
        <v>252</v>
      </c>
      <c r="AF716" t="s">
        <v>252</v>
      </c>
      <c r="AG716" t="s">
        <v>252</v>
      </c>
      <c r="AH716" t="s">
        <v>252</v>
      </c>
      <c r="AI716" t="s">
        <v>252</v>
      </c>
      <c r="AJ716" t="s">
        <v>252</v>
      </c>
      <c r="AK716" t="s">
        <v>252</v>
      </c>
      <c r="AL716" t="s">
        <v>252</v>
      </c>
      <c r="AM716" t="s">
        <v>252</v>
      </c>
      <c r="AN716" t="s">
        <v>252</v>
      </c>
    </row>
    <row r="717" spans="1:41">
      <c r="A717" s="95">
        <v>38186</v>
      </c>
      <c r="B717" t="s">
        <v>372</v>
      </c>
      <c r="C717">
        <v>2004</v>
      </c>
      <c r="D717">
        <v>7</v>
      </c>
      <c r="E717" t="s">
        <v>461</v>
      </c>
      <c r="F717" t="s">
        <v>247</v>
      </c>
      <c r="G717" s="96">
        <v>0.9375</v>
      </c>
      <c r="H717" s="96">
        <v>0.9458333333333333</v>
      </c>
      <c r="I717" s="96">
        <v>0.8354166666666667</v>
      </c>
      <c r="J717">
        <v>2.4500000000000002</v>
      </c>
      <c r="K717" t="s">
        <v>249</v>
      </c>
      <c r="L717" t="s">
        <v>463</v>
      </c>
      <c r="M717" t="s">
        <v>251</v>
      </c>
      <c r="N717" t="s">
        <v>251</v>
      </c>
      <c r="O717">
        <v>2</v>
      </c>
      <c r="P717">
        <v>58</v>
      </c>
      <c r="Q717">
        <v>25</v>
      </c>
      <c r="R717">
        <v>33</v>
      </c>
      <c r="S717">
        <v>14.76</v>
      </c>
      <c r="T717">
        <v>37.57</v>
      </c>
      <c r="U717">
        <v>22.61</v>
      </c>
      <c r="V717">
        <v>142</v>
      </c>
      <c r="W717" t="s">
        <v>4756</v>
      </c>
      <c r="X717" t="s">
        <v>385</v>
      </c>
      <c r="Y717" t="s">
        <v>252</v>
      </c>
      <c r="Z717" t="s">
        <v>252</v>
      </c>
      <c r="AA717" t="s">
        <v>252</v>
      </c>
      <c r="AB717" t="s">
        <v>252</v>
      </c>
      <c r="AC717" t="s">
        <v>252</v>
      </c>
      <c r="AD717" t="s">
        <v>252</v>
      </c>
      <c r="AE717" t="s">
        <v>252</v>
      </c>
      <c r="AF717" t="s">
        <v>252</v>
      </c>
      <c r="AG717" t="s">
        <v>252</v>
      </c>
      <c r="AH717" t="s">
        <v>252</v>
      </c>
      <c r="AI717" t="s">
        <v>252</v>
      </c>
      <c r="AJ717" t="s">
        <v>252</v>
      </c>
      <c r="AK717" t="s">
        <v>252</v>
      </c>
      <c r="AL717" t="s">
        <v>252</v>
      </c>
      <c r="AM717" t="s">
        <v>252</v>
      </c>
      <c r="AN717" t="s">
        <v>252</v>
      </c>
      <c r="AO717" t="s">
        <v>377</v>
      </c>
    </row>
    <row r="718" spans="1:41">
      <c r="A718" s="95">
        <v>38186</v>
      </c>
      <c r="B718" t="s">
        <v>372</v>
      </c>
      <c r="C718">
        <v>2004</v>
      </c>
      <c r="D718">
        <v>7</v>
      </c>
      <c r="E718" t="s">
        <v>461</v>
      </c>
      <c r="F718" t="s">
        <v>247</v>
      </c>
      <c r="G718" s="96">
        <v>0.94027777777777777</v>
      </c>
      <c r="H718" s="96">
        <v>0.94861111111111107</v>
      </c>
      <c r="I718" s="96">
        <v>0.8354166666666667</v>
      </c>
      <c r="J718">
        <v>2.52</v>
      </c>
      <c r="K718" t="s">
        <v>249</v>
      </c>
      <c r="L718" t="s">
        <v>464</v>
      </c>
      <c r="M718" t="s">
        <v>251</v>
      </c>
      <c r="N718" t="s">
        <v>251</v>
      </c>
      <c r="O718">
        <v>2</v>
      </c>
      <c r="P718">
        <v>65</v>
      </c>
      <c r="Q718">
        <v>29</v>
      </c>
      <c r="R718">
        <v>36</v>
      </c>
      <c r="S718">
        <v>15.2</v>
      </c>
      <c r="T718">
        <v>39.04</v>
      </c>
      <c r="U718">
        <v>22.14</v>
      </c>
      <c r="V718">
        <v>141</v>
      </c>
      <c r="W718" t="s">
        <v>4756</v>
      </c>
      <c r="X718" t="s">
        <v>385</v>
      </c>
      <c r="Y718" t="s">
        <v>252</v>
      </c>
      <c r="Z718" t="s">
        <v>252</v>
      </c>
      <c r="AA718" t="s">
        <v>252</v>
      </c>
      <c r="AB718" t="s">
        <v>252</v>
      </c>
      <c r="AC718" t="s">
        <v>252</v>
      </c>
      <c r="AD718" t="s">
        <v>252</v>
      </c>
      <c r="AE718" t="s">
        <v>252</v>
      </c>
      <c r="AF718" t="s">
        <v>252</v>
      </c>
      <c r="AG718" t="s">
        <v>252</v>
      </c>
      <c r="AH718" t="s">
        <v>252</v>
      </c>
      <c r="AI718" t="s">
        <v>252</v>
      </c>
      <c r="AJ718" t="s">
        <v>252</v>
      </c>
      <c r="AK718" t="s">
        <v>252</v>
      </c>
      <c r="AL718" t="s">
        <v>252</v>
      </c>
      <c r="AM718" t="s">
        <v>252</v>
      </c>
      <c r="AN718" t="s">
        <v>252</v>
      </c>
      <c r="AO718" t="s">
        <v>465</v>
      </c>
    </row>
    <row r="719" spans="1:41">
      <c r="A719" s="95">
        <v>38186</v>
      </c>
      <c r="B719" t="s">
        <v>372</v>
      </c>
      <c r="C719">
        <v>2004</v>
      </c>
      <c r="D719">
        <v>7</v>
      </c>
      <c r="E719" t="s">
        <v>461</v>
      </c>
      <c r="F719" t="s">
        <v>247</v>
      </c>
      <c r="G719" s="96">
        <v>0.94027777777777777</v>
      </c>
      <c r="H719" s="96">
        <v>0.95000000000000007</v>
      </c>
      <c r="I719" s="96">
        <v>0.8354166666666667</v>
      </c>
      <c r="J719">
        <v>2.52</v>
      </c>
      <c r="K719" t="s">
        <v>249</v>
      </c>
      <c r="L719" t="s">
        <v>466</v>
      </c>
      <c r="M719" t="s">
        <v>251</v>
      </c>
      <c r="N719" t="s">
        <v>251</v>
      </c>
      <c r="O719">
        <v>1.5</v>
      </c>
      <c r="P719">
        <v>60</v>
      </c>
      <c r="Q719">
        <v>25</v>
      </c>
      <c r="R719">
        <v>35</v>
      </c>
      <c r="S719">
        <v>15.05</v>
      </c>
      <c r="T719">
        <v>38.549999999999997</v>
      </c>
      <c r="U719">
        <v>23.18</v>
      </c>
      <c r="V719">
        <v>144</v>
      </c>
      <c r="W719" t="s">
        <v>4756</v>
      </c>
      <c r="X719" t="s">
        <v>385</v>
      </c>
      <c r="Y719" t="s">
        <v>252</v>
      </c>
      <c r="Z719" t="s">
        <v>252</v>
      </c>
      <c r="AA719" t="s">
        <v>252</v>
      </c>
      <c r="AB719" t="s">
        <v>252</v>
      </c>
      <c r="AC719" t="s">
        <v>252</v>
      </c>
      <c r="AD719" t="s">
        <v>252</v>
      </c>
      <c r="AE719" t="s">
        <v>252</v>
      </c>
      <c r="AF719" t="s">
        <v>252</v>
      </c>
      <c r="AG719" t="s">
        <v>252</v>
      </c>
      <c r="AH719" t="s">
        <v>252</v>
      </c>
      <c r="AI719" t="s">
        <v>252</v>
      </c>
      <c r="AJ719" t="s">
        <v>252</v>
      </c>
      <c r="AK719" t="s">
        <v>252</v>
      </c>
      <c r="AL719" t="s">
        <v>252</v>
      </c>
      <c r="AM719" t="s">
        <v>252</v>
      </c>
      <c r="AN719" t="s">
        <v>252</v>
      </c>
    </row>
    <row r="720" spans="1:41">
      <c r="A720" s="95">
        <v>38186</v>
      </c>
      <c r="B720" t="s">
        <v>372</v>
      </c>
      <c r="C720">
        <v>2004</v>
      </c>
      <c r="D720">
        <v>7</v>
      </c>
      <c r="E720" t="s">
        <v>461</v>
      </c>
      <c r="F720" t="s">
        <v>247</v>
      </c>
      <c r="G720" s="96">
        <v>0.94027777777777777</v>
      </c>
      <c r="H720" s="96">
        <v>0.95208333333333339</v>
      </c>
      <c r="I720" s="96">
        <v>0.8354166666666667</v>
      </c>
      <c r="J720">
        <v>2.52</v>
      </c>
      <c r="K720" t="s">
        <v>249</v>
      </c>
      <c r="L720" t="s">
        <v>467</v>
      </c>
      <c r="M720" t="s">
        <v>251</v>
      </c>
      <c r="N720" t="s">
        <v>251</v>
      </c>
      <c r="O720">
        <v>1.5</v>
      </c>
      <c r="P720">
        <v>68</v>
      </c>
      <c r="Q720">
        <v>31</v>
      </c>
      <c r="R720">
        <v>37</v>
      </c>
      <c r="S720">
        <v>15.74</v>
      </c>
      <c r="T720">
        <v>39.24</v>
      </c>
      <c r="U720">
        <v>23.88</v>
      </c>
      <c r="V720">
        <v>145</v>
      </c>
      <c r="W720" t="s">
        <v>4756</v>
      </c>
      <c r="X720" t="s">
        <v>385</v>
      </c>
      <c r="Y720" t="s">
        <v>252</v>
      </c>
      <c r="Z720" t="s">
        <v>252</v>
      </c>
      <c r="AA720" t="s">
        <v>252</v>
      </c>
      <c r="AB720" t="s">
        <v>252</v>
      </c>
      <c r="AC720" t="s">
        <v>252</v>
      </c>
      <c r="AD720" t="s">
        <v>252</v>
      </c>
      <c r="AE720" t="s">
        <v>252</v>
      </c>
      <c r="AF720" t="s">
        <v>252</v>
      </c>
      <c r="AG720" t="s">
        <v>252</v>
      </c>
      <c r="AH720" t="s">
        <v>252</v>
      </c>
      <c r="AI720" t="s">
        <v>252</v>
      </c>
      <c r="AJ720" t="s">
        <v>252</v>
      </c>
      <c r="AK720" t="s">
        <v>252</v>
      </c>
      <c r="AL720" t="s">
        <v>252</v>
      </c>
      <c r="AM720" t="s">
        <v>252</v>
      </c>
      <c r="AN720" t="s">
        <v>252</v>
      </c>
    </row>
    <row r="721" spans="1:41">
      <c r="A721" s="95">
        <v>38186</v>
      </c>
      <c r="B721" t="s">
        <v>372</v>
      </c>
      <c r="C721">
        <v>2004</v>
      </c>
      <c r="D721">
        <v>7</v>
      </c>
      <c r="E721" t="s">
        <v>461</v>
      </c>
      <c r="F721" t="s">
        <v>247</v>
      </c>
      <c r="G721" s="96">
        <v>0.9458333333333333</v>
      </c>
      <c r="H721" s="96">
        <v>0.95763888888888893</v>
      </c>
      <c r="I721" s="96">
        <v>0.8354166666666667</v>
      </c>
      <c r="J721">
        <v>2.65</v>
      </c>
      <c r="K721" t="s">
        <v>249</v>
      </c>
      <c r="L721" t="s">
        <v>468</v>
      </c>
      <c r="M721" t="s">
        <v>251</v>
      </c>
      <c r="N721" t="s">
        <v>251</v>
      </c>
      <c r="O721">
        <v>4</v>
      </c>
      <c r="P721">
        <v>70</v>
      </c>
      <c r="Q721">
        <v>29</v>
      </c>
      <c r="R721">
        <v>41</v>
      </c>
      <c r="S721">
        <v>14.32</v>
      </c>
      <c r="T721">
        <v>37.46</v>
      </c>
      <c r="U721">
        <v>23.53</v>
      </c>
      <c r="V721">
        <v>143</v>
      </c>
      <c r="W721" t="s">
        <v>4756</v>
      </c>
      <c r="X721" t="s">
        <v>385</v>
      </c>
      <c r="Y721" t="s">
        <v>252</v>
      </c>
      <c r="Z721" t="s">
        <v>252</v>
      </c>
      <c r="AA721" t="s">
        <v>252</v>
      </c>
      <c r="AB721" t="s">
        <v>252</v>
      </c>
      <c r="AC721" t="s">
        <v>252</v>
      </c>
      <c r="AD721" t="s">
        <v>252</v>
      </c>
      <c r="AE721" t="s">
        <v>252</v>
      </c>
      <c r="AF721" t="s">
        <v>252</v>
      </c>
      <c r="AG721" t="s">
        <v>252</v>
      </c>
      <c r="AH721" t="s">
        <v>252</v>
      </c>
      <c r="AI721" t="s">
        <v>252</v>
      </c>
      <c r="AJ721" t="s">
        <v>252</v>
      </c>
      <c r="AK721" t="s">
        <v>252</v>
      </c>
      <c r="AL721" t="s">
        <v>252</v>
      </c>
      <c r="AM721" t="s">
        <v>252</v>
      </c>
      <c r="AN721" t="s">
        <v>252</v>
      </c>
    </row>
    <row r="722" spans="1:41">
      <c r="A722" s="95">
        <v>38186</v>
      </c>
      <c r="B722" t="s">
        <v>372</v>
      </c>
      <c r="C722">
        <v>2004</v>
      </c>
      <c r="D722">
        <v>7</v>
      </c>
      <c r="E722" t="s">
        <v>461</v>
      </c>
      <c r="F722" t="s">
        <v>247</v>
      </c>
      <c r="G722" s="96">
        <v>0.94861111111111107</v>
      </c>
      <c r="H722" s="96">
        <v>0.95972222222222225</v>
      </c>
      <c r="I722" s="96">
        <v>0.8354166666666667</v>
      </c>
      <c r="J722">
        <v>2.72</v>
      </c>
      <c r="K722" t="s">
        <v>249</v>
      </c>
      <c r="L722" t="s">
        <v>469</v>
      </c>
      <c r="M722" t="s">
        <v>251</v>
      </c>
      <c r="N722" t="s">
        <v>251</v>
      </c>
      <c r="O722">
        <v>1</v>
      </c>
      <c r="P722">
        <v>61</v>
      </c>
      <c r="Q722">
        <v>25</v>
      </c>
      <c r="R722">
        <v>36</v>
      </c>
      <c r="S722">
        <v>14.13</v>
      </c>
      <c r="T722">
        <v>37.020000000000003</v>
      </c>
      <c r="U722">
        <v>21.96</v>
      </c>
      <c r="V722">
        <v>137</v>
      </c>
      <c r="W722" t="s">
        <v>4756</v>
      </c>
      <c r="X722" t="s">
        <v>385</v>
      </c>
      <c r="Y722" t="s">
        <v>4756</v>
      </c>
      <c r="Z722" t="s">
        <v>4756</v>
      </c>
      <c r="AA722" t="s">
        <v>4756</v>
      </c>
      <c r="AB722" t="s">
        <v>4756</v>
      </c>
      <c r="AC722" t="s">
        <v>4756</v>
      </c>
      <c r="AD722" t="s">
        <v>4756</v>
      </c>
      <c r="AE722" t="s">
        <v>4756</v>
      </c>
      <c r="AF722" t="s">
        <v>4756</v>
      </c>
      <c r="AG722" t="s">
        <v>4756</v>
      </c>
      <c r="AH722" t="s">
        <v>4756</v>
      </c>
      <c r="AI722" t="s">
        <v>4756</v>
      </c>
      <c r="AJ722" t="s">
        <v>4756</v>
      </c>
      <c r="AK722" t="s">
        <v>4756</v>
      </c>
      <c r="AL722" t="s">
        <v>4756</v>
      </c>
      <c r="AM722" t="s">
        <v>4756</v>
      </c>
      <c r="AN722" t="s">
        <v>4756</v>
      </c>
    </row>
    <row r="723" spans="1:41">
      <c r="A723" s="95">
        <v>38186</v>
      </c>
      <c r="B723" t="s">
        <v>372</v>
      </c>
      <c r="C723">
        <v>2004</v>
      </c>
      <c r="D723">
        <v>7</v>
      </c>
      <c r="E723" t="s">
        <v>461</v>
      </c>
      <c r="F723" t="s">
        <v>247</v>
      </c>
      <c r="G723" s="96">
        <v>0.95972222222222225</v>
      </c>
      <c r="H723" s="96">
        <v>0.96805555555555556</v>
      </c>
      <c r="I723" s="96">
        <v>0.8354166666666667</v>
      </c>
      <c r="J723">
        <v>2.98</v>
      </c>
      <c r="K723" t="s">
        <v>249</v>
      </c>
      <c r="L723" t="s">
        <v>471</v>
      </c>
      <c r="M723" t="s">
        <v>251</v>
      </c>
      <c r="N723" t="s">
        <v>251</v>
      </c>
      <c r="O723">
        <v>0</v>
      </c>
      <c r="P723">
        <v>49</v>
      </c>
      <c r="Q723">
        <v>13</v>
      </c>
      <c r="R723">
        <v>36</v>
      </c>
      <c r="S723">
        <v>14.61</v>
      </c>
      <c r="T723">
        <v>37.83</v>
      </c>
      <c r="U723">
        <v>23.59</v>
      </c>
      <c r="V723">
        <v>139</v>
      </c>
      <c r="W723" t="s">
        <v>4756</v>
      </c>
      <c r="X723" t="s">
        <v>385</v>
      </c>
      <c r="Y723" t="s">
        <v>252</v>
      </c>
      <c r="Z723" t="s">
        <v>252</v>
      </c>
      <c r="AA723" t="s">
        <v>252</v>
      </c>
      <c r="AB723" t="s">
        <v>252</v>
      </c>
      <c r="AC723" t="s">
        <v>252</v>
      </c>
      <c r="AD723" t="s">
        <v>252</v>
      </c>
      <c r="AE723" t="s">
        <v>252</v>
      </c>
      <c r="AF723" t="s">
        <v>252</v>
      </c>
      <c r="AG723" t="s">
        <v>252</v>
      </c>
      <c r="AH723" t="s">
        <v>252</v>
      </c>
      <c r="AI723" t="s">
        <v>252</v>
      </c>
      <c r="AJ723" t="s">
        <v>252</v>
      </c>
      <c r="AK723" t="s">
        <v>252</v>
      </c>
      <c r="AL723" t="s">
        <v>252</v>
      </c>
      <c r="AM723" t="s">
        <v>252</v>
      </c>
      <c r="AN723" t="s">
        <v>252</v>
      </c>
    </row>
    <row r="724" spans="1:41">
      <c r="A724" s="95">
        <v>38186</v>
      </c>
      <c r="B724" t="s">
        <v>372</v>
      </c>
      <c r="C724">
        <v>2004</v>
      </c>
      <c r="D724">
        <v>7</v>
      </c>
      <c r="E724" t="s">
        <v>461</v>
      </c>
      <c r="F724" t="s">
        <v>247</v>
      </c>
      <c r="G724" s="96">
        <v>0.95624999999999993</v>
      </c>
      <c r="H724" s="96">
        <v>0.97013888888888899</v>
      </c>
      <c r="I724" s="96">
        <v>0.8354166666666667</v>
      </c>
      <c r="J724">
        <v>2.9</v>
      </c>
      <c r="K724" t="s">
        <v>249</v>
      </c>
      <c r="L724" t="s">
        <v>470</v>
      </c>
      <c r="M724" t="s">
        <v>251</v>
      </c>
      <c r="N724" t="s">
        <v>251</v>
      </c>
      <c r="O724">
        <v>4</v>
      </c>
      <c r="P724">
        <v>60</v>
      </c>
      <c r="Q724">
        <v>29</v>
      </c>
      <c r="R724">
        <v>31</v>
      </c>
      <c r="S724">
        <v>14.85</v>
      </c>
      <c r="T724">
        <v>39.25</v>
      </c>
      <c r="U724">
        <v>23.62</v>
      </c>
      <c r="V724">
        <v>144</v>
      </c>
      <c r="W724" t="s">
        <v>4756</v>
      </c>
      <c r="X724" t="s">
        <v>385</v>
      </c>
      <c r="Y724" t="s">
        <v>252</v>
      </c>
      <c r="Z724" t="s">
        <v>252</v>
      </c>
      <c r="AA724" t="s">
        <v>252</v>
      </c>
      <c r="AB724" t="s">
        <v>252</v>
      </c>
      <c r="AC724" t="s">
        <v>252</v>
      </c>
      <c r="AD724" t="s">
        <v>252</v>
      </c>
      <c r="AE724" t="s">
        <v>252</v>
      </c>
      <c r="AF724" t="s">
        <v>252</v>
      </c>
      <c r="AG724" t="s">
        <v>252</v>
      </c>
      <c r="AH724" t="s">
        <v>252</v>
      </c>
      <c r="AI724" t="s">
        <v>252</v>
      </c>
      <c r="AJ724" t="s">
        <v>252</v>
      </c>
      <c r="AK724" t="s">
        <v>252</v>
      </c>
      <c r="AL724" t="s">
        <v>252</v>
      </c>
      <c r="AM724" t="s">
        <v>252</v>
      </c>
      <c r="AN724" t="s">
        <v>252</v>
      </c>
    </row>
    <row r="725" spans="1:41">
      <c r="A725" s="95">
        <v>38186</v>
      </c>
      <c r="B725" t="s">
        <v>372</v>
      </c>
      <c r="C725">
        <v>2004</v>
      </c>
      <c r="D725">
        <v>7</v>
      </c>
      <c r="E725" t="s">
        <v>461</v>
      </c>
      <c r="F725" t="s">
        <v>247</v>
      </c>
      <c r="G725" s="96">
        <v>0.96319444444444446</v>
      </c>
      <c r="H725" s="96">
        <v>0.97222222222222221</v>
      </c>
      <c r="I725" s="96">
        <v>0.8354166666666667</v>
      </c>
      <c r="J725">
        <v>3.07</v>
      </c>
      <c r="K725" t="s">
        <v>249</v>
      </c>
      <c r="L725" t="s">
        <v>472</v>
      </c>
      <c r="M725" t="s">
        <v>251</v>
      </c>
      <c r="N725" t="s">
        <v>251</v>
      </c>
      <c r="O725">
        <v>2</v>
      </c>
      <c r="P725">
        <v>47</v>
      </c>
      <c r="Q725">
        <v>13</v>
      </c>
      <c r="R725">
        <v>34</v>
      </c>
      <c r="S725">
        <v>14.6</v>
      </c>
      <c r="T725">
        <v>39.03</v>
      </c>
      <c r="U725">
        <v>22.51</v>
      </c>
      <c r="V725">
        <v>137</v>
      </c>
      <c r="W725" t="s">
        <v>4756</v>
      </c>
      <c r="X725" t="s">
        <v>385</v>
      </c>
      <c r="Y725" t="s">
        <v>252</v>
      </c>
      <c r="Z725" t="s">
        <v>252</v>
      </c>
      <c r="AA725" t="s">
        <v>252</v>
      </c>
      <c r="AB725" t="s">
        <v>252</v>
      </c>
      <c r="AC725" t="s">
        <v>252</v>
      </c>
      <c r="AD725" t="s">
        <v>252</v>
      </c>
      <c r="AE725" t="s">
        <v>252</v>
      </c>
      <c r="AF725" t="s">
        <v>252</v>
      </c>
      <c r="AG725" t="s">
        <v>252</v>
      </c>
      <c r="AH725" t="s">
        <v>252</v>
      </c>
      <c r="AI725" t="s">
        <v>252</v>
      </c>
      <c r="AJ725" t="s">
        <v>252</v>
      </c>
      <c r="AK725" t="s">
        <v>252</v>
      </c>
      <c r="AL725" t="s">
        <v>252</v>
      </c>
      <c r="AM725" t="s">
        <v>252</v>
      </c>
      <c r="AN725" t="s">
        <v>252</v>
      </c>
    </row>
    <row r="726" spans="1:41">
      <c r="A726" s="95">
        <v>38186</v>
      </c>
      <c r="B726" t="s">
        <v>372</v>
      </c>
      <c r="C726">
        <v>2004</v>
      </c>
      <c r="D726">
        <v>7</v>
      </c>
      <c r="E726" t="s">
        <v>461</v>
      </c>
      <c r="F726" t="s">
        <v>247</v>
      </c>
      <c r="G726" s="96">
        <v>0.96666666666666667</v>
      </c>
      <c r="H726" s="96">
        <v>0.97916666666666663</v>
      </c>
      <c r="I726" s="96">
        <v>0.8354166666666667</v>
      </c>
      <c r="J726">
        <v>3.15</v>
      </c>
      <c r="K726" t="s">
        <v>249</v>
      </c>
      <c r="L726" t="s">
        <v>473</v>
      </c>
      <c r="M726" t="s">
        <v>251</v>
      </c>
      <c r="N726" t="s">
        <v>251</v>
      </c>
      <c r="O726">
        <v>2</v>
      </c>
      <c r="P726">
        <v>65</v>
      </c>
      <c r="Q726">
        <v>29</v>
      </c>
      <c r="R726">
        <v>36</v>
      </c>
      <c r="S726">
        <v>15.48</v>
      </c>
      <c r="T726">
        <v>39.1</v>
      </c>
      <c r="U726">
        <v>22.73</v>
      </c>
      <c r="V726">
        <v>142</v>
      </c>
      <c r="W726" t="s">
        <v>4756</v>
      </c>
      <c r="X726" t="s">
        <v>385</v>
      </c>
      <c r="Y726" t="s">
        <v>252</v>
      </c>
      <c r="Z726" t="s">
        <v>252</v>
      </c>
      <c r="AA726" t="s">
        <v>252</v>
      </c>
      <c r="AB726" t="s">
        <v>252</v>
      </c>
      <c r="AC726" t="s">
        <v>252</v>
      </c>
      <c r="AD726" t="s">
        <v>252</v>
      </c>
      <c r="AE726" t="s">
        <v>252</v>
      </c>
      <c r="AF726" t="s">
        <v>252</v>
      </c>
      <c r="AG726" t="s">
        <v>252</v>
      </c>
      <c r="AH726" t="s">
        <v>252</v>
      </c>
      <c r="AI726" t="s">
        <v>252</v>
      </c>
      <c r="AJ726" t="s">
        <v>252</v>
      </c>
      <c r="AK726" t="s">
        <v>252</v>
      </c>
      <c r="AL726" t="s">
        <v>252</v>
      </c>
      <c r="AM726" t="s">
        <v>252</v>
      </c>
      <c r="AN726" t="s">
        <v>252</v>
      </c>
    </row>
    <row r="727" spans="1:41">
      <c r="A727" s="95">
        <v>38186</v>
      </c>
      <c r="B727" t="s">
        <v>372</v>
      </c>
      <c r="C727">
        <v>2004</v>
      </c>
      <c r="D727">
        <v>7</v>
      </c>
      <c r="E727" t="s">
        <v>461</v>
      </c>
      <c r="F727" t="s">
        <v>247</v>
      </c>
      <c r="G727" s="96">
        <v>0.96875</v>
      </c>
      <c r="H727" s="96">
        <v>0.98125000000000007</v>
      </c>
      <c r="I727" s="96">
        <v>0.8354166666666667</v>
      </c>
      <c r="J727">
        <v>3.2</v>
      </c>
      <c r="K727" t="s">
        <v>249</v>
      </c>
      <c r="L727" t="s">
        <v>474</v>
      </c>
      <c r="M727" t="s">
        <v>251</v>
      </c>
      <c r="N727" t="s">
        <v>251</v>
      </c>
      <c r="O727">
        <v>4</v>
      </c>
      <c r="P727">
        <v>53</v>
      </c>
      <c r="Q727">
        <v>17</v>
      </c>
      <c r="R727">
        <v>36</v>
      </c>
      <c r="S727">
        <v>15.07</v>
      </c>
      <c r="T727">
        <v>39.299999999999997</v>
      </c>
      <c r="U727">
        <v>22.69</v>
      </c>
      <c r="V727">
        <v>145</v>
      </c>
      <c r="W727" t="s">
        <v>4756</v>
      </c>
      <c r="X727" t="s">
        <v>385</v>
      </c>
      <c r="Y727" t="s">
        <v>4756</v>
      </c>
      <c r="Z727" t="s">
        <v>4756</v>
      </c>
      <c r="AA727" t="s">
        <v>4756</v>
      </c>
      <c r="AB727" t="s">
        <v>4756</v>
      </c>
      <c r="AC727" t="s">
        <v>4756</v>
      </c>
      <c r="AD727" t="s">
        <v>4756</v>
      </c>
      <c r="AE727" t="s">
        <v>4756</v>
      </c>
      <c r="AF727" t="s">
        <v>4756</v>
      </c>
      <c r="AG727" t="s">
        <v>4756</v>
      </c>
      <c r="AH727" t="s">
        <v>4756</v>
      </c>
      <c r="AI727" t="s">
        <v>4756</v>
      </c>
      <c r="AJ727" t="s">
        <v>4756</v>
      </c>
      <c r="AK727" t="s">
        <v>4756</v>
      </c>
      <c r="AL727" t="s">
        <v>4756</v>
      </c>
      <c r="AM727" t="s">
        <v>4756</v>
      </c>
      <c r="AN727" t="s">
        <v>4756</v>
      </c>
    </row>
    <row r="728" spans="1:41">
      <c r="A728" s="95">
        <v>38186</v>
      </c>
      <c r="B728" t="s">
        <v>372</v>
      </c>
      <c r="C728">
        <v>2004</v>
      </c>
      <c r="D728">
        <v>7</v>
      </c>
      <c r="E728" t="s">
        <v>461</v>
      </c>
      <c r="F728" t="s">
        <v>247</v>
      </c>
      <c r="G728" s="96">
        <v>0.97222222222222221</v>
      </c>
      <c r="H728" s="96">
        <v>0.9868055555555556</v>
      </c>
      <c r="I728" s="96">
        <v>0.8354166666666667</v>
      </c>
      <c r="J728">
        <v>3.28</v>
      </c>
      <c r="K728" t="s">
        <v>249</v>
      </c>
      <c r="L728" t="s">
        <v>475</v>
      </c>
      <c r="M728" t="s">
        <v>251</v>
      </c>
      <c r="N728" t="s">
        <v>251</v>
      </c>
      <c r="O728">
        <v>4</v>
      </c>
      <c r="P728">
        <v>60</v>
      </c>
      <c r="Q728">
        <v>25</v>
      </c>
      <c r="R728">
        <v>35</v>
      </c>
      <c r="S728">
        <v>14.82</v>
      </c>
      <c r="T728">
        <v>36.880000000000003</v>
      </c>
      <c r="U728">
        <v>22.08</v>
      </c>
      <c r="V728">
        <v>140</v>
      </c>
      <c r="W728" t="s">
        <v>4756</v>
      </c>
      <c r="X728" t="s">
        <v>385</v>
      </c>
      <c r="Y728" t="s">
        <v>252</v>
      </c>
      <c r="Z728" t="s">
        <v>252</v>
      </c>
      <c r="AA728" t="s">
        <v>252</v>
      </c>
      <c r="AB728" t="s">
        <v>252</v>
      </c>
      <c r="AC728" t="s">
        <v>252</v>
      </c>
      <c r="AD728" t="s">
        <v>252</v>
      </c>
      <c r="AE728" t="s">
        <v>252</v>
      </c>
      <c r="AF728" t="s">
        <v>252</v>
      </c>
      <c r="AG728" t="s">
        <v>252</v>
      </c>
      <c r="AH728" t="s">
        <v>252</v>
      </c>
      <c r="AI728" t="s">
        <v>252</v>
      </c>
      <c r="AJ728" t="s">
        <v>252</v>
      </c>
      <c r="AK728" t="s">
        <v>252</v>
      </c>
      <c r="AL728" t="s">
        <v>252</v>
      </c>
      <c r="AM728" t="s">
        <v>252</v>
      </c>
      <c r="AN728" t="s">
        <v>252</v>
      </c>
    </row>
    <row r="729" spans="1:41">
      <c r="A729" s="95">
        <v>38186</v>
      </c>
      <c r="B729" t="s">
        <v>372</v>
      </c>
      <c r="C729">
        <v>2004</v>
      </c>
      <c r="D729">
        <v>7</v>
      </c>
      <c r="E729" t="s">
        <v>461</v>
      </c>
      <c r="F729" t="s">
        <v>247</v>
      </c>
      <c r="G729" s="96">
        <v>0.97499999999999998</v>
      </c>
      <c r="H729" s="96">
        <v>0.9902777777777777</v>
      </c>
      <c r="I729" s="96">
        <v>0.8354166666666667</v>
      </c>
      <c r="J729">
        <v>3.35</v>
      </c>
      <c r="K729" t="s">
        <v>249</v>
      </c>
      <c r="L729" t="s">
        <v>476</v>
      </c>
      <c r="M729" t="s">
        <v>251</v>
      </c>
      <c r="N729" t="s">
        <v>251</v>
      </c>
      <c r="O729">
        <v>4</v>
      </c>
      <c r="P729">
        <v>65</v>
      </c>
      <c r="Q729">
        <v>31</v>
      </c>
      <c r="R729">
        <v>34</v>
      </c>
      <c r="S729">
        <v>14.39</v>
      </c>
      <c r="T729">
        <v>37.81</v>
      </c>
      <c r="U729">
        <v>22.52</v>
      </c>
      <c r="V729">
        <v>144</v>
      </c>
      <c r="W729" t="s">
        <v>4756</v>
      </c>
      <c r="X729" t="s">
        <v>385</v>
      </c>
      <c r="Y729" t="s">
        <v>4756</v>
      </c>
      <c r="Z729" t="s">
        <v>4756</v>
      </c>
      <c r="AA729" t="s">
        <v>4756</v>
      </c>
      <c r="AB729" t="s">
        <v>4756</v>
      </c>
      <c r="AC729" t="s">
        <v>4756</v>
      </c>
      <c r="AD729" t="s">
        <v>4756</v>
      </c>
      <c r="AE729" t="s">
        <v>4756</v>
      </c>
      <c r="AF729" t="s">
        <v>4756</v>
      </c>
      <c r="AG729" t="s">
        <v>4756</v>
      </c>
      <c r="AH729" t="s">
        <v>4756</v>
      </c>
      <c r="AI729" t="s">
        <v>4756</v>
      </c>
      <c r="AJ729" t="s">
        <v>4756</v>
      </c>
      <c r="AK729" t="s">
        <v>4756</v>
      </c>
      <c r="AL729" t="s">
        <v>4756</v>
      </c>
      <c r="AM729" t="s">
        <v>4756</v>
      </c>
      <c r="AN729" t="s">
        <v>4756</v>
      </c>
      <c r="AO729" t="s">
        <v>477</v>
      </c>
    </row>
    <row r="730" spans="1:41">
      <c r="A730" s="95">
        <v>38186</v>
      </c>
      <c r="B730" t="s">
        <v>372</v>
      </c>
      <c r="C730">
        <v>2004</v>
      </c>
      <c r="D730">
        <v>7</v>
      </c>
      <c r="E730" t="s">
        <v>461</v>
      </c>
      <c r="F730" t="s">
        <v>247</v>
      </c>
      <c r="G730" s="96">
        <v>0.98125000000000007</v>
      </c>
      <c r="H730" s="96">
        <v>6.9444444444444441E-3</v>
      </c>
      <c r="I730" s="96">
        <v>0.8354166666666667</v>
      </c>
      <c r="J730">
        <v>3.5</v>
      </c>
      <c r="K730" t="s">
        <v>249</v>
      </c>
      <c r="L730" t="s">
        <v>478</v>
      </c>
      <c r="M730" t="s">
        <v>251</v>
      </c>
      <c r="N730" t="s">
        <v>251</v>
      </c>
      <c r="O730">
        <v>2</v>
      </c>
      <c r="P730">
        <v>58</v>
      </c>
      <c r="Q730">
        <v>25</v>
      </c>
      <c r="R730">
        <v>33</v>
      </c>
      <c r="S730">
        <v>15.05</v>
      </c>
      <c r="T730">
        <v>37.979999999999997</v>
      </c>
      <c r="U730">
        <v>22.65</v>
      </c>
      <c r="V730">
        <v>149</v>
      </c>
      <c r="W730" t="s">
        <v>4756</v>
      </c>
      <c r="X730" t="s">
        <v>385</v>
      </c>
      <c r="Y730" t="s">
        <v>252</v>
      </c>
      <c r="Z730" t="s">
        <v>252</v>
      </c>
      <c r="AA730" t="s">
        <v>252</v>
      </c>
      <c r="AB730" t="s">
        <v>252</v>
      </c>
      <c r="AC730" t="s">
        <v>252</v>
      </c>
      <c r="AD730" t="s">
        <v>252</v>
      </c>
      <c r="AE730" t="s">
        <v>252</v>
      </c>
      <c r="AF730" t="s">
        <v>252</v>
      </c>
      <c r="AG730" t="s">
        <v>252</v>
      </c>
      <c r="AH730" t="s">
        <v>252</v>
      </c>
      <c r="AI730" t="s">
        <v>252</v>
      </c>
      <c r="AJ730" t="s">
        <v>252</v>
      </c>
      <c r="AK730" t="s">
        <v>252</v>
      </c>
      <c r="AL730" t="s">
        <v>252</v>
      </c>
      <c r="AM730" t="s">
        <v>252</v>
      </c>
      <c r="AN730" t="s">
        <v>252</v>
      </c>
    </row>
    <row r="731" spans="1:41">
      <c r="A731" s="95">
        <v>38186</v>
      </c>
      <c r="B731" t="s">
        <v>372</v>
      </c>
      <c r="C731">
        <v>2004</v>
      </c>
      <c r="D731">
        <v>7</v>
      </c>
      <c r="E731" t="s">
        <v>461</v>
      </c>
      <c r="F731" t="s">
        <v>247</v>
      </c>
      <c r="G731" s="96">
        <v>0.98333333333333339</v>
      </c>
      <c r="H731" s="96">
        <v>9.7222222222222224E-3</v>
      </c>
      <c r="I731" s="96">
        <v>0.8354166666666667</v>
      </c>
      <c r="J731">
        <v>3.55</v>
      </c>
      <c r="K731" t="s">
        <v>249</v>
      </c>
      <c r="L731" t="s">
        <v>479</v>
      </c>
      <c r="M731" t="s">
        <v>251</v>
      </c>
      <c r="N731" t="s">
        <v>251</v>
      </c>
      <c r="O731">
        <v>4</v>
      </c>
      <c r="P731">
        <v>65</v>
      </c>
      <c r="Q731">
        <v>29</v>
      </c>
      <c r="R731">
        <v>36</v>
      </c>
      <c r="S731">
        <v>15.22</v>
      </c>
      <c r="T731">
        <v>38.01</v>
      </c>
      <c r="U731">
        <v>22.45</v>
      </c>
      <c r="V731">
        <v>140</v>
      </c>
      <c r="W731" t="s">
        <v>4756</v>
      </c>
      <c r="X731" t="s">
        <v>385</v>
      </c>
      <c r="Y731" t="s">
        <v>4756</v>
      </c>
      <c r="Z731" t="s">
        <v>4756</v>
      </c>
      <c r="AA731" t="s">
        <v>4756</v>
      </c>
      <c r="AB731" t="s">
        <v>4756</v>
      </c>
      <c r="AC731" t="s">
        <v>4756</v>
      </c>
      <c r="AD731" t="s">
        <v>4756</v>
      </c>
      <c r="AE731" t="s">
        <v>4756</v>
      </c>
      <c r="AF731" t="s">
        <v>4756</v>
      </c>
      <c r="AG731" t="s">
        <v>4756</v>
      </c>
      <c r="AH731" t="s">
        <v>4756</v>
      </c>
      <c r="AI731" t="s">
        <v>4756</v>
      </c>
      <c r="AJ731" t="s">
        <v>4756</v>
      </c>
      <c r="AK731" t="s">
        <v>4756</v>
      </c>
      <c r="AL731" t="s">
        <v>4756</v>
      </c>
      <c r="AM731" t="s">
        <v>4756</v>
      </c>
      <c r="AN731" t="s">
        <v>4756</v>
      </c>
    </row>
    <row r="732" spans="1:41">
      <c r="A732" s="95">
        <v>38186</v>
      </c>
      <c r="B732" t="s">
        <v>372</v>
      </c>
      <c r="C732">
        <v>2004</v>
      </c>
      <c r="D732">
        <v>7</v>
      </c>
      <c r="E732" t="s">
        <v>461</v>
      </c>
      <c r="F732" t="s">
        <v>247</v>
      </c>
      <c r="G732" s="96">
        <v>0.98611111111111116</v>
      </c>
      <c r="H732" s="96">
        <v>1.1805555555555555E-2</v>
      </c>
      <c r="I732" s="96">
        <v>0.8354166666666667</v>
      </c>
      <c r="J732">
        <v>3.62</v>
      </c>
      <c r="K732" t="s">
        <v>249</v>
      </c>
      <c r="L732" t="s">
        <v>480</v>
      </c>
      <c r="M732" t="s">
        <v>251</v>
      </c>
      <c r="N732" t="s">
        <v>251</v>
      </c>
      <c r="O732">
        <v>1.5</v>
      </c>
      <c r="P732">
        <v>70</v>
      </c>
      <c r="Q732">
        <v>31</v>
      </c>
      <c r="R732">
        <v>39</v>
      </c>
      <c r="S732">
        <v>15.75</v>
      </c>
      <c r="T732">
        <v>40.08</v>
      </c>
      <c r="U732">
        <v>23.6</v>
      </c>
      <c r="V732">
        <v>147</v>
      </c>
      <c r="W732" t="s">
        <v>4756</v>
      </c>
      <c r="X732" t="s">
        <v>385</v>
      </c>
      <c r="Y732" t="s">
        <v>252</v>
      </c>
      <c r="Z732" t="s">
        <v>252</v>
      </c>
      <c r="AA732" t="s">
        <v>252</v>
      </c>
      <c r="AB732" t="s">
        <v>252</v>
      </c>
      <c r="AC732" t="s">
        <v>252</v>
      </c>
      <c r="AD732" t="s">
        <v>252</v>
      </c>
      <c r="AE732" t="s">
        <v>252</v>
      </c>
      <c r="AF732" t="s">
        <v>252</v>
      </c>
      <c r="AG732" t="s">
        <v>252</v>
      </c>
      <c r="AH732" t="s">
        <v>252</v>
      </c>
      <c r="AI732" t="s">
        <v>252</v>
      </c>
      <c r="AJ732" t="s">
        <v>252</v>
      </c>
      <c r="AK732" t="s">
        <v>252</v>
      </c>
      <c r="AL732" t="s">
        <v>252</v>
      </c>
      <c r="AM732" t="s">
        <v>252</v>
      </c>
      <c r="AN732" t="s">
        <v>252</v>
      </c>
    </row>
    <row r="733" spans="1:41">
      <c r="A733" s="95">
        <v>38186</v>
      </c>
      <c r="B733" t="s">
        <v>372</v>
      </c>
      <c r="C733">
        <v>2004</v>
      </c>
      <c r="D733">
        <v>7</v>
      </c>
      <c r="E733" t="s">
        <v>461</v>
      </c>
      <c r="F733" t="s">
        <v>247</v>
      </c>
      <c r="G733" s="96">
        <v>0.98749999999999993</v>
      </c>
      <c r="H733" s="96">
        <v>1.4583333333333332E-2</v>
      </c>
      <c r="I733" s="96">
        <v>0.8354166666666667</v>
      </c>
      <c r="J733">
        <v>3.65</v>
      </c>
      <c r="K733" t="s">
        <v>249</v>
      </c>
      <c r="L733" t="s">
        <v>481</v>
      </c>
      <c r="M733" t="s">
        <v>251</v>
      </c>
      <c r="N733" t="s">
        <v>251</v>
      </c>
      <c r="O733">
        <v>3</v>
      </c>
      <c r="P733">
        <v>55</v>
      </c>
      <c r="Q733">
        <v>29</v>
      </c>
      <c r="R733">
        <v>26</v>
      </c>
      <c r="S733">
        <v>14.45</v>
      </c>
      <c r="T733">
        <v>37.57</v>
      </c>
      <c r="U733">
        <v>22.96</v>
      </c>
      <c r="V733">
        <v>141</v>
      </c>
      <c r="W733" t="s">
        <v>4756</v>
      </c>
      <c r="X733" t="s">
        <v>385</v>
      </c>
      <c r="Y733" t="s">
        <v>4756</v>
      </c>
      <c r="Z733" t="s">
        <v>4756</v>
      </c>
      <c r="AA733" t="s">
        <v>4756</v>
      </c>
      <c r="AB733" t="s">
        <v>4756</v>
      </c>
      <c r="AC733" t="s">
        <v>4756</v>
      </c>
      <c r="AD733" t="s">
        <v>4756</v>
      </c>
      <c r="AE733" t="s">
        <v>4756</v>
      </c>
      <c r="AF733" t="s">
        <v>4756</v>
      </c>
      <c r="AG733" t="s">
        <v>4756</v>
      </c>
      <c r="AH733" t="s">
        <v>4756</v>
      </c>
      <c r="AI733" t="s">
        <v>4756</v>
      </c>
      <c r="AJ733" t="s">
        <v>4756</v>
      </c>
      <c r="AK733" t="s">
        <v>4756</v>
      </c>
      <c r="AL733" t="s">
        <v>4756</v>
      </c>
      <c r="AM733" t="s">
        <v>4756</v>
      </c>
      <c r="AN733" t="s">
        <v>4756</v>
      </c>
    </row>
    <row r="734" spans="1:41">
      <c r="A734" s="95">
        <v>38186</v>
      </c>
      <c r="B734" t="s">
        <v>372</v>
      </c>
      <c r="C734">
        <v>2004</v>
      </c>
      <c r="D734">
        <v>7</v>
      </c>
      <c r="E734" t="s">
        <v>461</v>
      </c>
      <c r="F734" t="s">
        <v>247</v>
      </c>
      <c r="G734" s="96">
        <v>0.9902777777777777</v>
      </c>
      <c r="H734" s="96">
        <v>1.6666666666666666E-2</v>
      </c>
      <c r="I734" s="96">
        <v>0.8354166666666667</v>
      </c>
      <c r="J734">
        <v>3.72</v>
      </c>
      <c r="K734" t="s">
        <v>249</v>
      </c>
      <c r="L734" t="s">
        <v>482</v>
      </c>
      <c r="M734" t="s">
        <v>251</v>
      </c>
      <c r="N734" t="s">
        <v>251</v>
      </c>
      <c r="O734">
        <v>3</v>
      </c>
      <c r="P734">
        <v>59</v>
      </c>
      <c r="Q734">
        <v>25</v>
      </c>
      <c r="R734">
        <v>34</v>
      </c>
      <c r="S734">
        <v>14.72</v>
      </c>
      <c r="T734">
        <v>38</v>
      </c>
      <c r="U734">
        <v>23.25</v>
      </c>
      <c r="V734">
        <v>142</v>
      </c>
      <c r="W734" t="s">
        <v>4756</v>
      </c>
      <c r="X734" t="s">
        <v>385</v>
      </c>
      <c r="Y734" t="s">
        <v>4756</v>
      </c>
      <c r="Z734" t="s">
        <v>4756</v>
      </c>
      <c r="AA734" t="s">
        <v>4756</v>
      </c>
      <c r="AB734" t="s">
        <v>4756</v>
      </c>
      <c r="AC734" t="s">
        <v>4756</v>
      </c>
      <c r="AD734" t="s">
        <v>4756</v>
      </c>
      <c r="AE734" t="s">
        <v>4756</v>
      </c>
      <c r="AF734" t="s">
        <v>4756</v>
      </c>
      <c r="AG734" t="s">
        <v>4756</v>
      </c>
      <c r="AH734" t="s">
        <v>4756</v>
      </c>
      <c r="AI734" t="s">
        <v>4756</v>
      </c>
      <c r="AJ734" t="s">
        <v>4756</v>
      </c>
      <c r="AK734" t="s">
        <v>4756</v>
      </c>
      <c r="AL734" t="s">
        <v>4756</v>
      </c>
      <c r="AM734" t="s">
        <v>4756</v>
      </c>
      <c r="AN734" t="s">
        <v>4756</v>
      </c>
    </row>
    <row r="735" spans="1:41">
      <c r="A735" s="95">
        <v>38186</v>
      </c>
      <c r="B735" t="s">
        <v>372</v>
      </c>
      <c r="C735">
        <v>2004</v>
      </c>
      <c r="D735">
        <v>7</v>
      </c>
      <c r="E735" t="s">
        <v>461</v>
      </c>
      <c r="F735" t="s">
        <v>247</v>
      </c>
      <c r="G735" s="96">
        <v>0.99097222222222225</v>
      </c>
      <c r="H735" s="96">
        <v>1.8749999999999999E-2</v>
      </c>
      <c r="I735" s="96">
        <v>0.8354166666666667</v>
      </c>
      <c r="J735">
        <v>3.73</v>
      </c>
      <c r="K735" t="s">
        <v>249</v>
      </c>
      <c r="L735" t="s">
        <v>483</v>
      </c>
      <c r="M735" t="s">
        <v>251</v>
      </c>
      <c r="N735" t="s">
        <v>251</v>
      </c>
      <c r="O735">
        <v>0</v>
      </c>
      <c r="P735">
        <v>64</v>
      </c>
      <c r="Q735">
        <v>29</v>
      </c>
      <c r="R735">
        <v>35</v>
      </c>
      <c r="S735">
        <v>14.37</v>
      </c>
      <c r="T735">
        <v>37.28</v>
      </c>
      <c r="U735">
        <v>22.67</v>
      </c>
      <c r="V735">
        <v>143</v>
      </c>
      <c r="W735" t="s">
        <v>4756</v>
      </c>
      <c r="X735" t="s">
        <v>385</v>
      </c>
      <c r="Y735" t="s">
        <v>252</v>
      </c>
      <c r="Z735" t="s">
        <v>252</v>
      </c>
      <c r="AA735" t="s">
        <v>252</v>
      </c>
      <c r="AB735" t="s">
        <v>252</v>
      </c>
      <c r="AC735" t="s">
        <v>252</v>
      </c>
      <c r="AD735" t="s">
        <v>252</v>
      </c>
      <c r="AE735" t="s">
        <v>252</v>
      </c>
      <c r="AF735" t="s">
        <v>252</v>
      </c>
      <c r="AG735" t="s">
        <v>252</v>
      </c>
      <c r="AH735" t="s">
        <v>252</v>
      </c>
      <c r="AI735" t="s">
        <v>252</v>
      </c>
      <c r="AJ735" t="s">
        <v>252</v>
      </c>
      <c r="AK735" t="s">
        <v>252</v>
      </c>
      <c r="AL735" t="s">
        <v>252</v>
      </c>
      <c r="AM735" t="s">
        <v>252</v>
      </c>
      <c r="AN735" t="s">
        <v>252</v>
      </c>
    </row>
    <row r="736" spans="1:41">
      <c r="A736" s="95">
        <v>38186</v>
      </c>
      <c r="B736" t="s">
        <v>372</v>
      </c>
      <c r="C736">
        <v>2004</v>
      </c>
      <c r="D736">
        <v>7</v>
      </c>
      <c r="E736" t="s">
        <v>461</v>
      </c>
      <c r="F736" t="s">
        <v>247</v>
      </c>
      <c r="G736" s="96">
        <v>0.99236111111111114</v>
      </c>
      <c r="H736" s="96">
        <v>2.0833333333333332E-2</v>
      </c>
      <c r="I736" s="96">
        <v>0.8354166666666667</v>
      </c>
      <c r="J736">
        <v>3.77</v>
      </c>
      <c r="K736" t="s">
        <v>249</v>
      </c>
      <c r="L736" t="s">
        <v>484</v>
      </c>
      <c r="M736" t="s">
        <v>251</v>
      </c>
      <c r="N736" t="s">
        <v>251</v>
      </c>
      <c r="O736">
        <v>2</v>
      </c>
      <c r="P736">
        <v>49</v>
      </c>
      <c r="Q736">
        <v>13</v>
      </c>
      <c r="R736">
        <v>36</v>
      </c>
      <c r="S736">
        <v>14.41</v>
      </c>
      <c r="T736">
        <v>37.69</v>
      </c>
      <c r="U736">
        <v>23.01</v>
      </c>
      <c r="V736">
        <v>141</v>
      </c>
      <c r="W736" t="s">
        <v>4756</v>
      </c>
      <c r="X736" t="s">
        <v>385</v>
      </c>
      <c r="Y736" t="s">
        <v>4756</v>
      </c>
      <c r="Z736" t="s">
        <v>4756</v>
      </c>
      <c r="AA736" t="s">
        <v>4756</v>
      </c>
      <c r="AB736" t="s">
        <v>4756</v>
      </c>
      <c r="AC736" t="s">
        <v>4756</v>
      </c>
      <c r="AD736" t="s">
        <v>4756</v>
      </c>
      <c r="AE736" t="s">
        <v>4756</v>
      </c>
      <c r="AF736" t="s">
        <v>4756</v>
      </c>
      <c r="AG736" t="s">
        <v>4756</v>
      </c>
      <c r="AH736" t="s">
        <v>4756</v>
      </c>
      <c r="AI736" t="s">
        <v>4756</v>
      </c>
      <c r="AJ736" t="s">
        <v>4756</v>
      </c>
      <c r="AK736" t="s">
        <v>4756</v>
      </c>
      <c r="AL736" t="s">
        <v>4756</v>
      </c>
      <c r="AM736" t="s">
        <v>4756</v>
      </c>
      <c r="AN736" t="s">
        <v>4756</v>
      </c>
    </row>
    <row r="737" spans="1:41">
      <c r="A737" s="95">
        <v>38186</v>
      </c>
      <c r="B737" t="s">
        <v>372</v>
      </c>
      <c r="C737">
        <v>2004</v>
      </c>
      <c r="D737">
        <v>7</v>
      </c>
      <c r="E737" t="s">
        <v>461</v>
      </c>
      <c r="F737" t="s">
        <v>247</v>
      </c>
      <c r="G737" s="96">
        <v>2.361111111111111E-2</v>
      </c>
      <c r="H737" s="96">
        <v>2.7777777777777776E-2</v>
      </c>
      <c r="I737" s="96">
        <v>0.8354166666666667</v>
      </c>
      <c r="J737">
        <v>4.5199999999999996</v>
      </c>
      <c r="K737" t="s">
        <v>249</v>
      </c>
      <c r="L737" t="s">
        <v>485</v>
      </c>
      <c r="M737" t="s">
        <v>251</v>
      </c>
      <c r="N737" t="s">
        <v>251</v>
      </c>
      <c r="O737">
        <v>1.5</v>
      </c>
      <c r="P737">
        <v>65</v>
      </c>
      <c r="Q737">
        <v>29</v>
      </c>
      <c r="R737">
        <v>36</v>
      </c>
      <c r="S737">
        <v>14.6</v>
      </c>
      <c r="T737">
        <v>36.92</v>
      </c>
      <c r="U737">
        <v>22.14</v>
      </c>
      <c r="V737">
        <v>141</v>
      </c>
      <c r="W737" t="s">
        <v>4756</v>
      </c>
      <c r="X737" t="s">
        <v>385</v>
      </c>
      <c r="Y737" t="s">
        <v>252</v>
      </c>
      <c r="Z737" t="s">
        <v>252</v>
      </c>
      <c r="AA737" t="s">
        <v>252</v>
      </c>
      <c r="AB737" t="s">
        <v>252</v>
      </c>
      <c r="AC737" t="s">
        <v>252</v>
      </c>
      <c r="AD737" t="s">
        <v>252</v>
      </c>
      <c r="AE737" t="s">
        <v>252</v>
      </c>
      <c r="AF737" t="s">
        <v>252</v>
      </c>
      <c r="AG737" t="s">
        <v>252</v>
      </c>
      <c r="AH737" t="s">
        <v>252</v>
      </c>
      <c r="AI737" t="s">
        <v>252</v>
      </c>
      <c r="AJ737" t="s">
        <v>252</v>
      </c>
      <c r="AK737" t="s">
        <v>252</v>
      </c>
      <c r="AL737" t="s">
        <v>252</v>
      </c>
      <c r="AM737" t="s">
        <v>252</v>
      </c>
      <c r="AN737" t="s">
        <v>252</v>
      </c>
    </row>
    <row r="738" spans="1:41">
      <c r="A738" s="95">
        <v>38186</v>
      </c>
      <c r="B738" t="s">
        <v>372</v>
      </c>
      <c r="C738">
        <v>2004</v>
      </c>
      <c r="D738">
        <v>7</v>
      </c>
      <c r="E738" t="s">
        <v>461</v>
      </c>
      <c r="F738" t="s">
        <v>247</v>
      </c>
      <c r="G738" s="96">
        <v>2.7083333333333334E-2</v>
      </c>
      <c r="H738" s="96">
        <v>4.2361111111111106E-2</v>
      </c>
      <c r="I738" s="96">
        <v>0.8354166666666667</v>
      </c>
      <c r="J738">
        <v>4.5999999999999996</v>
      </c>
      <c r="K738" t="s">
        <v>249</v>
      </c>
      <c r="L738" t="s">
        <v>486</v>
      </c>
      <c r="M738" t="s">
        <v>251</v>
      </c>
      <c r="N738" t="s">
        <v>251</v>
      </c>
      <c r="O738">
        <v>4</v>
      </c>
      <c r="P738">
        <v>61</v>
      </c>
      <c r="Q738">
        <v>25</v>
      </c>
      <c r="R738">
        <v>36</v>
      </c>
      <c r="S738">
        <v>14.95</v>
      </c>
      <c r="T738">
        <v>39.43</v>
      </c>
      <c r="U738">
        <v>24.06</v>
      </c>
      <c r="V738">
        <v>141</v>
      </c>
      <c r="W738" t="s">
        <v>4756</v>
      </c>
      <c r="X738" t="s">
        <v>385</v>
      </c>
      <c r="Y738" t="s">
        <v>4756</v>
      </c>
      <c r="Z738" t="s">
        <v>4756</v>
      </c>
      <c r="AA738" t="s">
        <v>4756</v>
      </c>
      <c r="AB738" t="s">
        <v>4756</v>
      </c>
      <c r="AC738" t="s">
        <v>4756</v>
      </c>
      <c r="AD738" t="s">
        <v>4756</v>
      </c>
      <c r="AE738" t="s">
        <v>4756</v>
      </c>
      <c r="AF738" t="s">
        <v>4756</v>
      </c>
      <c r="AG738" t="s">
        <v>4756</v>
      </c>
      <c r="AH738" t="s">
        <v>4756</v>
      </c>
      <c r="AI738" t="s">
        <v>4756</v>
      </c>
      <c r="AJ738" t="s">
        <v>4756</v>
      </c>
      <c r="AK738" t="s">
        <v>4756</v>
      </c>
      <c r="AL738" t="s">
        <v>4756</v>
      </c>
      <c r="AM738" t="s">
        <v>4756</v>
      </c>
      <c r="AN738" t="s">
        <v>4756</v>
      </c>
      <c r="AO738" t="s">
        <v>487</v>
      </c>
    </row>
    <row r="739" spans="1:41">
      <c r="A739" s="95">
        <v>38186</v>
      </c>
      <c r="B739" t="s">
        <v>372</v>
      </c>
      <c r="C739">
        <v>2004</v>
      </c>
      <c r="D739">
        <v>7</v>
      </c>
      <c r="E739" t="s">
        <v>461</v>
      </c>
      <c r="F739" t="s">
        <v>247</v>
      </c>
      <c r="G739" s="96">
        <v>3.4027777777777775E-2</v>
      </c>
      <c r="H739" s="96">
        <v>4.3055555555555562E-2</v>
      </c>
      <c r="I739" s="96">
        <v>0.8354166666666667</v>
      </c>
      <c r="J739">
        <v>4.7699999999999996</v>
      </c>
      <c r="K739" t="s">
        <v>249</v>
      </c>
      <c r="L739" t="s">
        <v>488</v>
      </c>
      <c r="M739" t="s">
        <v>251</v>
      </c>
      <c r="N739" t="s">
        <v>251</v>
      </c>
      <c r="O739">
        <v>2</v>
      </c>
      <c r="P739">
        <v>59</v>
      </c>
      <c r="Q739">
        <v>31</v>
      </c>
      <c r="R739">
        <v>28</v>
      </c>
      <c r="S739">
        <v>14.44</v>
      </c>
      <c r="T739">
        <v>38.72</v>
      </c>
      <c r="U739">
        <v>22.4</v>
      </c>
      <c r="V739">
        <v>140</v>
      </c>
      <c r="W739" t="s">
        <v>4756</v>
      </c>
      <c r="X739" t="s">
        <v>385</v>
      </c>
      <c r="Y739" t="s">
        <v>4756</v>
      </c>
      <c r="Z739" t="s">
        <v>4756</v>
      </c>
      <c r="AA739" t="s">
        <v>4756</v>
      </c>
      <c r="AB739" t="s">
        <v>4756</v>
      </c>
      <c r="AC739" t="s">
        <v>4756</v>
      </c>
      <c r="AD739" t="s">
        <v>4756</v>
      </c>
      <c r="AE739" t="s">
        <v>4756</v>
      </c>
      <c r="AF739" t="s">
        <v>4756</v>
      </c>
      <c r="AG739" t="s">
        <v>4756</v>
      </c>
      <c r="AH739" t="s">
        <v>4756</v>
      </c>
      <c r="AI739" t="s">
        <v>4756</v>
      </c>
      <c r="AJ739" t="s">
        <v>4756</v>
      </c>
      <c r="AK739" t="s">
        <v>4756</v>
      </c>
      <c r="AL739" t="s">
        <v>4756</v>
      </c>
      <c r="AM739" t="s">
        <v>4756</v>
      </c>
      <c r="AN739" t="s">
        <v>4756</v>
      </c>
    </row>
    <row r="740" spans="1:41">
      <c r="A740" s="95">
        <v>38186</v>
      </c>
      <c r="B740" t="s">
        <v>372</v>
      </c>
      <c r="C740">
        <v>2004</v>
      </c>
      <c r="D740">
        <v>7</v>
      </c>
      <c r="E740" t="s">
        <v>461</v>
      </c>
      <c r="F740" t="s">
        <v>247</v>
      </c>
      <c r="G740" s="96">
        <v>3.5416666666666666E-2</v>
      </c>
      <c r="H740" s="96">
        <v>4.7222222222222221E-2</v>
      </c>
      <c r="I740" s="96">
        <v>0.8354166666666667</v>
      </c>
      <c r="J740">
        <v>4.8</v>
      </c>
      <c r="K740" t="s">
        <v>249</v>
      </c>
      <c r="L740" t="s">
        <v>489</v>
      </c>
      <c r="M740" t="s">
        <v>251</v>
      </c>
      <c r="N740" t="s">
        <v>251</v>
      </c>
      <c r="O740">
        <v>0</v>
      </c>
      <c r="P740">
        <v>55</v>
      </c>
      <c r="Q740">
        <v>25</v>
      </c>
      <c r="R740">
        <v>30</v>
      </c>
      <c r="S740">
        <v>13.85</v>
      </c>
      <c r="T740">
        <v>37.43</v>
      </c>
      <c r="U740">
        <v>23.17</v>
      </c>
      <c r="V740">
        <v>141</v>
      </c>
      <c r="W740" t="s">
        <v>4756</v>
      </c>
      <c r="X740" t="s">
        <v>385</v>
      </c>
      <c r="Y740" t="s">
        <v>4756</v>
      </c>
      <c r="Z740" t="s">
        <v>4756</v>
      </c>
      <c r="AA740" t="s">
        <v>4756</v>
      </c>
      <c r="AB740" t="s">
        <v>4756</v>
      </c>
      <c r="AC740" t="s">
        <v>4756</v>
      </c>
      <c r="AD740" t="s">
        <v>4756</v>
      </c>
      <c r="AE740" t="s">
        <v>4756</v>
      </c>
      <c r="AF740" t="s">
        <v>4756</v>
      </c>
      <c r="AG740" t="s">
        <v>4756</v>
      </c>
      <c r="AH740" t="s">
        <v>4756</v>
      </c>
      <c r="AI740" t="s">
        <v>4756</v>
      </c>
      <c r="AJ740" t="s">
        <v>4756</v>
      </c>
      <c r="AK740" t="s">
        <v>4756</v>
      </c>
      <c r="AL740" t="s">
        <v>4756</v>
      </c>
      <c r="AM740" t="s">
        <v>4756</v>
      </c>
      <c r="AN740" t="s">
        <v>4756</v>
      </c>
    </row>
    <row r="741" spans="1:41">
      <c r="A741" s="95">
        <v>38186</v>
      </c>
      <c r="B741" t="s">
        <v>372</v>
      </c>
      <c r="C741">
        <v>2004</v>
      </c>
      <c r="D741">
        <v>7</v>
      </c>
      <c r="E741" t="s">
        <v>461</v>
      </c>
      <c r="F741" t="s">
        <v>247</v>
      </c>
      <c r="G741" s="96">
        <v>3.6805555555555557E-2</v>
      </c>
      <c r="H741" s="96">
        <v>5.7638888888888885E-2</v>
      </c>
      <c r="I741" s="96">
        <v>0.8354166666666667</v>
      </c>
      <c r="J741">
        <v>4.83</v>
      </c>
      <c r="K741" t="s">
        <v>249</v>
      </c>
      <c r="L741" t="s">
        <v>490</v>
      </c>
      <c r="M741" t="s">
        <v>251</v>
      </c>
      <c r="N741" t="s">
        <v>251</v>
      </c>
      <c r="O741">
        <v>4</v>
      </c>
      <c r="P741">
        <v>51</v>
      </c>
      <c r="Q741">
        <v>17</v>
      </c>
      <c r="R741">
        <v>34</v>
      </c>
      <c r="S741">
        <v>13.66</v>
      </c>
      <c r="T741">
        <v>37.01</v>
      </c>
      <c r="U741">
        <v>23.02</v>
      </c>
      <c r="V741">
        <v>142</v>
      </c>
      <c r="W741" t="s">
        <v>4756</v>
      </c>
      <c r="X741" t="s">
        <v>385</v>
      </c>
      <c r="Y741" t="s">
        <v>252</v>
      </c>
      <c r="Z741" t="s">
        <v>252</v>
      </c>
      <c r="AA741" t="s">
        <v>252</v>
      </c>
      <c r="AB741" t="s">
        <v>252</v>
      </c>
      <c r="AC741" t="s">
        <v>252</v>
      </c>
      <c r="AD741" t="s">
        <v>252</v>
      </c>
      <c r="AE741" t="s">
        <v>252</v>
      </c>
      <c r="AF741" t="s">
        <v>252</v>
      </c>
      <c r="AG741" t="s">
        <v>252</v>
      </c>
      <c r="AH741" t="s">
        <v>252</v>
      </c>
      <c r="AI741" t="s">
        <v>252</v>
      </c>
      <c r="AJ741" t="s">
        <v>252</v>
      </c>
      <c r="AK741" t="s">
        <v>252</v>
      </c>
      <c r="AL741" t="s">
        <v>252</v>
      </c>
      <c r="AM741" t="s">
        <v>252</v>
      </c>
      <c r="AN741" t="s">
        <v>252</v>
      </c>
    </row>
    <row r="742" spans="1:41">
      <c r="A742" s="95">
        <v>38186</v>
      </c>
      <c r="B742" t="s">
        <v>372</v>
      </c>
      <c r="C742">
        <v>2004</v>
      </c>
      <c r="D742">
        <v>7</v>
      </c>
      <c r="E742" t="s">
        <v>461</v>
      </c>
      <c r="F742" t="s">
        <v>247</v>
      </c>
      <c r="G742" s="96">
        <v>4.027777777777778E-2</v>
      </c>
      <c r="H742" s="96">
        <v>5.9027777777777783E-2</v>
      </c>
      <c r="I742" s="96">
        <v>0.8354166666666667</v>
      </c>
      <c r="J742">
        <v>4.92</v>
      </c>
      <c r="K742" t="s">
        <v>249</v>
      </c>
      <c r="L742" t="s">
        <v>491</v>
      </c>
      <c r="M742" t="s">
        <v>251</v>
      </c>
      <c r="N742" t="s">
        <v>251</v>
      </c>
      <c r="O742">
        <v>2</v>
      </c>
      <c r="P742">
        <v>68</v>
      </c>
      <c r="Q742">
        <v>31</v>
      </c>
      <c r="R742">
        <v>37</v>
      </c>
      <c r="S742">
        <v>15.39</v>
      </c>
      <c r="T742">
        <v>38.83</v>
      </c>
      <c r="U742">
        <v>24.21</v>
      </c>
      <c r="V742">
        <v>146</v>
      </c>
      <c r="W742" t="s">
        <v>4756</v>
      </c>
      <c r="X742" t="s">
        <v>385</v>
      </c>
      <c r="Y742" t="s">
        <v>4756</v>
      </c>
      <c r="Z742" t="s">
        <v>4756</v>
      </c>
      <c r="AA742" t="s">
        <v>4756</v>
      </c>
      <c r="AB742" t="s">
        <v>4756</v>
      </c>
      <c r="AC742" t="s">
        <v>4756</v>
      </c>
      <c r="AD742" t="s">
        <v>4756</v>
      </c>
      <c r="AE742" t="s">
        <v>4756</v>
      </c>
      <c r="AF742" t="s">
        <v>4756</v>
      </c>
      <c r="AG742" t="s">
        <v>4756</v>
      </c>
      <c r="AH742" t="s">
        <v>4756</v>
      </c>
      <c r="AI742" t="s">
        <v>4756</v>
      </c>
      <c r="AJ742" t="s">
        <v>4756</v>
      </c>
      <c r="AK742" t="s">
        <v>4756</v>
      </c>
      <c r="AL742" t="s">
        <v>4756</v>
      </c>
      <c r="AM742" t="s">
        <v>4756</v>
      </c>
      <c r="AN742" t="s">
        <v>4756</v>
      </c>
    </row>
    <row r="743" spans="1:41">
      <c r="A743" s="95">
        <v>38186</v>
      </c>
      <c r="B743" t="s">
        <v>372</v>
      </c>
      <c r="C743">
        <v>2004</v>
      </c>
      <c r="D743">
        <v>7</v>
      </c>
      <c r="E743" t="s">
        <v>461</v>
      </c>
      <c r="F743" t="s">
        <v>247</v>
      </c>
      <c r="G743" s="96">
        <v>4.6527777777777779E-2</v>
      </c>
      <c r="H743" s="96">
        <v>6.3888888888888884E-2</v>
      </c>
      <c r="I743" s="96">
        <v>0.8354166666666667</v>
      </c>
      <c r="J743">
        <v>5.07</v>
      </c>
      <c r="K743" t="s">
        <v>249</v>
      </c>
      <c r="L743" t="s">
        <v>492</v>
      </c>
      <c r="M743" t="s">
        <v>251</v>
      </c>
      <c r="N743" t="s">
        <v>251</v>
      </c>
      <c r="O743">
        <v>2</v>
      </c>
      <c r="P743">
        <v>59</v>
      </c>
      <c r="Q743">
        <v>25</v>
      </c>
      <c r="R743">
        <v>34</v>
      </c>
      <c r="S743">
        <v>14.56</v>
      </c>
      <c r="T743">
        <v>38.24</v>
      </c>
      <c r="U743">
        <v>22.64</v>
      </c>
      <c r="V743">
        <v>142</v>
      </c>
      <c r="W743" t="s">
        <v>4756</v>
      </c>
      <c r="X743" t="s">
        <v>385</v>
      </c>
      <c r="Y743" t="s">
        <v>252</v>
      </c>
      <c r="Z743" t="s">
        <v>252</v>
      </c>
      <c r="AA743" t="s">
        <v>252</v>
      </c>
      <c r="AB743" t="s">
        <v>252</v>
      </c>
      <c r="AC743" t="s">
        <v>252</v>
      </c>
      <c r="AD743" t="s">
        <v>252</v>
      </c>
      <c r="AE743" t="s">
        <v>252</v>
      </c>
      <c r="AF743" t="s">
        <v>252</v>
      </c>
      <c r="AG743" t="s">
        <v>252</v>
      </c>
      <c r="AH743" t="s">
        <v>252</v>
      </c>
      <c r="AI743" t="s">
        <v>252</v>
      </c>
      <c r="AJ743" t="s">
        <v>252</v>
      </c>
      <c r="AK743" t="s">
        <v>252</v>
      </c>
      <c r="AL743" t="s">
        <v>252</v>
      </c>
      <c r="AM743" t="s">
        <v>252</v>
      </c>
      <c r="AN743" t="s">
        <v>252</v>
      </c>
    </row>
    <row r="744" spans="1:41">
      <c r="A744" s="95">
        <v>38186</v>
      </c>
      <c r="B744" t="s">
        <v>372</v>
      </c>
      <c r="C744">
        <v>2004</v>
      </c>
      <c r="D744">
        <v>7</v>
      </c>
      <c r="E744" t="s">
        <v>461</v>
      </c>
      <c r="F744" t="s">
        <v>247</v>
      </c>
      <c r="G744" s="96">
        <v>4.7222222222222221E-2</v>
      </c>
      <c r="H744" s="96">
        <v>7.2222222222222229E-2</v>
      </c>
      <c r="I744" s="96">
        <v>0.8354166666666667</v>
      </c>
      <c r="J744">
        <v>5.08</v>
      </c>
      <c r="K744" t="s">
        <v>249</v>
      </c>
      <c r="L744" t="s">
        <v>493</v>
      </c>
      <c r="M744" t="s">
        <v>251</v>
      </c>
      <c r="N744" t="s">
        <v>251</v>
      </c>
      <c r="O744">
        <v>4.5</v>
      </c>
      <c r="P744">
        <v>56</v>
      </c>
      <c r="Q744">
        <v>25</v>
      </c>
      <c r="R744">
        <v>31</v>
      </c>
      <c r="S744">
        <v>13.62</v>
      </c>
      <c r="T744">
        <v>35.83</v>
      </c>
      <c r="U744">
        <v>21.49</v>
      </c>
      <c r="V744">
        <v>136</v>
      </c>
      <c r="W744" t="s">
        <v>4756</v>
      </c>
      <c r="X744" t="s">
        <v>385</v>
      </c>
      <c r="Y744" t="s">
        <v>252</v>
      </c>
      <c r="Z744" t="s">
        <v>252</v>
      </c>
      <c r="AA744" t="s">
        <v>252</v>
      </c>
      <c r="AB744" t="s">
        <v>252</v>
      </c>
      <c r="AC744" t="s">
        <v>252</v>
      </c>
      <c r="AD744" t="s">
        <v>252</v>
      </c>
      <c r="AE744" t="s">
        <v>252</v>
      </c>
      <c r="AF744" t="s">
        <v>252</v>
      </c>
      <c r="AG744" t="s">
        <v>252</v>
      </c>
      <c r="AH744" t="s">
        <v>252</v>
      </c>
      <c r="AI744" t="s">
        <v>252</v>
      </c>
      <c r="AJ744" t="s">
        <v>252</v>
      </c>
      <c r="AK744" t="s">
        <v>252</v>
      </c>
      <c r="AL744" t="s">
        <v>252</v>
      </c>
      <c r="AM744" t="s">
        <v>252</v>
      </c>
      <c r="AN744" t="s">
        <v>252</v>
      </c>
    </row>
    <row r="745" spans="1:41">
      <c r="A745" s="95">
        <v>38186</v>
      </c>
      <c r="B745" t="s">
        <v>372</v>
      </c>
      <c r="C745">
        <v>2004</v>
      </c>
      <c r="D745">
        <v>7</v>
      </c>
      <c r="E745" t="s">
        <v>461</v>
      </c>
      <c r="F745" t="s">
        <v>247</v>
      </c>
      <c r="G745" s="96">
        <v>4.7222222222222221E-2</v>
      </c>
      <c r="H745" s="96">
        <v>7.4305555555555555E-2</v>
      </c>
      <c r="I745" s="96">
        <v>0.8354166666666667</v>
      </c>
      <c r="J745">
        <v>5.08</v>
      </c>
      <c r="K745" t="s">
        <v>249</v>
      </c>
      <c r="L745" t="s">
        <v>494</v>
      </c>
      <c r="M745" t="s">
        <v>251</v>
      </c>
      <c r="N745" t="s">
        <v>251</v>
      </c>
      <c r="O745">
        <v>0</v>
      </c>
      <c r="P745">
        <v>57</v>
      </c>
      <c r="Q745">
        <v>29</v>
      </c>
      <c r="R745">
        <v>28</v>
      </c>
      <c r="S745">
        <v>14.9</v>
      </c>
      <c r="T745">
        <v>38.03</v>
      </c>
      <c r="U745">
        <v>22.3</v>
      </c>
      <c r="V745">
        <v>145</v>
      </c>
      <c r="W745" t="s">
        <v>4756</v>
      </c>
      <c r="X745" t="s">
        <v>385</v>
      </c>
      <c r="Y745" t="s">
        <v>252</v>
      </c>
      <c r="Z745" t="s">
        <v>252</v>
      </c>
      <c r="AA745" t="s">
        <v>252</v>
      </c>
      <c r="AB745" t="s">
        <v>252</v>
      </c>
      <c r="AC745" t="s">
        <v>252</v>
      </c>
      <c r="AD745" t="s">
        <v>252</v>
      </c>
      <c r="AE745" t="s">
        <v>252</v>
      </c>
      <c r="AF745" t="s">
        <v>252</v>
      </c>
      <c r="AG745" t="s">
        <v>252</v>
      </c>
      <c r="AH745" t="s">
        <v>252</v>
      </c>
      <c r="AI745" t="s">
        <v>252</v>
      </c>
      <c r="AJ745" t="s">
        <v>252</v>
      </c>
      <c r="AK745" t="s">
        <v>252</v>
      </c>
      <c r="AL745" t="s">
        <v>252</v>
      </c>
      <c r="AM745" t="s">
        <v>252</v>
      </c>
      <c r="AN745" t="s">
        <v>252</v>
      </c>
    </row>
    <row r="746" spans="1:41">
      <c r="A746" s="95">
        <v>38186</v>
      </c>
      <c r="B746" t="s">
        <v>372</v>
      </c>
      <c r="C746">
        <v>2004</v>
      </c>
      <c r="D746">
        <v>7</v>
      </c>
      <c r="E746" t="s">
        <v>461</v>
      </c>
      <c r="F746" t="s">
        <v>247</v>
      </c>
      <c r="G746" s="96">
        <v>5.1388888888888894E-2</v>
      </c>
      <c r="H746" s="96">
        <v>7.6388888888888895E-2</v>
      </c>
      <c r="I746" s="96">
        <v>0.8354166666666667</v>
      </c>
      <c r="J746">
        <v>5.18</v>
      </c>
      <c r="K746" t="s">
        <v>249</v>
      </c>
      <c r="L746" t="s">
        <v>496</v>
      </c>
      <c r="M746" t="s">
        <v>251</v>
      </c>
      <c r="N746" t="s">
        <v>251</v>
      </c>
      <c r="O746">
        <v>1.5</v>
      </c>
      <c r="P746">
        <v>49</v>
      </c>
      <c r="Q746">
        <v>13</v>
      </c>
      <c r="R746">
        <v>36</v>
      </c>
      <c r="S746">
        <v>15.03</v>
      </c>
      <c r="T746">
        <v>38.51</v>
      </c>
      <c r="U746">
        <v>23.02</v>
      </c>
      <c r="V746">
        <v>141</v>
      </c>
      <c r="W746" t="s">
        <v>4756</v>
      </c>
      <c r="X746" t="s">
        <v>385</v>
      </c>
      <c r="Y746" t="s">
        <v>252</v>
      </c>
      <c r="Z746" t="s">
        <v>252</v>
      </c>
      <c r="AA746" t="s">
        <v>252</v>
      </c>
      <c r="AB746" t="s">
        <v>252</v>
      </c>
      <c r="AC746" t="s">
        <v>252</v>
      </c>
      <c r="AD746" t="s">
        <v>252</v>
      </c>
      <c r="AE746" t="s">
        <v>252</v>
      </c>
      <c r="AF746" t="s">
        <v>252</v>
      </c>
      <c r="AG746" t="s">
        <v>252</v>
      </c>
      <c r="AH746" t="s">
        <v>252</v>
      </c>
      <c r="AI746" t="s">
        <v>252</v>
      </c>
      <c r="AJ746" t="s">
        <v>252</v>
      </c>
      <c r="AK746" t="s">
        <v>252</v>
      </c>
      <c r="AL746" t="s">
        <v>252</v>
      </c>
      <c r="AM746" t="s">
        <v>252</v>
      </c>
      <c r="AN746" t="s">
        <v>252</v>
      </c>
    </row>
    <row r="747" spans="1:41">
      <c r="A747" s="95">
        <v>38186</v>
      </c>
      <c r="B747" t="s">
        <v>372</v>
      </c>
      <c r="C747">
        <v>2004</v>
      </c>
      <c r="D747">
        <v>7</v>
      </c>
      <c r="E747" t="s">
        <v>461</v>
      </c>
      <c r="F747" t="s">
        <v>247</v>
      </c>
      <c r="G747" s="96">
        <v>5.9027777777777783E-2</v>
      </c>
      <c r="H747" s="96">
        <v>7.8472222222222221E-2</v>
      </c>
      <c r="I747" s="96">
        <v>0.8354166666666667</v>
      </c>
      <c r="J747">
        <v>5.37</v>
      </c>
      <c r="K747" t="s">
        <v>249</v>
      </c>
      <c r="L747" t="s">
        <v>497</v>
      </c>
      <c r="M747" t="s">
        <v>251</v>
      </c>
      <c r="N747" t="s">
        <v>251</v>
      </c>
      <c r="O747">
        <v>4</v>
      </c>
      <c r="P747">
        <v>68</v>
      </c>
      <c r="Q747">
        <v>31</v>
      </c>
      <c r="R747">
        <v>37</v>
      </c>
      <c r="S747">
        <v>14.35</v>
      </c>
      <c r="T747">
        <v>37.94</v>
      </c>
      <c r="U747">
        <v>21.16</v>
      </c>
      <c r="V747">
        <v>135</v>
      </c>
      <c r="W747" t="s">
        <v>4756</v>
      </c>
      <c r="X747" t="s">
        <v>385</v>
      </c>
      <c r="Y747" t="s">
        <v>252</v>
      </c>
      <c r="Z747" t="s">
        <v>252</v>
      </c>
      <c r="AA747" t="s">
        <v>252</v>
      </c>
      <c r="AB747" t="s">
        <v>252</v>
      </c>
      <c r="AC747" t="s">
        <v>252</v>
      </c>
      <c r="AD747" t="s">
        <v>252</v>
      </c>
      <c r="AE747" t="s">
        <v>252</v>
      </c>
      <c r="AF747" t="s">
        <v>252</v>
      </c>
      <c r="AG747" t="s">
        <v>252</v>
      </c>
      <c r="AH747" t="s">
        <v>252</v>
      </c>
      <c r="AI747" t="s">
        <v>252</v>
      </c>
      <c r="AJ747" t="s">
        <v>252</v>
      </c>
      <c r="AK747" t="s">
        <v>252</v>
      </c>
      <c r="AL747" t="s">
        <v>252</v>
      </c>
      <c r="AM747" t="s">
        <v>252</v>
      </c>
      <c r="AN747" t="s">
        <v>252</v>
      </c>
    </row>
    <row r="748" spans="1:41">
      <c r="A748" s="95">
        <v>38186</v>
      </c>
      <c r="B748" t="s">
        <v>372</v>
      </c>
      <c r="C748">
        <v>2004</v>
      </c>
      <c r="D748">
        <v>7</v>
      </c>
      <c r="E748" t="s">
        <v>461</v>
      </c>
      <c r="F748" t="s">
        <v>247</v>
      </c>
      <c r="G748" s="96">
        <v>6.3888888888888884E-2</v>
      </c>
      <c r="H748" s="96">
        <v>8.0555555555555561E-2</v>
      </c>
      <c r="I748" s="96">
        <v>0.8354166666666667</v>
      </c>
      <c r="J748">
        <v>5.48</v>
      </c>
      <c r="K748" t="s">
        <v>249</v>
      </c>
      <c r="L748" t="s">
        <v>498</v>
      </c>
      <c r="M748" t="s">
        <v>251</v>
      </c>
      <c r="N748" t="s">
        <v>251</v>
      </c>
      <c r="O748">
        <v>1.5</v>
      </c>
      <c r="P748">
        <v>60</v>
      </c>
      <c r="Q748">
        <v>25</v>
      </c>
      <c r="R748">
        <v>35</v>
      </c>
      <c r="S748">
        <v>14.07</v>
      </c>
      <c r="T748">
        <v>36.619999999999997</v>
      </c>
      <c r="U748">
        <v>21.98</v>
      </c>
      <c r="V748">
        <v>139</v>
      </c>
      <c r="W748" t="s">
        <v>4756</v>
      </c>
      <c r="X748" t="s">
        <v>385</v>
      </c>
      <c r="Y748" t="s">
        <v>4756</v>
      </c>
      <c r="Z748" t="s">
        <v>4756</v>
      </c>
      <c r="AA748" t="s">
        <v>4756</v>
      </c>
      <c r="AB748" t="s">
        <v>4756</v>
      </c>
      <c r="AC748" t="s">
        <v>4756</v>
      </c>
      <c r="AD748" t="s">
        <v>4756</v>
      </c>
      <c r="AE748" t="s">
        <v>4756</v>
      </c>
      <c r="AF748" t="s">
        <v>4756</v>
      </c>
      <c r="AG748" t="s">
        <v>4756</v>
      </c>
      <c r="AH748" t="s">
        <v>4756</v>
      </c>
      <c r="AI748" t="s">
        <v>4756</v>
      </c>
      <c r="AJ748" t="s">
        <v>4756</v>
      </c>
      <c r="AK748" t="s">
        <v>4756</v>
      </c>
      <c r="AL748" t="s">
        <v>4756</v>
      </c>
      <c r="AM748" t="s">
        <v>4756</v>
      </c>
      <c r="AN748" t="s">
        <v>4756</v>
      </c>
    </row>
    <row r="749" spans="1:41">
      <c r="A749" s="95">
        <v>38186</v>
      </c>
      <c r="B749" t="s">
        <v>372</v>
      </c>
      <c r="C749">
        <v>2004</v>
      </c>
      <c r="D749">
        <v>7</v>
      </c>
      <c r="E749" t="s">
        <v>461</v>
      </c>
      <c r="F749" t="s">
        <v>247</v>
      </c>
      <c r="G749" s="96">
        <v>6.3888888888888884E-2</v>
      </c>
      <c r="H749" s="96">
        <v>8.1944444444444445E-2</v>
      </c>
      <c r="I749" s="96">
        <v>0.8354166666666667</v>
      </c>
      <c r="J749">
        <v>5.48</v>
      </c>
      <c r="K749" t="s">
        <v>249</v>
      </c>
      <c r="L749" t="s">
        <v>499</v>
      </c>
      <c r="M749" t="s">
        <v>251</v>
      </c>
      <c r="N749" t="s">
        <v>251</v>
      </c>
      <c r="O749">
        <v>3</v>
      </c>
      <c r="P749">
        <v>59</v>
      </c>
      <c r="Q749">
        <v>25</v>
      </c>
      <c r="R749">
        <v>34</v>
      </c>
      <c r="S749">
        <v>14.47</v>
      </c>
      <c r="T749">
        <v>37.74</v>
      </c>
      <c r="U749">
        <v>22.95</v>
      </c>
      <c r="V749">
        <v>136</v>
      </c>
      <c r="W749" t="s">
        <v>4756</v>
      </c>
      <c r="X749" t="s">
        <v>385</v>
      </c>
      <c r="Y749" t="s">
        <v>4756</v>
      </c>
      <c r="Z749" t="s">
        <v>4756</v>
      </c>
      <c r="AA749" t="s">
        <v>4756</v>
      </c>
      <c r="AB749" t="s">
        <v>4756</v>
      </c>
      <c r="AC749" t="s">
        <v>4756</v>
      </c>
      <c r="AD749" t="s">
        <v>4756</v>
      </c>
      <c r="AE749" t="s">
        <v>4756</v>
      </c>
      <c r="AF749" t="s">
        <v>4756</v>
      </c>
      <c r="AG749" t="s">
        <v>4756</v>
      </c>
      <c r="AH749" t="s">
        <v>4756</v>
      </c>
      <c r="AI749" t="s">
        <v>4756</v>
      </c>
      <c r="AJ749" t="s">
        <v>4756</v>
      </c>
      <c r="AK749" t="s">
        <v>4756</v>
      </c>
      <c r="AL749" t="s">
        <v>4756</v>
      </c>
      <c r="AM749" t="s">
        <v>4756</v>
      </c>
      <c r="AN749" t="s">
        <v>4756</v>
      </c>
    </row>
    <row r="750" spans="1:41">
      <c r="A750" s="95">
        <v>38186</v>
      </c>
      <c r="B750" t="s">
        <v>372</v>
      </c>
      <c r="C750">
        <v>2004</v>
      </c>
      <c r="D750">
        <v>7</v>
      </c>
      <c r="E750" t="s">
        <v>461</v>
      </c>
      <c r="F750" t="s">
        <v>247</v>
      </c>
      <c r="G750" s="96">
        <v>6.3888888888888884E-2</v>
      </c>
      <c r="H750" s="96">
        <v>8.4027777777777771E-2</v>
      </c>
      <c r="I750" s="96">
        <v>0.8354166666666667</v>
      </c>
      <c r="J750">
        <v>5.48</v>
      </c>
      <c r="K750" t="s">
        <v>249</v>
      </c>
      <c r="L750" t="s">
        <v>500</v>
      </c>
      <c r="M750" t="s">
        <v>251</v>
      </c>
      <c r="N750" t="s">
        <v>251</v>
      </c>
      <c r="O750">
        <v>1</v>
      </c>
      <c r="P750">
        <v>63</v>
      </c>
      <c r="Q750">
        <v>29</v>
      </c>
      <c r="R750">
        <v>34</v>
      </c>
      <c r="S750">
        <v>14.57</v>
      </c>
      <c r="T750">
        <v>37.56</v>
      </c>
      <c r="U750">
        <v>22</v>
      </c>
      <c r="V750">
        <v>142</v>
      </c>
      <c r="W750" t="s">
        <v>4756</v>
      </c>
      <c r="X750" t="s">
        <v>385</v>
      </c>
      <c r="Y750" t="s">
        <v>252</v>
      </c>
      <c r="Z750" t="s">
        <v>252</v>
      </c>
      <c r="AA750" t="s">
        <v>252</v>
      </c>
      <c r="AB750" t="s">
        <v>252</v>
      </c>
      <c r="AC750" t="s">
        <v>252</v>
      </c>
      <c r="AD750" t="s">
        <v>252</v>
      </c>
      <c r="AE750" t="s">
        <v>252</v>
      </c>
      <c r="AF750" t="s">
        <v>252</v>
      </c>
      <c r="AG750" t="s">
        <v>252</v>
      </c>
      <c r="AH750" t="s">
        <v>252</v>
      </c>
      <c r="AI750" t="s">
        <v>252</v>
      </c>
      <c r="AJ750" t="s">
        <v>252</v>
      </c>
      <c r="AK750" t="s">
        <v>252</v>
      </c>
      <c r="AL750" t="s">
        <v>252</v>
      </c>
      <c r="AM750" t="s">
        <v>252</v>
      </c>
      <c r="AN750" t="s">
        <v>252</v>
      </c>
    </row>
    <row r="751" spans="1:41">
      <c r="A751" s="95">
        <v>38186</v>
      </c>
      <c r="B751" t="s">
        <v>372</v>
      </c>
      <c r="C751">
        <v>2004</v>
      </c>
      <c r="D751">
        <v>7</v>
      </c>
      <c r="E751" t="s">
        <v>461</v>
      </c>
      <c r="F751" t="s">
        <v>247</v>
      </c>
      <c r="G751" s="96">
        <v>9.0972222222222218E-2</v>
      </c>
      <c r="H751" s="96">
        <v>9.7222222222222224E-2</v>
      </c>
      <c r="I751" s="96">
        <v>0.8354166666666667</v>
      </c>
      <c r="J751">
        <v>6.13</v>
      </c>
      <c r="K751" t="s">
        <v>249</v>
      </c>
      <c r="L751" t="s">
        <v>501</v>
      </c>
      <c r="M751" t="s">
        <v>251</v>
      </c>
      <c r="N751" t="s">
        <v>251</v>
      </c>
      <c r="O751">
        <v>4</v>
      </c>
      <c r="P751">
        <v>69</v>
      </c>
      <c r="Q751">
        <v>29</v>
      </c>
      <c r="R751">
        <v>40</v>
      </c>
      <c r="S751">
        <v>15.52</v>
      </c>
      <c r="T751">
        <v>38.68</v>
      </c>
      <c r="U751">
        <v>23.13</v>
      </c>
      <c r="V751">
        <v>148</v>
      </c>
      <c r="W751" t="s">
        <v>4756</v>
      </c>
      <c r="X751" t="s">
        <v>385</v>
      </c>
      <c r="Y751" t="s">
        <v>4756</v>
      </c>
      <c r="Z751" t="s">
        <v>4756</v>
      </c>
      <c r="AA751" t="s">
        <v>4756</v>
      </c>
      <c r="AB751" t="s">
        <v>4756</v>
      </c>
      <c r="AC751" t="s">
        <v>4756</v>
      </c>
      <c r="AD751" t="s">
        <v>4756</v>
      </c>
      <c r="AE751" t="s">
        <v>4756</v>
      </c>
      <c r="AF751" t="s">
        <v>4756</v>
      </c>
      <c r="AG751" t="s">
        <v>4756</v>
      </c>
      <c r="AH751" t="s">
        <v>4756</v>
      </c>
      <c r="AI751" t="s">
        <v>4756</v>
      </c>
      <c r="AJ751" t="s">
        <v>4756</v>
      </c>
      <c r="AK751" t="s">
        <v>4756</v>
      </c>
      <c r="AL751" t="s">
        <v>4756</v>
      </c>
      <c r="AM751" t="s">
        <v>4756</v>
      </c>
      <c r="AN751" t="s">
        <v>4756</v>
      </c>
    </row>
    <row r="752" spans="1:41">
      <c r="A752" s="95">
        <v>38186</v>
      </c>
      <c r="B752" t="s">
        <v>372</v>
      </c>
      <c r="C752">
        <v>2004</v>
      </c>
      <c r="D752">
        <v>7</v>
      </c>
      <c r="E752" t="s">
        <v>461</v>
      </c>
      <c r="F752" t="s">
        <v>247</v>
      </c>
      <c r="G752" s="96">
        <v>9.0972222222222218E-2</v>
      </c>
      <c r="H752" s="96">
        <v>9.930555555555555E-2</v>
      </c>
      <c r="I752" s="96">
        <v>0.8354166666666667</v>
      </c>
      <c r="J752">
        <v>6.13</v>
      </c>
      <c r="K752" t="s">
        <v>249</v>
      </c>
      <c r="L752" t="s">
        <v>502</v>
      </c>
      <c r="M752" t="s">
        <v>251</v>
      </c>
      <c r="N752" t="s">
        <v>251</v>
      </c>
      <c r="O752">
        <v>3</v>
      </c>
      <c r="P752">
        <v>64</v>
      </c>
      <c r="Q752">
        <v>25</v>
      </c>
      <c r="R752">
        <v>39</v>
      </c>
      <c r="S752">
        <v>14.61</v>
      </c>
      <c r="T752">
        <v>36.06</v>
      </c>
      <c r="U752">
        <v>22.25</v>
      </c>
      <c r="V752">
        <v>140</v>
      </c>
      <c r="W752" t="s">
        <v>4756</v>
      </c>
      <c r="X752" t="s">
        <v>385</v>
      </c>
      <c r="Y752" t="s">
        <v>252</v>
      </c>
      <c r="Z752" t="s">
        <v>252</v>
      </c>
      <c r="AA752" t="s">
        <v>252</v>
      </c>
      <c r="AB752" t="s">
        <v>252</v>
      </c>
      <c r="AC752" t="s">
        <v>252</v>
      </c>
      <c r="AD752" t="s">
        <v>252</v>
      </c>
      <c r="AE752" t="s">
        <v>252</v>
      </c>
      <c r="AF752" t="s">
        <v>252</v>
      </c>
      <c r="AG752" t="s">
        <v>252</v>
      </c>
      <c r="AH752" t="s">
        <v>252</v>
      </c>
      <c r="AI752" t="s">
        <v>252</v>
      </c>
      <c r="AJ752" t="s">
        <v>252</v>
      </c>
      <c r="AK752" t="s">
        <v>252</v>
      </c>
      <c r="AL752" t="s">
        <v>252</v>
      </c>
      <c r="AM752" t="s">
        <v>252</v>
      </c>
      <c r="AN752" t="s">
        <v>252</v>
      </c>
      <c r="AO752" t="s">
        <v>503</v>
      </c>
    </row>
    <row r="753" spans="1:41">
      <c r="A753" s="95">
        <v>38186</v>
      </c>
      <c r="B753" t="s">
        <v>372</v>
      </c>
      <c r="C753">
        <v>2004</v>
      </c>
      <c r="D753">
        <v>7</v>
      </c>
      <c r="E753" t="s">
        <v>461</v>
      </c>
      <c r="F753" t="s">
        <v>247</v>
      </c>
      <c r="G753" s="96">
        <v>9.2361111111111116E-2</v>
      </c>
      <c r="H753" s="96">
        <v>0.1013888888888889</v>
      </c>
      <c r="I753" s="96">
        <v>0.8354166666666667</v>
      </c>
      <c r="J753">
        <v>6.17</v>
      </c>
      <c r="K753" t="s">
        <v>249</v>
      </c>
      <c r="L753" t="s">
        <v>504</v>
      </c>
      <c r="M753" t="s">
        <v>251</v>
      </c>
      <c r="N753" t="s">
        <v>251</v>
      </c>
      <c r="O753">
        <v>0</v>
      </c>
      <c r="P753">
        <v>58</v>
      </c>
      <c r="Q753">
        <v>25</v>
      </c>
      <c r="R753">
        <v>33</v>
      </c>
      <c r="S753">
        <v>15.26</v>
      </c>
      <c r="T753">
        <v>39.07</v>
      </c>
      <c r="U753">
        <v>22.27</v>
      </c>
      <c r="V753">
        <v>142</v>
      </c>
      <c r="W753" t="s">
        <v>4756</v>
      </c>
      <c r="X753" t="s">
        <v>385</v>
      </c>
      <c r="Y753" t="s">
        <v>4756</v>
      </c>
      <c r="Z753" t="s">
        <v>4756</v>
      </c>
      <c r="AA753" t="s">
        <v>4756</v>
      </c>
      <c r="AB753" t="s">
        <v>4756</v>
      </c>
      <c r="AC753" t="s">
        <v>4756</v>
      </c>
      <c r="AD753" t="s">
        <v>4756</v>
      </c>
      <c r="AE753" t="s">
        <v>4756</v>
      </c>
      <c r="AF753" t="s">
        <v>4756</v>
      </c>
      <c r="AG753" t="s">
        <v>4756</v>
      </c>
      <c r="AH753" t="s">
        <v>4756</v>
      </c>
      <c r="AI753" t="s">
        <v>4756</v>
      </c>
      <c r="AJ753" t="s">
        <v>4756</v>
      </c>
      <c r="AK753" t="s">
        <v>4756</v>
      </c>
      <c r="AL753" t="s">
        <v>4756</v>
      </c>
      <c r="AM753" t="s">
        <v>4756</v>
      </c>
      <c r="AN753" t="s">
        <v>4756</v>
      </c>
    </row>
    <row r="754" spans="1:41">
      <c r="A754" s="95">
        <v>38186</v>
      </c>
      <c r="B754" t="s">
        <v>372</v>
      </c>
      <c r="C754">
        <v>2004</v>
      </c>
      <c r="D754">
        <v>7</v>
      </c>
      <c r="E754" t="s">
        <v>461</v>
      </c>
      <c r="F754" t="s">
        <v>247</v>
      </c>
      <c r="G754" s="96">
        <v>9.5833333333333326E-2</v>
      </c>
      <c r="H754" s="96">
        <v>0.1076388888888889</v>
      </c>
      <c r="I754" s="96">
        <v>0.8354166666666667</v>
      </c>
      <c r="J754">
        <v>6.25</v>
      </c>
      <c r="K754" t="s">
        <v>249</v>
      </c>
      <c r="L754" t="s">
        <v>505</v>
      </c>
      <c r="M754" t="s">
        <v>251</v>
      </c>
      <c r="N754" t="s">
        <v>251</v>
      </c>
      <c r="O754">
        <v>2</v>
      </c>
      <c r="P754">
        <v>61</v>
      </c>
      <c r="Q754">
        <v>25</v>
      </c>
      <c r="R754">
        <v>36</v>
      </c>
      <c r="S754">
        <v>15.46</v>
      </c>
      <c r="T754">
        <v>37.07</v>
      </c>
      <c r="U754">
        <v>23.22</v>
      </c>
      <c r="V754">
        <v>149</v>
      </c>
      <c r="W754" t="s">
        <v>4756</v>
      </c>
      <c r="X754" t="s">
        <v>385</v>
      </c>
      <c r="Y754" t="s">
        <v>252</v>
      </c>
      <c r="Z754" t="s">
        <v>252</v>
      </c>
      <c r="AA754" t="s">
        <v>252</v>
      </c>
      <c r="AB754" t="s">
        <v>252</v>
      </c>
      <c r="AC754" t="s">
        <v>252</v>
      </c>
      <c r="AD754" t="s">
        <v>252</v>
      </c>
      <c r="AE754" t="s">
        <v>252</v>
      </c>
      <c r="AF754" t="s">
        <v>252</v>
      </c>
      <c r="AG754" t="s">
        <v>252</v>
      </c>
      <c r="AH754" t="s">
        <v>252</v>
      </c>
      <c r="AI754" t="s">
        <v>252</v>
      </c>
      <c r="AJ754" t="s">
        <v>252</v>
      </c>
      <c r="AK754" t="s">
        <v>252</v>
      </c>
      <c r="AL754" t="s">
        <v>252</v>
      </c>
      <c r="AM754" t="s">
        <v>252</v>
      </c>
      <c r="AN754" t="s">
        <v>252</v>
      </c>
    </row>
    <row r="755" spans="1:41">
      <c r="A755" s="95">
        <v>38186</v>
      </c>
      <c r="B755" t="s">
        <v>372</v>
      </c>
      <c r="C755">
        <v>2004</v>
      </c>
      <c r="D755">
        <v>7</v>
      </c>
      <c r="E755" t="s">
        <v>461</v>
      </c>
      <c r="F755" t="s">
        <v>247</v>
      </c>
      <c r="G755" s="96">
        <v>9.8611111111111108E-2</v>
      </c>
      <c r="H755" s="96">
        <v>0.10972222222222222</v>
      </c>
      <c r="I755" s="96">
        <v>0.8354166666666667</v>
      </c>
      <c r="J755">
        <v>6.32</v>
      </c>
      <c r="K755" t="s">
        <v>249</v>
      </c>
      <c r="L755" t="s">
        <v>506</v>
      </c>
      <c r="M755" t="s">
        <v>251</v>
      </c>
      <c r="N755" t="s">
        <v>251</v>
      </c>
      <c r="O755">
        <v>1.5</v>
      </c>
      <c r="P755">
        <v>57</v>
      </c>
      <c r="Q755">
        <v>25</v>
      </c>
      <c r="R755">
        <v>32</v>
      </c>
      <c r="S755">
        <v>14.08</v>
      </c>
      <c r="T755">
        <v>37.159999999999997</v>
      </c>
      <c r="U755">
        <v>21.93</v>
      </c>
      <c r="V755">
        <v>139</v>
      </c>
      <c r="W755" t="s">
        <v>4756</v>
      </c>
      <c r="X755" t="s">
        <v>385</v>
      </c>
      <c r="Y755" t="s">
        <v>4756</v>
      </c>
      <c r="Z755" t="s">
        <v>4756</v>
      </c>
      <c r="AA755" t="s">
        <v>4756</v>
      </c>
      <c r="AB755" t="s">
        <v>4756</v>
      </c>
      <c r="AC755" t="s">
        <v>4756</v>
      </c>
      <c r="AD755" t="s">
        <v>4756</v>
      </c>
      <c r="AE755" t="s">
        <v>4756</v>
      </c>
      <c r="AF755" t="s">
        <v>4756</v>
      </c>
      <c r="AG755" t="s">
        <v>4756</v>
      </c>
      <c r="AH755" t="s">
        <v>4756</v>
      </c>
      <c r="AI755" t="s">
        <v>4756</v>
      </c>
      <c r="AJ755" t="s">
        <v>4756</v>
      </c>
      <c r="AK755" t="s">
        <v>4756</v>
      </c>
      <c r="AL755" t="s">
        <v>4756</v>
      </c>
      <c r="AM755" t="s">
        <v>4756</v>
      </c>
      <c r="AN755" t="s">
        <v>4756</v>
      </c>
      <c r="AO755" t="s">
        <v>503</v>
      </c>
    </row>
    <row r="756" spans="1:41">
      <c r="A756" s="95">
        <v>38186</v>
      </c>
      <c r="B756" t="s">
        <v>372</v>
      </c>
      <c r="C756">
        <v>2004</v>
      </c>
      <c r="D756">
        <v>7</v>
      </c>
      <c r="E756" t="s">
        <v>461</v>
      </c>
      <c r="F756" t="s">
        <v>247</v>
      </c>
      <c r="G756" s="96">
        <v>0.10694444444444444</v>
      </c>
      <c r="H756" s="96">
        <v>0.12083333333333333</v>
      </c>
      <c r="I756" s="96">
        <v>0.8354166666666667</v>
      </c>
      <c r="J756">
        <v>6.52</v>
      </c>
      <c r="K756" t="s">
        <v>249</v>
      </c>
      <c r="L756" t="s">
        <v>507</v>
      </c>
      <c r="M756" t="s">
        <v>251</v>
      </c>
      <c r="N756" t="s">
        <v>251</v>
      </c>
      <c r="O756">
        <v>4</v>
      </c>
      <c r="P756">
        <v>62</v>
      </c>
      <c r="Q756">
        <v>25</v>
      </c>
      <c r="R756">
        <v>37</v>
      </c>
      <c r="S756">
        <v>14.78</v>
      </c>
      <c r="T756">
        <v>38.17</v>
      </c>
      <c r="U756">
        <v>23.12</v>
      </c>
      <c r="V756">
        <v>140</v>
      </c>
      <c r="W756" t="s">
        <v>4756</v>
      </c>
      <c r="X756" t="s">
        <v>385</v>
      </c>
      <c r="Y756" t="s">
        <v>252</v>
      </c>
      <c r="Z756" t="s">
        <v>252</v>
      </c>
      <c r="AA756" t="s">
        <v>252</v>
      </c>
      <c r="AB756" t="s">
        <v>252</v>
      </c>
      <c r="AC756" t="s">
        <v>252</v>
      </c>
      <c r="AD756" t="s">
        <v>252</v>
      </c>
      <c r="AE756" t="s">
        <v>252</v>
      </c>
      <c r="AF756" t="s">
        <v>252</v>
      </c>
      <c r="AG756" t="s">
        <v>252</v>
      </c>
      <c r="AH756" t="s">
        <v>252</v>
      </c>
      <c r="AI756" t="s">
        <v>252</v>
      </c>
      <c r="AJ756" t="s">
        <v>252</v>
      </c>
      <c r="AK756" t="s">
        <v>252</v>
      </c>
      <c r="AL756" t="s">
        <v>252</v>
      </c>
      <c r="AM756" t="s">
        <v>252</v>
      </c>
      <c r="AN756" t="s">
        <v>252</v>
      </c>
    </row>
    <row r="757" spans="1:41">
      <c r="A757" s="95">
        <v>38186</v>
      </c>
      <c r="B757" t="s">
        <v>372</v>
      </c>
      <c r="C757">
        <v>2004</v>
      </c>
      <c r="D757">
        <v>7</v>
      </c>
      <c r="E757" t="s">
        <v>461</v>
      </c>
      <c r="F757" t="s">
        <v>247</v>
      </c>
      <c r="G757" s="96">
        <v>0.10972222222222222</v>
      </c>
      <c r="H757" s="96">
        <v>0.12291666666666667</v>
      </c>
      <c r="I757" s="96">
        <v>0.8354166666666667</v>
      </c>
      <c r="J757">
        <v>6.58</v>
      </c>
      <c r="K757" t="s">
        <v>249</v>
      </c>
      <c r="L757" t="s">
        <v>508</v>
      </c>
      <c r="M757" t="s">
        <v>251</v>
      </c>
      <c r="N757" t="s">
        <v>251</v>
      </c>
      <c r="O757">
        <v>1</v>
      </c>
      <c r="P757">
        <v>54</v>
      </c>
      <c r="Q757">
        <v>17</v>
      </c>
      <c r="R757">
        <v>37</v>
      </c>
      <c r="S757">
        <v>14.12</v>
      </c>
      <c r="T757">
        <v>38.380000000000003</v>
      </c>
      <c r="U757">
        <v>23.05</v>
      </c>
      <c r="V757">
        <v>141</v>
      </c>
      <c r="W757" t="s">
        <v>4756</v>
      </c>
      <c r="X757" t="s">
        <v>385</v>
      </c>
      <c r="Y757" t="s">
        <v>252</v>
      </c>
      <c r="Z757" t="s">
        <v>252</v>
      </c>
      <c r="AA757" t="s">
        <v>252</v>
      </c>
      <c r="AB757" t="s">
        <v>252</v>
      </c>
      <c r="AC757" t="s">
        <v>252</v>
      </c>
      <c r="AD757" t="s">
        <v>252</v>
      </c>
      <c r="AE757" t="s">
        <v>252</v>
      </c>
      <c r="AF757" t="s">
        <v>252</v>
      </c>
      <c r="AG757" t="s">
        <v>252</v>
      </c>
      <c r="AH757" t="s">
        <v>252</v>
      </c>
      <c r="AI757" t="s">
        <v>252</v>
      </c>
      <c r="AJ757" t="s">
        <v>252</v>
      </c>
      <c r="AK757" t="s">
        <v>252</v>
      </c>
      <c r="AL757" t="s">
        <v>252</v>
      </c>
      <c r="AM757" t="s">
        <v>252</v>
      </c>
      <c r="AN757" t="s">
        <v>252</v>
      </c>
    </row>
    <row r="758" spans="1:41">
      <c r="A758" s="95">
        <v>38186</v>
      </c>
      <c r="B758" t="s">
        <v>372</v>
      </c>
      <c r="C758">
        <v>2004</v>
      </c>
      <c r="D758">
        <v>7</v>
      </c>
      <c r="E758" t="s">
        <v>461</v>
      </c>
      <c r="F758" t="s">
        <v>247</v>
      </c>
      <c r="G758" s="96">
        <v>0.10972222222222222</v>
      </c>
      <c r="H758" s="96">
        <v>0.125</v>
      </c>
      <c r="I758" s="96">
        <v>0.8354166666666667</v>
      </c>
      <c r="J758">
        <v>6.58</v>
      </c>
      <c r="K758" t="s">
        <v>249</v>
      </c>
      <c r="L758" t="s">
        <v>509</v>
      </c>
      <c r="M758" t="s">
        <v>251</v>
      </c>
      <c r="N758" t="s">
        <v>251</v>
      </c>
      <c r="O758">
        <v>2</v>
      </c>
      <c r="P758">
        <v>51</v>
      </c>
      <c r="Q758">
        <v>25</v>
      </c>
      <c r="R758">
        <v>26</v>
      </c>
      <c r="S758">
        <v>14.99</v>
      </c>
      <c r="T758">
        <v>37.619999999999997</v>
      </c>
      <c r="U758">
        <v>22.16</v>
      </c>
      <c r="V758">
        <v>140</v>
      </c>
      <c r="W758" t="s">
        <v>4756</v>
      </c>
      <c r="X758" t="s">
        <v>385</v>
      </c>
      <c r="Y758" t="s">
        <v>4756</v>
      </c>
      <c r="Z758" t="s">
        <v>4756</v>
      </c>
      <c r="AA758" t="s">
        <v>4756</v>
      </c>
      <c r="AB758" t="s">
        <v>4756</v>
      </c>
      <c r="AC758" t="s">
        <v>4756</v>
      </c>
      <c r="AD758" t="s">
        <v>4756</v>
      </c>
      <c r="AE758" t="s">
        <v>4756</v>
      </c>
      <c r="AF758" t="s">
        <v>4756</v>
      </c>
      <c r="AG758" t="s">
        <v>4756</v>
      </c>
      <c r="AH758" t="s">
        <v>4756</v>
      </c>
      <c r="AI758" t="s">
        <v>4756</v>
      </c>
      <c r="AJ758" t="s">
        <v>4756</v>
      </c>
      <c r="AK758" t="s">
        <v>4756</v>
      </c>
      <c r="AL758" t="s">
        <v>4756</v>
      </c>
      <c r="AM758" t="s">
        <v>4756</v>
      </c>
      <c r="AN758" t="s">
        <v>4756</v>
      </c>
    </row>
    <row r="759" spans="1:41">
      <c r="A759" s="95">
        <v>38186</v>
      </c>
      <c r="B759" t="s">
        <v>372</v>
      </c>
      <c r="C759">
        <v>2004</v>
      </c>
      <c r="D759">
        <v>7</v>
      </c>
      <c r="E759" t="s">
        <v>461</v>
      </c>
      <c r="F759" t="s">
        <v>247</v>
      </c>
      <c r="G759" s="96">
        <v>0.10972222222222222</v>
      </c>
      <c r="H759" s="96">
        <v>0.12708333333333333</v>
      </c>
      <c r="I759" s="96">
        <v>0.8354166666666667</v>
      </c>
      <c r="J759">
        <v>6.58</v>
      </c>
      <c r="K759" t="s">
        <v>249</v>
      </c>
      <c r="L759" t="s">
        <v>510</v>
      </c>
      <c r="M759" t="s">
        <v>251</v>
      </c>
      <c r="N759" t="s">
        <v>251</v>
      </c>
      <c r="O759">
        <v>1.5</v>
      </c>
      <c r="P759">
        <v>66</v>
      </c>
      <c r="Q759">
        <v>31</v>
      </c>
      <c r="R759">
        <v>35</v>
      </c>
      <c r="S759">
        <v>14.61</v>
      </c>
      <c r="T759">
        <v>37.58</v>
      </c>
      <c r="U759">
        <v>21.87</v>
      </c>
      <c r="V759">
        <v>141</v>
      </c>
      <c r="W759" t="s">
        <v>4756</v>
      </c>
      <c r="X759" t="s">
        <v>385</v>
      </c>
      <c r="Y759" t="s">
        <v>4756</v>
      </c>
      <c r="Z759" t="s">
        <v>4756</v>
      </c>
      <c r="AA759" t="s">
        <v>4756</v>
      </c>
      <c r="AB759" t="s">
        <v>4756</v>
      </c>
      <c r="AC759" t="s">
        <v>4756</v>
      </c>
      <c r="AD759" t="s">
        <v>4756</v>
      </c>
      <c r="AE759" t="s">
        <v>4756</v>
      </c>
      <c r="AF759" t="s">
        <v>4756</v>
      </c>
      <c r="AG759" t="s">
        <v>4756</v>
      </c>
      <c r="AH759" t="s">
        <v>4756</v>
      </c>
      <c r="AI759" t="s">
        <v>4756</v>
      </c>
      <c r="AJ759" t="s">
        <v>4756</v>
      </c>
      <c r="AK759" t="s">
        <v>4756</v>
      </c>
      <c r="AL759" t="s">
        <v>4756</v>
      </c>
      <c r="AM759" t="s">
        <v>4756</v>
      </c>
      <c r="AN759" t="s">
        <v>4756</v>
      </c>
    </row>
    <row r="760" spans="1:41">
      <c r="A760" s="95">
        <v>38186</v>
      </c>
      <c r="B760" t="s">
        <v>372</v>
      </c>
      <c r="C760">
        <v>2004</v>
      </c>
      <c r="D760">
        <v>7</v>
      </c>
      <c r="E760" t="s">
        <v>461</v>
      </c>
      <c r="F760" t="s">
        <v>247</v>
      </c>
      <c r="G760" s="96">
        <v>0.11180555555555556</v>
      </c>
      <c r="H760" s="96">
        <v>0.12916666666666668</v>
      </c>
      <c r="I760" s="96">
        <v>0.8354166666666667</v>
      </c>
      <c r="J760">
        <v>6.63</v>
      </c>
      <c r="K760" t="s">
        <v>249</v>
      </c>
      <c r="L760" t="s">
        <v>511</v>
      </c>
      <c r="M760" t="s">
        <v>251</v>
      </c>
      <c r="N760" t="s">
        <v>251</v>
      </c>
      <c r="O760">
        <v>1.5</v>
      </c>
      <c r="P760">
        <v>42</v>
      </c>
      <c r="Q760">
        <v>13</v>
      </c>
      <c r="R760">
        <v>29</v>
      </c>
      <c r="S760">
        <v>13.7</v>
      </c>
      <c r="T760">
        <v>36.53</v>
      </c>
      <c r="U760">
        <v>22.15</v>
      </c>
      <c r="V760">
        <v>139</v>
      </c>
      <c r="W760" t="s">
        <v>4756</v>
      </c>
      <c r="X760" t="s">
        <v>385</v>
      </c>
      <c r="Y760" t="s">
        <v>4756</v>
      </c>
      <c r="Z760" t="s">
        <v>4756</v>
      </c>
      <c r="AA760" t="s">
        <v>4756</v>
      </c>
      <c r="AB760" t="s">
        <v>4756</v>
      </c>
      <c r="AC760" t="s">
        <v>4756</v>
      </c>
      <c r="AD760" t="s">
        <v>4756</v>
      </c>
      <c r="AE760" t="s">
        <v>4756</v>
      </c>
      <c r="AF760" t="s">
        <v>4756</v>
      </c>
      <c r="AG760" t="s">
        <v>4756</v>
      </c>
      <c r="AH760" t="s">
        <v>4756</v>
      </c>
      <c r="AI760" t="s">
        <v>4756</v>
      </c>
      <c r="AJ760" t="s">
        <v>4756</v>
      </c>
      <c r="AK760" t="s">
        <v>4756</v>
      </c>
      <c r="AL760" t="s">
        <v>4756</v>
      </c>
      <c r="AM760" t="s">
        <v>4756</v>
      </c>
      <c r="AN760" t="s">
        <v>4756</v>
      </c>
    </row>
    <row r="761" spans="1:41">
      <c r="A761" s="95">
        <v>38187</v>
      </c>
      <c r="B761" t="s">
        <v>372</v>
      </c>
      <c r="C761">
        <v>2004</v>
      </c>
      <c r="D761">
        <v>7</v>
      </c>
      <c r="E761" t="s">
        <v>461</v>
      </c>
      <c r="F761" t="s">
        <v>247</v>
      </c>
      <c r="G761" s="96">
        <v>5.347222222222222E-2</v>
      </c>
      <c r="H761" s="96">
        <v>7.2916666666666671E-2</v>
      </c>
      <c r="I761" s="96">
        <v>0.8354166666666667</v>
      </c>
      <c r="J761">
        <v>5.23</v>
      </c>
      <c r="K761" t="s">
        <v>651</v>
      </c>
      <c r="L761" t="s">
        <v>815</v>
      </c>
      <c r="M761" t="s">
        <v>251</v>
      </c>
      <c r="N761" t="s">
        <v>251</v>
      </c>
      <c r="O761">
        <v>3</v>
      </c>
      <c r="P761">
        <v>86</v>
      </c>
      <c r="Q761">
        <v>31</v>
      </c>
      <c r="R761">
        <v>55</v>
      </c>
      <c r="S761">
        <v>15.86</v>
      </c>
      <c r="T761">
        <v>41.79</v>
      </c>
      <c r="U761">
        <v>31.05</v>
      </c>
      <c r="V761">
        <v>185</v>
      </c>
      <c r="W761" t="s">
        <v>4756</v>
      </c>
      <c r="X761" t="s">
        <v>4756</v>
      </c>
      <c r="Y761" t="s">
        <v>4756</v>
      </c>
      <c r="Z761" t="s">
        <v>4756</v>
      </c>
      <c r="AA761" t="s">
        <v>4756</v>
      </c>
      <c r="AB761" t="s">
        <v>4756</v>
      </c>
      <c r="AC761" t="s">
        <v>4756</v>
      </c>
      <c r="AD761" t="s">
        <v>4756</v>
      </c>
      <c r="AE761" t="s">
        <v>4756</v>
      </c>
      <c r="AF761" t="s">
        <v>4756</v>
      </c>
      <c r="AG761" t="s">
        <v>4756</v>
      </c>
      <c r="AH761" t="s">
        <v>4756</v>
      </c>
      <c r="AI761" t="s">
        <v>4756</v>
      </c>
      <c r="AJ761" t="s">
        <v>4756</v>
      </c>
      <c r="AK761" t="s">
        <v>4756</v>
      </c>
      <c r="AL761" t="s">
        <v>4756</v>
      </c>
      <c r="AM761" t="s">
        <v>4756</v>
      </c>
      <c r="AN761" t="s">
        <v>4756</v>
      </c>
      <c r="AO761" t="s">
        <v>377</v>
      </c>
    </row>
    <row r="762" spans="1:41">
      <c r="A762" s="95">
        <v>38187</v>
      </c>
      <c r="B762" t="s">
        <v>372</v>
      </c>
      <c r="C762">
        <v>2004</v>
      </c>
      <c r="D762">
        <v>7</v>
      </c>
      <c r="E762" t="s">
        <v>461</v>
      </c>
      <c r="F762" t="s">
        <v>247</v>
      </c>
      <c r="G762" s="96">
        <v>8.9583333333333334E-2</v>
      </c>
      <c r="H762" s="96">
        <v>9.375E-2</v>
      </c>
      <c r="I762" s="96">
        <v>0.8354166666666667</v>
      </c>
      <c r="J762">
        <v>6.1</v>
      </c>
      <c r="K762" t="s">
        <v>651</v>
      </c>
      <c r="L762" t="s">
        <v>817</v>
      </c>
      <c r="M762" t="s">
        <v>251</v>
      </c>
      <c r="N762" t="s">
        <v>251</v>
      </c>
      <c r="O762">
        <v>3</v>
      </c>
      <c r="P762">
        <v>95</v>
      </c>
      <c r="Q762">
        <v>32</v>
      </c>
      <c r="R762">
        <v>63</v>
      </c>
      <c r="S762">
        <v>15.64</v>
      </c>
      <c r="T762">
        <v>43.06</v>
      </c>
      <c r="U762">
        <v>31.63</v>
      </c>
      <c r="V762">
        <v>177</v>
      </c>
      <c r="W762" t="s">
        <v>4756</v>
      </c>
      <c r="X762" t="s">
        <v>4756</v>
      </c>
      <c r="Y762" t="s">
        <v>4756</v>
      </c>
      <c r="Z762" t="s">
        <v>4756</v>
      </c>
      <c r="AA762" t="s">
        <v>4756</v>
      </c>
      <c r="AB762" t="s">
        <v>4756</v>
      </c>
      <c r="AC762" t="s">
        <v>4756</v>
      </c>
      <c r="AD762" t="s">
        <v>4756</v>
      </c>
      <c r="AE762" t="s">
        <v>4756</v>
      </c>
      <c r="AF762" t="s">
        <v>4756</v>
      </c>
      <c r="AG762" t="s">
        <v>4756</v>
      </c>
      <c r="AH762" t="s">
        <v>4756</v>
      </c>
      <c r="AI762" t="s">
        <v>4756</v>
      </c>
      <c r="AJ762" t="s">
        <v>4756</v>
      </c>
      <c r="AK762" t="s">
        <v>4756</v>
      </c>
      <c r="AL762" t="s">
        <v>4756</v>
      </c>
      <c r="AM762" t="s">
        <v>4756</v>
      </c>
      <c r="AN762" t="s">
        <v>4756</v>
      </c>
    </row>
    <row r="763" spans="1:41">
      <c r="A763" s="95">
        <v>38187</v>
      </c>
      <c r="B763" t="s">
        <v>372</v>
      </c>
      <c r="C763">
        <v>2004</v>
      </c>
      <c r="D763">
        <v>7</v>
      </c>
      <c r="E763" t="s">
        <v>461</v>
      </c>
      <c r="F763" t="s">
        <v>247</v>
      </c>
      <c r="G763" s="96">
        <v>0.90069444444444446</v>
      </c>
      <c r="H763" s="96">
        <v>0.90486111111111101</v>
      </c>
      <c r="I763" s="96">
        <v>0.8354166666666667</v>
      </c>
      <c r="J763">
        <v>1.57</v>
      </c>
      <c r="K763" t="s">
        <v>249</v>
      </c>
      <c r="L763" t="s">
        <v>512</v>
      </c>
      <c r="M763" t="s">
        <v>251</v>
      </c>
      <c r="N763" t="s">
        <v>251</v>
      </c>
      <c r="O763">
        <v>0</v>
      </c>
      <c r="P763">
        <v>48</v>
      </c>
      <c r="Q763">
        <v>12</v>
      </c>
      <c r="R763">
        <v>36</v>
      </c>
      <c r="S763">
        <v>15.21</v>
      </c>
      <c r="T763">
        <v>37.97</v>
      </c>
      <c r="U763">
        <v>23.29</v>
      </c>
      <c r="V763">
        <v>144</v>
      </c>
      <c r="W763" t="s">
        <v>4756</v>
      </c>
      <c r="X763" t="s">
        <v>385</v>
      </c>
      <c r="Y763" t="s">
        <v>4756</v>
      </c>
      <c r="Z763" t="s">
        <v>4756</v>
      </c>
      <c r="AA763" t="s">
        <v>4756</v>
      </c>
      <c r="AB763" t="s">
        <v>4756</v>
      </c>
      <c r="AC763" t="s">
        <v>4756</v>
      </c>
      <c r="AD763" t="s">
        <v>4756</v>
      </c>
      <c r="AE763" t="s">
        <v>4756</v>
      </c>
      <c r="AF763" t="s">
        <v>4756</v>
      </c>
      <c r="AG763" t="s">
        <v>4756</v>
      </c>
      <c r="AH763" t="s">
        <v>4756</v>
      </c>
      <c r="AI763" t="s">
        <v>4756</v>
      </c>
      <c r="AJ763" t="s">
        <v>4756</v>
      </c>
      <c r="AK763" t="s">
        <v>4756</v>
      </c>
      <c r="AL763" t="s">
        <v>4756</v>
      </c>
      <c r="AM763" t="s">
        <v>4756</v>
      </c>
      <c r="AN763" t="s">
        <v>4756</v>
      </c>
    </row>
    <row r="764" spans="1:41">
      <c r="A764" s="95">
        <v>38187</v>
      </c>
      <c r="B764" t="s">
        <v>372</v>
      </c>
      <c r="C764">
        <v>2004</v>
      </c>
      <c r="D764">
        <v>7</v>
      </c>
      <c r="E764" t="s">
        <v>461</v>
      </c>
      <c r="F764" t="s">
        <v>247</v>
      </c>
      <c r="G764" s="96">
        <v>0.91319444444444453</v>
      </c>
      <c r="H764" s="96">
        <v>0.91666666666666663</v>
      </c>
      <c r="I764" s="96">
        <v>0.8354166666666667</v>
      </c>
      <c r="J764">
        <v>1.87</v>
      </c>
      <c r="K764" t="s">
        <v>249</v>
      </c>
      <c r="L764" t="s">
        <v>513</v>
      </c>
      <c r="M764" t="s">
        <v>251</v>
      </c>
      <c r="N764" t="s">
        <v>251</v>
      </c>
      <c r="O764">
        <v>0</v>
      </c>
      <c r="P764">
        <v>51</v>
      </c>
      <c r="Q764">
        <v>17</v>
      </c>
      <c r="R764">
        <v>34</v>
      </c>
      <c r="S764">
        <v>14.97</v>
      </c>
      <c r="T764">
        <v>37.729999999999997</v>
      </c>
      <c r="U764">
        <v>23.02</v>
      </c>
      <c r="V764">
        <v>139</v>
      </c>
      <c r="W764" t="s">
        <v>4756</v>
      </c>
      <c r="X764" t="s">
        <v>385</v>
      </c>
      <c r="Y764" t="s">
        <v>252</v>
      </c>
      <c r="Z764" t="s">
        <v>252</v>
      </c>
      <c r="AA764" t="s">
        <v>252</v>
      </c>
      <c r="AB764" t="s">
        <v>252</v>
      </c>
      <c r="AC764" t="s">
        <v>252</v>
      </c>
      <c r="AD764" t="s">
        <v>252</v>
      </c>
      <c r="AE764" t="s">
        <v>252</v>
      </c>
      <c r="AF764" t="s">
        <v>252</v>
      </c>
      <c r="AG764" t="s">
        <v>252</v>
      </c>
      <c r="AH764" t="s">
        <v>252</v>
      </c>
      <c r="AI764" t="s">
        <v>252</v>
      </c>
      <c r="AJ764" t="s">
        <v>252</v>
      </c>
      <c r="AK764" t="s">
        <v>252</v>
      </c>
      <c r="AL764" t="s">
        <v>252</v>
      </c>
      <c r="AM764" t="s">
        <v>252</v>
      </c>
      <c r="AN764" t="s">
        <v>252</v>
      </c>
    </row>
    <row r="765" spans="1:41">
      <c r="A765" s="95">
        <v>38187</v>
      </c>
      <c r="B765" t="s">
        <v>372</v>
      </c>
      <c r="C765">
        <v>2004</v>
      </c>
      <c r="D765">
        <v>7</v>
      </c>
      <c r="E765" t="s">
        <v>461</v>
      </c>
      <c r="F765" t="s">
        <v>247</v>
      </c>
      <c r="G765" s="96">
        <v>0.91736111111111107</v>
      </c>
      <c r="H765" s="96">
        <v>0.92083333333333339</v>
      </c>
      <c r="I765" s="96">
        <v>0.8354166666666667</v>
      </c>
      <c r="J765">
        <v>1.97</v>
      </c>
      <c r="K765" t="s">
        <v>249</v>
      </c>
      <c r="L765" t="s">
        <v>514</v>
      </c>
      <c r="M765" t="s">
        <v>251</v>
      </c>
      <c r="N765" t="s">
        <v>251</v>
      </c>
      <c r="O765">
        <v>0</v>
      </c>
      <c r="P765">
        <v>60</v>
      </c>
      <c r="Q765">
        <v>25</v>
      </c>
      <c r="R765">
        <v>35</v>
      </c>
      <c r="S765">
        <v>13.91</v>
      </c>
      <c r="T765">
        <v>37.369999999999997</v>
      </c>
      <c r="U765">
        <v>21.86</v>
      </c>
      <c r="V765">
        <v>139</v>
      </c>
      <c r="W765" t="s">
        <v>4756</v>
      </c>
      <c r="X765" t="s">
        <v>385</v>
      </c>
      <c r="Y765" t="s">
        <v>252</v>
      </c>
      <c r="Z765" t="s">
        <v>252</v>
      </c>
      <c r="AA765" t="s">
        <v>252</v>
      </c>
      <c r="AB765" t="s">
        <v>252</v>
      </c>
      <c r="AC765" t="s">
        <v>252</v>
      </c>
      <c r="AD765" t="s">
        <v>252</v>
      </c>
      <c r="AE765" t="s">
        <v>252</v>
      </c>
      <c r="AF765" t="s">
        <v>252</v>
      </c>
      <c r="AG765" t="s">
        <v>252</v>
      </c>
      <c r="AH765" t="s">
        <v>252</v>
      </c>
      <c r="AI765" t="s">
        <v>252</v>
      </c>
      <c r="AJ765" t="s">
        <v>252</v>
      </c>
      <c r="AK765" t="s">
        <v>252</v>
      </c>
      <c r="AL765" t="s">
        <v>252</v>
      </c>
      <c r="AM765" t="s">
        <v>252</v>
      </c>
      <c r="AN765" t="s">
        <v>252</v>
      </c>
    </row>
    <row r="766" spans="1:41">
      <c r="A766" s="95">
        <v>38187</v>
      </c>
      <c r="B766" t="s">
        <v>372</v>
      </c>
      <c r="C766">
        <v>2004</v>
      </c>
      <c r="D766">
        <v>7</v>
      </c>
      <c r="E766" t="s">
        <v>461</v>
      </c>
      <c r="F766" t="s">
        <v>247</v>
      </c>
      <c r="G766" s="96">
        <v>0.94513888888888886</v>
      </c>
      <c r="H766" s="96">
        <v>0.96111111111111114</v>
      </c>
      <c r="I766" s="96">
        <v>0.8354166666666667</v>
      </c>
      <c r="J766">
        <v>2.63</v>
      </c>
      <c r="K766" t="s">
        <v>249</v>
      </c>
      <c r="L766" t="s">
        <v>515</v>
      </c>
      <c r="M766" t="s">
        <v>251</v>
      </c>
      <c r="N766" t="s">
        <v>251</v>
      </c>
      <c r="O766">
        <v>2</v>
      </c>
      <c r="P766">
        <v>72</v>
      </c>
      <c r="Q766">
        <v>31</v>
      </c>
      <c r="R766">
        <v>41</v>
      </c>
      <c r="S766">
        <v>15.41</v>
      </c>
      <c r="T766">
        <v>38.909999999999997</v>
      </c>
      <c r="U766">
        <v>23.81</v>
      </c>
      <c r="V766">
        <v>145</v>
      </c>
      <c r="W766" t="s">
        <v>4756</v>
      </c>
      <c r="X766" t="s">
        <v>385</v>
      </c>
      <c r="Y766" t="s">
        <v>252</v>
      </c>
      <c r="Z766" t="s">
        <v>252</v>
      </c>
      <c r="AA766" t="s">
        <v>252</v>
      </c>
      <c r="AB766" t="s">
        <v>252</v>
      </c>
      <c r="AC766" t="s">
        <v>252</v>
      </c>
      <c r="AD766" t="s">
        <v>252</v>
      </c>
      <c r="AE766" t="s">
        <v>252</v>
      </c>
      <c r="AF766" t="s">
        <v>252</v>
      </c>
      <c r="AG766" t="s">
        <v>252</v>
      </c>
      <c r="AH766" t="s">
        <v>252</v>
      </c>
      <c r="AI766" t="s">
        <v>252</v>
      </c>
      <c r="AJ766" t="s">
        <v>252</v>
      </c>
      <c r="AK766" t="s">
        <v>252</v>
      </c>
      <c r="AL766" t="s">
        <v>252</v>
      </c>
      <c r="AM766" t="s">
        <v>252</v>
      </c>
      <c r="AN766" t="s">
        <v>252</v>
      </c>
      <c r="AO766" t="s">
        <v>516</v>
      </c>
    </row>
    <row r="767" spans="1:41">
      <c r="A767" s="95">
        <v>38187</v>
      </c>
      <c r="B767" t="s">
        <v>372</v>
      </c>
      <c r="C767">
        <v>2004</v>
      </c>
      <c r="D767">
        <v>7</v>
      </c>
      <c r="E767" t="s">
        <v>461</v>
      </c>
      <c r="F767" t="s">
        <v>247</v>
      </c>
      <c r="G767" s="96">
        <v>0.94513888888888886</v>
      </c>
      <c r="H767" s="96">
        <v>0.96319444444444446</v>
      </c>
      <c r="I767" s="96">
        <v>0.8354166666666667</v>
      </c>
      <c r="J767">
        <v>2.63</v>
      </c>
      <c r="K767" t="s">
        <v>249</v>
      </c>
      <c r="L767" t="s">
        <v>517</v>
      </c>
      <c r="M767" t="s">
        <v>251</v>
      </c>
      <c r="N767" t="s">
        <v>251</v>
      </c>
      <c r="O767">
        <v>4</v>
      </c>
      <c r="P767">
        <v>69</v>
      </c>
      <c r="Q767">
        <v>30</v>
      </c>
      <c r="R767">
        <v>39</v>
      </c>
      <c r="S767">
        <v>13.93</v>
      </c>
      <c r="T767">
        <v>37.630000000000003</v>
      </c>
      <c r="U767">
        <v>23.89</v>
      </c>
      <c r="V767">
        <v>148</v>
      </c>
      <c r="W767" t="s">
        <v>4756</v>
      </c>
      <c r="X767" t="s">
        <v>385</v>
      </c>
      <c r="Y767" t="s">
        <v>252</v>
      </c>
      <c r="Z767" t="s">
        <v>252</v>
      </c>
      <c r="AA767" t="s">
        <v>252</v>
      </c>
      <c r="AB767" t="s">
        <v>252</v>
      </c>
      <c r="AC767" t="s">
        <v>252</v>
      </c>
      <c r="AD767" t="s">
        <v>252</v>
      </c>
      <c r="AE767" t="s">
        <v>252</v>
      </c>
      <c r="AF767" t="s">
        <v>252</v>
      </c>
      <c r="AG767" t="s">
        <v>252</v>
      </c>
      <c r="AH767" t="s">
        <v>252</v>
      </c>
      <c r="AI767" t="s">
        <v>252</v>
      </c>
      <c r="AJ767" t="s">
        <v>252</v>
      </c>
      <c r="AK767" t="s">
        <v>252</v>
      </c>
      <c r="AL767" t="s">
        <v>252</v>
      </c>
      <c r="AM767" t="s">
        <v>252</v>
      </c>
      <c r="AN767" t="s">
        <v>252</v>
      </c>
    </row>
    <row r="768" spans="1:41">
      <c r="A768" s="95">
        <v>38187</v>
      </c>
      <c r="B768" t="s">
        <v>372</v>
      </c>
      <c r="C768">
        <v>2004</v>
      </c>
      <c r="D768">
        <v>7</v>
      </c>
      <c r="E768" t="s">
        <v>461</v>
      </c>
      <c r="F768" t="s">
        <v>247</v>
      </c>
      <c r="G768" s="96">
        <v>0.96319444444444446</v>
      </c>
      <c r="H768" s="96">
        <v>0.96736111111111101</v>
      </c>
      <c r="I768" s="96">
        <v>0.8354166666666667</v>
      </c>
      <c r="J768">
        <v>3.07</v>
      </c>
      <c r="K768" t="s">
        <v>249</v>
      </c>
      <c r="L768" t="s">
        <v>518</v>
      </c>
      <c r="M768" t="s">
        <v>251</v>
      </c>
      <c r="N768" t="s">
        <v>251</v>
      </c>
      <c r="O768">
        <v>4</v>
      </c>
      <c r="P768">
        <v>71</v>
      </c>
      <c r="Q768">
        <v>31</v>
      </c>
      <c r="R768">
        <v>40</v>
      </c>
      <c r="S768">
        <v>15.62</v>
      </c>
      <c r="T768">
        <v>39.25</v>
      </c>
      <c r="U768">
        <v>23.33</v>
      </c>
      <c r="V768">
        <v>144</v>
      </c>
      <c r="W768" t="s">
        <v>4756</v>
      </c>
      <c r="X768" t="s">
        <v>385</v>
      </c>
      <c r="Y768" t="s">
        <v>4756</v>
      </c>
      <c r="Z768" t="s">
        <v>4756</v>
      </c>
      <c r="AA768" t="s">
        <v>4756</v>
      </c>
      <c r="AB768" t="s">
        <v>4756</v>
      </c>
      <c r="AC768" t="s">
        <v>4756</v>
      </c>
      <c r="AD768" t="s">
        <v>4756</v>
      </c>
      <c r="AE768" t="s">
        <v>4756</v>
      </c>
      <c r="AF768" t="s">
        <v>4756</v>
      </c>
      <c r="AG768" t="s">
        <v>4756</v>
      </c>
      <c r="AH768" t="s">
        <v>4756</v>
      </c>
      <c r="AI768" t="s">
        <v>4756</v>
      </c>
      <c r="AJ768" t="s">
        <v>4756</v>
      </c>
      <c r="AK768" t="s">
        <v>4756</v>
      </c>
      <c r="AL768" t="s">
        <v>4756</v>
      </c>
      <c r="AM768" t="s">
        <v>4756</v>
      </c>
      <c r="AN768" t="s">
        <v>4756</v>
      </c>
    </row>
    <row r="769" spans="1:41">
      <c r="A769" s="95">
        <v>38187</v>
      </c>
      <c r="B769" t="s">
        <v>372</v>
      </c>
      <c r="C769">
        <v>2004</v>
      </c>
      <c r="D769">
        <v>7</v>
      </c>
      <c r="E769" t="s">
        <v>461</v>
      </c>
      <c r="F769" t="s">
        <v>247</v>
      </c>
      <c r="G769" s="96">
        <v>0.96736111111111101</v>
      </c>
      <c r="H769" s="96">
        <v>0.97361111111111109</v>
      </c>
      <c r="I769" s="96">
        <v>0.8354166666666667</v>
      </c>
      <c r="J769">
        <v>3.17</v>
      </c>
      <c r="K769" t="s">
        <v>249</v>
      </c>
      <c r="L769" t="s">
        <v>519</v>
      </c>
      <c r="M769" t="s">
        <v>251</v>
      </c>
      <c r="N769" t="s">
        <v>251</v>
      </c>
      <c r="O769">
        <v>4.5</v>
      </c>
      <c r="P769">
        <v>69</v>
      </c>
      <c r="Q769">
        <v>31</v>
      </c>
      <c r="R769">
        <v>38</v>
      </c>
      <c r="S769">
        <v>14.98</v>
      </c>
      <c r="T769">
        <v>38.67</v>
      </c>
      <c r="U769">
        <v>22.92</v>
      </c>
      <c r="V769">
        <v>146</v>
      </c>
      <c r="W769" t="s">
        <v>4756</v>
      </c>
      <c r="X769" t="s">
        <v>385</v>
      </c>
      <c r="Y769" t="s">
        <v>252</v>
      </c>
      <c r="Z769" t="s">
        <v>252</v>
      </c>
      <c r="AA769" t="s">
        <v>252</v>
      </c>
      <c r="AB769" t="s">
        <v>252</v>
      </c>
      <c r="AC769" t="s">
        <v>252</v>
      </c>
      <c r="AD769" t="s">
        <v>252</v>
      </c>
      <c r="AE769" t="s">
        <v>252</v>
      </c>
      <c r="AF769" t="s">
        <v>252</v>
      </c>
      <c r="AG769" t="s">
        <v>252</v>
      </c>
      <c r="AH769" t="s">
        <v>252</v>
      </c>
      <c r="AI769" t="s">
        <v>252</v>
      </c>
      <c r="AJ769" t="s">
        <v>252</v>
      </c>
      <c r="AK769" t="s">
        <v>252</v>
      </c>
      <c r="AL769" t="s">
        <v>252</v>
      </c>
      <c r="AM769" t="s">
        <v>252</v>
      </c>
      <c r="AN769" t="s">
        <v>252</v>
      </c>
    </row>
    <row r="770" spans="1:41">
      <c r="A770" s="95">
        <v>38187</v>
      </c>
      <c r="B770" t="s">
        <v>372</v>
      </c>
      <c r="C770">
        <v>2004</v>
      </c>
      <c r="D770">
        <v>7</v>
      </c>
      <c r="E770" t="s">
        <v>461</v>
      </c>
      <c r="F770" t="s">
        <v>247</v>
      </c>
      <c r="G770" s="96">
        <v>0.98333333333333339</v>
      </c>
      <c r="H770" s="96">
        <v>0.97986111111111107</v>
      </c>
      <c r="I770" s="96">
        <v>0.8354166666666667</v>
      </c>
      <c r="J770">
        <v>3.55</v>
      </c>
      <c r="K770" t="s">
        <v>249</v>
      </c>
      <c r="L770" t="s">
        <v>520</v>
      </c>
      <c r="M770" t="s">
        <v>251</v>
      </c>
      <c r="N770" t="s">
        <v>251</v>
      </c>
      <c r="O770">
        <v>2</v>
      </c>
      <c r="P770">
        <v>66</v>
      </c>
      <c r="Q770">
        <v>29</v>
      </c>
      <c r="R770">
        <v>37</v>
      </c>
      <c r="S770">
        <v>14.44</v>
      </c>
      <c r="T770">
        <v>37.18</v>
      </c>
      <c r="U770">
        <v>23.2</v>
      </c>
      <c r="V770">
        <v>141</v>
      </c>
      <c r="W770" t="s">
        <v>4756</v>
      </c>
      <c r="X770" t="s">
        <v>385</v>
      </c>
      <c r="Y770" t="s">
        <v>4756</v>
      </c>
      <c r="Z770" t="s">
        <v>4756</v>
      </c>
      <c r="AA770" t="s">
        <v>4756</v>
      </c>
      <c r="AB770" t="s">
        <v>4756</v>
      </c>
      <c r="AC770" t="s">
        <v>4756</v>
      </c>
      <c r="AD770" t="s">
        <v>4756</v>
      </c>
      <c r="AE770" t="s">
        <v>4756</v>
      </c>
      <c r="AF770" t="s">
        <v>4756</v>
      </c>
      <c r="AG770" t="s">
        <v>4756</v>
      </c>
      <c r="AH770" t="s">
        <v>4756</v>
      </c>
      <c r="AI770" t="s">
        <v>4756</v>
      </c>
      <c r="AJ770" t="s">
        <v>4756</v>
      </c>
      <c r="AK770" t="s">
        <v>4756</v>
      </c>
      <c r="AL770" t="s">
        <v>4756</v>
      </c>
      <c r="AM770" t="s">
        <v>4756</v>
      </c>
      <c r="AN770" t="s">
        <v>4756</v>
      </c>
    </row>
    <row r="771" spans="1:41">
      <c r="A771" s="95">
        <v>38187</v>
      </c>
      <c r="B771" t="s">
        <v>372</v>
      </c>
      <c r="C771">
        <v>2004</v>
      </c>
      <c r="D771">
        <v>7</v>
      </c>
      <c r="E771" t="s">
        <v>461</v>
      </c>
      <c r="F771" t="s">
        <v>247</v>
      </c>
      <c r="G771" s="96">
        <v>0.98472222222222217</v>
      </c>
      <c r="H771" s="96">
        <v>0.99097222222222225</v>
      </c>
      <c r="I771" s="96">
        <v>0.8354166666666667</v>
      </c>
      <c r="J771">
        <v>3.58</v>
      </c>
      <c r="K771" t="s">
        <v>249</v>
      </c>
      <c r="L771" t="s">
        <v>521</v>
      </c>
      <c r="M771" t="s">
        <v>251</v>
      </c>
      <c r="N771" t="s">
        <v>251</v>
      </c>
      <c r="O771">
        <v>0</v>
      </c>
      <c r="P771">
        <v>63</v>
      </c>
      <c r="Q771">
        <v>31</v>
      </c>
      <c r="R771">
        <v>32</v>
      </c>
      <c r="S771">
        <v>13.18</v>
      </c>
      <c r="T771">
        <v>37.880000000000003</v>
      </c>
      <c r="U771">
        <v>22.2</v>
      </c>
      <c r="V771">
        <v>141</v>
      </c>
      <c r="W771" t="s">
        <v>4756</v>
      </c>
      <c r="X771" t="s">
        <v>385</v>
      </c>
      <c r="Y771" t="s">
        <v>4756</v>
      </c>
      <c r="Z771" t="s">
        <v>4756</v>
      </c>
      <c r="AA771" t="s">
        <v>4756</v>
      </c>
      <c r="AB771" t="s">
        <v>4756</v>
      </c>
      <c r="AC771" t="s">
        <v>4756</v>
      </c>
      <c r="AD771" t="s">
        <v>4756</v>
      </c>
      <c r="AE771" t="s">
        <v>4756</v>
      </c>
      <c r="AF771" t="s">
        <v>4756</v>
      </c>
      <c r="AG771" t="s">
        <v>4756</v>
      </c>
      <c r="AH771" t="s">
        <v>4756</v>
      </c>
      <c r="AI771" t="s">
        <v>4756</v>
      </c>
      <c r="AJ771" t="s">
        <v>4756</v>
      </c>
      <c r="AK771" t="s">
        <v>4756</v>
      </c>
      <c r="AL771" t="s">
        <v>4756</v>
      </c>
      <c r="AM771">
        <v>0</v>
      </c>
      <c r="AN771">
        <v>5</v>
      </c>
      <c r="AO771" t="s">
        <v>522</v>
      </c>
    </row>
    <row r="772" spans="1:41">
      <c r="A772" s="95">
        <v>38187</v>
      </c>
      <c r="B772" t="s">
        <v>372</v>
      </c>
      <c r="C772">
        <v>2004</v>
      </c>
      <c r="D772">
        <v>7</v>
      </c>
      <c r="E772" t="s">
        <v>461</v>
      </c>
      <c r="F772" t="s">
        <v>247</v>
      </c>
      <c r="G772" s="96">
        <v>0.98958333333333337</v>
      </c>
      <c r="H772" s="96">
        <v>2.0833333333333333E-3</v>
      </c>
      <c r="I772" s="96">
        <v>0.8354166666666667</v>
      </c>
      <c r="J772">
        <v>3.7</v>
      </c>
      <c r="K772" t="s">
        <v>249</v>
      </c>
      <c r="L772" t="s">
        <v>523</v>
      </c>
      <c r="M772" t="s">
        <v>251</v>
      </c>
      <c r="N772" t="s">
        <v>251</v>
      </c>
      <c r="O772">
        <v>2</v>
      </c>
      <c r="P772">
        <v>68</v>
      </c>
      <c r="Q772">
        <v>29</v>
      </c>
      <c r="R772">
        <v>39</v>
      </c>
      <c r="S772">
        <v>15.09</v>
      </c>
      <c r="T772">
        <v>39.270000000000003</v>
      </c>
      <c r="U772">
        <v>23.49</v>
      </c>
      <c r="V772">
        <v>150</v>
      </c>
      <c r="W772" t="s">
        <v>4756</v>
      </c>
      <c r="X772" t="s">
        <v>385</v>
      </c>
      <c r="Y772" t="s">
        <v>252</v>
      </c>
      <c r="Z772" t="s">
        <v>252</v>
      </c>
      <c r="AA772" t="s">
        <v>252</v>
      </c>
      <c r="AB772" t="s">
        <v>252</v>
      </c>
      <c r="AC772" t="s">
        <v>252</v>
      </c>
      <c r="AD772" t="s">
        <v>252</v>
      </c>
      <c r="AE772" t="s">
        <v>252</v>
      </c>
      <c r="AF772" t="s">
        <v>252</v>
      </c>
      <c r="AG772" t="s">
        <v>252</v>
      </c>
      <c r="AH772" t="s">
        <v>252</v>
      </c>
      <c r="AI772" t="s">
        <v>252</v>
      </c>
      <c r="AJ772" t="s">
        <v>252</v>
      </c>
      <c r="AK772" t="s">
        <v>252</v>
      </c>
      <c r="AL772" t="s">
        <v>252</v>
      </c>
      <c r="AM772" t="s">
        <v>252</v>
      </c>
      <c r="AN772" t="s">
        <v>252</v>
      </c>
    </row>
    <row r="773" spans="1:41">
      <c r="A773" s="95">
        <v>38187</v>
      </c>
      <c r="B773" t="s">
        <v>372</v>
      </c>
      <c r="C773">
        <v>2004</v>
      </c>
      <c r="D773">
        <v>7</v>
      </c>
      <c r="E773" t="s">
        <v>461</v>
      </c>
      <c r="F773" t="s">
        <v>247</v>
      </c>
      <c r="G773" s="96">
        <v>0.99861111111111101</v>
      </c>
      <c r="H773" s="96">
        <v>9.0277777777777787E-3</v>
      </c>
      <c r="I773" s="96">
        <v>0.8354166666666667</v>
      </c>
      <c r="J773">
        <v>3.92</v>
      </c>
      <c r="K773" t="s">
        <v>249</v>
      </c>
      <c r="L773" t="s">
        <v>524</v>
      </c>
      <c r="M773" t="s">
        <v>251</v>
      </c>
      <c r="N773" t="s">
        <v>251</v>
      </c>
      <c r="O773">
        <v>1.5</v>
      </c>
      <c r="P773">
        <v>53</v>
      </c>
      <c r="Q773">
        <v>31</v>
      </c>
      <c r="R773">
        <v>22</v>
      </c>
      <c r="S773">
        <v>14.28</v>
      </c>
      <c r="T773">
        <v>36.700000000000003</v>
      </c>
      <c r="U773">
        <v>22.49</v>
      </c>
      <c r="V773">
        <v>144</v>
      </c>
      <c r="W773" t="s">
        <v>4756</v>
      </c>
      <c r="X773" t="s">
        <v>385</v>
      </c>
      <c r="Y773" t="s">
        <v>252</v>
      </c>
      <c r="Z773" t="s">
        <v>252</v>
      </c>
      <c r="AA773" t="s">
        <v>252</v>
      </c>
      <c r="AB773" t="s">
        <v>252</v>
      </c>
      <c r="AC773" t="s">
        <v>252</v>
      </c>
      <c r="AD773" t="s">
        <v>252</v>
      </c>
      <c r="AE773" t="s">
        <v>252</v>
      </c>
      <c r="AF773" t="s">
        <v>252</v>
      </c>
      <c r="AG773" t="s">
        <v>252</v>
      </c>
      <c r="AH773" t="s">
        <v>252</v>
      </c>
      <c r="AI773" t="s">
        <v>252</v>
      </c>
      <c r="AJ773" t="s">
        <v>252</v>
      </c>
      <c r="AK773" t="s">
        <v>252</v>
      </c>
      <c r="AL773" t="s">
        <v>252</v>
      </c>
      <c r="AM773" t="s">
        <v>252</v>
      </c>
      <c r="AN773" t="s">
        <v>252</v>
      </c>
      <c r="AO773" t="s">
        <v>465</v>
      </c>
    </row>
    <row r="774" spans="1:41">
      <c r="A774" s="95">
        <v>38187</v>
      </c>
      <c r="B774" t="s">
        <v>372</v>
      </c>
      <c r="C774">
        <v>2004</v>
      </c>
      <c r="D774">
        <v>7</v>
      </c>
      <c r="E774" t="s">
        <v>461</v>
      </c>
      <c r="F774" t="s">
        <v>247</v>
      </c>
      <c r="G774" s="96">
        <v>0</v>
      </c>
      <c r="H774" s="96">
        <v>1.1111111111111112E-2</v>
      </c>
      <c r="I774" s="96">
        <v>0.8354166666666667</v>
      </c>
      <c r="J774">
        <v>3.95</v>
      </c>
      <c r="K774" t="s">
        <v>249</v>
      </c>
      <c r="L774" t="s">
        <v>525</v>
      </c>
      <c r="M774" t="s">
        <v>251</v>
      </c>
      <c r="N774" t="s">
        <v>251</v>
      </c>
      <c r="O774">
        <v>2</v>
      </c>
      <c r="P774">
        <v>68</v>
      </c>
      <c r="Q774">
        <v>29</v>
      </c>
      <c r="R774">
        <v>39</v>
      </c>
      <c r="S774">
        <v>15.65</v>
      </c>
      <c r="T774">
        <v>39.6</v>
      </c>
      <c r="U774">
        <v>24.3</v>
      </c>
      <c r="V774">
        <v>146</v>
      </c>
      <c r="W774" t="s">
        <v>4756</v>
      </c>
      <c r="X774" t="s">
        <v>385</v>
      </c>
      <c r="Y774" t="s">
        <v>4756</v>
      </c>
      <c r="Z774" t="s">
        <v>4756</v>
      </c>
      <c r="AA774" t="s">
        <v>4756</v>
      </c>
      <c r="AB774" t="s">
        <v>4756</v>
      </c>
      <c r="AC774" t="s">
        <v>4756</v>
      </c>
      <c r="AD774" t="s">
        <v>4756</v>
      </c>
      <c r="AE774" t="s">
        <v>4756</v>
      </c>
      <c r="AF774" t="s">
        <v>4756</v>
      </c>
      <c r="AG774" t="s">
        <v>4756</v>
      </c>
      <c r="AH774" t="s">
        <v>4756</v>
      </c>
      <c r="AI774" t="s">
        <v>4756</v>
      </c>
      <c r="AJ774" t="s">
        <v>4756</v>
      </c>
      <c r="AK774" t="s">
        <v>4756</v>
      </c>
      <c r="AL774" t="s">
        <v>4756</v>
      </c>
      <c r="AM774" t="s">
        <v>4756</v>
      </c>
      <c r="AN774" t="s">
        <v>4756</v>
      </c>
    </row>
    <row r="775" spans="1:41">
      <c r="A775" s="95">
        <v>38187</v>
      </c>
      <c r="B775" t="s">
        <v>372</v>
      </c>
      <c r="C775">
        <v>2004</v>
      </c>
      <c r="D775">
        <v>7</v>
      </c>
      <c r="E775" t="s">
        <v>461</v>
      </c>
      <c r="F775" t="s">
        <v>247</v>
      </c>
      <c r="G775" s="96">
        <v>6.2499999999999995E-3</v>
      </c>
      <c r="H775" s="96">
        <v>1.4583333333333332E-2</v>
      </c>
      <c r="I775" s="96">
        <v>0.8354166666666667</v>
      </c>
      <c r="J775">
        <v>4.0999999999999996</v>
      </c>
      <c r="K775" t="s">
        <v>249</v>
      </c>
      <c r="L775" t="s">
        <v>526</v>
      </c>
      <c r="M775" t="s">
        <v>251</v>
      </c>
      <c r="N775" t="s">
        <v>251</v>
      </c>
      <c r="O775">
        <v>1</v>
      </c>
      <c r="P775">
        <v>60</v>
      </c>
      <c r="Q775">
        <v>25</v>
      </c>
      <c r="R775">
        <v>35</v>
      </c>
      <c r="S775">
        <v>14.66</v>
      </c>
      <c r="T775">
        <v>38.97</v>
      </c>
      <c r="U775">
        <v>23.04</v>
      </c>
      <c r="V775">
        <v>144</v>
      </c>
      <c r="W775" t="s">
        <v>4756</v>
      </c>
      <c r="X775" t="s">
        <v>385</v>
      </c>
      <c r="Y775" t="s">
        <v>4756</v>
      </c>
      <c r="Z775" t="s">
        <v>4756</v>
      </c>
      <c r="AA775" t="s">
        <v>4756</v>
      </c>
      <c r="AB775" t="s">
        <v>4756</v>
      </c>
      <c r="AC775" t="s">
        <v>4756</v>
      </c>
      <c r="AD775" t="s">
        <v>4756</v>
      </c>
      <c r="AE775" t="s">
        <v>4756</v>
      </c>
      <c r="AF775" t="s">
        <v>4756</v>
      </c>
      <c r="AG775" t="s">
        <v>4756</v>
      </c>
      <c r="AH775" t="s">
        <v>4756</v>
      </c>
      <c r="AI775" t="s">
        <v>4756</v>
      </c>
      <c r="AJ775" t="s">
        <v>4756</v>
      </c>
      <c r="AK775" t="s">
        <v>4756</v>
      </c>
      <c r="AL775" t="s">
        <v>4756</v>
      </c>
      <c r="AM775" t="s">
        <v>4756</v>
      </c>
      <c r="AN775" t="s">
        <v>4756</v>
      </c>
    </row>
    <row r="776" spans="1:41">
      <c r="A776" s="95">
        <v>38187</v>
      </c>
      <c r="B776" t="s">
        <v>372</v>
      </c>
      <c r="C776">
        <v>2004</v>
      </c>
      <c r="D776">
        <v>7</v>
      </c>
      <c r="E776" t="s">
        <v>461</v>
      </c>
      <c r="F776" t="s">
        <v>247</v>
      </c>
      <c r="G776" s="96">
        <v>1.0416666666666666E-2</v>
      </c>
      <c r="H776" s="96">
        <v>1.7361111111111112E-2</v>
      </c>
      <c r="I776" s="96">
        <v>0.8354166666666667</v>
      </c>
      <c r="J776">
        <v>4.2</v>
      </c>
      <c r="K776" t="s">
        <v>249</v>
      </c>
      <c r="L776" t="s">
        <v>527</v>
      </c>
      <c r="M776" t="s">
        <v>251</v>
      </c>
      <c r="N776" t="s">
        <v>251</v>
      </c>
      <c r="O776">
        <v>4</v>
      </c>
      <c r="P776">
        <v>67</v>
      </c>
      <c r="Q776">
        <v>29</v>
      </c>
      <c r="R776">
        <v>38</v>
      </c>
      <c r="S776">
        <v>14.91</v>
      </c>
      <c r="T776">
        <v>38.69</v>
      </c>
      <c r="U776">
        <v>22.9</v>
      </c>
      <c r="V776">
        <v>141</v>
      </c>
      <c r="W776" t="s">
        <v>4756</v>
      </c>
      <c r="X776" t="s">
        <v>385</v>
      </c>
      <c r="Y776" t="s">
        <v>4756</v>
      </c>
      <c r="Z776" t="s">
        <v>4756</v>
      </c>
      <c r="AA776" t="s">
        <v>4756</v>
      </c>
      <c r="AB776" t="s">
        <v>4756</v>
      </c>
      <c r="AC776" t="s">
        <v>4756</v>
      </c>
      <c r="AD776" t="s">
        <v>4756</v>
      </c>
      <c r="AE776" t="s">
        <v>4756</v>
      </c>
      <c r="AF776" t="s">
        <v>4756</v>
      </c>
      <c r="AG776" t="s">
        <v>4756</v>
      </c>
      <c r="AH776" t="s">
        <v>4756</v>
      </c>
      <c r="AI776" t="s">
        <v>4756</v>
      </c>
      <c r="AJ776" t="s">
        <v>4756</v>
      </c>
      <c r="AK776" t="s">
        <v>4756</v>
      </c>
      <c r="AL776" t="s">
        <v>4756</v>
      </c>
      <c r="AM776" t="s">
        <v>4756</v>
      </c>
      <c r="AN776" t="s">
        <v>4756</v>
      </c>
    </row>
    <row r="777" spans="1:41">
      <c r="A777" s="95">
        <v>38187</v>
      </c>
      <c r="B777" t="s">
        <v>372</v>
      </c>
      <c r="C777">
        <v>2004</v>
      </c>
      <c r="D777">
        <v>7</v>
      </c>
      <c r="E777" t="s">
        <v>461</v>
      </c>
      <c r="F777" t="s">
        <v>247</v>
      </c>
      <c r="G777" s="96">
        <v>1.2499999999999999E-2</v>
      </c>
      <c r="H777" s="96">
        <v>2.0833333333333332E-2</v>
      </c>
      <c r="I777" s="96">
        <v>0.8354166666666667</v>
      </c>
      <c r="J777">
        <v>4.25</v>
      </c>
      <c r="K777" t="s">
        <v>249</v>
      </c>
      <c r="L777" t="s">
        <v>528</v>
      </c>
      <c r="M777" t="s">
        <v>251</v>
      </c>
      <c r="N777" t="s">
        <v>251</v>
      </c>
      <c r="O777">
        <v>2</v>
      </c>
      <c r="P777">
        <v>63</v>
      </c>
      <c r="Q777">
        <v>26</v>
      </c>
      <c r="R777">
        <v>37</v>
      </c>
      <c r="S777">
        <v>14.72</v>
      </c>
      <c r="T777">
        <v>37.39</v>
      </c>
      <c r="U777">
        <v>23</v>
      </c>
      <c r="V777">
        <v>144</v>
      </c>
      <c r="W777" t="s">
        <v>4756</v>
      </c>
      <c r="X777" t="s">
        <v>385</v>
      </c>
      <c r="Y777" t="s">
        <v>252</v>
      </c>
      <c r="Z777" t="s">
        <v>252</v>
      </c>
      <c r="AA777" t="s">
        <v>252</v>
      </c>
      <c r="AB777" t="s">
        <v>252</v>
      </c>
      <c r="AC777" t="s">
        <v>252</v>
      </c>
      <c r="AD777" t="s">
        <v>252</v>
      </c>
      <c r="AE777" t="s">
        <v>252</v>
      </c>
      <c r="AF777" t="s">
        <v>252</v>
      </c>
      <c r="AG777" t="s">
        <v>252</v>
      </c>
      <c r="AH777" t="s">
        <v>252</v>
      </c>
      <c r="AI777" t="s">
        <v>252</v>
      </c>
      <c r="AJ777" t="s">
        <v>252</v>
      </c>
      <c r="AK777" t="s">
        <v>252</v>
      </c>
      <c r="AL777" t="s">
        <v>252</v>
      </c>
      <c r="AM777" t="s">
        <v>252</v>
      </c>
      <c r="AN777" t="s">
        <v>252</v>
      </c>
      <c r="AO777" t="s">
        <v>529</v>
      </c>
    </row>
    <row r="778" spans="1:41">
      <c r="A778" s="95">
        <v>38187</v>
      </c>
      <c r="B778" t="s">
        <v>372</v>
      </c>
      <c r="C778">
        <v>2004</v>
      </c>
      <c r="D778">
        <v>7</v>
      </c>
      <c r="E778" t="s">
        <v>461</v>
      </c>
      <c r="F778" t="s">
        <v>247</v>
      </c>
      <c r="G778" s="96">
        <v>2.2222222222222223E-2</v>
      </c>
      <c r="H778" s="96">
        <v>2.5694444444444447E-2</v>
      </c>
      <c r="I778" s="96">
        <v>0.8354166666666667</v>
      </c>
      <c r="J778">
        <v>4.4800000000000004</v>
      </c>
      <c r="K778" t="s">
        <v>249</v>
      </c>
      <c r="L778" t="s">
        <v>530</v>
      </c>
      <c r="M778" t="s">
        <v>251</v>
      </c>
      <c r="N778" t="s">
        <v>251</v>
      </c>
      <c r="O778">
        <v>0</v>
      </c>
      <c r="P778">
        <v>59</v>
      </c>
      <c r="Q778">
        <v>26</v>
      </c>
      <c r="R778">
        <v>33</v>
      </c>
      <c r="S778">
        <v>14.26</v>
      </c>
      <c r="T778">
        <v>37.14</v>
      </c>
      <c r="U778">
        <v>22.57</v>
      </c>
      <c r="V778">
        <v>135</v>
      </c>
      <c r="W778" t="s">
        <v>4756</v>
      </c>
      <c r="X778" t="s">
        <v>385</v>
      </c>
      <c r="Y778" t="s">
        <v>252</v>
      </c>
      <c r="Z778" t="s">
        <v>252</v>
      </c>
      <c r="AA778" t="s">
        <v>252</v>
      </c>
      <c r="AB778" t="s">
        <v>252</v>
      </c>
      <c r="AC778" t="s">
        <v>252</v>
      </c>
      <c r="AD778" t="s">
        <v>252</v>
      </c>
      <c r="AE778" t="s">
        <v>252</v>
      </c>
      <c r="AF778" t="s">
        <v>252</v>
      </c>
      <c r="AG778" t="s">
        <v>252</v>
      </c>
      <c r="AH778" t="s">
        <v>252</v>
      </c>
      <c r="AI778" t="s">
        <v>252</v>
      </c>
      <c r="AJ778" t="s">
        <v>252</v>
      </c>
      <c r="AK778" t="s">
        <v>252</v>
      </c>
      <c r="AL778" t="s">
        <v>252</v>
      </c>
      <c r="AM778" t="s">
        <v>252</v>
      </c>
      <c r="AN778" t="s">
        <v>252</v>
      </c>
    </row>
    <row r="779" spans="1:41">
      <c r="A779" s="95">
        <v>38187</v>
      </c>
      <c r="B779" t="s">
        <v>372</v>
      </c>
      <c r="C779">
        <v>2004</v>
      </c>
      <c r="D779">
        <v>7</v>
      </c>
      <c r="E779" t="s">
        <v>461</v>
      </c>
      <c r="F779" t="s">
        <v>247</v>
      </c>
      <c r="G779" s="96">
        <v>2.2916666666666669E-2</v>
      </c>
      <c r="H779" s="96">
        <v>3.0555555555555555E-2</v>
      </c>
      <c r="I779" s="96">
        <v>0.8354166666666667</v>
      </c>
      <c r="J779">
        <v>4.5</v>
      </c>
      <c r="K779" t="s">
        <v>249</v>
      </c>
      <c r="L779" t="s">
        <v>531</v>
      </c>
      <c r="M779" t="s">
        <v>251</v>
      </c>
      <c r="N779" t="s">
        <v>251</v>
      </c>
      <c r="O779">
        <v>2</v>
      </c>
      <c r="P779">
        <v>61</v>
      </c>
      <c r="Q779">
        <v>26</v>
      </c>
      <c r="R779">
        <v>35</v>
      </c>
      <c r="S779">
        <v>15.21</v>
      </c>
      <c r="T779">
        <v>38.369999999999997</v>
      </c>
      <c r="U779">
        <v>23.72</v>
      </c>
      <c r="V779">
        <v>140</v>
      </c>
      <c r="W779" t="s">
        <v>4756</v>
      </c>
      <c r="X779" t="s">
        <v>385</v>
      </c>
      <c r="Y779" t="s">
        <v>4756</v>
      </c>
      <c r="Z779" t="s">
        <v>4756</v>
      </c>
      <c r="AA779" t="s">
        <v>4756</v>
      </c>
      <c r="AB779" t="s">
        <v>4756</v>
      </c>
      <c r="AC779" t="s">
        <v>4756</v>
      </c>
      <c r="AD779" t="s">
        <v>4756</v>
      </c>
      <c r="AE779" t="s">
        <v>4756</v>
      </c>
      <c r="AF779" t="s">
        <v>4756</v>
      </c>
      <c r="AG779" t="s">
        <v>4756</v>
      </c>
      <c r="AH779" t="s">
        <v>4756</v>
      </c>
      <c r="AI779" t="s">
        <v>4756</v>
      </c>
      <c r="AJ779" t="s">
        <v>4756</v>
      </c>
      <c r="AK779" t="s">
        <v>4756</v>
      </c>
      <c r="AL779" t="s">
        <v>4756</v>
      </c>
      <c r="AM779" t="s">
        <v>4756</v>
      </c>
      <c r="AN779" t="s">
        <v>4756</v>
      </c>
    </row>
    <row r="780" spans="1:41">
      <c r="A780" s="95">
        <v>38187</v>
      </c>
      <c r="B780" t="s">
        <v>372</v>
      </c>
      <c r="C780">
        <v>2004</v>
      </c>
      <c r="D780">
        <v>7</v>
      </c>
      <c r="E780" t="s">
        <v>461</v>
      </c>
      <c r="F780" t="s">
        <v>247</v>
      </c>
      <c r="G780" s="96">
        <v>3.125E-2</v>
      </c>
      <c r="H780" s="96">
        <v>3.888888888888889E-2</v>
      </c>
      <c r="I780" s="96">
        <v>0.8354166666666667</v>
      </c>
      <c r="J780">
        <v>4.7</v>
      </c>
      <c r="K780" t="s">
        <v>249</v>
      </c>
      <c r="L780" t="s">
        <v>532</v>
      </c>
      <c r="M780" t="s">
        <v>251</v>
      </c>
      <c r="N780" t="s">
        <v>251</v>
      </c>
      <c r="O780">
        <v>4</v>
      </c>
      <c r="P780">
        <v>67</v>
      </c>
      <c r="Q780">
        <v>31</v>
      </c>
      <c r="R780">
        <v>36</v>
      </c>
      <c r="S780">
        <v>14.99</v>
      </c>
      <c r="T780">
        <v>38.06</v>
      </c>
      <c r="U780">
        <v>22.95</v>
      </c>
      <c r="V780">
        <v>147</v>
      </c>
      <c r="W780" t="s">
        <v>4756</v>
      </c>
      <c r="X780" t="s">
        <v>385</v>
      </c>
      <c r="Y780" t="s">
        <v>252</v>
      </c>
      <c r="Z780" t="s">
        <v>252</v>
      </c>
      <c r="AA780" t="s">
        <v>252</v>
      </c>
      <c r="AB780" t="s">
        <v>252</v>
      </c>
      <c r="AC780" t="s">
        <v>252</v>
      </c>
      <c r="AD780" t="s">
        <v>252</v>
      </c>
      <c r="AE780" t="s">
        <v>252</v>
      </c>
      <c r="AF780" t="s">
        <v>252</v>
      </c>
      <c r="AG780" t="s">
        <v>252</v>
      </c>
      <c r="AH780" t="s">
        <v>252</v>
      </c>
      <c r="AI780" t="s">
        <v>252</v>
      </c>
      <c r="AJ780" t="s">
        <v>252</v>
      </c>
      <c r="AK780" t="s">
        <v>252</v>
      </c>
      <c r="AL780" t="s">
        <v>252</v>
      </c>
      <c r="AM780" t="s">
        <v>252</v>
      </c>
      <c r="AN780" t="s">
        <v>252</v>
      </c>
      <c r="AO780" t="s">
        <v>503</v>
      </c>
    </row>
    <row r="781" spans="1:41">
      <c r="A781" s="95">
        <v>38187</v>
      </c>
      <c r="B781" t="s">
        <v>372</v>
      </c>
      <c r="C781">
        <v>2004</v>
      </c>
      <c r="D781">
        <v>7</v>
      </c>
      <c r="E781" t="s">
        <v>461</v>
      </c>
      <c r="F781" t="s">
        <v>247</v>
      </c>
      <c r="G781" s="96">
        <v>3.6805555555555557E-2</v>
      </c>
      <c r="H781" s="96">
        <v>4.4444444444444446E-2</v>
      </c>
      <c r="I781" s="96">
        <v>0.8354166666666667</v>
      </c>
      <c r="J781">
        <v>4.83</v>
      </c>
      <c r="K781" t="s">
        <v>249</v>
      </c>
      <c r="L781" t="s">
        <v>533</v>
      </c>
      <c r="M781" t="s">
        <v>251</v>
      </c>
      <c r="N781" t="s">
        <v>251</v>
      </c>
      <c r="O781">
        <v>2</v>
      </c>
      <c r="P781">
        <v>66</v>
      </c>
      <c r="Q781">
        <v>31</v>
      </c>
      <c r="R781">
        <v>35</v>
      </c>
      <c r="S781">
        <v>14.89</v>
      </c>
      <c r="T781">
        <v>46.9</v>
      </c>
      <c r="U781">
        <v>22.93</v>
      </c>
      <c r="V781">
        <v>140</v>
      </c>
      <c r="W781" t="s">
        <v>4756</v>
      </c>
      <c r="X781" t="s">
        <v>385</v>
      </c>
      <c r="Y781" t="s">
        <v>252</v>
      </c>
      <c r="Z781" t="s">
        <v>252</v>
      </c>
      <c r="AA781" t="s">
        <v>252</v>
      </c>
      <c r="AB781" t="s">
        <v>252</v>
      </c>
      <c r="AC781" t="s">
        <v>252</v>
      </c>
      <c r="AD781" t="s">
        <v>252</v>
      </c>
      <c r="AE781" t="s">
        <v>252</v>
      </c>
      <c r="AF781" t="s">
        <v>252</v>
      </c>
      <c r="AG781" t="s">
        <v>252</v>
      </c>
      <c r="AH781" t="s">
        <v>252</v>
      </c>
      <c r="AI781" t="s">
        <v>252</v>
      </c>
      <c r="AJ781" t="s">
        <v>252</v>
      </c>
      <c r="AK781" t="s">
        <v>252</v>
      </c>
      <c r="AL781" t="s">
        <v>252</v>
      </c>
      <c r="AM781" t="s">
        <v>252</v>
      </c>
      <c r="AN781" t="s">
        <v>252</v>
      </c>
      <c r="AO781" t="s">
        <v>377</v>
      </c>
    </row>
    <row r="782" spans="1:41">
      <c r="A782" s="95">
        <v>38187</v>
      </c>
      <c r="B782" t="s">
        <v>372</v>
      </c>
      <c r="C782">
        <v>2004</v>
      </c>
      <c r="D782">
        <v>7</v>
      </c>
      <c r="E782" t="s">
        <v>461</v>
      </c>
      <c r="F782" t="s">
        <v>247</v>
      </c>
      <c r="G782" s="96">
        <v>4.2361111111111106E-2</v>
      </c>
      <c r="H782" s="96">
        <v>4.7916666666666663E-2</v>
      </c>
      <c r="I782" s="96">
        <v>0.8354166666666667</v>
      </c>
      <c r="J782">
        <v>4.97</v>
      </c>
      <c r="K782" t="s">
        <v>249</v>
      </c>
      <c r="L782" t="s">
        <v>534</v>
      </c>
      <c r="M782" t="s">
        <v>251</v>
      </c>
      <c r="N782" t="s">
        <v>251</v>
      </c>
      <c r="O782">
        <v>4</v>
      </c>
      <c r="P782">
        <v>65</v>
      </c>
      <c r="Q782">
        <v>31</v>
      </c>
      <c r="R782">
        <v>34</v>
      </c>
      <c r="S782">
        <v>14.03</v>
      </c>
      <c r="T782">
        <v>37.04</v>
      </c>
      <c r="U782">
        <v>21.49</v>
      </c>
      <c r="V782">
        <v>136</v>
      </c>
      <c r="W782" t="s">
        <v>4756</v>
      </c>
      <c r="X782" t="s">
        <v>385</v>
      </c>
      <c r="Y782" t="s">
        <v>252</v>
      </c>
      <c r="Z782" t="s">
        <v>252</v>
      </c>
      <c r="AA782" t="s">
        <v>252</v>
      </c>
      <c r="AB782" t="s">
        <v>252</v>
      </c>
      <c r="AC782" t="s">
        <v>252</v>
      </c>
      <c r="AD782" t="s">
        <v>252</v>
      </c>
      <c r="AE782" t="s">
        <v>252</v>
      </c>
      <c r="AF782" t="s">
        <v>252</v>
      </c>
      <c r="AG782" t="s">
        <v>252</v>
      </c>
      <c r="AH782" t="s">
        <v>252</v>
      </c>
      <c r="AI782" t="s">
        <v>252</v>
      </c>
      <c r="AJ782" t="s">
        <v>252</v>
      </c>
      <c r="AK782" t="s">
        <v>252</v>
      </c>
      <c r="AL782" t="s">
        <v>252</v>
      </c>
      <c r="AM782" t="s">
        <v>252</v>
      </c>
      <c r="AN782" t="s">
        <v>252</v>
      </c>
    </row>
    <row r="783" spans="1:41">
      <c r="A783" s="95">
        <v>38187</v>
      </c>
      <c r="B783" t="s">
        <v>372</v>
      </c>
      <c r="C783">
        <v>2004</v>
      </c>
      <c r="D783">
        <v>7</v>
      </c>
      <c r="E783" t="s">
        <v>461</v>
      </c>
      <c r="F783" t="s">
        <v>247</v>
      </c>
      <c r="G783" s="96">
        <v>4.4444444444444446E-2</v>
      </c>
      <c r="H783" s="96">
        <v>6.1805555555555558E-2</v>
      </c>
      <c r="I783" s="96">
        <v>0.8354166666666667</v>
      </c>
      <c r="J783">
        <v>5.0199999999999996</v>
      </c>
      <c r="K783" t="s">
        <v>249</v>
      </c>
      <c r="L783" t="s">
        <v>535</v>
      </c>
      <c r="M783" t="s">
        <v>251</v>
      </c>
      <c r="N783" t="s">
        <v>251</v>
      </c>
      <c r="O783">
        <v>4.5</v>
      </c>
      <c r="P783">
        <v>70</v>
      </c>
      <c r="Q783">
        <v>29</v>
      </c>
      <c r="R783">
        <v>41</v>
      </c>
      <c r="S783">
        <v>15.23</v>
      </c>
      <c r="T783">
        <v>38.64</v>
      </c>
      <c r="U783">
        <v>22.97</v>
      </c>
      <c r="V783">
        <v>145</v>
      </c>
      <c r="W783" t="s">
        <v>4756</v>
      </c>
      <c r="X783" t="s">
        <v>385</v>
      </c>
      <c r="Y783" t="s">
        <v>4756</v>
      </c>
      <c r="Z783" t="s">
        <v>4756</v>
      </c>
      <c r="AA783" t="s">
        <v>4756</v>
      </c>
      <c r="AB783" t="s">
        <v>4756</v>
      </c>
      <c r="AC783" t="s">
        <v>4756</v>
      </c>
      <c r="AD783" t="s">
        <v>4756</v>
      </c>
      <c r="AE783" t="s">
        <v>4756</v>
      </c>
      <c r="AF783" t="s">
        <v>4756</v>
      </c>
      <c r="AG783" t="s">
        <v>4756</v>
      </c>
      <c r="AH783" t="s">
        <v>4756</v>
      </c>
      <c r="AI783" t="s">
        <v>4756</v>
      </c>
      <c r="AJ783" t="s">
        <v>4756</v>
      </c>
      <c r="AK783" t="s">
        <v>4756</v>
      </c>
      <c r="AL783" t="s">
        <v>4756</v>
      </c>
      <c r="AM783">
        <v>0</v>
      </c>
      <c r="AN783" t="s">
        <v>375</v>
      </c>
      <c r="AO783" t="s">
        <v>536</v>
      </c>
    </row>
    <row r="784" spans="1:41">
      <c r="A784" s="95">
        <v>38187</v>
      </c>
      <c r="B784" t="s">
        <v>372</v>
      </c>
      <c r="C784">
        <v>2004</v>
      </c>
      <c r="D784">
        <v>7</v>
      </c>
      <c r="E784" t="s">
        <v>461</v>
      </c>
      <c r="F784" t="s">
        <v>247</v>
      </c>
      <c r="G784" s="96">
        <v>4.9999999999999996E-2</v>
      </c>
      <c r="H784" s="96">
        <v>5.9027777777777783E-2</v>
      </c>
      <c r="I784" s="96">
        <v>0.8354166666666667</v>
      </c>
      <c r="J784">
        <v>5.15</v>
      </c>
      <c r="K784" t="s">
        <v>249</v>
      </c>
      <c r="L784" t="s">
        <v>537</v>
      </c>
      <c r="M784" t="s">
        <v>251</v>
      </c>
      <c r="N784" t="s">
        <v>251</v>
      </c>
      <c r="O784">
        <v>2</v>
      </c>
      <c r="P784">
        <v>63</v>
      </c>
      <c r="Q784">
        <v>29</v>
      </c>
      <c r="R784">
        <v>34</v>
      </c>
      <c r="S784">
        <v>15.3</v>
      </c>
      <c r="T784">
        <v>38.67</v>
      </c>
      <c r="U784">
        <v>24.23</v>
      </c>
      <c r="V784">
        <v>145</v>
      </c>
      <c r="W784" t="s">
        <v>4756</v>
      </c>
      <c r="X784" t="s">
        <v>385</v>
      </c>
      <c r="Y784" t="s">
        <v>252</v>
      </c>
      <c r="Z784" t="s">
        <v>252</v>
      </c>
      <c r="AA784" t="s">
        <v>252</v>
      </c>
      <c r="AB784" t="s">
        <v>252</v>
      </c>
      <c r="AC784" t="s">
        <v>252</v>
      </c>
      <c r="AD784" t="s">
        <v>252</v>
      </c>
      <c r="AE784" t="s">
        <v>252</v>
      </c>
      <c r="AF784" t="s">
        <v>252</v>
      </c>
      <c r="AG784" t="s">
        <v>252</v>
      </c>
      <c r="AH784" t="s">
        <v>252</v>
      </c>
      <c r="AI784" t="s">
        <v>252</v>
      </c>
      <c r="AJ784" t="s">
        <v>252</v>
      </c>
      <c r="AK784" t="s">
        <v>252</v>
      </c>
      <c r="AL784" t="s">
        <v>252</v>
      </c>
      <c r="AM784" t="s">
        <v>252</v>
      </c>
      <c r="AN784" t="s">
        <v>252</v>
      </c>
    </row>
    <row r="785" spans="1:41">
      <c r="A785" s="95">
        <v>38187</v>
      </c>
      <c r="B785" t="s">
        <v>372</v>
      </c>
      <c r="C785">
        <v>2004</v>
      </c>
      <c r="D785">
        <v>7</v>
      </c>
      <c r="E785" t="s">
        <v>461</v>
      </c>
      <c r="F785" t="s">
        <v>247</v>
      </c>
      <c r="G785" s="96">
        <v>4.9999999999999996E-2</v>
      </c>
      <c r="H785" s="96">
        <v>6.5972222222222224E-2</v>
      </c>
      <c r="I785" s="96">
        <v>0.8354166666666667</v>
      </c>
      <c r="J785">
        <v>5.15</v>
      </c>
      <c r="K785" t="s">
        <v>249</v>
      </c>
      <c r="L785" t="s">
        <v>538</v>
      </c>
      <c r="M785" t="s">
        <v>251</v>
      </c>
      <c r="N785" t="s">
        <v>251</v>
      </c>
      <c r="O785">
        <v>2</v>
      </c>
      <c r="P785">
        <v>62</v>
      </c>
      <c r="Q785">
        <v>26</v>
      </c>
      <c r="R785">
        <v>36</v>
      </c>
      <c r="S785">
        <v>14.45</v>
      </c>
      <c r="T785">
        <v>37.11</v>
      </c>
      <c r="U785">
        <v>22.55</v>
      </c>
      <c r="V785">
        <v>141</v>
      </c>
      <c r="W785" t="s">
        <v>4756</v>
      </c>
      <c r="X785" t="s">
        <v>385</v>
      </c>
      <c r="Y785" t="s">
        <v>252</v>
      </c>
      <c r="Z785" t="s">
        <v>252</v>
      </c>
      <c r="AA785" t="s">
        <v>252</v>
      </c>
      <c r="AB785" t="s">
        <v>252</v>
      </c>
      <c r="AC785" t="s">
        <v>252</v>
      </c>
      <c r="AD785" t="s">
        <v>252</v>
      </c>
      <c r="AE785" t="s">
        <v>252</v>
      </c>
      <c r="AF785" t="s">
        <v>252</v>
      </c>
      <c r="AG785" t="s">
        <v>252</v>
      </c>
      <c r="AH785" t="s">
        <v>252</v>
      </c>
      <c r="AI785" t="s">
        <v>252</v>
      </c>
      <c r="AJ785" t="s">
        <v>252</v>
      </c>
      <c r="AK785" t="s">
        <v>252</v>
      </c>
      <c r="AL785" t="s">
        <v>252</v>
      </c>
      <c r="AM785" t="s">
        <v>252</v>
      </c>
      <c r="AN785" t="s">
        <v>252</v>
      </c>
    </row>
    <row r="786" spans="1:41">
      <c r="A786" s="95">
        <v>38187</v>
      </c>
      <c r="B786" t="s">
        <v>372</v>
      </c>
      <c r="C786">
        <v>2004</v>
      </c>
      <c r="D786">
        <v>7</v>
      </c>
      <c r="E786" t="s">
        <v>461</v>
      </c>
      <c r="F786" t="s">
        <v>247</v>
      </c>
      <c r="G786" s="96">
        <v>5.9027777777777783E-2</v>
      </c>
      <c r="H786" s="96">
        <v>7.7083333333333337E-2</v>
      </c>
      <c r="I786" s="96">
        <v>0.8354166666666667</v>
      </c>
      <c r="J786">
        <v>5.37</v>
      </c>
      <c r="K786" t="s">
        <v>249</v>
      </c>
      <c r="L786" t="s">
        <v>539</v>
      </c>
      <c r="M786" t="s">
        <v>251</v>
      </c>
      <c r="N786" t="s">
        <v>251</v>
      </c>
      <c r="O786">
        <v>0</v>
      </c>
      <c r="P786">
        <v>64</v>
      </c>
      <c r="Q786">
        <v>29</v>
      </c>
      <c r="R786">
        <v>35</v>
      </c>
      <c r="S786">
        <v>15.01</v>
      </c>
      <c r="T786">
        <v>37.340000000000003</v>
      </c>
      <c r="U786">
        <v>22.26</v>
      </c>
      <c r="V786">
        <v>143</v>
      </c>
      <c r="W786" t="s">
        <v>4756</v>
      </c>
      <c r="X786" t="s">
        <v>385</v>
      </c>
      <c r="Y786" t="s">
        <v>252</v>
      </c>
      <c r="Z786" t="s">
        <v>252</v>
      </c>
      <c r="AA786" t="s">
        <v>252</v>
      </c>
      <c r="AB786" t="s">
        <v>252</v>
      </c>
      <c r="AC786" t="s">
        <v>252</v>
      </c>
      <c r="AD786" t="s">
        <v>252</v>
      </c>
      <c r="AE786" t="s">
        <v>252</v>
      </c>
      <c r="AF786" t="s">
        <v>252</v>
      </c>
      <c r="AG786" t="s">
        <v>252</v>
      </c>
      <c r="AH786" t="s">
        <v>252</v>
      </c>
      <c r="AI786" t="s">
        <v>252</v>
      </c>
      <c r="AJ786" t="s">
        <v>252</v>
      </c>
      <c r="AK786" t="s">
        <v>252</v>
      </c>
      <c r="AL786" t="s">
        <v>252</v>
      </c>
      <c r="AM786" t="s">
        <v>252</v>
      </c>
      <c r="AN786" t="s">
        <v>252</v>
      </c>
      <c r="AO786" t="s">
        <v>816</v>
      </c>
    </row>
    <row r="787" spans="1:41">
      <c r="A787" s="95">
        <v>38187</v>
      </c>
      <c r="B787" t="s">
        <v>372</v>
      </c>
      <c r="C787">
        <v>2004</v>
      </c>
      <c r="D787">
        <v>7</v>
      </c>
      <c r="E787" t="s">
        <v>461</v>
      </c>
      <c r="F787" t="s">
        <v>247</v>
      </c>
      <c r="G787" s="96">
        <v>6.6666666666666666E-2</v>
      </c>
      <c r="H787" s="96">
        <v>7.9166666666666663E-2</v>
      </c>
      <c r="I787" s="96">
        <v>0.8354166666666667</v>
      </c>
      <c r="J787">
        <v>5.55</v>
      </c>
      <c r="K787" t="s">
        <v>249</v>
      </c>
      <c r="L787" t="s">
        <v>540</v>
      </c>
      <c r="M787" t="s">
        <v>251</v>
      </c>
      <c r="N787" t="s">
        <v>251</v>
      </c>
      <c r="O787">
        <v>4</v>
      </c>
      <c r="P787">
        <v>65</v>
      </c>
      <c r="Q787">
        <v>31</v>
      </c>
      <c r="R787">
        <v>34</v>
      </c>
      <c r="S787">
        <v>15.48</v>
      </c>
      <c r="T787">
        <v>38.69</v>
      </c>
      <c r="U787">
        <v>23.26</v>
      </c>
      <c r="V787">
        <v>146</v>
      </c>
      <c r="W787" t="s">
        <v>4756</v>
      </c>
      <c r="X787" t="s">
        <v>385</v>
      </c>
      <c r="Y787" t="s">
        <v>4756</v>
      </c>
      <c r="Z787" t="s">
        <v>4756</v>
      </c>
      <c r="AA787" t="s">
        <v>4756</v>
      </c>
      <c r="AB787" t="s">
        <v>4756</v>
      </c>
      <c r="AC787" t="s">
        <v>4756</v>
      </c>
      <c r="AD787" t="s">
        <v>4756</v>
      </c>
      <c r="AE787" t="s">
        <v>4756</v>
      </c>
      <c r="AF787" t="s">
        <v>4756</v>
      </c>
      <c r="AG787" t="s">
        <v>4756</v>
      </c>
      <c r="AH787" t="s">
        <v>4756</v>
      </c>
      <c r="AI787" t="s">
        <v>4756</v>
      </c>
      <c r="AJ787" t="s">
        <v>4756</v>
      </c>
      <c r="AK787" t="s">
        <v>4756</v>
      </c>
      <c r="AL787" t="s">
        <v>4756</v>
      </c>
      <c r="AM787" t="s">
        <v>4756</v>
      </c>
      <c r="AN787" t="s">
        <v>4756</v>
      </c>
    </row>
    <row r="788" spans="1:41">
      <c r="A788" s="95">
        <v>38187</v>
      </c>
      <c r="B788" t="s">
        <v>372</v>
      </c>
      <c r="C788">
        <v>2004</v>
      </c>
      <c r="D788">
        <v>7</v>
      </c>
      <c r="E788" t="s">
        <v>461</v>
      </c>
      <c r="F788" t="s">
        <v>247</v>
      </c>
      <c r="G788" s="96">
        <v>8.3333333333333329E-2</v>
      </c>
      <c r="H788" s="96">
        <v>8.7500000000000008E-2</v>
      </c>
      <c r="I788" s="96">
        <v>0.8354166666666667</v>
      </c>
      <c r="J788">
        <v>5.95</v>
      </c>
      <c r="K788" t="s">
        <v>249</v>
      </c>
      <c r="L788" t="s">
        <v>541</v>
      </c>
      <c r="M788" t="s">
        <v>251</v>
      </c>
      <c r="N788" t="s">
        <v>251</v>
      </c>
      <c r="O788">
        <v>1.5</v>
      </c>
      <c r="P788">
        <v>70</v>
      </c>
      <c r="Q788">
        <v>31</v>
      </c>
      <c r="R788">
        <v>39</v>
      </c>
      <c r="S788">
        <v>15.17</v>
      </c>
      <c r="T788">
        <v>38.590000000000003</v>
      </c>
      <c r="U788">
        <v>22.45</v>
      </c>
      <c r="V788">
        <v>142</v>
      </c>
      <c r="W788" t="s">
        <v>4756</v>
      </c>
      <c r="X788" t="s">
        <v>385</v>
      </c>
      <c r="Y788" t="s">
        <v>252</v>
      </c>
      <c r="Z788" t="s">
        <v>252</v>
      </c>
      <c r="AA788" t="s">
        <v>252</v>
      </c>
      <c r="AB788" t="s">
        <v>252</v>
      </c>
      <c r="AC788" t="s">
        <v>252</v>
      </c>
      <c r="AD788" t="s">
        <v>252</v>
      </c>
      <c r="AE788" t="s">
        <v>252</v>
      </c>
      <c r="AF788" t="s">
        <v>252</v>
      </c>
      <c r="AG788" t="s">
        <v>252</v>
      </c>
      <c r="AH788" t="s">
        <v>252</v>
      </c>
      <c r="AI788" t="s">
        <v>252</v>
      </c>
      <c r="AJ788" t="s">
        <v>252</v>
      </c>
      <c r="AK788" t="s">
        <v>252</v>
      </c>
      <c r="AL788" t="s">
        <v>252</v>
      </c>
      <c r="AM788" t="s">
        <v>252</v>
      </c>
      <c r="AN788" t="s">
        <v>252</v>
      </c>
    </row>
    <row r="789" spans="1:41">
      <c r="A789" s="95">
        <v>38187</v>
      </c>
      <c r="B789" t="s">
        <v>372</v>
      </c>
      <c r="C789">
        <v>2004</v>
      </c>
      <c r="D789">
        <v>7</v>
      </c>
      <c r="E789" t="s">
        <v>461</v>
      </c>
      <c r="F789" t="s">
        <v>247</v>
      </c>
      <c r="G789" s="96">
        <v>9.9999999999999992E-2</v>
      </c>
      <c r="H789" s="96">
        <v>0.10416666666666667</v>
      </c>
      <c r="I789" s="96">
        <v>0.8354166666666667</v>
      </c>
      <c r="J789">
        <v>6.35</v>
      </c>
      <c r="K789" t="s">
        <v>249</v>
      </c>
      <c r="L789" t="s">
        <v>542</v>
      </c>
      <c r="M789" t="s">
        <v>251</v>
      </c>
      <c r="N789" t="s">
        <v>251</v>
      </c>
      <c r="O789">
        <v>1</v>
      </c>
      <c r="P789">
        <v>64</v>
      </c>
      <c r="Q789">
        <v>32</v>
      </c>
      <c r="R789">
        <v>32</v>
      </c>
      <c r="S789">
        <v>14.67</v>
      </c>
      <c r="T789">
        <v>38.520000000000003</v>
      </c>
      <c r="U789">
        <v>23.55</v>
      </c>
      <c r="V789">
        <v>137</v>
      </c>
      <c r="W789" t="s">
        <v>4756</v>
      </c>
      <c r="X789" t="s">
        <v>385</v>
      </c>
      <c r="Y789" t="s">
        <v>252</v>
      </c>
      <c r="Z789" t="s">
        <v>252</v>
      </c>
      <c r="AA789" t="s">
        <v>252</v>
      </c>
      <c r="AB789" t="s">
        <v>252</v>
      </c>
      <c r="AC789" t="s">
        <v>252</v>
      </c>
      <c r="AD789" t="s">
        <v>252</v>
      </c>
      <c r="AE789" t="s">
        <v>252</v>
      </c>
      <c r="AF789" t="s">
        <v>252</v>
      </c>
      <c r="AG789" t="s">
        <v>252</v>
      </c>
      <c r="AH789" t="s">
        <v>252</v>
      </c>
      <c r="AI789" t="s">
        <v>252</v>
      </c>
      <c r="AJ789" t="s">
        <v>252</v>
      </c>
      <c r="AK789" t="s">
        <v>252</v>
      </c>
      <c r="AL789" t="s">
        <v>252</v>
      </c>
      <c r="AM789" t="s">
        <v>252</v>
      </c>
      <c r="AN789" t="s">
        <v>252</v>
      </c>
    </row>
    <row r="790" spans="1:41">
      <c r="A790" s="95">
        <v>38160</v>
      </c>
      <c r="B790" t="s">
        <v>248</v>
      </c>
      <c r="C790">
        <v>2004</v>
      </c>
      <c r="D790">
        <v>6</v>
      </c>
      <c r="E790" t="s">
        <v>5008</v>
      </c>
      <c r="F790" t="s">
        <v>247</v>
      </c>
      <c r="G790" s="96">
        <v>8.3333333333333332E-3</v>
      </c>
      <c r="H790" s="96">
        <v>3.2638888888888891E-2</v>
      </c>
      <c r="I790" s="96">
        <v>0.83888888888888891</v>
      </c>
      <c r="J790">
        <v>4.07</v>
      </c>
      <c r="K790" t="s">
        <v>249</v>
      </c>
      <c r="L790" t="s">
        <v>275</v>
      </c>
      <c r="M790" t="s">
        <v>251</v>
      </c>
      <c r="N790" t="s">
        <v>251</v>
      </c>
      <c r="O790">
        <v>2</v>
      </c>
      <c r="P790">
        <v>65</v>
      </c>
      <c r="Q790">
        <v>31</v>
      </c>
      <c r="R790">
        <v>34</v>
      </c>
      <c r="S790">
        <v>14.85</v>
      </c>
      <c r="T790">
        <v>37.64</v>
      </c>
      <c r="U790">
        <v>20.98</v>
      </c>
      <c r="V790">
        <v>139</v>
      </c>
      <c r="W790" t="s">
        <v>4756</v>
      </c>
      <c r="X790" t="s">
        <v>4756</v>
      </c>
      <c r="Y790" t="s">
        <v>252</v>
      </c>
      <c r="Z790" t="s">
        <v>252</v>
      </c>
      <c r="AA790" t="s">
        <v>252</v>
      </c>
      <c r="AB790" t="s">
        <v>252</v>
      </c>
      <c r="AC790" t="s">
        <v>252</v>
      </c>
      <c r="AD790" t="s">
        <v>252</v>
      </c>
      <c r="AE790" t="s">
        <v>252</v>
      </c>
      <c r="AF790" t="s">
        <v>252</v>
      </c>
      <c r="AG790" t="s">
        <v>252</v>
      </c>
      <c r="AH790" t="s">
        <v>252</v>
      </c>
      <c r="AI790" t="s">
        <v>252</v>
      </c>
      <c r="AJ790" t="s">
        <v>252</v>
      </c>
      <c r="AK790" t="s">
        <v>252</v>
      </c>
      <c r="AL790" t="s">
        <v>252</v>
      </c>
      <c r="AM790" t="s">
        <v>252</v>
      </c>
      <c r="AN790" t="s">
        <v>252</v>
      </c>
    </row>
    <row r="791" spans="1:41">
      <c r="A791" s="95">
        <v>38160</v>
      </c>
      <c r="B791" t="s">
        <v>248</v>
      </c>
      <c r="C791">
        <v>2004</v>
      </c>
      <c r="D791">
        <v>6</v>
      </c>
      <c r="E791" t="s">
        <v>5008</v>
      </c>
      <c r="F791" t="s">
        <v>247</v>
      </c>
      <c r="G791" s="96">
        <v>5.2083333333333336E-2</v>
      </c>
      <c r="H791" s="96">
        <v>6.1111111111111116E-2</v>
      </c>
      <c r="I791" s="96">
        <v>0.83888888888888891</v>
      </c>
      <c r="J791">
        <v>5.12</v>
      </c>
      <c r="K791" t="s">
        <v>249</v>
      </c>
      <c r="L791" t="s">
        <v>276</v>
      </c>
      <c r="M791" t="s">
        <v>251</v>
      </c>
      <c r="N791" t="s">
        <v>251</v>
      </c>
      <c r="O791">
        <v>0</v>
      </c>
      <c r="P791">
        <v>57</v>
      </c>
      <c r="Q791">
        <v>26</v>
      </c>
      <c r="R791">
        <v>31</v>
      </c>
      <c r="S791">
        <v>14.72</v>
      </c>
      <c r="T791">
        <v>38.78</v>
      </c>
      <c r="U791">
        <v>21.07</v>
      </c>
      <c r="V791">
        <v>135</v>
      </c>
      <c r="W791" t="s">
        <v>4756</v>
      </c>
      <c r="X791" t="s">
        <v>4756</v>
      </c>
      <c r="Y791" t="s">
        <v>252</v>
      </c>
      <c r="Z791" t="s">
        <v>252</v>
      </c>
      <c r="AA791" t="s">
        <v>252</v>
      </c>
      <c r="AB791" t="s">
        <v>252</v>
      </c>
      <c r="AC791" t="s">
        <v>252</v>
      </c>
      <c r="AD791" t="s">
        <v>252</v>
      </c>
      <c r="AE791" t="s">
        <v>252</v>
      </c>
      <c r="AF791" t="s">
        <v>252</v>
      </c>
      <c r="AG791" t="s">
        <v>252</v>
      </c>
      <c r="AH791" t="s">
        <v>252</v>
      </c>
      <c r="AI791" t="s">
        <v>252</v>
      </c>
      <c r="AJ791" t="s">
        <v>252</v>
      </c>
      <c r="AK791" t="s">
        <v>252</v>
      </c>
      <c r="AL791" t="s">
        <v>252</v>
      </c>
      <c r="AM791" t="s">
        <v>252</v>
      </c>
      <c r="AN791" t="s">
        <v>252</v>
      </c>
    </row>
    <row r="792" spans="1:41">
      <c r="A792" s="95">
        <v>38160</v>
      </c>
      <c r="B792" t="s">
        <v>248</v>
      </c>
      <c r="C792">
        <v>2004</v>
      </c>
      <c r="D792">
        <v>6</v>
      </c>
      <c r="E792" t="s">
        <v>5008</v>
      </c>
      <c r="F792" t="s">
        <v>247</v>
      </c>
      <c r="G792" s="96">
        <v>5.2083333333333336E-2</v>
      </c>
      <c r="H792" s="96">
        <v>6.5972222222222224E-2</v>
      </c>
      <c r="I792" s="96">
        <v>0.83888888888888891</v>
      </c>
      <c r="J792">
        <v>5.12</v>
      </c>
      <c r="K792" t="s">
        <v>249</v>
      </c>
      <c r="L792" t="s">
        <v>277</v>
      </c>
      <c r="M792" t="s">
        <v>251</v>
      </c>
      <c r="N792" t="s">
        <v>251</v>
      </c>
      <c r="O792">
        <v>1</v>
      </c>
      <c r="P792">
        <v>63</v>
      </c>
      <c r="Q792">
        <v>25</v>
      </c>
      <c r="R792">
        <v>38</v>
      </c>
      <c r="S792">
        <v>15.18</v>
      </c>
      <c r="T792">
        <v>39.159999999999997</v>
      </c>
      <c r="U792">
        <v>23.63</v>
      </c>
      <c r="V792">
        <v>145</v>
      </c>
      <c r="W792" t="s">
        <v>4756</v>
      </c>
      <c r="X792" t="s">
        <v>4756</v>
      </c>
      <c r="Y792" t="s">
        <v>252</v>
      </c>
      <c r="Z792" t="s">
        <v>252</v>
      </c>
      <c r="AA792" t="s">
        <v>252</v>
      </c>
      <c r="AB792" t="s">
        <v>252</v>
      </c>
      <c r="AC792" t="s">
        <v>252</v>
      </c>
      <c r="AD792" t="s">
        <v>252</v>
      </c>
      <c r="AE792" t="s">
        <v>252</v>
      </c>
      <c r="AF792" t="s">
        <v>252</v>
      </c>
      <c r="AG792" t="s">
        <v>252</v>
      </c>
      <c r="AH792" t="s">
        <v>252</v>
      </c>
      <c r="AI792" t="s">
        <v>252</v>
      </c>
      <c r="AJ792" t="s">
        <v>252</v>
      </c>
      <c r="AK792" t="s">
        <v>252</v>
      </c>
      <c r="AL792" t="s">
        <v>252</v>
      </c>
      <c r="AM792" t="s">
        <v>252</v>
      </c>
      <c r="AN792" t="s">
        <v>252</v>
      </c>
    </row>
    <row r="793" spans="1:41">
      <c r="A793" s="95">
        <v>38160</v>
      </c>
      <c r="B793" t="s">
        <v>248</v>
      </c>
      <c r="C793">
        <v>2004</v>
      </c>
      <c r="D793">
        <v>6</v>
      </c>
      <c r="E793" t="s">
        <v>5008</v>
      </c>
      <c r="F793" t="s">
        <v>247</v>
      </c>
      <c r="G793" s="96">
        <v>5.2083333333333336E-2</v>
      </c>
      <c r="H793" s="96">
        <v>6.9444444444444434E-2</v>
      </c>
      <c r="I793" s="96">
        <v>0.83888888888888891</v>
      </c>
      <c r="J793">
        <v>5.12</v>
      </c>
      <c r="K793" t="s">
        <v>249</v>
      </c>
      <c r="L793" t="s">
        <v>278</v>
      </c>
      <c r="M793" t="s">
        <v>251</v>
      </c>
      <c r="N793" t="s">
        <v>251</v>
      </c>
      <c r="O793">
        <v>0</v>
      </c>
      <c r="P793">
        <v>56</v>
      </c>
      <c r="Q793">
        <v>26</v>
      </c>
      <c r="R793">
        <v>30</v>
      </c>
      <c r="S793">
        <v>14.53</v>
      </c>
      <c r="T793">
        <v>38.49</v>
      </c>
      <c r="U793">
        <v>22.95</v>
      </c>
      <c r="V793">
        <v>141</v>
      </c>
      <c r="W793" t="s">
        <v>4756</v>
      </c>
      <c r="X793" t="s">
        <v>4756</v>
      </c>
      <c r="Y793" t="s">
        <v>252</v>
      </c>
      <c r="Z793" t="s">
        <v>252</v>
      </c>
      <c r="AA793" t="s">
        <v>252</v>
      </c>
      <c r="AB793" t="s">
        <v>252</v>
      </c>
      <c r="AC793" t="s">
        <v>252</v>
      </c>
      <c r="AD793" t="s">
        <v>252</v>
      </c>
      <c r="AE793" t="s">
        <v>252</v>
      </c>
      <c r="AF793" t="s">
        <v>252</v>
      </c>
      <c r="AG793" t="s">
        <v>252</v>
      </c>
      <c r="AH793" t="s">
        <v>252</v>
      </c>
      <c r="AI793" t="s">
        <v>252</v>
      </c>
      <c r="AJ793" t="s">
        <v>252</v>
      </c>
      <c r="AK793" t="s">
        <v>252</v>
      </c>
      <c r="AL793" t="s">
        <v>252</v>
      </c>
      <c r="AM793" t="s">
        <v>252</v>
      </c>
      <c r="AN793" t="s">
        <v>252</v>
      </c>
    </row>
    <row r="794" spans="1:41">
      <c r="A794" s="95">
        <v>38160</v>
      </c>
      <c r="B794" t="s">
        <v>248</v>
      </c>
      <c r="C794">
        <v>2004</v>
      </c>
      <c r="D794">
        <v>6</v>
      </c>
      <c r="E794" t="s">
        <v>5008</v>
      </c>
      <c r="F794" t="s">
        <v>247</v>
      </c>
      <c r="G794" s="96">
        <v>5.2083333333333336E-2</v>
      </c>
      <c r="H794" s="96">
        <v>7.2916666666666671E-2</v>
      </c>
      <c r="I794" s="96">
        <v>0.83888888888888891</v>
      </c>
      <c r="J794">
        <v>5.12</v>
      </c>
      <c r="K794" t="s">
        <v>249</v>
      </c>
      <c r="L794" t="s">
        <v>279</v>
      </c>
      <c r="M794" t="s">
        <v>251</v>
      </c>
      <c r="N794" t="s">
        <v>251</v>
      </c>
      <c r="O794">
        <v>2</v>
      </c>
      <c r="P794">
        <v>57</v>
      </c>
      <c r="Q794">
        <v>23</v>
      </c>
      <c r="R794">
        <v>34</v>
      </c>
      <c r="S794">
        <v>15.11</v>
      </c>
      <c r="T794">
        <v>37.43</v>
      </c>
      <c r="U794">
        <v>21.68</v>
      </c>
      <c r="V794">
        <v>142</v>
      </c>
      <c r="W794" t="s">
        <v>4756</v>
      </c>
      <c r="X794" t="s">
        <v>4756</v>
      </c>
      <c r="Y794" t="s">
        <v>252</v>
      </c>
      <c r="Z794" t="s">
        <v>252</v>
      </c>
      <c r="AA794" t="s">
        <v>252</v>
      </c>
      <c r="AB794" t="s">
        <v>252</v>
      </c>
      <c r="AC794" t="s">
        <v>252</v>
      </c>
      <c r="AD794" t="s">
        <v>252</v>
      </c>
      <c r="AE794" t="s">
        <v>252</v>
      </c>
      <c r="AF794" t="s">
        <v>252</v>
      </c>
      <c r="AG794" t="s">
        <v>252</v>
      </c>
      <c r="AH794" t="s">
        <v>252</v>
      </c>
      <c r="AI794" t="s">
        <v>252</v>
      </c>
      <c r="AJ794" t="s">
        <v>252</v>
      </c>
      <c r="AK794" t="s">
        <v>252</v>
      </c>
      <c r="AL794" t="s">
        <v>252</v>
      </c>
      <c r="AM794" t="s">
        <v>252</v>
      </c>
      <c r="AN794" t="s">
        <v>252</v>
      </c>
    </row>
    <row r="795" spans="1:41">
      <c r="A795" s="95">
        <v>38160</v>
      </c>
      <c r="B795" t="s">
        <v>248</v>
      </c>
      <c r="C795">
        <v>2004</v>
      </c>
      <c r="D795">
        <v>6</v>
      </c>
      <c r="E795" t="s">
        <v>5008</v>
      </c>
      <c r="F795" t="s">
        <v>247</v>
      </c>
      <c r="G795" s="96">
        <v>5.2083333333333336E-2</v>
      </c>
      <c r="H795" s="96">
        <v>7.6388888888888895E-2</v>
      </c>
      <c r="I795" s="96">
        <v>0.83888888888888891</v>
      </c>
      <c r="J795">
        <v>5.12</v>
      </c>
      <c r="K795" t="s">
        <v>249</v>
      </c>
      <c r="L795" t="s">
        <v>280</v>
      </c>
      <c r="M795" t="s">
        <v>251</v>
      </c>
      <c r="N795" t="s">
        <v>251</v>
      </c>
      <c r="O795">
        <v>0</v>
      </c>
      <c r="P795">
        <v>50</v>
      </c>
      <c r="Q795">
        <v>14</v>
      </c>
      <c r="R795">
        <v>36</v>
      </c>
      <c r="S795">
        <v>14.87</v>
      </c>
      <c r="T795">
        <v>39.53</v>
      </c>
      <c r="U795">
        <v>22.63</v>
      </c>
      <c r="V795">
        <v>143</v>
      </c>
      <c r="W795" t="s">
        <v>4756</v>
      </c>
      <c r="X795" t="s">
        <v>4756</v>
      </c>
      <c r="Y795" t="s">
        <v>252</v>
      </c>
      <c r="Z795" t="s">
        <v>252</v>
      </c>
      <c r="AA795" t="s">
        <v>252</v>
      </c>
      <c r="AB795" t="s">
        <v>252</v>
      </c>
      <c r="AC795" t="s">
        <v>252</v>
      </c>
      <c r="AD795" t="s">
        <v>252</v>
      </c>
      <c r="AE795" t="s">
        <v>252</v>
      </c>
      <c r="AF795" t="s">
        <v>252</v>
      </c>
      <c r="AG795" t="s">
        <v>252</v>
      </c>
      <c r="AH795" t="s">
        <v>252</v>
      </c>
      <c r="AI795" t="s">
        <v>252</v>
      </c>
      <c r="AJ795" t="s">
        <v>252</v>
      </c>
      <c r="AK795" t="s">
        <v>252</v>
      </c>
      <c r="AL795" t="s">
        <v>252</v>
      </c>
      <c r="AM795" t="s">
        <v>252</v>
      </c>
      <c r="AN795" t="s">
        <v>252</v>
      </c>
    </row>
    <row r="796" spans="1:41">
      <c r="A796" s="95">
        <v>38160</v>
      </c>
      <c r="B796" t="s">
        <v>248</v>
      </c>
      <c r="C796">
        <v>2004</v>
      </c>
      <c r="D796">
        <v>6</v>
      </c>
      <c r="E796" t="s">
        <v>5008</v>
      </c>
      <c r="F796" t="s">
        <v>247</v>
      </c>
      <c r="G796" s="96">
        <v>8.4027777777777771E-2</v>
      </c>
      <c r="H796" s="96">
        <v>8.8888888888888892E-2</v>
      </c>
      <c r="I796" s="96">
        <v>0.83888888888888891</v>
      </c>
      <c r="J796">
        <v>5.88</v>
      </c>
      <c r="K796" t="s">
        <v>249</v>
      </c>
      <c r="L796" t="s">
        <v>281</v>
      </c>
      <c r="M796" t="s">
        <v>251</v>
      </c>
      <c r="N796" t="s">
        <v>251</v>
      </c>
      <c r="O796">
        <v>0</v>
      </c>
      <c r="P796">
        <v>51</v>
      </c>
      <c r="Q796">
        <v>14</v>
      </c>
      <c r="R796">
        <v>37</v>
      </c>
      <c r="S796">
        <v>14.85</v>
      </c>
      <c r="T796">
        <v>39.26</v>
      </c>
      <c r="U796">
        <v>22.67</v>
      </c>
      <c r="V796">
        <v>140</v>
      </c>
      <c r="W796" t="s">
        <v>4756</v>
      </c>
      <c r="X796" t="s">
        <v>4756</v>
      </c>
      <c r="Y796" t="s">
        <v>252</v>
      </c>
      <c r="Z796" t="s">
        <v>252</v>
      </c>
      <c r="AA796" t="s">
        <v>252</v>
      </c>
      <c r="AB796" t="s">
        <v>252</v>
      </c>
      <c r="AC796" t="s">
        <v>252</v>
      </c>
      <c r="AD796" t="s">
        <v>252</v>
      </c>
      <c r="AE796" t="s">
        <v>252</v>
      </c>
      <c r="AF796" t="s">
        <v>252</v>
      </c>
      <c r="AG796" t="s">
        <v>252</v>
      </c>
      <c r="AH796" t="s">
        <v>252</v>
      </c>
      <c r="AI796" t="s">
        <v>252</v>
      </c>
      <c r="AJ796" t="s">
        <v>252</v>
      </c>
      <c r="AK796" t="s">
        <v>252</v>
      </c>
      <c r="AL796" t="s">
        <v>252</v>
      </c>
      <c r="AM796" t="s">
        <v>252</v>
      </c>
      <c r="AN796" t="s">
        <v>252</v>
      </c>
    </row>
    <row r="797" spans="1:41">
      <c r="A797" s="95">
        <v>38160</v>
      </c>
      <c r="B797" t="s">
        <v>248</v>
      </c>
      <c r="C797">
        <v>2004</v>
      </c>
      <c r="D797">
        <v>6</v>
      </c>
      <c r="E797" t="s">
        <v>5008</v>
      </c>
      <c r="F797" t="s">
        <v>247</v>
      </c>
      <c r="G797" s="96">
        <v>8.5416666666666655E-2</v>
      </c>
      <c r="H797" s="96">
        <v>9.6527777777777768E-2</v>
      </c>
      <c r="I797" s="96">
        <v>0.83888888888888891</v>
      </c>
      <c r="J797">
        <v>5.92</v>
      </c>
      <c r="K797" t="s">
        <v>249</v>
      </c>
      <c r="L797" t="s">
        <v>282</v>
      </c>
      <c r="M797" t="s">
        <v>251</v>
      </c>
      <c r="N797" t="s">
        <v>251</v>
      </c>
      <c r="O797">
        <v>0</v>
      </c>
      <c r="P797">
        <v>57</v>
      </c>
      <c r="Q797">
        <v>23</v>
      </c>
      <c r="R797">
        <v>34</v>
      </c>
      <c r="S797">
        <v>15.48</v>
      </c>
      <c r="T797">
        <v>39.33</v>
      </c>
      <c r="U797">
        <v>24.47</v>
      </c>
      <c r="V797">
        <v>142</v>
      </c>
      <c r="W797" t="s">
        <v>4756</v>
      </c>
      <c r="X797" t="s">
        <v>4756</v>
      </c>
      <c r="Y797" t="s">
        <v>252</v>
      </c>
      <c r="Z797" t="s">
        <v>252</v>
      </c>
      <c r="AA797" t="s">
        <v>252</v>
      </c>
      <c r="AB797" t="s">
        <v>252</v>
      </c>
      <c r="AC797" t="s">
        <v>252</v>
      </c>
      <c r="AD797" t="s">
        <v>252</v>
      </c>
      <c r="AE797" t="s">
        <v>252</v>
      </c>
      <c r="AF797" t="s">
        <v>252</v>
      </c>
      <c r="AG797" t="s">
        <v>252</v>
      </c>
      <c r="AH797" t="s">
        <v>252</v>
      </c>
      <c r="AI797" t="s">
        <v>252</v>
      </c>
      <c r="AJ797" t="s">
        <v>252</v>
      </c>
      <c r="AK797" t="s">
        <v>252</v>
      </c>
      <c r="AL797" t="s">
        <v>252</v>
      </c>
      <c r="AM797" t="s">
        <v>252</v>
      </c>
      <c r="AN797" t="s">
        <v>252</v>
      </c>
    </row>
    <row r="798" spans="1:41">
      <c r="A798" s="95">
        <v>38160</v>
      </c>
      <c r="B798" t="s">
        <v>248</v>
      </c>
      <c r="C798">
        <v>2004</v>
      </c>
      <c r="D798">
        <v>6</v>
      </c>
      <c r="E798" t="s">
        <v>5008</v>
      </c>
      <c r="F798" t="s">
        <v>247</v>
      </c>
      <c r="G798" s="96">
        <v>9.0277777777777776E-2</v>
      </c>
      <c r="H798" s="96">
        <v>9.8611111111111108E-2</v>
      </c>
      <c r="I798" s="96">
        <v>0.83888888888888891</v>
      </c>
      <c r="J798">
        <v>6.03</v>
      </c>
      <c r="K798" t="s">
        <v>249</v>
      </c>
      <c r="L798" t="s">
        <v>283</v>
      </c>
      <c r="M798" t="s">
        <v>251</v>
      </c>
      <c r="N798" t="s">
        <v>251</v>
      </c>
      <c r="O798">
        <v>2</v>
      </c>
      <c r="P798">
        <v>64</v>
      </c>
      <c r="Q798">
        <v>23</v>
      </c>
      <c r="R798">
        <v>41</v>
      </c>
      <c r="S798">
        <v>14.99</v>
      </c>
      <c r="T798">
        <v>39.71</v>
      </c>
      <c r="U798">
        <v>22.28</v>
      </c>
      <c r="V798">
        <v>146</v>
      </c>
      <c r="W798" t="s">
        <v>4756</v>
      </c>
      <c r="X798" t="s">
        <v>4756</v>
      </c>
      <c r="Y798" t="s">
        <v>252</v>
      </c>
      <c r="Z798" t="s">
        <v>252</v>
      </c>
      <c r="AA798" t="s">
        <v>252</v>
      </c>
      <c r="AB798" t="s">
        <v>252</v>
      </c>
      <c r="AC798" t="s">
        <v>252</v>
      </c>
      <c r="AD798" t="s">
        <v>252</v>
      </c>
      <c r="AE798" t="s">
        <v>252</v>
      </c>
      <c r="AF798" t="s">
        <v>252</v>
      </c>
      <c r="AG798" t="s">
        <v>252</v>
      </c>
      <c r="AH798" t="s">
        <v>252</v>
      </c>
      <c r="AI798" t="s">
        <v>252</v>
      </c>
      <c r="AJ798" t="s">
        <v>252</v>
      </c>
      <c r="AK798" t="s">
        <v>252</v>
      </c>
      <c r="AL798" t="s">
        <v>252</v>
      </c>
      <c r="AM798" t="s">
        <v>252</v>
      </c>
      <c r="AN798" t="s">
        <v>252</v>
      </c>
    </row>
    <row r="799" spans="1:41">
      <c r="A799" s="95">
        <v>38160</v>
      </c>
      <c r="B799" t="s">
        <v>248</v>
      </c>
      <c r="C799">
        <v>2004</v>
      </c>
      <c r="D799">
        <v>6</v>
      </c>
      <c r="E799" t="s">
        <v>5008</v>
      </c>
      <c r="F799" t="s">
        <v>247</v>
      </c>
      <c r="G799" s="96">
        <v>9.0277777777777776E-2</v>
      </c>
      <c r="H799" s="96">
        <v>0.10208333333333335</v>
      </c>
      <c r="I799" s="96">
        <v>0.83888888888888891</v>
      </c>
      <c r="J799">
        <v>6.03</v>
      </c>
      <c r="K799" t="s">
        <v>249</v>
      </c>
      <c r="L799" t="s">
        <v>284</v>
      </c>
      <c r="M799" t="s">
        <v>251</v>
      </c>
      <c r="N799" t="s">
        <v>251</v>
      </c>
      <c r="O799">
        <v>2</v>
      </c>
      <c r="P799">
        <v>63</v>
      </c>
      <c r="Q799">
        <v>26</v>
      </c>
      <c r="R799">
        <v>37</v>
      </c>
      <c r="S799">
        <v>14.75</v>
      </c>
      <c r="T799">
        <v>39.35</v>
      </c>
      <c r="U799">
        <v>23.64</v>
      </c>
      <c r="V799">
        <v>148</v>
      </c>
      <c r="W799" t="s">
        <v>4756</v>
      </c>
      <c r="X799" t="s">
        <v>4756</v>
      </c>
      <c r="Y799" t="s">
        <v>252</v>
      </c>
      <c r="Z799" t="s">
        <v>252</v>
      </c>
      <c r="AA799" t="s">
        <v>252</v>
      </c>
      <c r="AB799" t="s">
        <v>252</v>
      </c>
      <c r="AC799" t="s">
        <v>252</v>
      </c>
      <c r="AD799" t="s">
        <v>252</v>
      </c>
      <c r="AE799" t="s">
        <v>252</v>
      </c>
      <c r="AF799" t="s">
        <v>252</v>
      </c>
      <c r="AG799" t="s">
        <v>252</v>
      </c>
      <c r="AH799" t="s">
        <v>252</v>
      </c>
      <c r="AI799" t="s">
        <v>252</v>
      </c>
      <c r="AJ799" t="s">
        <v>252</v>
      </c>
      <c r="AK799" t="s">
        <v>252</v>
      </c>
      <c r="AL799" t="s">
        <v>252</v>
      </c>
      <c r="AM799" t="s">
        <v>252</v>
      </c>
      <c r="AN799" t="s">
        <v>252</v>
      </c>
      <c r="AO799" t="s">
        <v>255</v>
      </c>
    </row>
    <row r="800" spans="1:41">
      <c r="A800" s="95">
        <v>38160</v>
      </c>
      <c r="B800" t="s">
        <v>248</v>
      </c>
      <c r="C800">
        <v>2004</v>
      </c>
      <c r="D800">
        <v>6</v>
      </c>
      <c r="E800" t="s">
        <v>5008</v>
      </c>
      <c r="F800" t="s">
        <v>247</v>
      </c>
      <c r="G800" s="96">
        <v>9.0277777777777776E-2</v>
      </c>
      <c r="H800" s="96">
        <v>0.10486111111111111</v>
      </c>
      <c r="I800" s="96">
        <v>0.83888888888888891</v>
      </c>
      <c r="J800">
        <v>6.03</v>
      </c>
      <c r="K800" t="s">
        <v>249</v>
      </c>
      <c r="L800" t="s">
        <v>285</v>
      </c>
      <c r="M800" t="s">
        <v>251</v>
      </c>
      <c r="N800" t="s">
        <v>251</v>
      </c>
      <c r="O800">
        <v>2</v>
      </c>
      <c r="P800">
        <v>48</v>
      </c>
      <c r="Q800">
        <v>13</v>
      </c>
      <c r="R800">
        <v>35</v>
      </c>
      <c r="S800">
        <v>14.75</v>
      </c>
      <c r="T800">
        <v>38.39</v>
      </c>
      <c r="U800">
        <v>22.78</v>
      </c>
      <c r="V800">
        <v>142</v>
      </c>
      <c r="W800" t="s">
        <v>4756</v>
      </c>
      <c r="X800" t="s">
        <v>4756</v>
      </c>
      <c r="Y800" t="s">
        <v>252</v>
      </c>
      <c r="Z800" t="s">
        <v>252</v>
      </c>
      <c r="AA800" t="s">
        <v>252</v>
      </c>
      <c r="AB800" t="s">
        <v>252</v>
      </c>
      <c r="AC800" t="s">
        <v>252</v>
      </c>
      <c r="AD800" t="s">
        <v>252</v>
      </c>
      <c r="AE800" t="s">
        <v>252</v>
      </c>
      <c r="AF800" t="s">
        <v>252</v>
      </c>
      <c r="AG800" t="s">
        <v>252</v>
      </c>
      <c r="AH800" t="s">
        <v>252</v>
      </c>
      <c r="AI800" t="s">
        <v>252</v>
      </c>
      <c r="AJ800" t="s">
        <v>252</v>
      </c>
      <c r="AK800" t="s">
        <v>252</v>
      </c>
      <c r="AL800" t="s">
        <v>252</v>
      </c>
      <c r="AM800" t="s">
        <v>252</v>
      </c>
      <c r="AN800" t="s">
        <v>252</v>
      </c>
    </row>
    <row r="801" spans="1:41">
      <c r="A801" s="95">
        <v>38160</v>
      </c>
      <c r="B801" t="s">
        <v>248</v>
      </c>
      <c r="C801">
        <v>2004</v>
      </c>
      <c r="D801">
        <v>6</v>
      </c>
      <c r="E801" t="s">
        <v>5008</v>
      </c>
      <c r="F801" t="s">
        <v>247</v>
      </c>
      <c r="G801" s="96">
        <v>9.0277777777777776E-2</v>
      </c>
      <c r="H801" s="96">
        <v>0.1076388888888889</v>
      </c>
      <c r="I801" s="96">
        <v>0.83888888888888891</v>
      </c>
      <c r="J801">
        <v>6.03</v>
      </c>
      <c r="K801" t="s">
        <v>249</v>
      </c>
      <c r="L801" t="s">
        <v>286</v>
      </c>
      <c r="M801" t="s">
        <v>251</v>
      </c>
      <c r="N801" t="s">
        <v>251</v>
      </c>
      <c r="O801">
        <v>1.5</v>
      </c>
      <c r="P801">
        <v>60</v>
      </c>
      <c r="Q801">
        <v>26</v>
      </c>
      <c r="R801">
        <v>34</v>
      </c>
      <c r="S801">
        <v>14.78</v>
      </c>
      <c r="T801">
        <v>37.619999999999997</v>
      </c>
      <c r="U801">
        <v>21.73</v>
      </c>
      <c r="V801">
        <v>145</v>
      </c>
      <c r="W801" t="s">
        <v>4756</v>
      </c>
      <c r="X801" t="s">
        <v>4756</v>
      </c>
      <c r="Y801" t="s">
        <v>252</v>
      </c>
      <c r="Z801" t="s">
        <v>252</v>
      </c>
      <c r="AA801" t="s">
        <v>252</v>
      </c>
      <c r="AB801" t="s">
        <v>252</v>
      </c>
      <c r="AC801" t="s">
        <v>252</v>
      </c>
      <c r="AD801" t="s">
        <v>252</v>
      </c>
      <c r="AE801" t="s">
        <v>252</v>
      </c>
      <c r="AF801" t="s">
        <v>252</v>
      </c>
      <c r="AG801" t="s">
        <v>252</v>
      </c>
      <c r="AH801" t="s">
        <v>252</v>
      </c>
      <c r="AI801" t="s">
        <v>252</v>
      </c>
      <c r="AJ801" t="s">
        <v>252</v>
      </c>
      <c r="AK801" t="s">
        <v>252</v>
      </c>
      <c r="AL801" t="s">
        <v>252</v>
      </c>
      <c r="AM801" t="s">
        <v>252</v>
      </c>
      <c r="AN801" t="s">
        <v>252</v>
      </c>
    </row>
    <row r="802" spans="1:41">
      <c r="A802" s="95">
        <v>38161</v>
      </c>
      <c r="B802" t="s">
        <v>248</v>
      </c>
      <c r="C802">
        <v>2004</v>
      </c>
      <c r="D802">
        <v>6</v>
      </c>
      <c r="E802" t="s">
        <v>5008</v>
      </c>
      <c r="F802" t="s">
        <v>247</v>
      </c>
      <c r="G802" s="96">
        <v>0.89583333333333337</v>
      </c>
      <c r="H802" s="96">
        <v>0.9</v>
      </c>
      <c r="I802" s="96">
        <v>0.83888888888888891</v>
      </c>
      <c r="J802">
        <v>1.37</v>
      </c>
      <c r="K802" t="s">
        <v>249</v>
      </c>
      <c r="L802" t="s">
        <v>287</v>
      </c>
      <c r="M802" t="s">
        <v>251</v>
      </c>
      <c r="N802" t="s">
        <v>251</v>
      </c>
      <c r="O802">
        <v>1</v>
      </c>
      <c r="P802">
        <v>48</v>
      </c>
      <c r="Q802">
        <v>14</v>
      </c>
      <c r="R802">
        <v>34</v>
      </c>
      <c r="S802">
        <v>14.4</v>
      </c>
      <c r="T802">
        <v>37.99</v>
      </c>
      <c r="U802">
        <v>23.24</v>
      </c>
      <c r="V802">
        <v>140</v>
      </c>
      <c r="W802" t="s">
        <v>4756</v>
      </c>
      <c r="X802" t="s">
        <v>4756</v>
      </c>
      <c r="Y802" t="s">
        <v>252</v>
      </c>
      <c r="Z802" t="s">
        <v>252</v>
      </c>
      <c r="AA802" t="s">
        <v>252</v>
      </c>
      <c r="AB802" t="s">
        <v>252</v>
      </c>
      <c r="AC802" t="s">
        <v>252</v>
      </c>
      <c r="AD802" t="s">
        <v>252</v>
      </c>
      <c r="AE802" t="s">
        <v>252</v>
      </c>
      <c r="AF802" t="s">
        <v>252</v>
      </c>
      <c r="AG802" t="s">
        <v>252</v>
      </c>
      <c r="AH802" t="s">
        <v>252</v>
      </c>
      <c r="AI802" t="s">
        <v>252</v>
      </c>
      <c r="AJ802" t="s">
        <v>252</v>
      </c>
      <c r="AK802" t="s">
        <v>252</v>
      </c>
      <c r="AL802" t="s">
        <v>252</v>
      </c>
      <c r="AM802" t="s">
        <v>252</v>
      </c>
      <c r="AN802" t="s">
        <v>252</v>
      </c>
      <c r="AO802" t="s">
        <v>288</v>
      </c>
    </row>
    <row r="803" spans="1:41">
      <c r="A803" s="95">
        <v>38161</v>
      </c>
      <c r="B803" t="s">
        <v>248</v>
      </c>
      <c r="C803">
        <v>2004</v>
      </c>
      <c r="D803">
        <v>6</v>
      </c>
      <c r="E803" t="s">
        <v>5008</v>
      </c>
      <c r="F803" t="s">
        <v>247</v>
      </c>
      <c r="G803" s="96">
        <v>0.90486111111111101</v>
      </c>
      <c r="H803" s="96">
        <v>0.90763888888888899</v>
      </c>
      <c r="I803" s="96">
        <v>0.83888888888888891</v>
      </c>
      <c r="J803">
        <v>1.58</v>
      </c>
      <c r="K803" t="s">
        <v>249</v>
      </c>
      <c r="L803" t="s">
        <v>289</v>
      </c>
      <c r="M803" t="s">
        <v>251</v>
      </c>
      <c r="N803" t="s">
        <v>251</v>
      </c>
      <c r="O803">
        <v>0</v>
      </c>
      <c r="P803">
        <v>60</v>
      </c>
      <c r="Q803">
        <v>26</v>
      </c>
      <c r="R803">
        <v>34</v>
      </c>
      <c r="S803">
        <v>15.47</v>
      </c>
      <c r="T803">
        <v>39.630000000000003</v>
      </c>
      <c r="U803">
        <v>22.38</v>
      </c>
      <c r="V803">
        <v>141</v>
      </c>
      <c r="W803" t="s">
        <v>4756</v>
      </c>
      <c r="X803" t="s">
        <v>4756</v>
      </c>
      <c r="Y803" t="s">
        <v>252</v>
      </c>
      <c r="Z803" t="s">
        <v>252</v>
      </c>
      <c r="AA803" t="s">
        <v>252</v>
      </c>
      <c r="AB803" t="s">
        <v>252</v>
      </c>
      <c r="AC803" t="s">
        <v>252</v>
      </c>
      <c r="AD803" t="s">
        <v>252</v>
      </c>
      <c r="AE803" t="s">
        <v>252</v>
      </c>
      <c r="AF803" t="s">
        <v>252</v>
      </c>
      <c r="AG803" t="s">
        <v>252</v>
      </c>
      <c r="AH803" t="s">
        <v>252</v>
      </c>
      <c r="AI803" t="s">
        <v>252</v>
      </c>
      <c r="AJ803" t="s">
        <v>252</v>
      </c>
      <c r="AK803" t="s">
        <v>252</v>
      </c>
      <c r="AL803" t="s">
        <v>252</v>
      </c>
      <c r="AM803" t="s">
        <v>252</v>
      </c>
      <c r="AN803" t="s">
        <v>252</v>
      </c>
    </row>
    <row r="804" spans="1:41">
      <c r="A804" s="95">
        <v>38161</v>
      </c>
      <c r="B804" t="s">
        <v>248</v>
      </c>
      <c r="C804">
        <v>2004</v>
      </c>
      <c r="D804">
        <v>6</v>
      </c>
      <c r="E804" t="s">
        <v>5008</v>
      </c>
      <c r="F804" t="s">
        <v>247</v>
      </c>
      <c r="G804" s="96">
        <v>0.91666666666666663</v>
      </c>
      <c r="H804" s="96">
        <v>0.92361111111111116</v>
      </c>
      <c r="I804" s="96">
        <v>0.83888888888888891</v>
      </c>
      <c r="J804">
        <v>1.87</v>
      </c>
      <c r="K804" t="s">
        <v>249</v>
      </c>
      <c r="L804" t="s">
        <v>290</v>
      </c>
      <c r="M804" t="s">
        <v>251</v>
      </c>
      <c r="N804" t="s">
        <v>251</v>
      </c>
      <c r="O804">
        <v>0</v>
      </c>
      <c r="P804">
        <v>58</v>
      </c>
      <c r="Q804">
        <v>26</v>
      </c>
      <c r="R804">
        <v>32</v>
      </c>
      <c r="S804">
        <v>13.95</v>
      </c>
      <c r="T804">
        <v>38.07</v>
      </c>
      <c r="U804">
        <v>22.17</v>
      </c>
      <c r="V804">
        <v>142</v>
      </c>
      <c r="W804" t="s">
        <v>4756</v>
      </c>
      <c r="X804" t="s">
        <v>4756</v>
      </c>
      <c r="Y804" t="s">
        <v>252</v>
      </c>
      <c r="Z804" t="s">
        <v>252</v>
      </c>
      <c r="AA804" t="s">
        <v>252</v>
      </c>
      <c r="AB804" t="s">
        <v>252</v>
      </c>
      <c r="AC804" t="s">
        <v>252</v>
      </c>
      <c r="AD804" t="s">
        <v>252</v>
      </c>
      <c r="AE804" t="s">
        <v>252</v>
      </c>
      <c r="AF804" t="s">
        <v>252</v>
      </c>
      <c r="AG804" t="s">
        <v>252</v>
      </c>
      <c r="AH804" t="s">
        <v>252</v>
      </c>
      <c r="AI804" t="s">
        <v>252</v>
      </c>
      <c r="AJ804" t="s">
        <v>252</v>
      </c>
      <c r="AK804" t="s">
        <v>252</v>
      </c>
      <c r="AL804" t="s">
        <v>252</v>
      </c>
      <c r="AM804" t="s">
        <v>252</v>
      </c>
      <c r="AN804" t="s">
        <v>252</v>
      </c>
    </row>
    <row r="805" spans="1:41">
      <c r="A805" s="95">
        <v>38161</v>
      </c>
      <c r="B805" t="s">
        <v>248</v>
      </c>
      <c r="C805">
        <v>2004</v>
      </c>
      <c r="D805">
        <v>6</v>
      </c>
      <c r="E805" t="s">
        <v>5008</v>
      </c>
      <c r="F805" t="s">
        <v>247</v>
      </c>
      <c r="G805" s="96">
        <v>0.91666666666666663</v>
      </c>
      <c r="H805" s="96">
        <v>0.92569444444444438</v>
      </c>
      <c r="I805" s="96">
        <v>0.83888888888888891</v>
      </c>
      <c r="J805">
        <v>1.87</v>
      </c>
      <c r="K805" t="s">
        <v>249</v>
      </c>
      <c r="L805" t="s">
        <v>291</v>
      </c>
      <c r="M805" t="s">
        <v>251</v>
      </c>
      <c r="N805" t="s">
        <v>251</v>
      </c>
      <c r="O805">
        <v>0</v>
      </c>
      <c r="P805">
        <v>57</v>
      </c>
      <c r="Q805">
        <v>13</v>
      </c>
      <c r="R805">
        <v>44</v>
      </c>
      <c r="S805">
        <v>15.06</v>
      </c>
      <c r="T805">
        <v>38.869999999999997</v>
      </c>
      <c r="U805">
        <v>22.78</v>
      </c>
      <c r="V805">
        <v>140</v>
      </c>
      <c r="W805" t="s">
        <v>4756</v>
      </c>
      <c r="X805" t="s">
        <v>4756</v>
      </c>
      <c r="Y805" t="s">
        <v>252</v>
      </c>
      <c r="Z805" t="s">
        <v>252</v>
      </c>
      <c r="AA805" t="s">
        <v>252</v>
      </c>
      <c r="AB805" t="s">
        <v>252</v>
      </c>
      <c r="AC805" t="s">
        <v>252</v>
      </c>
      <c r="AD805" t="s">
        <v>252</v>
      </c>
      <c r="AE805" t="s">
        <v>252</v>
      </c>
      <c r="AF805" t="s">
        <v>252</v>
      </c>
      <c r="AG805" t="s">
        <v>252</v>
      </c>
      <c r="AH805" t="s">
        <v>252</v>
      </c>
      <c r="AI805" t="s">
        <v>252</v>
      </c>
      <c r="AJ805" t="s">
        <v>252</v>
      </c>
      <c r="AK805" t="s">
        <v>252</v>
      </c>
      <c r="AL805" t="s">
        <v>252</v>
      </c>
      <c r="AM805" t="s">
        <v>252</v>
      </c>
      <c r="AN805" t="s">
        <v>252</v>
      </c>
    </row>
    <row r="806" spans="1:41">
      <c r="A806" s="95">
        <v>38161</v>
      </c>
      <c r="B806" t="s">
        <v>248</v>
      </c>
      <c r="C806">
        <v>2004</v>
      </c>
      <c r="D806">
        <v>6</v>
      </c>
      <c r="E806" t="s">
        <v>5008</v>
      </c>
      <c r="F806" t="s">
        <v>247</v>
      </c>
      <c r="G806" s="96">
        <v>0.92083333333333339</v>
      </c>
      <c r="H806" s="96">
        <v>0.9277777777777777</v>
      </c>
      <c r="I806" s="96">
        <v>0.83888888888888891</v>
      </c>
      <c r="J806">
        <v>1.97</v>
      </c>
      <c r="K806" t="s">
        <v>249</v>
      </c>
      <c r="L806" t="s">
        <v>292</v>
      </c>
      <c r="M806" t="s">
        <v>251</v>
      </c>
      <c r="N806" t="s">
        <v>251</v>
      </c>
      <c r="O806">
        <v>2</v>
      </c>
      <c r="P806">
        <v>62</v>
      </c>
      <c r="Q806">
        <v>25</v>
      </c>
      <c r="R806">
        <v>37</v>
      </c>
      <c r="S806">
        <v>14.53</v>
      </c>
      <c r="T806">
        <v>38.479999999999997</v>
      </c>
      <c r="U806">
        <v>22.33</v>
      </c>
      <c r="V806">
        <v>147</v>
      </c>
      <c r="W806" t="s">
        <v>4756</v>
      </c>
      <c r="X806" t="s">
        <v>4756</v>
      </c>
      <c r="Y806" t="s">
        <v>252</v>
      </c>
      <c r="Z806" t="s">
        <v>252</v>
      </c>
      <c r="AA806" t="s">
        <v>252</v>
      </c>
      <c r="AB806" t="s">
        <v>252</v>
      </c>
      <c r="AC806" t="s">
        <v>252</v>
      </c>
      <c r="AD806" t="s">
        <v>252</v>
      </c>
      <c r="AE806" t="s">
        <v>252</v>
      </c>
      <c r="AF806" t="s">
        <v>252</v>
      </c>
      <c r="AG806" t="s">
        <v>252</v>
      </c>
      <c r="AH806" t="s">
        <v>252</v>
      </c>
      <c r="AI806" t="s">
        <v>252</v>
      </c>
      <c r="AJ806" t="s">
        <v>252</v>
      </c>
      <c r="AK806" t="s">
        <v>252</v>
      </c>
      <c r="AL806" t="s">
        <v>252</v>
      </c>
      <c r="AM806" t="s">
        <v>252</v>
      </c>
      <c r="AN806" t="s">
        <v>252</v>
      </c>
    </row>
    <row r="807" spans="1:41">
      <c r="A807" s="95">
        <v>38161</v>
      </c>
      <c r="B807" t="s">
        <v>248</v>
      </c>
      <c r="C807">
        <v>2004</v>
      </c>
      <c r="D807">
        <v>6</v>
      </c>
      <c r="E807" t="s">
        <v>5008</v>
      </c>
      <c r="F807" t="s">
        <v>247</v>
      </c>
      <c r="G807" s="96">
        <v>0.93541666666666667</v>
      </c>
      <c r="H807" s="96">
        <v>0.9375</v>
      </c>
      <c r="I807" s="96">
        <v>0.83888888888888891</v>
      </c>
      <c r="J807">
        <v>2.3199999999999998</v>
      </c>
      <c r="K807" t="s">
        <v>249</v>
      </c>
      <c r="L807" t="s">
        <v>293</v>
      </c>
      <c r="M807" t="s">
        <v>251</v>
      </c>
      <c r="N807" t="s">
        <v>251</v>
      </c>
      <c r="O807">
        <v>0</v>
      </c>
      <c r="P807">
        <v>55</v>
      </c>
      <c r="Q807">
        <v>25</v>
      </c>
      <c r="R807">
        <v>30</v>
      </c>
      <c r="S807">
        <v>14.58</v>
      </c>
      <c r="T807">
        <v>37.85</v>
      </c>
      <c r="U807">
        <v>22.12</v>
      </c>
      <c r="V807">
        <v>139</v>
      </c>
      <c r="W807" t="s">
        <v>4756</v>
      </c>
      <c r="X807" t="s">
        <v>4756</v>
      </c>
      <c r="Y807" t="s">
        <v>252</v>
      </c>
      <c r="Z807" t="s">
        <v>252</v>
      </c>
      <c r="AA807" t="s">
        <v>252</v>
      </c>
      <c r="AB807" t="s">
        <v>252</v>
      </c>
      <c r="AC807" t="s">
        <v>252</v>
      </c>
      <c r="AD807" t="s">
        <v>252</v>
      </c>
      <c r="AE807" t="s">
        <v>252</v>
      </c>
      <c r="AF807" t="s">
        <v>252</v>
      </c>
      <c r="AG807" t="s">
        <v>252</v>
      </c>
      <c r="AH807" t="s">
        <v>252</v>
      </c>
      <c r="AI807" t="s">
        <v>252</v>
      </c>
      <c r="AJ807" t="s">
        <v>252</v>
      </c>
      <c r="AK807" t="s">
        <v>252</v>
      </c>
      <c r="AL807" t="s">
        <v>252</v>
      </c>
      <c r="AM807" t="s">
        <v>252</v>
      </c>
      <c r="AN807" t="s">
        <v>252</v>
      </c>
    </row>
    <row r="808" spans="1:41">
      <c r="A808" s="95">
        <v>38161</v>
      </c>
      <c r="B808" t="s">
        <v>248</v>
      </c>
      <c r="C808">
        <v>2004</v>
      </c>
      <c r="D808">
        <v>6</v>
      </c>
      <c r="E808" t="s">
        <v>5008</v>
      </c>
      <c r="F808" t="s">
        <v>247</v>
      </c>
      <c r="G808" s="96">
        <v>0.9472222222222223</v>
      </c>
      <c r="H808" s="96">
        <v>0.95000000000000007</v>
      </c>
      <c r="I808" s="96">
        <v>0.83888888888888891</v>
      </c>
      <c r="J808">
        <v>2.6</v>
      </c>
      <c r="K808" t="s">
        <v>249</v>
      </c>
      <c r="L808" t="s">
        <v>294</v>
      </c>
      <c r="M808" t="s">
        <v>251</v>
      </c>
      <c r="N808" t="s">
        <v>251</v>
      </c>
      <c r="O808">
        <v>2</v>
      </c>
      <c r="P808">
        <v>57</v>
      </c>
      <c r="Q808">
        <v>22</v>
      </c>
      <c r="R808">
        <v>35</v>
      </c>
      <c r="S808">
        <v>14.81</v>
      </c>
      <c r="T808">
        <v>38.5</v>
      </c>
      <c r="U808">
        <v>21.96</v>
      </c>
      <c r="V808">
        <v>140</v>
      </c>
      <c r="W808" t="s">
        <v>4756</v>
      </c>
      <c r="X808" t="s">
        <v>4756</v>
      </c>
      <c r="Y808" t="s">
        <v>252</v>
      </c>
      <c r="Z808" t="s">
        <v>252</v>
      </c>
      <c r="AA808" t="s">
        <v>252</v>
      </c>
      <c r="AB808" t="s">
        <v>252</v>
      </c>
      <c r="AC808" t="s">
        <v>252</v>
      </c>
      <c r="AD808" t="s">
        <v>252</v>
      </c>
      <c r="AE808" t="s">
        <v>252</v>
      </c>
      <c r="AF808" t="s">
        <v>252</v>
      </c>
      <c r="AG808" t="s">
        <v>252</v>
      </c>
      <c r="AH808" t="s">
        <v>252</v>
      </c>
      <c r="AI808" t="s">
        <v>252</v>
      </c>
      <c r="AJ808" t="s">
        <v>252</v>
      </c>
      <c r="AK808" t="s">
        <v>252</v>
      </c>
      <c r="AL808" t="s">
        <v>252</v>
      </c>
      <c r="AM808" t="s">
        <v>252</v>
      </c>
      <c r="AN808" t="s">
        <v>252</v>
      </c>
      <c r="AO808" t="s">
        <v>295</v>
      </c>
    </row>
    <row r="809" spans="1:41">
      <c r="A809" s="95">
        <v>38161</v>
      </c>
      <c r="B809" t="s">
        <v>248</v>
      </c>
      <c r="C809">
        <v>2004</v>
      </c>
      <c r="D809">
        <v>6</v>
      </c>
      <c r="E809" t="s">
        <v>5008</v>
      </c>
      <c r="F809" t="s">
        <v>247</v>
      </c>
      <c r="G809" s="96">
        <v>0.95138888888888884</v>
      </c>
      <c r="H809" s="96">
        <v>0.95486111111111116</v>
      </c>
      <c r="I809" s="96">
        <v>0.83888888888888891</v>
      </c>
      <c r="J809">
        <v>2.7</v>
      </c>
      <c r="K809" t="s">
        <v>249</v>
      </c>
      <c r="L809" t="s">
        <v>296</v>
      </c>
      <c r="M809" t="s">
        <v>251</v>
      </c>
      <c r="N809" t="s">
        <v>251</v>
      </c>
      <c r="O809">
        <v>1.5</v>
      </c>
      <c r="P809">
        <v>58</v>
      </c>
      <c r="Q809">
        <v>23</v>
      </c>
      <c r="R809">
        <v>35</v>
      </c>
      <c r="S809">
        <v>15.53</v>
      </c>
      <c r="T809">
        <v>38.53</v>
      </c>
      <c r="U809">
        <v>21.65</v>
      </c>
      <c r="V809">
        <v>141</v>
      </c>
      <c r="W809" t="s">
        <v>4756</v>
      </c>
      <c r="X809" t="s">
        <v>4756</v>
      </c>
      <c r="Y809" t="s">
        <v>252</v>
      </c>
      <c r="Z809" t="s">
        <v>252</v>
      </c>
      <c r="AA809" t="s">
        <v>252</v>
      </c>
      <c r="AB809" t="s">
        <v>252</v>
      </c>
      <c r="AC809" t="s">
        <v>252</v>
      </c>
      <c r="AD809" t="s">
        <v>252</v>
      </c>
      <c r="AE809" t="s">
        <v>252</v>
      </c>
      <c r="AF809" t="s">
        <v>252</v>
      </c>
      <c r="AG809" t="s">
        <v>252</v>
      </c>
      <c r="AH809" t="s">
        <v>252</v>
      </c>
      <c r="AI809" t="s">
        <v>252</v>
      </c>
      <c r="AJ809" t="s">
        <v>252</v>
      </c>
      <c r="AK809" t="s">
        <v>252</v>
      </c>
      <c r="AL809" t="s">
        <v>252</v>
      </c>
      <c r="AM809" t="s">
        <v>252</v>
      </c>
      <c r="AN809" t="s">
        <v>252</v>
      </c>
    </row>
    <row r="810" spans="1:41">
      <c r="A810" s="95">
        <v>38161</v>
      </c>
      <c r="B810" t="s">
        <v>248</v>
      </c>
      <c r="C810">
        <v>2004</v>
      </c>
      <c r="D810">
        <v>6</v>
      </c>
      <c r="E810" t="s">
        <v>5008</v>
      </c>
      <c r="F810" t="s">
        <v>247</v>
      </c>
      <c r="G810" s="96">
        <v>0.95624999999999993</v>
      </c>
      <c r="H810" s="96">
        <v>0.9590277777777777</v>
      </c>
      <c r="I810" s="96">
        <v>0.83888888888888891</v>
      </c>
      <c r="J810">
        <v>2.82</v>
      </c>
      <c r="K810" t="s">
        <v>249</v>
      </c>
      <c r="L810" t="s">
        <v>297</v>
      </c>
      <c r="M810" t="s">
        <v>251</v>
      </c>
      <c r="N810" t="s">
        <v>251</v>
      </c>
      <c r="O810">
        <v>1.5</v>
      </c>
      <c r="P810">
        <v>60</v>
      </c>
      <c r="Q810">
        <v>23</v>
      </c>
      <c r="R810">
        <v>37</v>
      </c>
      <c r="S810">
        <v>15.04</v>
      </c>
      <c r="T810">
        <v>38.61</v>
      </c>
      <c r="U810">
        <v>22.35</v>
      </c>
      <c r="V810">
        <v>144</v>
      </c>
      <c r="W810" t="s">
        <v>4756</v>
      </c>
      <c r="X810" t="s">
        <v>4756</v>
      </c>
      <c r="Y810" t="s">
        <v>252</v>
      </c>
      <c r="Z810" t="s">
        <v>252</v>
      </c>
      <c r="AA810" t="s">
        <v>252</v>
      </c>
      <c r="AB810" t="s">
        <v>252</v>
      </c>
      <c r="AC810" t="s">
        <v>252</v>
      </c>
      <c r="AD810" t="s">
        <v>252</v>
      </c>
      <c r="AE810" t="s">
        <v>252</v>
      </c>
      <c r="AF810" t="s">
        <v>252</v>
      </c>
      <c r="AG810" t="s">
        <v>252</v>
      </c>
      <c r="AH810" t="s">
        <v>252</v>
      </c>
      <c r="AI810" t="s">
        <v>252</v>
      </c>
      <c r="AJ810" t="s">
        <v>252</v>
      </c>
      <c r="AK810" t="s">
        <v>252</v>
      </c>
      <c r="AL810" t="s">
        <v>252</v>
      </c>
      <c r="AM810" t="s">
        <v>252</v>
      </c>
      <c r="AN810" t="s">
        <v>252</v>
      </c>
    </row>
    <row r="811" spans="1:41">
      <c r="A811" s="95">
        <v>38161</v>
      </c>
      <c r="B811" t="s">
        <v>248</v>
      </c>
      <c r="C811">
        <v>2004</v>
      </c>
      <c r="D811">
        <v>6</v>
      </c>
      <c r="E811" t="s">
        <v>5008</v>
      </c>
      <c r="F811" t="s">
        <v>247</v>
      </c>
      <c r="G811" s="96">
        <v>0.96180555555555547</v>
      </c>
      <c r="H811" s="96">
        <v>0.96666666666666667</v>
      </c>
      <c r="I811" s="96">
        <v>0.83888888888888891</v>
      </c>
      <c r="J811">
        <v>2.95</v>
      </c>
      <c r="K811" t="s">
        <v>249</v>
      </c>
      <c r="L811" t="s">
        <v>298</v>
      </c>
      <c r="M811" t="s">
        <v>251</v>
      </c>
      <c r="N811" t="s">
        <v>251</v>
      </c>
      <c r="O811">
        <v>0</v>
      </c>
      <c r="P811">
        <v>56</v>
      </c>
      <c r="Q811">
        <v>23</v>
      </c>
      <c r="R811">
        <v>33</v>
      </c>
      <c r="S811">
        <v>14.19</v>
      </c>
      <c r="T811">
        <v>36.770000000000003</v>
      </c>
      <c r="U811">
        <v>21.47</v>
      </c>
      <c r="V811">
        <v>139</v>
      </c>
      <c r="W811" t="s">
        <v>4756</v>
      </c>
      <c r="X811" t="s">
        <v>4756</v>
      </c>
      <c r="Y811" t="s">
        <v>252</v>
      </c>
      <c r="Z811" t="s">
        <v>252</v>
      </c>
      <c r="AA811" t="s">
        <v>252</v>
      </c>
      <c r="AB811" t="s">
        <v>252</v>
      </c>
      <c r="AC811" t="s">
        <v>252</v>
      </c>
      <c r="AD811" t="s">
        <v>252</v>
      </c>
      <c r="AE811" t="s">
        <v>252</v>
      </c>
      <c r="AF811" t="s">
        <v>252</v>
      </c>
      <c r="AG811" t="s">
        <v>252</v>
      </c>
      <c r="AH811" t="s">
        <v>252</v>
      </c>
      <c r="AI811" t="s">
        <v>252</v>
      </c>
      <c r="AJ811" t="s">
        <v>252</v>
      </c>
      <c r="AK811" t="s">
        <v>252</v>
      </c>
      <c r="AL811" t="s">
        <v>252</v>
      </c>
      <c r="AM811" t="s">
        <v>252</v>
      </c>
      <c r="AN811" t="s">
        <v>252</v>
      </c>
    </row>
    <row r="812" spans="1:41">
      <c r="A812" s="95">
        <v>38161</v>
      </c>
      <c r="B812" t="s">
        <v>248</v>
      </c>
      <c r="C812">
        <v>2004</v>
      </c>
      <c r="D812">
        <v>6</v>
      </c>
      <c r="E812" t="s">
        <v>5008</v>
      </c>
      <c r="F812" t="s">
        <v>247</v>
      </c>
      <c r="G812" s="96">
        <v>0.97152777777777777</v>
      </c>
      <c r="H812" s="96">
        <v>0.97430555555555554</v>
      </c>
      <c r="I812" s="96">
        <v>0.83888888888888891</v>
      </c>
      <c r="J812">
        <v>3.18</v>
      </c>
      <c r="K812" t="s">
        <v>249</v>
      </c>
      <c r="L812" t="s">
        <v>299</v>
      </c>
      <c r="M812" t="s">
        <v>251</v>
      </c>
      <c r="N812" t="s">
        <v>251</v>
      </c>
      <c r="O812">
        <v>0</v>
      </c>
      <c r="P812">
        <v>64</v>
      </c>
      <c r="Q812">
        <v>25</v>
      </c>
      <c r="R812">
        <v>39</v>
      </c>
      <c r="S812">
        <v>15.61</v>
      </c>
      <c r="T812">
        <v>39.67</v>
      </c>
      <c r="U812">
        <v>23.45</v>
      </c>
      <c r="V812">
        <v>142</v>
      </c>
      <c r="W812" t="s">
        <v>4756</v>
      </c>
      <c r="X812" t="s">
        <v>4756</v>
      </c>
      <c r="Y812" t="s">
        <v>252</v>
      </c>
      <c r="Z812" t="s">
        <v>252</v>
      </c>
      <c r="AA812" t="s">
        <v>252</v>
      </c>
      <c r="AB812" t="s">
        <v>252</v>
      </c>
      <c r="AC812" t="s">
        <v>252</v>
      </c>
      <c r="AD812" t="s">
        <v>252</v>
      </c>
      <c r="AE812" t="s">
        <v>252</v>
      </c>
      <c r="AF812" t="s">
        <v>252</v>
      </c>
      <c r="AG812" t="s">
        <v>252</v>
      </c>
      <c r="AH812" t="s">
        <v>252</v>
      </c>
      <c r="AI812" t="s">
        <v>252</v>
      </c>
      <c r="AJ812" t="s">
        <v>252</v>
      </c>
      <c r="AK812" t="s">
        <v>252</v>
      </c>
      <c r="AL812" t="s">
        <v>252</v>
      </c>
      <c r="AM812" t="s">
        <v>252</v>
      </c>
      <c r="AN812" t="s">
        <v>252</v>
      </c>
    </row>
    <row r="813" spans="1:41">
      <c r="A813" s="95">
        <v>38161</v>
      </c>
      <c r="B813" t="s">
        <v>248</v>
      </c>
      <c r="C813">
        <v>2004</v>
      </c>
      <c r="D813">
        <v>6</v>
      </c>
      <c r="E813" t="s">
        <v>5008</v>
      </c>
      <c r="F813" t="s">
        <v>247</v>
      </c>
      <c r="G813" s="96">
        <v>0.97916666666666663</v>
      </c>
      <c r="H813" s="96">
        <v>0.99236111111111114</v>
      </c>
      <c r="I813" s="96">
        <v>0.83888888888888891</v>
      </c>
      <c r="J813">
        <v>3.37</v>
      </c>
      <c r="K813" t="s">
        <v>249</v>
      </c>
      <c r="L813" t="s">
        <v>301</v>
      </c>
      <c r="M813" t="s">
        <v>251</v>
      </c>
      <c r="N813" t="s">
        <v>251</v>
      </c>
      <c r="O813">
        <v>0</v>
      </c>
      <c r="P813">
        <v>55</v>
      </c>
      <c r="Q813">
        <v>23</v>
      </c>
      <c r="R813">
        <v>32</v>
      </c>
      <c r="S813">
        <v>14.91</v>
      </c>
      <c r="T813">
        <v>38.14</v>
      </c>
      <c r="U813">
        <v>24.15</v>
      </c>
      <c r="V813">
        <v>142</v>
      </c>
      <c r="W813" t="s">
        <v>4756</v>
      </c>
      <c r="X813" t="s">
        <v>4756</v>
      </c>
      <c r="Y813" t="s">
        <v>252</v>
      </c>
      <c r="Z813" t="s">
        <v>252</v>
      </c>
      <c r="AA813" t="s">
        <v>252</v>
      </c>
      <c r="AB813" t="s">
        <v>252</v>
      </c>
      <c r="AC813" t="s">
        <v>252</v>
      </c>
      <c r="AD813" t="s">
        <v>252</v>
      </c>
      <c r="AE813" t="s">
        <v>252</v>
      </c>
      <c r="AF813" t="s">
        <v>252</v>
      </c>
      <c r="AG813" t="s">
        <v>252</v>
      </c>
      <c r="AH813" t="s">
        <v>252</v>
      </c>
      <c r="AI813" t="s">
        <v>252</v>
      </c>
      <c r="AJ813" t="s">
        <v>252</v>
      </c>
      <c r="AK813" t="s">
        <v>252</v>
      </c>
      <c r="AL813" t="s">
        <v>252</v>
      </c>
      <c r="AM813" t="s">
        <v>252</v>
      </c>
      <c r="AN813" t="s">
        <v>252</v>
      </c>
    </row>
    <row r="814" spans="1:41">
      <c r="A814" s="95">
        <v>38161</v>
      </c>
      <c r="B814" t="s">
        <v>248</v>
      </c>
      <c r="C814">
        <v>2004</v>
      </c>
      <c r="D814">
        <v>6</v>
      </c>
      <c r="E814" t="s">
        <v>5008</v>
      </c>
      <c r="F814" t="s">
        <v>247</v>
      </c>
      <c r="G814" s="96">
        <v>0.97916666666666663</v>
      </c>
      <c r="H814" s="96">
        <v>0.99722222222222223</v>
      </c>
      <c r="I814" s="96">
        <v>0.83888888888888891</v>
      </c>
      <c r="J814">
        <v>3.37</v>
      </c>
      <c r="K814" t="s">
        <v>249</v>
      </c>
      <c r="L814" t="s">
        <v>300</v>
      </c>
      <c r="M814" t="s">
        <v>251</v>
      </c>
      <c r="N814" t="s">
        <v>251</v>
      </c>
      <c r="O814">
        <v>2</v>
      </c>
      <c r="P814">
        <v>64</v>
      </c>
      <c r="Q814">
        <v>23</v>
      </c>
      <c r="R814">
        <v>41</v>
      </c>
      <c r="S814">
        <v>15.08</v>
      </c>
      <c r="T814">
        <v>38.44</v>
      </c>
      <c r="U814">
        <v>22.92</v>
      </c>
      <c r="V814">
        <v>147</v>
      </c>
      <c r="W814" t="s">
        <v>4756</v>
      </c>
      <c r="X814" t="s">
        <v>4756</v>
      </c>
      <c r="Y814" t="s">
        <v>252</v>
      </c>
      <c r="Z814" t="s">
        <v>252</v>
      </c>
      <c r="AA814" t="s">
        <v>252</v>
      </c>
      <c r="AB814" t="s">
        <v>252</v>
      </c>
      <c r="AC814" t="s">
        <v>252</v>
      </c>
      <c r="AD814" t="s">
        <v>252</v>
      </c>
      <c r="AE814" t="s">
        <v>252</v>
      </c>
      <c r="AF814" t="s">
        <v>252</v>
      </c>
      <c r="AG814" t="s">
        <v>252</v>
      </c>
      <c r="AH814" t="s">
        <v>252</v>
      </c>
      <c r="AI814" t="s">
        <v>252</v>
      </c>
      <c r="AJ814" t="s">
        <v>252</v>
      </c>
      <c r="AK814" t="s">
        <v>252</v>
      </c>
      <c r="AL814" t="s">
        <v>252</v>
      </c>
      <c r="AM814" t="s">
        <v>252</v>
      </c>
      <c r="AN814" t="s">
        <v>252</v>
      </c>
      <c r="AO814" t="s">
        <v>255</v>
      </c>
    </row>
    <row r="815" spans="1:41">
      <c r="A815" s="95">
        <v>38161</v>
      </c>
      <c r="B815" t="s">
        <v>248</v>
      </c>
      <c r="C815">
        <v>2004</v>
      </c>
      <c r="D815">
        <v>6</v>
      </c>
      <c r="E815" t="s">
        <v>5008</v>
      </c>
      <c r="F815" t="s">
        <v>247</v>
      </c>
      <c r="G815" s="96">
        <v>3.472222222222222E-3</v>
      </c>
      <c r="H815" s="96">
        <v>9.7222222222222224E-3</v>
      </c>
      <c r="I815" s="96">
        <v>0.83888888888888891</v>
      </c>
      <c r="J815">
        <v>3.95</v>
      </c>
      <c r="K815" t="s">
        <v>249</v>
      </c>
      <c r="L815" t="s">
        <v>302</v>
      </c>
      <c r="M815" t="s">
        <v>251</v>
      </c>
      <c r="N815" t="s">
        <v>251</v>
      </c>
      <c r="O815">
        <v>2</v>
      </c>
      <c r="P815">
        <v>59</v>
      </c>
      <c r="Q815">
        <v>25</v>
      </c>
      <c r="R815">
        <v>34</v>
      </c>
      <c r="S815">
        <v>13.39</v>
      </c>
      <c r="T815">
        <v>35.700000000000003</v>
      </c>
      <c r="U815">
        <v>21.75</v>
      </c>
      <c r="V815">
        <v>138</v>
      </c>
      <c r="W815" t="s">
        <v>4756</v>
      </c>
      <c r="X815" t="s">
        <v>4756</v>
      </c>
      <c r="Y815" t="s">
        <v>252</v>
      </c>
      <c r="Z815" t="s">
        <v>252</v>
      </c>
      <c r="AA815" t="s">
        <v>252</v>
      </c>
      <c r="AB815" t="s">
        <v>252</v>
      </c>
      <c r="AC815" t="s">
        <v>252</v>
      </c>
      <c r="AD815" t="s">
        <v>252</v>
      </c>
      <c r="AE815" t="s">
        <v>252</v>
      </c>
      <c r="AF815" t="s">
        <v>252</v>
      </c>
      <c r="AG815" t="s">
        <v>252</v>
      </c>
      <c r="AH815" t="s">
        <v>252</v>
      </c>
      <c r="AI815" t="s">
        <v>252</v>
      </c>
      <c r="AJ815" t="s">
        <v>252</v>
      </c>
      <c r="AK815" t="s">
        <v>252</v>
      </c>
      <c r="AL815" t="s">
        <v>252</v>
      </c>
      <c r="AM815" t="s">
        <v>252</v>
      </c>
      <c r="AN815" t="s">
        <v>252</v>
      </c>
      <c r="AO815" t="s">
        <v>303</v>
      </c>
    </row>
    <row r="816" spans="1:41">
      <c r="A816" s="95">
        <v>38161</v>
      </c>
      <c r="B816" t="s">
        <v>248</v>
      </c>
      <c r="C816">
        <v>2004</v>
      </c>
      <c r="D816">
        <v>6</v>
      </c>
      <c r="E816" t="s">
        <v>5008</v>
      </c>
      <c r="F816" t="s">
        <v>247</v>
      </c>
      <c r="G816" s="96">
        <v>6.2499999999999995E-3</v>
      </c>
      <c r="H816" s="96">
        <v>1.3888888888888888E-2</v>
      </c>
      <c r="I816" s="96">
        <v>0.83888888888888891</v>
      </c>
      <c r="J816">
        <v>4.0199999999999996</v>
      </c>
      <c r="K816" t="s">
        <v>249</v>
      </c>
      <c r="L816" t="s">
        <v>304</v>
      </c>
      <c r="M816" t="s">
        <v>251</v>
      </c>
      <c r="N816" t="s">
        <v>251</v>
      </c>
      <c r="O816">
        <v>2</v>
      </c>
      <c r="P816">
        <v>63</v>
      </c>
      <c r="Q816">
        <v>27</v>
      </c>
      <c r="R816">
        <v>36</v>
      </c>
      <c r="S816">
        <v>14.95</v>
      </c>
      <c r="T816" t="s">
        <v>4756</v>
      </c>
      <c r="U816">
        <v>22.48</v>
      </c>
      <c r="V816" t="s">
        <v>4756</v>
      </c>
      <c r="W816" t="s">
        <v>4756</v>
      </c>
      <c r="X816" t="s">
        <v>4756</v>
      </c>
      <c r="Y816" t="s">
        <v>252</v>
      </c>
      <c r="Z816" t="s">
        <v>252</v>
      </c>
      <c r="AA816" t="s">
        <v>252</v>
      </c>
      <c r="AB816" t="s">
        <v>252</v>
      </c>
      <c r="AC816" t="s">
        <v>252</v>
      </c>
      <c r="AD816" t="s">
        <v>252</v>
      </c>
      <c r="AE816" t="s">
        <v>252</v>
      </c>
      <c r="AF816" t="s">
        <v>252</v>
      </c>
      <c r="AG816" t="s">
        <v>252</v>
      </c>
      <c r="AH816" t="s">
        <v>252</v>
      </c>
      <c r="AI816" t="s">
        <v>252</v>
      </c>
      <c r="AJ816" t="s">
        <v>252</v>
      </c>
      <c r="AK816" t="s">
        <v>252</v>
      </c>
      <c r="AL816" t="s">
        <v>252</v>
      </c>
      <c r="AM816" t="s">
        <v>252</v>
      </c>
      <c r="AN816" t="s">
        <v>252</v>
      </c>
      <c r="AO816" t="s">
        <v>305</v>
      </c>
    </row>
    <row r="817" spans="1:41">
      <c r="A817" s="95">
        <v>38161</v>
      </c>
      <c r="B817" t="s">
        <v>248</v>
      </c>
      <c r="C817">
        <v>2004</v>
      </c>
      <c r="D817">
        <v>6</v>
      </c>
      <c r="E817" t="s">
        <v>5008</v>
      </c>
      <c r="F817" t="s">
        <v>247</v>
      </c>
      <c r="G817" s="96">
        <v>9.7222222222222224E-3</v>
      </c>
      <c r="H817" s="96">
        <v>1.5972222222222224E-2</v>
      </c>
      <c r="I817" s="96">
        <v>0.83888888888888891</v>
      </c>
      <c r="J817">
        <v>4.0999999999999996</v>
      </c>
      <c r="K817" t="s">
        <v>249</v>
      </c>
      <c r="L817" t="s">
        <v>306</v>
      </c>
      <c r="M817" t="s">
        <v>251</v>
      </c>
      <c r="N817" t="s">
        <v>251</v>
      </c>
      <c r="O817">
        <v>0</v>
      </c>
      <c r="P817">
        <v>62</v>
      </c>
      <c r="Q817">
        <v>22</v>
      </c>
      <c r="R817">
        <v>40</v>
      </c>
      <c r="S817">
        <v>15.01</v>
      </c>
      <c r="T817">
        <v>39</v>
      </c>
      <c r="U817">
        <v>22.89</v>
      </c>
      <c r="V817">
        <v>143</v>
      </c>
      <c r="W817" t="s">
        <v>4756</v>
      </c>
      <c r="X817" t="s">
        <v>4756</v>
      </c>
      <c r="Y817" t="s">
        <v>252</v>
      </c>
      <c r="Z817" t="s">
        <v>252</v>
      </c>
      <c r="AA817" t="s">
        <v>252</v>
      </c>
      <c r="AB817" t="s">
        <v>252</v>
      </c>
      <c r="AC817" t="s">
        <v>252</v>
      </c>
      <c r="AD817" t="s">
        <v>252</v>
      </c>
      <c r="AE817" t="s">
        <v>252</v>
      </c>
      <c r="AF817" t="s">
        <v>252</v>
      </c>
      <c r="AG817" t="s">
        <v>252</v>
      </c>
      <c r="AH817" t="s">
        <v>252</v>
      </c>
      <c r="AI817" t="s">
        <v>252</v>
      </c>
      <c r="AJ817" t="s">
        <v>252</v>
      </c>
      <c r="AK817" t="s">
        <v>252</v>
      </c>
      <c r="AL817" t="s">
        <v>252</v>
      </c>
      <c r="AM817" t="s">
        <v>252</v>
      </c>
      <c r="AN817" t="s">
        <v>252</v>
      </c>
    </row>
    <row r="818" spans="1:41">
      <c r="A818" s="95">
        <v>38161</v>
      </c>
      <c r="B818" t="s">
        <v>248</v>
      </c>
      <c r="C818">
        <v>2004</v>
      </c>
      <c r="D818">
        <v>6</v>
      </c>
      <c r="E818" t="s">
        <v>5008</v>
      </c>
      <c r="F818" t="s">
        <v>247</v>
      </c>
      <c r="G818" s="96">
        <v>1.0416666666666666E-2</v>
      </c>
      <c r="H818" s="96">
        <v>1.8749999999999999E-2</v>
      </c>
      <c r="I818" s="96">
        <v>0.83888888888888891</v>
      </c>
      <c r="J818">
        <v>4.12</v>
      </c>
      <c r="K818" t="s">
        <v>249</v>
      </c>
      <c r="L818" t="s">
        <v>307</v>
      </c>
      <c r="M818" t="s">
        <v>251</v>
      </c>
      <c r="N818" t="s">
        <v>251</v>
      </c>
      <c r="O818">
        <v>0</v>
      </c>
      <c r="P818">
        <v>63</v>
      </c>
      <c r="Q818">
        <v>23</v>
      </c>
      <c r="R818">
        <v>40</v>
      </c>
      <c r="S818">
        <v>15.03</v>
      </c>
      <c r="T818">
        <v>38.72</v>
      </c>
      <c r="U818">
        <v>23.49</v>
      </c>
      <c r="V818">
        <v>147</v>
      </c>
      <c r="W818" t="s">
        <v>4756</v>
      </c>
      <c r="X818" t="s">
        <v>4756</v>
      </c>
      <c r="Y818" t="s">
        <v>252</v>
      </c>
      <c r="Z818" t="s">
        <v>252</v>
      </c>
      <c r="AA818" t="s">
        <v>252</v>
      </c>
      <c r="AB818" t="s">
        <v>252</v>
      </c>
      <c r="AC818" t="s">
        <v>252</v>
      </c>
      <c r="AD818" t="s">
        <v>252</v>
      </c>
      <c r="AE818" t="s">
        <v>252</v>
      </c>
      <c r="AF818" t="s">
        <v>252</v>
      </c>
      <c r="AG818" t="s">
        <v>252</v>
      </c>
      <c r="AH818" t="s">
        <v>252</v>
      </c>
      <c r="AI818" t="s">
        <v>252</v>
      </c>
      <c r="AJ818" t="s">
        <v>252</v>
      </c>
      <c r="AK818" t="s">
        <v>252</v>
      </c>
      <c r="AL818" t="s">
        <v>252</v>
      </c>
      <c r="AM818" t="s">
        <v>252</v>
      </c>
      <c r="AN818" t="s">
        <v>252</v>
      </c>
    </row>
    <row r="819" spans="1:41">
      <c r="A819" s="95">
        <v>38161</v>
      </c>
      <c r="B819" t="s">
        <v>248</v>
      </c>
      <c r="C819">
        <v>2004</v>
      </c>
      <c r="D819">
        <v>6</v>
      </c>
      <c r="E819" t="s">
        <v>5008</v>
      </c>
      <c r="F819" t="s">
        <v>247</v>
      </c>
      <c r="G819" s="96">
        <v>2.013888888888889E-2</v>
      </c>
      <c r="H819" s="96">
        <v>2.361111111111111E-2</v>
      </c>
      <c r="I819" s="96">
        <v>0.83888888888888891</v>
      </c>
      <c r="J819">
        <v>4.3499999999999996</v>
      </c>
      <c r="K819" t="s">
        <v>249</v>
      </c>
      <c r="L819" t="s">
        <v>308</v>
      </c>
      <c r="M819" t="s">
        <v>251</v>
      </c>
      <c r="N819" t="s">
        <v>251</v>
      </c>
      <c r="O819">
        <v>0</v>
      </c>
      <c r="P819">
        <v>59</v>
      </c>
      <c r="Q819">
        <v>24</v>
      </c>
      <c r="R819">
        <v>35</v>
      </c>
      <c r="S819">
        <v>14.65</v>
      </c>
      <c r="T819">
        <v>38.380000000000003</v>
      </c>
      <c r="U819">
        <v>22.7</v>
      </c>
      <c r="V819">
        <v>141</v>
      </c>
      <c r="W819" t="s">
        <v>4756</v>
      </c>
      <c r="X819" t="s">
        <v>4756</v>
      </c>
      <c r="Y819" t="s">
        <v>252</v>
      </c>
      <c r="Z819" t="s">
        <v>252</v>
      </c>
      <c r="AA819" t="s">
        <v>252</v>
      </c>
      <c r="AB819" t="s">
        <v>252</v>
      </c>
      <c r="AC819" t="s">
        <v>252</v>
      </c>
      <c r="AD819" t="s">
        <v>252</v>
      </c>
      <c r="AE819" t="s">
        <v>252</v>
      </c>
      <c r="AF819" t="s">
        <v>252</v>
      </c>
      <c r="AG819" t="s">
        <v>252</v>
      </c>
      <c r="AH819" t="s">
        <v>252</v>
      </c>
      <c r="AI819" t="s">
        <v>252</v>
      </c>
      <c r="AJ819" t="s">
        <v>252</v>
      </c>
      <c r="AK819" t="s">
        <v>252</v>
      </c>
      <c r="AL819" t="s">
        <v>252</v>
      </c>
      <c r="AM819" t="s">
        <v>252</v>
      </c>
      <c r="AN819" t="s">
        <v>252</v>
      </c>
    </row>
    <row r="820" spans="1:41">
      <c r="A820" s="95">
        <v>38161</v>
      </c>
      <c r="B820" t="s">
        <v>248</v>
      </c>
      <c r="C820">
        <v>2004</v>
      </c>
      <c r="D820">
        <v>6</v>
      </c>
      <c r="E820" t="s">
        <v>5008</v>
      </c>
      <c r="F820" t="s">
        <v>247</v>
      </c>
      <c r="G820" s="96">
        <v>2.5694444444444447E-2</v>
      </c>
      <c r="H820" s="96">
        <v>3.125E-2</v>
      </c>
      <c r="I820" s="96">
        <v>0.83888888888888891</v>
      </c>
      <c r="J820">
        <v>4.4800000000000004</v>
      </c>
      <c r="K820" t="s">
        <v>249</v>
      </c>
      <c r="L820" t="s">
        <v>309</v>
      </c>
      <c r="M820" t="s">
        <v>251</v>
      </c>
      <c r="N820" t="s">
        <v>251</v>
      </c>
      <c r="O820">
        <v>2</v>
      </c>
      <c r="P820">
        <v>62</v>
      </c>
      <c r="Q820">
        <v>24</v>
      </c>
      <c r="R820">
        <v>38</v>
      </c>
      <c r="S820">
        <v>15.35</v>
      </c>
      <c r="T820">
        <v>39.94</v>
      </c>
      <c r="U820">
        <v>22.36</v>
      </c>
      <c r="V820">
        <v>145</v>
      </c>
      <c r="W820" t="s">
        <v>4756</v>
      </c>
      <c r="X820" t="s">
        <v>4756</v>
      </c>
      <c r="Y820" t="s">
        <v>252</v>
      </c>
      <c r="Z820" t="s">
        <v>252</v>
      </c>
      <c r="AA820" t="s">
        <v>252</v>
      </c>
      <c r="AB820" t="s">
        <v>252</v>
      </c>
      <c r="AC820" t="s">
        <v>252</v>
      </c>
      <c r="AD820" t="s">
        <v>252</v>
      </c>
      <c r="AE820" t="s">
        <v>252</v>
      </c>
      <c r="AF820" t="s">
        <v>252</v>
      </c>
      <c r="AG820" t="s">
        <v>252</v>
      </c>
      <c r="AH820" t="s">
        <v>252</v>
      </c>
      <c r="AI820" t="s">
        <v>252</v>
      </c>
      <c r="AJ820" t="s">
        <v>252</v>
      </c>
      <c r="AK820" t="s">
        <v>252</v>
      </c>
      <c r="AL820" t="s">
        <v>252</v>
      </c>
      <c r="AM820" t="s">
        <v>252</v>
      </c>
      <c r="AN820" t="s">
        <v>252</v>
      </c>
    </row>
    <row r="821" spans="1:41">
      <c r="A821" s="95">
        <v>38161</v>
      </c>
      <c r="B821" t="s">
        <v>248</v>
      </c>
      <c r="C821">
        <v>2004</v>
      </c>
      <c r="D821">
        <v>6</v>
      </c>
      <c r="E821" t="s">
        <v>5008</v>
      </c>
      <c r="F821" t="s">
        <v>247</v>
      </c>
      <c r="G821" s="96">
        <v>3.0555555555555555E-2</v>
      </c>
      <c r="H821" s="96">
        <v>3.7499999999999999E-2</v>
      </c>
      <c r="I821" s="96">
        <v>0.83888888888888891</v>
      </c>
      <c r="J821">
        <v>4.5999999999999996</v>
      </c>
      <c r="K821" t="s">
        <v>249</v>
      </c>
      <c r="L821" t="s">
        <v>310</v>
      </c>
      <c r="M821" t="s">
        <v>251</v>
      </c>
      <c r="N821" t="s">
        <v>251</v>
      </c>
      <c r="O821">
        <v>0</v>
      </c>
      <c r="P821">
        <v>60</v>
      </c>
      <c r="Q821">
        <v>23</v>
      </c>
      <c r="R821">
        <v>37</v>
      </c>
      <c r="S821">
        <v>14.28</v>
      </c>
      <c r="T821">
        <v>38.26</v>
      </c>
      <c r="U821">
        <v>22.95</v>
      </c>
      <c r="V821">
        <v>141</v>
      </c>
      <c r="W821" t="s">
        <v>4756</v>
      </c>
      <c r="X821" t="s">
        <v>4756</v>
      </c>
      <c r="Y821" t="s">
        <v>252</v>
      </c>
      <c r="Z821" t="s">
        <v>252</v>
      </c>
      <c r="AA821" t="s">
        <v>252</v>
      </c>
      <c r="AB821" t="s">
        <v>252</v>
      </c>
      <c r="AC821" t="s">
        <v>252</v>
      </c>
      <c r="AD821" t="s">
        <v>252</v>
      </c>
      <c r="AE821" t="s">
        <v>252</v>
      </c>
      <c r="AF821" t="s">
        <v>252</v>
      </c>
      <c r="AG821" t="s">
        <v>252</v>
      </c>
      <c r="AH821" t="s">
        <v>252</v>
      </c>
      <c r="AI821" t="s">
        <v>252</v>
      </c>
      <c r="AJ821" t="s">
        <v>252</v>
      </c>
      <c r="AK821" t="s">
        <v>252</v>
      </c>
      <c r="AL821" t="s">
        <v>252</v>
      </c>
      <c r="AM821" t="s">
        <v>252</v>
      </c>
      <c r="AN821" t="s">
        <v>252</v>
      </c>
    </row>
    <row r="822" spans="1:41">
      <c r="A822" s="95">
        <v>38161</v>
      </c>
      <c r="B822" t="s">
        <v>248</v>
      </c>
      <c r="C822">
        <v>2004</v>
      </c>
      <c r="D822">
        <v>6</v>
      </c>
      <c r="E822" t="s">
        <v>5008</v>
      </c>
      <c r="F822" t="s">
        <v>247</v>
      </c>
      <c r="G822" s="96">
        <v>3.4722222222222224E-2</v>
      </c>
      <c r="H822" s="96">
        <v>4.5833333333333337E-2</v>
      </c>
      <c r="I822" s="96">
        <v>0.83888888888888891</v>
      </c>
      <c r="J822">
        <v>4.7</v>
      </c>
      <c r="K822" t="s">
        <v>249</v>
      </c>
      <c r="L822" t="s">
        <v>311</v>
      </c>
      <c r="M822" t="s">
        <v>251</v>
      </c>
      <c r="N822" t="s">
        <v>251</v>
      </c>
      <c r="O822">
        <v>0</v>
      </c>
      <c r="P822">
        <v>61</v>
      </c>
      <c r="Q822">
        <v>24</v>
      </c>
      <c r="R822">
        <v>37</v>
      </c>
      <c r="S822">
        <v>14.86</v>
      </c>
      <c r="T822">
        <v>37.700000000000003</v>
      </c>
      <c r="U822">
        <v>23.26</v>
      </c>
      <c r="V822">
        <v>141</v>
      </c>
      <c r="W822" t="s">
        <v>4756</v>
      </c>
      <c r="X822" t="s">
        <v>4756</v>
      </c>
      <c r="Y822" t="s">
        <v>252</v>
      </c>
      <c r="Z822" t="s">
        <v>252</v>
      </c>
      <c r="AA822" t="s">
        <v>252</v>
      </c>
      <c r="AB822" t="s">
        <v>252</v>
      </c>
      <c r="AC822" t="s">
        <v>252</v>
      </c>
      <c r="AD822" t="s">
        <v>252</v>
      </c>
      <c r="AE822" t="s">
        <v>252</v>
      </c>
      <c r="AF822" t="s">
        <v>252</v>
      </c>
      <c r="AG822" t="s">
        <v>252</v>
      </c>
      <c r="AH822" t="s">
        <v>252</v>
      </c>
      <c r="AI822" t="s">
        <v>252</v>
      </c>
      <c r="AJ822" t="s">
        <v>252</v>
      </c>
      <c r="AK822" t="s">
        <v>252</v>
      </c>
      <c r="AL822" t="s">
        <v>252</v>
      </c>
      <c r="AM822" t="s">
        <v>252</v>
      </c>
      <c r="AN822" t="s">
        <v>252</v>
      </c>
    </row>
    <row r="823" spans="1:41">
      <c r="A823" s="95">
        <v>38161</v>
      </c>
      <c r="B823" t="s">
        <v>248</v>
      </c>
      <c r="C823">
        <v>2004</v>
      </c>
      <c r="D823">
        <v>6</v>
      </c>
      <c r="E823" t="s">
        <v>5008</v>
      </c>
      <c r="F823" t="s">
        <v>247</v>
      </c>
      <c r="G823" s="96">
        <v>3.4722222222222224E-2</v>
      </c>
      <c r="H823" s="96">
        <v>4.8611111111111112E-2</v>
      </c>
      <c r="I823" s="96">
        <v>0.83888888888888891</v>
      </c>
      <c r="J823">
        <v>4.7</v>
      </c>
      <c r="K823" t="s">
        <v>249</v>
      </c>
      <c r="L823" t="s">
        <v>312</v>
      </c>
      <c r="M823" t="s">
        <v>251</v>
      </c>
      <c r="N823" t="s">
        <v>251</v>
      </c>
      <c r="O823">
        <v>1.5</v>
      </c>
      <c r="P823">
        <v>63</v>
      </c>
      <c r="Q823">
        <v>25</v>
      </c>
      <c r="R823">
        <v>38</v>
      </c>
      <c r="S823">
        <v>15.83</v>
      </c>
      <c r="T823">
        <v>39.22</v>
      </c>
      <c r="U823">
        <v>22.58</v>
      </c>
      <c r="V823">
        <v>143</v>
      </c>
      <c r="W823" t="s">
        <v>4756</v>
      </c>
      <c r="X823" t="s">
        <v>4756</v>
      </c>
      <c r="Y823" t="s">
        <v>252</v>
      </c>
      <c r="Z823" t="s">
        <v>252</v>
      </c>
      <c r="AA823" t="s">
        <v>252</v>
      </c>
      <c r="AB823" t="s">
        <v>252</v>
      </c>
      <c r="AC823" t="s">
        <v>252</v>
      </c>
      <c r="AD823" t="s">
        <v>252</v>
      </c>
      <c r="AE823" t="s">
        <v>252</v>
      </c>
      <c r="AF823" t="s">
        <v>252</v>
      </c>
      <c r="AG823" t="s">
        <v>252</v>
      </c>
      <c r="AH823" t="s">
        <v>252</v>
      </c>
      <c r="AI823" t="s">
        <v>252</v>
      </c>
      <c r="AJ823" t="s">
        <v>252</v>
      </c>
      <c r="AK823" t="s">
        <v>252</v>
      </c>
      <c r="AL823" t="s">
        <v>252</v>
      </c>
      <c r="AM823" t="s">
        <v>252</v>
      </c>
      <c r="AN823" t="s">
        <v>252</v>
      </c>
    </row>
    <row r="824" spans="1:41">
      <c r="A824" s="95">
        <v>38161</v>
      </c>
      <c r="B824" t="s">
        <v>248</v>
      </c>
      <c r="C824">
        <v>2004</v>
      </c>
      <c r="D824">
        <v>6</v>
      </c>
      <c r="E824" t="s">
        <v>5008</v>
      </c>
      <c r="F824" t="s">
        <v>247</v>
      </c>
      <c r="G824" s="96">
        <v>3.4722222222222224E-2</v>
      </c>
      <c r="H824" s="96">
        <v>5.2083333333333336E-2</v>
      </c>
      <c r="I824" s="96">
        <v>0.83888888888888891</v>
      </c>
      <c r="J824">
        <v>4.7</v>
      </c>
      <c r="K824" t="s">
        <v>249</v>
      </c>
      <c r="L824" t="s">
        <v>313</v>
      </c>
      <c r="M824" t="s">
        <v>251</v>
      </c>
      <c r="N824" t="s">
        <v>251</v>
      </c>
      <c r="O824">
        <v>1</v>
      </c>
      <c r="P824">
        <v>62</v>
      </c>
      <c r="Q824">
        <v>24</v>
      </c>
      <c r="R824">
        <v>38</v>
      </c>
      <c r="S824">
        <v>14.73</v>
      </c>
      <c r="T824">
        <v>37.659999999999997</v>
      </c>
      <c r="U824">
        <v>23.27</v>
      </c>
      <c r="V824">
        <v>142</v>
      </c>
      <c r="W824" t="s">
        <v>4756</v>
      </c>
      <c r="X824" t="s">
        <v>4756</v>
      </c>
      <c r="Y824" t="s">
        <v>252</v>
      </c>
      <c r="Z824" t="s">
        <v>252</v>
      </c>
      <c r="AA824" t="s">
        <v>252</v>
      </c>
      <c r="AB824" t="s">
        <v>252</v>
      </c>
      <c r="AC824" t="s">
        <v>252</v>
      </c>
      <c r="AD824" t="s">
        <v>252</v>
      </c>
      <c r="AE824" t="s">
        <v>252</v>
      </c>
      <c r="AF824" t="s">
        <v>252</v>
      </c>
      <c r="AG824" t="s">
        <v>252</v>
      </c>
      <c r="AH824" t="s">
        <v>252</v>
      </c>
      <c r="AI824" t="s">
        <v>252</v>
      </c>
      <c r="AJ824" t="s">
        <v>252</v>
      </c>
      <c r="AK824" t="s">
        <v>252</v>
      </c>
      <c r="AL824" t="s">
        <v>252</v>
      </c>
      <c r="AM824" t="s">
        <v>252</v>
      </c>
      <c r="AN824" t="s">
        <v>252</v>
      </c>
    </row>
    <row r="825" spans="1:41">
      <c r="A825" s="95">
        <v>38161</v>
      </c>
      <c r="B825" t="s">
        <v>248</v>
      </c>
      <c r="C825">
        <v>2004</v>
      </c>
      <c r="D825">
        <v>6</v>
      </c>
      <c r="E825" t="s">
        <v>5008</v>
      </c>
      <c r="F825" t="s">
        <v>247</v>
      </c>
      <c r="G825" s="96">
        <v>3.7499999999999999E-2</v>
      </c>
      <c r="H825" s="96">
        <v>5.486111111111111E-2</v>
      </c>
      <c r="I825" s="96">
        <v>0.83888888888888891</v>
      </c>
      <c r="J825">
        <v>4.7699999999999996</v>
      </c>
      <c r="K825" t="s">
        <v>249</v>
      </c>
      <c r="L825" t="s">
        <v>314</v>
      </c>
      <c r="M825" t="s">
        <v>251</v>
      </c>
      <c r="N825" t="s">
        <v>251</v>
      </c>
      <c r="O825">
        <v>0</v>
      </c>
      <c r="P825">
        <v>61</v>
      </c>
      <c r="Q825">
        <v>23</v>
      </c>
      <c r="R825">
        <v>38</v>
      </c>
      <c r="S825">
        <v>14.61</v>
      </c>
      <c r="T825">
        <v>37.79</v>
      </c>
      <c r="U825">
        <v>22.08</v>
      </c>
      <c r="V825">
        <v>145</v>
      </c>
      <c r="W825" t="s">
        <v>4756</v>
      </c>
      <c r="X825" t="s">
        <v>4756</v>
      </c>
      <c r="Y825" t="s">
        <v>252</v>
      </c>
      <c r="Z825" t="s">
        <v>252</v>
      </c>
      <c r="AA825" t="s">
        <v>252</v>
      </c>
      <c r="AB825" t="s">
        <v>252</v>
      </c>
      <c r="AC825" t="s">
        <v>252</v>
      </c>
      <c r="AD825" t="s">
        <v>252</v>
      </c>
      <c r="AE825" t="s">
        <v>252</v>
      </c>
      <c r="AF825" t="s">
        <v>252</v>
      </c>
      <c r="AG825" t="s">
        <v>252</v>
      </c>
      <c r="AH825" t="s">
        <v>252</v>
      </c>
      <c r="AI825" t="s">
        <v>252</v>
      </c>
      <c r="AJ825" t="s">
        <v>252</v>
      </c>
      <c r="AK825" t="s">
        <v>252</v>
      </c>
      <c r="AL825" t="s">
        <v>252</v>
      </c>
      <c r="AM825" t="s">
        <v>252</v>
      </c>
      <c r="AN825" t="s">
        <v>252</v>
      </c>
    </row>
    <row r="826" spans="1:41">
      <c r="A826" s="95">
        <v>38161</v>
      </c>
      <c r="B826" t="s">
        <v>248</v>
      </c>
      <c r="C826">
        <v>2004</v>
      </c>
      <c r="D826">
        <v>6</v>
      </c>
      <c r="E826" t="s">
        <v>5008</v>
      </c>
      <c r="F826" t="s">
        <v>247</v>
      </c>
      <c r="G826" s="96">
        <v>3.7499999999999999E-2</v>
      </c>
      <c r="H826" s="96">
        <v>5.6944444444444443E-2</v>
      </c>
      <c r="I826" s="96">
        <v>0.83888888888888891</v>
      </c>
      <c r="J826">
        <v>4.7699999999999996</v>
      </c>
      <c r="K826" t="s">
        <v>249</v>
      </c>
      <c r="L826" t="s">
        <v>315</v>
      </c>
      <c r="M826" t="s">
        <v>251</v>
      </c>
      <c r="N826" t="s">
        <v>251</v>
      </c>
      <c r="O826">
        <v>0</v>
      </c>
      <c r="P826">
        <v>59</v>
      </c>
      <c r="Q826">
        <v>26</v>
      </c>
      <c r="R826">
        <v>33</v>
      </c>
      <c r="S826">
        <v>14.51</v>
      </c>
      <c r="T826">
        <v>36.85</v>
      </c>
      <c r="U826">
        <v>23.41</v>
      </c>
      <c r="V826">
        <v>140</v>
      </c>
      <c r="W826" t="s">
        <v>4756</v>
      </c>
      <c r="X826" t="s">
        <v>4756</v>
      </c>
      <c r="Y826" t="s">
        <v>252</v>
      </c>
      <c r="Z826" t="s">
        <v>252</v>
      </c>
      <c r="AA826" t="s">
        <v>252</v>
      </c>
      <c r="AB826" t="s">
        <v>252</v>
      </c>
      <c r="AC826" t="s">
        <v>252</v>
      </c>
      <c r="AD826" t="s">
        <v>252</v>
      </c>
      <c r="AE826" t="s">
        <v>252</v>
      </c>
      <c r="AF826" t="s">
        <v>252</v>
      </c>
      <c r="AG826" t="s">
        <v>252</v>
      </c>
      <c r="AH826" t="s">
        <v>252</v>
      </c>
      <c r="AI826" t="s">
        <v>252</v>
      </c>
      <c r="AJ826" t="s">
        <v>252</v>
      </c>
      <c r="AK826" t="s">
        <v>252</v>
      </c>
      <c r="AL826" t="s">
        <v>252</v>
      </c>
      <c r="AM826" t="s">
        <v>252</v>
      </c>
      <c r="AN826" t="s">
        <v>252</v>
      </c>
    </row>
    <row r="827" spans="1:41">
      <c r="A827" s="95">
        <v>38161</v>
      </c>
      <c r="B827" t="s">
        <v>248</v>
      </c>
      <c r="C827">
        <v>2004</v>
      </c>
      <c r="D827">
        <v>6</v>
      </c>
      <c r="E827" t="s">
        <v>5008</v>
      </c>
      <c r="F827" t="s">
        <v>247</v>
      </c>
      <c r="G827" s="96">
        <v>5.9027777777777783E-2</v>
      </c>
      <c r="H827" s="96">
        <v>6.458333333333334E-2</v>
      </c>
      <c r="I827" s="96">
        <v>0.83888888888888891</v>
      </c>
      <c r="J827">
        <v>5.28</v>
      </c>
      <c r="K827" t="s">
        <v>249</v>
      </c>
      <c r="L827" t="s">
        <v>316</v>
      </c>
      <c r="M827" t="s">
        <v>251</v>
      </c>
      <c r="N827" t="s">
        <v>251</v>
      </c>
      <c r="O827">
        <v>1.5</v>
      </c>
      <c r="P827">
        <v>61</v>
      </c>
      <c r="Q827">
        <v>25</v>
      </c>
      <c r="R827">
        <v>36</v>
      </c>
      <c r="S827">
        <v>14.76</v>
      </c>
      <c r="T827">
        <v>36.729999999999997</v>
      </c>
      <c r="U827">
        <v>21.53</v>
      </c>
      <c r="V827">
        <v>137</v>
      </c>
      <c r="W827" t="s">
        <v>4756</v>
      </c>
      <c r="X827" t="s">
        <v>4756</v>
      </c>
      <c r="Y827" t="s">
        <v>252</v>
      </c>
      <c r="Z827" t="s">
        <v>252</v>
      </c>
      <c r="AA827" t="s">
        <v>252</v>
      </c>
      <c r="AB827" t="s">
        <v>252</v>
      </c>
      <c r="AC827" t="s">
        <v>252</v>
      </c>
      <c r="AD827" t="s">
        <v>252</v>
      </c>
      <c r="AE827" t="s">
        <v>252</v>
      </c>
      <c r="AF827" t="s">
        <v>252</v>
      </c>
      <c r="AG827" t="s">
        <v>252</v>
      </c>
      <c r="AH827" t="s">
        <v>252</v>
      </c>
      <c r="AI827" t="s">
        <v>252</v>
      </c>
      <c r="AJ827" t="s">
        <v>252</v>
      </c>
      <c r="AK827" t="s">
        <v>252</v>
      </c>
      <c r="AL827" t="s">
        <v>252</v>
      </c>
      <c r="AM827" t="s">
        <v>252</v>
      </c>
      <c r="AN827" t="s">
        <v>252</v>
      </c>
    </row>
    <row r="828" spans="1:41">
      <c r="A828" s="95">
        <v>38161</v>
      </c>
      <c r="B828" t="s">
        <v>248</v>
      </c>
      <c r="C828">
        <v>2004</v>
      </c>
      <c r="D828">
        <v>6</v>
      </c>
      <c r="E828" t="s">
        <v>5008</v>
      </c>
      <c r="F828" t="s">
        <v>247</v>
      </c>
      <c r="G828" s="96">
        <v>6.458333333333334E-2</v>
      </c>
      <c r="H828" t="s">
        <v>4756</v>
      </c>
      <c r="I828" s="96">
        <v>0.83888888888888891</v>
      </c>
      <c r="J828">
        <v>5.42</v>
      </c>
      <c r="K828" t="s">
        <v>249</v>
      </c>
      <c r="L828" t="s">
        <v>318</v>
      </c>
      <c r="M828" t="s">
        <v>251</v>
      </c>
      <c r="N828" t="s">
        <v>251</v>
      </c>
      <c r="O828">
        <v>0</v>
      </c>
      <c r="P828">
        <v>58</v>
      </c>
      <c r="Q828">
        <v>23</v>
      </c>
      <c r="R828">
        <v>35</v>
      </c>
      <c r="S828">
        <v>15.33</v>
      </c>
      <c r="T828">
        <v>37.89</v>
      </c>
      <c r="U828">
        <v>23.16</v>
      </c>
      <c r="V828">
        <v>148</v>
      </c>
      <c r="W828" t="s">
        <v>4756</v>
      </c>
      <c r="X828" t="s">
        <v>4756</v>
      </c>
      <c r="Y828" t="s">
        <v>252</v>
      </c>
      <c r="Z828" t="s">
        <v>252</v>
      </c>
      <c r="AA828" t="s">
        <v>252</v>
      </c>
      <c r="AB828" t="s">
        <v>252</v>
      </c>
      <c r="AC828" t="s">
        <v>252</v>
      </c>
      <c r="AD828" t="s">
        <v>252</v>
      </c>
      <c r="AE828" t="s">
        <v>252</v>
      </c>
      <c r="AF828" t="s">
        <v>252</v>
      </c>
      <c r="AG828" t="s">
        <v>252</v>
      </c>
      <c r="AH828" t="s">
        <v>252</v>
      </c>
      <c r="AI828" t="s">
        <v>252</v>
      </c>
      <c r="AJ828" t="s">
        <v>252</v>
      </c>
      <c r="AK828" t="s">
        <v>252</v>
      </c>
      <c r="AL828" t="s">
        <v>252</v>
      </c>
      <c r="AM828" t="s">
        <v>252</v>
      </c>
      <c r="AN828" t="s">
        <v>252</v>
      </c>
      <c r="AO828" t="s">
        <v>319</v>
      </c>
    </row>
    <row r="829" spans="1:41">
      <c r="A829" s="95">
        <v>38161</v>
      </c>
      <c r="B829" t="s">
        <v>248</v>
      </c>
      <c r="C829">
        <v>2004</v>
      </c>
      <c r="D829">
        <v>6</v>
      </c>
      <c r="E829" t="s">
        <v>5008</v>
      </c>
      <c r="F829" t="s">
        <v>247</v>
      </c>
      <c r="G829" s="96">
        <v>6.458333333333334E-2</v>
      </c>
      <c r="H829" s="96">
        <v>7.7083333333333337E-2</v>
      </c>
      <c r="I829" s="96">
        <v>0.83888888888888891</v>
      </c>
      <c r="J829">
        <v>5.42</v>
      </c>
      <c r="K829" t="s">
        <v>249</v>
      </c>
      <c r="L829" t="s">
        <v>320</v>
      </c>
      <c r="M829" t="s">
        <v>251</v>
      </c>
      <c r="N829" t="s">
        <v>251</v>
      </c>
      <c r="O829">
        <v>1.5</v>
      </c>
      <c r="P829">
        <v>59</v>
      </c>
      <c r="Q829">
        <v>25</v>
      </c>
      <c r="R829">
        <v>34</v>
      </c>
      <c r="S829">
        <v>14.34</v>
      </c>
      <c r="T829">
        <v>38.11</v>
      </c>
      <c r="U829">
        <v>21.5</v>
      </c>
      <c r="V829">
        <v>141</v>
      </c>
      <c r="W829" t="s">
        <v>4756</v>
      </c>
      <c r="X829" t="s">
        <v>4756</v>
      </c>
      <c r="Y829" t="s">
        <v>252</v>
      </c>
      <c r="Z829" t="s">
        <v>252</v>
      </c>
      <c r="AA829" t="s">
        <v>252</v>
      </c>
      <c r="AB829" t="s">
        <v>252</v>
      </c>
      <c r="AC829" t="s">
        <v>252</v>
      </c>
      <c r="AD829" t="s">
        <v>252</v>
      </c>
      <c r="AE829" t="s">
        <v>252</v>
      </c>
      <c r="AF829" t="s">
        <v>252</v>
      </c>
      <c r="AG829" t="s">
        <v>252</v>
      </c>
      <c r="AH829" t="s">
        <v>252</v>
      </c>
      <c r="AI829" t="s">
        <v>252</v>
      </c>
      <c r="AJ829" t="s">
        <v>252</v>
      </c>
      <c r="AK829" t="s">
        <v>252</v>
      </c>
      <c r="AL829" t="s">
        <v>252</v>
      </c>
      <c r="AM829" t="s">
        <v>252</v>
      </c>
      <c r="AN829" t="s">
        <v>252</v>
      </c>
    </row>
    <row r="830" spans="1:41">
      <c r="A830" s="95">
        <v>38161</v>
      </c>
      <c r="B830" t="s">
        <v>248</v>
      </c>
      <c r="C830">
        <v>2004</v>
      </c>
      <c r="D830">
        <v>6</v>
      </c>
      <c r="E830" t="s">
        <v>5008</v>
      </c>
      <c r="F830" t="s">
        <v>247</v>
      </c>
      <c r="G830" s="96">
        <v>6.458333333333334E-2</v>
      </c>
      <c r="H830" s="96">
        <v>7.9166666666666663E-2</v>
      </c>
      <c r="I830" s="96">
        <v>0.83888888888888891</v>
      </c>
      <c r="J830">
        <v>5.42</v>
      </c>
      <c r="K830" t="s">
        <v>249</v>
      </c>
      <c r="L830" t="s">
        <v>321</v>
      </c>
      <c r="M830" t="s">
        <v>251</v>
      </c>
      <c r="N830" t="s">
        <v>251</v>
      </c>
      <c r="O830">
        <v>0</v>
      </c>
      <c r="P830">
        <v>61</v>
      </c>
      <c r="Q830">
        <v>26</v>
      </c>
      <c r="R830">
        <v>35</v>
      </c>
      <c r="S830">
        <v>14.92</v>
      </c>
      <c r="T830">
        <v>37.700000000000003</v>
      </c>
      <c r="U830">
        <v>22.89</v>
      </c>
      <c r="V830">
        <v>145</v>
      </c>
      <c r="W830" t="s">
        <v>4756</v>
      </c>
      <c r="X830" t="s">
        <v>4756</v>
      </c>
      <c r="Y830" t="s">
        <v>252</v>
      </c>
      <c r="Z830" t="s">
        <v>252</v>
      </c>
      <c r="AA830" t="s">
        <v>252</v>
      </c>
      <c r="AB830" t="s">
        <v>252</v>
      </c>
      <c r="AC830" t="s">
        <v>252</v>
      </c>
      <c r="AD830" t="s">
        <v>252</v>
      </c>
      <c r="AE830" t="s">
        <v>252</v>
      </c>
      <c r="AF830" t="s">
        <v>252</v>
      </c>
      <c r="AG830" t="s">
        <v>252</v>
      </c>
      <c r="AH830" t="s">
        <v>252</v>
      </c>
      <c r="AI830" t="s">
        <v>252</v>
      </c>
      <c r="AJ830" t="s">
        <v>252</v>
      </c>
      <c r="AK830" t="s">
        <v>252</v>
      </c>
      <c r="AL830" t="s">
        <v>252</v>
      </c>
      <c r="AM830" t="s">
        <v>252</v>
      </c>
      <c r="AN830" t="s">
        <v>252</v>
      </c>
    </row>
    <row r="831" spans="1:41">
      <c r="A831" s="95">
        <v>38161</v>
      </c>
      <c r="B831" t="s">
        <v>248</v>
      </c>
      <c r="C831">
        <v>2004</v>
      </c>
      <c r="D831">
        <v>6</v>
      </c>
      <c r="E831" t="s">
        <v>5008</v>
      </c>
      <c r="F831" t="s">
        <v>247</v>
      </c>
      <c r="G831" s="96">
        <v>6.9444444444444434E-2</v>
      </c>
      <c r="H831" s="96">
        <v>8.1944444444444445E-2</v>
      </c>
      <c r="I831" s="96">
        <v>0.83888888888888891</v>
      </c>
      <c r="J831">
        <v>5.53</v>
      </c>
      <c r="K831" t="s">
        <v>249</v>
      </c>
      <c r="L831" t="s">
        <v>322</v>
      </c>
      <c r="M831" t="s">
        <v>251</v>
      </c>
      <c r="N831" t="s">
        <v>251</v>
      </c>
      <c r="O831">
        <v>0</v>
      </c>
      <c r="P831">
        <v>63</v>
      </c>
      <c r="Q831">
        <v>25</v>
      </c>
      <c r="R831">
        <v>38</v>
      </c>
      <c r="S831">
        <v>15.3</v>
      </c>
      <c r="T831">
        <v>39.07</v>
      </c>
      <c r="U831">
        <v>24.5</v>
      </c>
      <c r="V831">
        <v>149</v>
      </c>
      <c r="W831" t="s">
        <v>4756</v>
      </c>
      <c r="X831" t="s">
        <v>4756</v>
      </c>
      <c r="Y831" t="s">
        <v>252</v>
      </c>
      <c r="Z831" t="s">
        <v>252</v>
      </c>
      <c r="AA831" t="s">
        <v>252</v>
      </c>
      <c r="AB831" t="s">
        <v>252</v>
      </c>
      <c r="AC831" t="s">
        <v>252</v>
      </c>
      <c r="AD831" t="s">
        <v>252</v>
      </c>
      <c r="AE831" t="s">
        <v>252</v>
      </c>
      <c r="AF831" t="s">
        <v>252</v>
      </c>
      <c r="AG831" t="s">
        <v>252</v>
      </c>
      <c r="AH831" t="s">
        <v>252</v>
      </c>
      <c r="AI831" t="s">
        <v>252</v>
      </c>
      <c r="AJ831" t="s">
        <v>252</v>
      </c>
      <c r="AK831" t="s">
        <v>252</v>
      </c>
      <c r="AL831" t="s">
        <v>252</v>
      </c>
      <c r="AM831" t="s">
        <v>252</v>
      </c>
      <c r="AN831" t="s">
        <v>252</v>
      </c>
    </row>
    <row r="832" spans="1:41">
      <c r="A832" s="95">
        <v>38161</v>
      </c>
      <c r="B832" t="s">
        <v>248</v>
      </c>
      <c r="C832">
        <v>2004</v>
      </c>
      <c r="D832">
        <v>6</v>
      </c>
      <c r="E832" t="s">
        <v>5008</v>
      </c>
      <c r="F832" t="s">
        <v>247</v>
      </c>
      <c r="G832" s="96">
        <v>6.9444444444444434E-2</v>
      </c>
      <c r="H832" s="96">
        <v>8.4722222222222213E-2</v>
      </c>
      <c r="I832" s="96">
        <v>0.83888888888888891</v>
      </c>
      <c r="J832">
        <v>5.53</v>
      </c>
      <c r="K832" t="s">
        <v>249</v>
      </c>
      <c r="L832" t="s">
        <v>323</v>
      </c>
      <c r="M832" t="s">
        <v>251</v>
      </c>
      <c r="N832" t="s">
        <v>251</v>
      </c>
      <c r="O832">
        <v>0</v>
      </c>
      <c r="P832">
        <v>50</v>
      </c>
      <c r="Q832">
        <v>14</v>
      </c>
      <c r="R832">
        <v>36</v>
      </c>
      <c r="S832">
        <v>15.19</v>
      </c>
      <c r="T832">
        <v>39.14</v>
      </c>
      <c r="U832">
        <v>24.19</v>
      </c>
      <c r="V832">
        <v>141</v>
      </c>
      <c r="W832" t="s">
        <v>4756</v>
      </c>
      <c r="X832" t="s">
        <v>4756</v>
      </c>
      <c r="Y832" t="s">
        <v>252</v>
      </c>
      <c r="Z832" t="s">
        <v>252</v>
      </c>
      <c r="AA832" t="s">
        <v>252</v>
      </c>
      <c r="AB832" t="s">
        <v>252</v>
      </c>
      <c r="AC832" t="s">
        <v>252</v>
      </c>
      <c r="AD832" t="s">
        <v>252</v>
      </c>
      <c r="AE832" t="s">
        <v>252</v>
      </c>
      <c r="AF832" t="s">
        <v>252</v>
      </c>
      <c r="AG832" t="s">
        <v>252</v>
      </c>
      <c r="AH832" t="s">
        <v>252</v>
      </c>
      <c r="AI832" t="s">
        <v>252</v>
      </c>
      <c r="AJ832" t="s">
        <v>252</v>
      </c>
      <c r="AK832" t="s">
        <v>252</v>
      </c>
      <c r="AL832" t="s">
        <v>252</v>
      </c>
      <c r="AM832" t="s">
        <v>252</v>
      </c>
      <c r="AN832" t="s">
        <v>252</v>
      </c>
    </row>
    <row r="833" spans="1:41">
      <c r="A833" s="95">
        <v>38161</v>
      </c>
      <c r="B833" t="s">
        <v>248</v>
      </c>
      <c r="C833">
        <v>2004</v>
      </c>
      <c r="D833">
        <v>6</v>
      </c>
      <c r="E833" t="s">
        <v>5008</v>
      </c>
      <c r="F833" t="s">
        <v>247</v>
      </c>
      <c r="G833" s="96">
        <v>6.9444444444444434E-2</v>
      </c>
      <c r="H833" s="96">
        <v>8.7500000000000008E-2</v>
      </c>
      <c r="I833" s="96">
        <v>0.83888888888888891</v>
      </c>
      <c r="J833">
        <v>5.53</v>
      </c>
      <c r="K833" t="s">
        <v>249</v>
      </c>
      <c r="L833" t="s">
        <v>324</v>
      </c>
      <c r="M833" t="s">
        <v>251</v>
      </c>
      <c r="N833" t="s">
        <v>251</v>
      </c>
      <c r="O833">
        <v>3</v>
      </c>
      <c r="P833">
        <v>62</v>
      </c>
      <c r="Q833">
        <v>26</v>
      </c>
      <c r="R833">
        <v>36</v>
      </c>
      <c r="S833">
        <v>14.89</v>
      </c>
      <c r="T833">
        <v>38.47</v>
      </c>
      <c r="U833">
        <v>22.87</v>
      </c>
      <c r="V833">
        <v>144</v>
      </c>
      <c r="W833" t="s">
        <v>4756</v>
      </c>
      <c r="X833" t="s">
        <v>4756</v>
      </c>
      <c r="Y833" t="s">
        <v>252</v>
      </c>
      <c r="Z833" t="s">
        <v>252</v>
      </c>
      <c r="AA833" t="s">
        <v>252</v>
      </c>
      <c r="AB833" t="s">
        <v>252</v>
      </c>
      <c r="AC833" t="s">
        <v>252</v>
      </c>
      <c r="AD833" t="s">
        <v>252</v>
      </c>
      <c r="AE833" t="s">
        <v>252</v>
      </c>
      <c r="AF833" t="s">
        <v>252</v>
      </c>
      <c r="AG833" t="s">
        <v>252</v>
      </c>
      <c r="AH833" t="s">
        <v>252</v>
      </c>
      <c r="AI833" t="s">
        <v>252</v>
      </c>
      <c r="AJ833" t="s">
        <v>252</v>
      </c>
      <c r="AK833" t="s">
        <v>252</v>
      </c>
      <c r="AL833" t="s">
        <v>252</v>
      </c>
      <c r="AM833" t="s">
        <v>252</v>
      </c>
      <c r="AN833" t="s">
        <v>252</v>
      </c>
    </row>
    <row r="834" spans="1:41">
      <c r="A834" s="95">
        <v>38161</v>
      </c>
      <c r="B834" t="s">
        <v>248</v>
      </c>
      <c r="C834">
        <v>2004</v>
      </c>
      <c r="D834">
        <v>6</v>
      </c>
      <c r="E834" t="s">
        <v>5008</v>
      </c>
      <c r="F834" t="s">
        <v>247</v>
      </c>
      <c r="G834" s="96">
        <v>9.5138888888888884E-2</v>
      </c>
      <c r="H834" s="96">
        <v>0.10277777777777779</v>
      </c>
      <c r="I834" s="96">
        <v>0.83888888888888891</v>
      </c>
      <c r="J834">
        <v>6.15</v>
      </c>
      <c r="K834" t="s">
        <v>249</v>
      </c>
      <c r="L834" t="s">
        <v>325</v>
      </c>
      <c r="M834" t="s">
        <v>251</v>
      </c>
      <c r="N834" t="s">
        <v>251</v>
      </c>
      <c r="O834">
        <v>2</v>
      </c>
      <c r="P834">
        <v>62</v>
      </c>
      <c r="Q834">
        <v>24</v>
      </c>
      <c r="R834">
        <v>38</v>
      </c>
      <c r="S834">
        <v>13.99</v>
      </c>
      <c r="T834">
        <v>38.020000000000003</v>
      </c>
      <c r="U834">
        <v>23.17</v>
      </c>
      <c r="V834">
        <v>146</v>
      </c>
      <c r="W834" t="s">
        <v>4756</v>
      </c>
      <c r="X834" t="s">
        <v>4756</v>
      </c>
      <c r="Y834" t="s">
        <v>252</v>
      </c>
      <c r="Z834" t="s">
        <v>252</v>
      </c>
      <c r="AA834" t="s">
        <v>252</v>
      </c>
      <c r="AB834" t="s">
        <v>252</v>
      </c>
      <c r="AC834" t="s">
        <v>252</v>
      </c>
      <c r="AD834" t="s">
        <v>252</v>
      </c>
      <c r="AE834" t="s">
        <v>252</v>
      </c>
      <c r="AF834" t="s">
        <v>252</v>
      </c>
      <c r="AG834" t="s">
        <v>252</v>
      </c>
      <c r="AH834" t="s">
        <v>252</v>
      </c>
      <c r="AI834" t="s">
        <v>252</v>
      </c>
      <c r="AJ834" t="s">
        <v>252</v>
      </c>
      <c r="AK834" t="s">
        <v>252</v>
      </c>
      <c r="AL834" t="s">
        <v>252</v>
      </c>
      <c r="AM834" t="s">
        <v>252</v>
      </c>
      <c r="AN834" t="s">
        <v>252</v>
      </c>
    </row>
    <row r="835" spans="1:41">
      <c r="A835" s="95">
        <v>38161</v>
      </c>
      <c r="B835" t="s">
        <v>248</v>
      </c>
      <c r="C835">
        <v>2004</v>
      </c>
      <c r="D835">
        <v>6</v>
      </c>
      <c r="E835" t="s">
        <v>5008</v>
      </c>
      <c r="F835" t="s">
        <v>247</v>
      </c>
      <c r="G835" s="96">
        <v>9.5833333333333326E-2</v>
      </c>
      <c r="H835" s="96">
        <v>0.1111111111111111</v>
      </c>
      <c r="I835" s="96">
        <v>0.83888888888888891</v>
      </c>
      <c r="J835">
        <v>6.17</v>
      </c>
      <c r="K835" t="s">
        <v>249</v>
      </c>
      <c r="L835" t="s">
        <v>326</v>
      </c>
      <c r="M835" t="s">
        <v>251</v>
      </c>
      <c r="N835" t="s">
        <v>251</v>
      </c>
      <c r="O835">
        <v>3</v>
      </c>
      <c r="P835">
        <v>61</v>
      </c>
      <c r="Q835">
        <v>26</v>
      </c>
      <c r="R835">
        <v>35</v>
      </c>
      <c r="S835">
        <v>15.18</v>
      </c>
      <c r="T835">
        <v>38.770000000000003</v>
      </c>
      <c r="U835">
        <v>23.3</v>
      </c>
      <c r="V835">
        <v>144</v>
      </c>
      <c r="W835" t="s">
        <v>4756</v>
      </c>
      <c r="X835" t="s">
        <v>4756</v>
      </c>
      <c r="Y835" t="s">
        <v>252</v>
      </c>
      <c r="Z835" t="s">
        <v>252</v>
      </c>
      <c r="AA835" t="s">
        <v>252</v>
      </c>
      <c r="AB835" t="s">
        <v>252</v>
      </c>
      <c r="AC835" t="s">
        <v>252</v>
      </c>
      <c r="AD835" t="s">
        <v>252</v>
      </c>
      <c r="AE835" t="s">
        <v>252</v>
      </c>
      <c r="AF835" t="s">
        <v>252</v>
      </c>
      <c r="AG835" t="s">
        <v>252</v>
      </c>
      <c r="AH835" t="s">
        <v>252</v>
      </c>
      <c r="AI835" t="s">
        <v>252</v>
      </c>
      <c r="AJ835" t="s">
        <v>252</v>
      </c>
      <c r="AK835" t="s">
        <v>252</v>
      </c>
      <c r="AL835" t="s">
        <v>252</v>
      </c>
      <c r="AM835" t="s">
        <v>252</v>
      </c>
      <c r="AN835" t="s">
        <v>252</v>
      </c>
    </row>
    <row r="836" spans="1:41">
      <c r="A836" s="95">
        <v>38161</v>
      </c>
      <c r="B836" t="s">
        <v>248</v>
      </c>
      <c r="C836">
        <v>2004</v>
      </c>
      <c r="D836">
        <v>6</v>
      </c>
      <c r="E836" t="s">
        <v>5008</v>
      </c>
      <c r="F836" t="s">
        <v>247</v>
      </c>
      <c r="G836" s="96">
        <v>0.10486111111111111</v>
      </c>
      <c r="H836" s="96">
        <v>0.11319444444444444</v>
      </c>
      <c r="I836" s="96">
        <v>0.83888888888888891</v>
      </c>
      <c r="J836">
        <v>6.38</v>
      </c>
      <c r="K836" t="s">
        <v>249</v>
      </c>
      <c r="L836" t="s">
        <v>332</v>
      </c>
      <c r="M836" t="s">
        <v>251</v>
      </c>
      <c r="N836" t="s">
        <v>251</v>
      </c>
      <c r="O836">
        <v>0</v>
      </c>
      <c r="P836">
        <v>61</v>
      </c>
      <c r="Q836">
        <v>26</v>
      </c>
      <c r="R836">
        <v>35</v>
      </c>
      <c r="S836">
        <v>13.94</v>
      </c>
      <c r="T836">
        <v>37.69</v>
      </c>
      <c r="U836">
        <v>22.26</v>
      </c>
      <c r="V836">
        <v>140</v>
      </c>
      <c r="W836" t="s">
        <v>4756</v>
      </c>
      <c r="X836" t="s">
        <v>4756</v>
      </c>
      <c r="Y836" t="s">
        <v>252</v>
      </c>
      <c r="Z836" t="s">
        <v>252</v>
      </c>
      <c r="AA836" t="s">
        <v>252</v>
      </c>
      <c r="AB836" t="s">
        <v>252</v>
      </c>
      <c r="AC836" t="s">
        <v>252</v>
      </c>
      <c r="AD836" t="s">
        <v>252</v>
      </c>
      <c r="AE836" t="s">
        <v>252</v>
      </c>
      <c r="AF836" t="s">
        <v>252</v>
      </c>
      <c r="AG836" t="s">
        <v>252</v>
      </c>
      <c r="AH836" t="s">
        <v>252</v>
      </c>
      <c r="AI836" t="s">
        <v>252</v>
      </c>
      <c r="AJ836" t="s">
        <v>252</v>
      </c>
      <c r="AK836" t="s">
        <v>252</v>
      </c>
      <c r="AL836" t="s">
        <v>252</v>
      </c>
      <c r="AM836" t="s">
        <v>252</v>
      </c>
      <c r="AN836" t="s">
        <v>252</v>
      </c>
    </row>
    <row r="837" spans="1:41">
      <c r="A837" s="95">
        <v>38161</v>
      </c>
      <c r="B837" t="s">
        <v>248</v>
      </c>
      <c r="C837">
        <v>2004</v>
      </c>
      <c r="D837">
        <v>6</v>
      </c>
      <c r="E837" t="s">
        <v>5008</v>
      </c>
      <c r="F837" t="s">
        <v>247</v>
      </c>
      <c r="G837" s="96">
        <v>9.6527777777777768E-2</v>
      </c>
      <c r="H837" s="96">
        <v>0.11666666666666665</v>
      </c>
      <c r="I837" s="96">
        <v>0.83888888888888891</v>
      </c>
      <c r="J837">
        <v>6.18</v>
      </c>
      <c r="K837" t="s">
        <v>249</v>
      </c>
      <c r="L837" t="s">
        <v>327</v>
      </c>
      <c r="M837" t="s">
        <v>251</v>
      </c>
      <c r="N837" t="s">
        <v>251</v>
      </c>
      <c r="O837">
        <v>0</v>
      </c>
      <c r="P837">
        <v>62</v>
      </c>
      <c r="Q837">
        <v>26</v>
      </c>
      <c r="R837">
        <v>36</v>
      </c>
      <c r="S837">
        <v>13.55</v>
      </c>
      <c r="T837">
        <v>37.35</v>
      </c>
      <c r="U837">
        <v>22.93</v>
      </c>
      <c r="V837">
        <v>141</v>
      </c>
      <c r="W837" t="s">
        <v>4756</v>
      </c>
      <c r="X837" t="s">
        <v>4756</v>
      </c>
      <c r="Y837" t="s">
        <v>252</v>
      </c>
      <c r="Z837" t="s">
        <v>252</v>
      </c>
      <c r="AA837" t="s">
        <v>252</v>
      </c>
      <c r="AB837" t="s">
        <v>252</v>
      </c>
      <c r="AC837" t="s">
        <v>252</v>
      </c>
      <c r="AD837" t="s">
        <v>252</v>
      </c>
      <c r="AE837" t="s">
        <v>252</v>
      </c>
      <c r="AF837" t="s">
        <v>252</v>
      </c>
      <c r="AG837" t="s">
        <v>252</v>
      </c>
      <c r="AH837" t="s">
        <v>252</v>
      </c>
      <c r="AI837" t="s">
        <v>252</v>
      </c>
      <c r="AJ837" t="s">
        <v>252</v>
      </c>
      <c r="AK837" t="s">
        <v>252</v>
      </c>
      <c r="AL837" t="s">
        <v>252</v>
      </c>
      <c r="AM837" t="s">
        <v>252</v>
      </c>
      <c r="AN837" t="s">
        <v>252</v>
      </c>
      <c r="AO837" t="s">
        <v>328</v>
      </c>
    </row>
    <row r="838" spans="1:41">
      <c r="A838" s="95">
        <v>38161</v>
      </c>
      <c r="B838" t="s">
        <v>248</v>
      </c>
      <c r="C838">
        <v>2004</v>
      </c>
      <c r="D838">
        <v>6</v>
      </c>
      <c r="E838" t="s">
        <v>5008</v>
      </c>
      <c r="F838" t="s">
        <v>247</v>
      </c>
      <c r="G838" s="96">
        <v>9.9999999999999992E-2</v>
      </c>
      <c r="H838" s="96">
        <v>0.11805555555555557</v>
      </c>
      <c r="I838" s="96">
        <v>0.83888888888888891</v>
      </c>
      <c r="J838">
        <v>6.27</v>
      </c>
      <c r="K838" t="s">
        <v>249</v>
      </c>
      <c r="L838" t="s">
        <v>329</v>
      </c>
      <c r="M838" t="s">
        <v>251</v>
      </c>
      <c r="N838" t="s">
        <v>251</v>
      </c>
      <c r="O838">
        <v>0</v>
      </c>
      <c r="P838">
        <v>50</v>
      </c>
      <c r="Q838">
        <v>13</v>
      </c>
      <c r="R838">
        <v>37</v>
      </c>
      <c r="S838">
        <v>14.32</v>
      </c>
      <c r="T838">
        <v>37.729999999999997</v>
      </c>
      <c r="U838">
        <v>22.99</v>
      </c>
      <c r="V838">
        <v>141</v>
      </c>
      <c r="W838" t="s">
        <v>4756</v>
      </c>
      <c r="X838" t="s">
        <v>4756</v>
      </c>
      <c r="Y838" t="s">
        <v>252</v>
      </c>
      <c r="Z838" t="s">
        <v>252</v>
      </c>
      <c r="AA838" t="s">
        <v>252</v>
      </c>
      <c r="AB838" t="s">
        <v>252</v>
      </c>
      <c r="AC838" t="s">
        <v>252</v>
      </c>
      <c r="AD838" t="s">
        <v>252</v>
      </c>
      <c r="AE838" t="s">
        <v>252</v>
      </c>
      <c r="AF838" t="s">
        <v>252</v>
      </c>
      <c r="AG838" t="s">
        <v>252</v>
      </c>
      <c r="AH838" t="s">
        <v>252</v>
      </c>
      <c r="AI838" t="s">
        <v>252</v>
      </c>
      <c r="AJ838" t="s">
        <v>252</v>
      </c>
      <c r="AK838" t="s">
        <v>252</v>
      </c>
      <c r="AL838" t="s">
        <v>252</v>
      </c>
      <c r="AM838" t="s">
        <v>252</v>
      </c>
      <c r="AN838" t="s">
        <v>252</v>
      </c>
    </row>
    <row r="839" spans="1:41">
      <c r="A839" s="95">
        <v>38161</v>
      </c>
      <c r="B839" t="s">
        <v>248</v>
      </c>
      <c r="C839">
        <v>2004</v>
      </c>
      <c r="D839">
        <v>6</v>
      </c>
      <c r="E839" t="s">
        <v>5008</v>
      </c>
      <c r="F839" t="s">
        <v>247</v>
      </c>
      <c r="G839" s="96">
        <v>9.9999999999999992E-2</v>
      </c>
      <c r="H839" s="96">
        <v>0.12152777777777778</v>
      </c>
      <c r="I839" s="96">
        <v>0.83888888888888891</v>
      </c>
      <c r="J839">
        <v>6.27</v>
      </c>
      <c r="K839" t="s">
        <v>249</v>
      </c>
      <c r="L839" t="s">
        <v>330</v>
      </c>
      <c r="M839" t="s">
        <v>251</v>
      </c>
      <c r="N839" t="s">
        <v>251</v>
      </c>
      <c r="O839">
        <v>2</v>
      </c>
      <c r="P839">
        <v>59</v>
      </c>
      <c r="Q839">
        <v>23</v>
      </c>
      <c r="R839">
        <v>36</v>
      </c>
      <c r="S839">
        <v>14.46</v>
      </c>
      <c r="T839">
        <v>38.68</v>
      </c>
      <c r="U839">
        <v>22.6</v>
      </c>
      <c r="V839">
        <v>141</v>
      </c>
      <c r="W839" t="s">
        <v>4756</v>
      </c>
      <c r="X839" t="s">
        <v>4756</v>
      </c>
      <c r="Y839" t="s">
        <v>252</v>
      </c>
      <c r="Z839" t="s">
        <v>252</v>
      </c>
      <c r="AA839" t="s">
        <v>252</v>
      </c>
      <c r="AB839" t="s">
        <v>252</v>
      </c>
      <c r="AC839" t="s">
        <v>252</v>
      </c>
      <c r="AD839" t="s">
        <v>252</v>
      </c>
      <c r="AE839" t="s">
        <v>252</v>
      </c>
      <c r="AF839" t="s">
        <v>252</v>
      </c>
      <c r="AG839" t="s">
        <v>252</v>
      </c>
      <c r="AH839" t="s">
        <v>252</v>
      </c>
      <c r="AI839" t="s">
        <v>252</v>
      </c>
      <c r="AJ839" t="s">
        <v>252</v>
      </c>
      <c r="AK839" t="s">
        <v>252</v>
      </c>
      <c r="AL839" t="s">
        <v>252</v>
      </c>
      <c r="AM839" t="s">
        <v>252</v>
      </c>
      <c r="AN839" t="s">
        <v>252</v>
      </c>
    </row>
    <row r="840" spans="1:41">
      <c r="A840" s="95">
        <v>38161</v>
      </c>
      <c r="B840" t="s">
        <v>248</v>
      </c>
      <c r="C840">
        <v>2004</v>
      </c>
      <c r="D840">
        <v>6</v>
      </c>
      <c r="E840" t="s">
        <v>5008</v>
      </c>
      <c r="F840" t="s">
        <v>247</v>
      </c>
      <c r="G840" s="96">
        <v>0.10277777777777779</v>
      </c>
      <c r="H840" s="96">
        <v>0.12361111111111112</v>
      </c>
      <c r="I840" s="96">
        <v>0.83888888888888891</v>
      </c>
      <c r="J840">
        <v>6.33</v>
      </c>
      <c r="K840" t="s">
        <v>249</v>
      </c>
      <c r="L840" t="s">
        <v>331</v>
      </c>
      <c r="M840" t="s">
        <v>251</v>
      </c>
      <c r="N840" t="s">
        <v>251</v>
      </c>
      <c r="O840">
        <v>3</v>
      </c>
      <c r="P840">
        <v>62</v>
      </c>
      <c r="Q840">
        <v>26</v>
      </c>
      <c r="R840">
        <v>36</v>
      </c>
      <c r="S840">
        <v>14.38</v>
      </c>
      <c r="T840">
        <v>36.51</v>
      </c>
      <c r="U840">
        <v>20.13</v>
      </c>
      <c r="V840">
        <v>142</v>
      </c>
      <c r="W840" t="s">
        <v>4756</v>
      </c>
      <c r="X840" t="s">
        <v>4756</v>
      </c>
      <c r="Y840" t="s">
        <v>252</v>
      </c>
      <c r="Z840" t="s">
        <v>252</v>
      </c>
      <c r="AA840" t="s">
        <v>252</v>
      </c>
      <c r="AB840" t="s">
        <v>252</v>
      </c>
      <c r="AC840" t="s">
        <v>252</v>
      </c>
      <c r="AD840" t="s">
        <v>252</v>
      </c>
      <c r="AE840" t="s">
        <v>252</v>
      </c>
      <c r="AF840" t="s">
        <v>252</v>
      </c>
      <c r="AG840" t="s">
        <v>252</v>
      </c>
      <c r="AH840" t="s">
        <v>252</v>
      </c>
      <c r="AI840" t="s">
        <v>252</v>
      </c>
      <c r="AJ840" t="s">
        <v>252</v>
      </c>
      <c r="AK840" t="s">
        <v>252</v>
      </c>
      <c r="AL840" t="s">
        <v>252</v>
      </c>
      <c r="AM840" t="s">
        <v>252</v>
      </c>
      <c r="AN840" t="s">
        <v>252</v>
      </c>
    </row>
    <row r="841" spans="1:41">
      <c r="A841" s="95">
        <v>38161</v>
      </c>
      <c r="B841" t="s">
        <v>248</v>
      </c>
      <c r="C841">
        <v>2004</v>
      </c>
      <c r="D841">
        <v>6</v>
      </c>
      <c r="E841" t="s">
        <v>5008</v>
      </c>
      <c r="F841" t="s">
        <v>247</v>
      </c>
      <c r="G841" s="96">
        <v>0.12638888888888888</v>
      </c>
      <c r="H841" s="96">
        <v>0.12916666666666668</v>
      </c>
      <c r="I841" s="96">
        <v>0.83888888888888891</v>
      </c>
      <c r="J841">
        <v>6.9</v>
      </c>
      <c r="K841" t="s">
        <v>249</v>
      </c>
      <c r="L841" t="s">
        <v>333</v>
      </c>
      <c r="M841" t="s">
        <v>251</v>
      </c>
      <c r="N841" t="s">
        <v>251</v>
      </c>
      <c r="O841">
        <v>3</v>
      </c>
      <c r="P841">
        <v>60</v>
      </c>
      <c r="Q841">
        <v>26</v>
      </c>
      <c r="R841">
        <v>34</v>
      </c>
      <c r="S841">
        <v>13.78</v>
      </c>
      <c r="T841">
        <v>37.79</v>
      </c>
      <c r="U841">
        <v>23.22</v>
      </c>
      <c r="V841">
        <v>145</v>
      </c>
      <c r="W841" t="s">
        <v>4756</v>
      </c>
      <c r="X841" t="s">
        <v>4756</v>
      </c>
      <c r="Y841" t="s">
        <v>252</v>
      </c>
      <c r="Z841" t="s">
        <v>252</v>
      </c>
      <c r="AA841" t="s">
        <v>252</v>
      </c>
      <c r="AB841" t="s">
        <v>252</v>
      </c>
      <c r="AC841" t="s">
        <v>252</v>
      </c>
      <c r="AD841" t="s">
        <v>252</v>
      </c>
      <c r="AE841" t="s">
        <v>252</v>
      </c>
      <c r="AF841" t="s">
        <v>252</v>
      </c>
      <c r="AG841" t="s">
        <v>252</v>
      </c>
      <c r="AH841" t="s">
        <v>252</v>
      </c>
      <c r="AI841" t="s">
        <v>252</v>
      </c>
      <c r="AJ841" t="s">
        <v>252</v>
      </c>
      <c r="AK841" t="s">
        <v>252</v>
      </c>
      <c r="AL841" t="s">
        <v>252</v>
      </c>
      <c r="AM841" t="s">
        <v>252</v>
      </c>
      <c r="AN841" t="s">
        <v>252</v>
      </c>
    </row>
    <row r="842" spans="1:41">
      <c r="A842" s="95">
        <v>38161</v>
      </c>
      <c r="B842" t="s">
        <v>248</v>
      </c>
      <c r="C842">
        <v>2004</v>
      </c>
      <c r="D842">
        <v>6</v>
      </c>
      <c r="E842" t="s">
        <v>5008</v>
      </c>
      <c r="F842" t="s">
        <v>247</v>
      </c>
      <c r="G842" s="96">
        <v>0.12847222222222224</v>
      </c>
      <c r="H842" s="96">
        <v>0.14444444444444446</v>
      </c>
      <c r="I842" s="96">
        <v>0.83888888888888891</v>
      </c>
      <c r="J842">
        <v>6.95</v>
      </c>
      <c r="K842" t="s">
        <v>249</v>
      </c>
      <c r="L842" t="s">
        <v>334</v>
      </c>
      <c r="M842" t="s">
        <v>251</v>
      </c>
      <c r="N842" t="s">
        <v>251</v>
      </c>
      <c r="O842">
        <v>1</v>
      </c>
      <c r="P842">
        <v>63</v>
      </c>
      <c r="Q842">
        <v>26</v>
      </c>
      <c r="R842">
        <v>37</v>
      </c>
      <c r="S842">
        <v>15.09</v>
      </c>
      <c r="T842">
        <v>38.46</v>
      </c>
      <c r="U842">
        <v>21.58</v>
      </c>
      <c r="V842">
        <v>143</v>
      </c>
      <c r="W842" t="s">
        <v>4756</v>
      </c>
      <c r="X842" t="s">
        <v>4756</v>
      </c>
      <c r="Y842" t="s">
        <v>252</v>
      </c>
      <c r="Z842" t="s">
        <v>252</v>
      </c>
      <c r="AA842" t="s">
        <v>252</v>
      </c>
      <c r="AB842" t="s">
        <v>252</v>
      </c>
      <c r="AC842" t="s">
        <v>252</v>
      </c>
      <c r="AD842" t="s">
        <v>252</v>
      </c>
      <c r="AE842" t="s">
        <v>252</v>
      </c>
      <c r="AF842" t="s">
        <v>252</v>
      </c>
      <c r="AG842" t="s">
        <v>252</v>
      </c>
      <c r="AH842" t="s">
        <v>252</v>
      </c>
      <c r="AI842" t="s">
        <v>252</v>
      </c>
      <c r="AJ842" t="s">
        <v>252</v>
      </c>
      <c r="AK842" t="s">
        <v>252</v>
      </c>
      <c r="AL842" t="s">
        <v>252</v>
      </c>
      <c r="AM842" t="s">
        <v>252</v>
      </c>
      <c r="AN842" t="s">
        <v>252</v>
      </c>
    </row>
    <row r="843" spans="1:41">
      <c r="A843" s="95">
        <v>38161</v>
      </c>
      <c r="B843" t="s">
        <v>248</v>
      </c>
      <c r="C843">
        <v>2004</v>
      </c>
      <c r="D843">
        <v>6</v>
      </c>
      <c r="E843" t="s">
        <v>5008</v>
      </c>
      <c r="F843" t="s">
        <v>247</v>
      </c>
      <c r="G843" s="96">
        <v>0.12847222222222224</v>
      </c>
      <c r="H843" s="96">
        <v>0.14722222222222223</v>
      </c>
      <c r="I843" s="96">
        <v>0.83888888888888891</v>
      </c>
      <c r="J843">
        <v>6.95</v>
      </c>
      <c r="K843" t="s">
        <v>249</v>
      </c>
      <c r="L843" t="s">
        <v>335</v>
      </c>
      <c r="M843" t="s">
        <v>251</v>
      </c>
      <c r="N843" t="s">
        <v>251</v>
      </c>
      <c r="O843">
        <v>0</v>
      </c>
      <c r="P843">
        <v>57</v>
      </c>
      <c r="Q843">
        <v>27</v>
      </c>
      <c r="R843">
        <v>30</v>
      </c>
      <c r="S843">
        <v>14.55</v>
      </c>
      <c r="T843">
        <v>37.130000000000003</v>
      </c>
      <c r="U843">
        <v>22.43</v>
      </c>
      <c r="V843">
        <v>137</v>
      </c>
      <c r="W843" t="s">
        <v>4756</v>
      </c>
      <c r="X843" t="s">
        <v>4756</v>
      </c>
      <c r="Y843" t="s">
        <v>252</v>
      </c>
      <c r="Z843" t="s">
        <v>252</v>
      </c>
      <c r="AA843" t="s">
        <v>252</v>
      </c>
      <c r="AB843" t="s">
        <v>252</v>
      </c>
      <c r="AC843" t="s">
        <v>252</v>
      </c>
      <c r="AD843" t="s">
        <v>252</v>
      </c>
      <c r="AE843" t="s">
        <v>252</v>
      </c>
      <c r="AF843" t="s">
        <v>252</v>
      </c>
      <c r="AG843" t="s">
        <v>252</v>
      </c>
      <c r="AH843" t="s">
        <v>252</v>
      </c>
      <c r="AI843" t="s">
        <v>252</v>
      </c>
      <c r="AJ843" t="s">
        <v>252</v>
      </c>
      <c r="AK843" t="s">
        <v>252</v>
      </c>
      <c r="AL843" t="s">
        <v>252</v>
      </c>
      <c r="AM843" t="s">
        <v>252</v>
      </c>
      <c r="AN843" t="s">
        <v>252</v>
      </c>
    </row>
    <row r="844" spans="1:41">
      <c r="A844" s="95">
        <v>38161</v>
      </c>
      <c r="B844" t="s">
        <v>248</v>
      </c>
      <c r="C844">
        <v>2004</v>
      </c>
      <c r="D844">
        <v>6</v>
      </c>
      <c r="E844" t="s">
        <v>5008</v>
      </c>
      <c r="F844" t="s">
        <v>247</v>
      </c>
      <c r="G844" s="96">
        <v>0.12847222222222224</v>
      </c>
      <c r="H844" s="96">
        <v>0.15069444444444444</v>
      </c>
      <c r="I844" s="96">
        <v>0.83888888888888891</v>
      </c>
      <c r="J844">
        <v>6.95</v>
      </c>
      <c r="K844" t="s">
        <v>249</v>
      </c>
      <c r="L844" t="s">
        <v>336</v>
      </c>
      <c r="M844" t="s">
        <v>251</v>
      </c>
      <c r="N844" t="s">
        <v>251</v>
      </c>
      <c r="O844">
        <v>1</v>
      </c>
      <c r="P844">
        <v>65</v>
      </c>
      <c r="Q844">
        <v>31</v>
      </c>
      <c r="R844">
        <v>34</v>
      </c>
      <c r="S844">
        <v>15.07</v>
      </c>
      <c r="T844">
        <v>38.97</v>
      </c>
      <c r="U844">
        <v>23.95</v>
      </c>
      <c r="V844">
        <v>146</v>
      </c>
      <c r="W844" t="s">
        <v>4756</v>
      </c>
      <c r="X844" t="s">
        <v>4756</v>
      </c>
      <c r="Y844" t="s">
        <v>252</v>
      </c>
      <c r="Z844" t="s">
        <v>252</v>
      </c>
      <c r="AA844" t="s">
        <v>252</v>
      </c>
      <c r="AB844" t="s">
        <v>252</v>
      </c>
      <c r="AC844" t="s">
        <v>252</v>
      </c>
      <c r="AD844" t="s">
        <v>252</v>
      </c>
      <c r="AE844" t="s">
        <v>252</v>
      </c>
      <c r="AF844" t="s">
        <v>252</v>
      </c>
      <c r="AG844" t="s">
        <v>252</v>
      </c>
      <c r="AH844" t="s">
        <v>252</v>
      </c>
      <c r="AI844" t="s">
        <v>252</v>
      </c>
      <c r="AJ844" t="s">
        <v>252</v>
      </c>
      <c r="AK844" t="s">
        <v>252</v>
      </c>
      <c r="AL844" t="s">
        <v>252</v>
      </c>
      <c r="AM844" t="s">
        <v>252</v>
      </c>
      <c r="AN844" t="s">
        <v>252</v>
      </c>
    </row>
    <row r="845" spans="1:41">
      <c r="A845" s="95">
        <v>38161</v>
      </c>
      <c r="B845" t="s">
        <v>248</v>
      </c>
      <c r="C845">
        <v>2004</v>
      </c>
      <c r="D845">
        <v>6</v>
      </c>
      <c r="E845" t="s">
        <v>5008</v>
      </c>
      <c r="F845" t="s">
        <v>247</v>
      </c>
      <c r="G845" s="96">
        <v>0.12847222222222224</v>
      </c>
      <c r="H845" s="96">
        <v>0.15277777777777776</v>
      </c>
      <c r="I845" s="96">
        <v>0.83888888888888891</v>
      </c>
      <c r="J845">
        <v>6.95</v>
      </c>
      <c r="K845" t="s">
        <v>249</v>
      </c>
      <c r="L845" t="s">
        <v>337</v>
      </c>
      <c r="M845" t="s">
        <v>251</v>
      </c>
      <c r="N845" t="s">
        <v>251</v>
      </c>
      <c r="O845">
        <v>2</v>
      </c>
      <c r="P845">
        <v>65</v>
      </c>
      <c r="Q845">
        <v>26</v>
      </c>
      <c r="R845">
        <v>39</v>
      </c>
      <c r="S845">
        <v>15.55</v>
      </c>
      <c r="T845">
        <v>38.840000000000003</v>
      </c>
      <c r="U845">
        <v>22.37</v>
      </c>
      <c r="V845">
        <v>146</v>
      </c>
      <c r="W845" t="s">
        <v>4756</v>
      </c>
      <c r="X845" t="s">
        <v>4756</v>
      </c>
      <c r="Y845" t="s">
        <v>252</v>
      </c>
      <c r="Z845" t="s">
        <v>252</v>
      </c>
      <c r="AA845" t="s">
        <v>252</v>
      </c>
      <c r="AB845" t="s">
        <v>252</v>
      </c>
      <c r="AC845" t="s">
        <v>252</v>
      </c>
      <c r="AD845" t="s">
        <v>252</v>
      </c>
      <c r="AE845" t="s">
        <v>252</v>
      </c>
      <c r="AF845" t="s">
        <v>252</v>
      </c>
      <c r="AG845" t="s">
        <v>252</v>
      </c>
      <c r="AH845" t="s">
        <v>252</v>
      </c>
      <c r="AI845" t="s">
        <v>252</v>
      </c>
      <c r="AJ845" t="s">
        <v>252</v>
      </c>
      <c r="AK845" t="s">
        <v>252</v>
      </c>
      <c r="AL845" t="s">
        <v>252</v>
      </c>
      <c r="AM845" t="s">
        <v>252</v>
      </c>
      <c r="AN845" t="s">
        <v>252</v>
      </c>
    </row>
    <row r="846" spans="1:41">
      <c r="A846" s="95">
        <v>38161</v>
      </c>
      <c r="B846" t="s">
        <v>248</v>
      </c>
      <c r="C846">
        <v>2004</v>
      </c>
      <c r="D846">
        <v>6</v>
      </c>
      <c r="E846" t="s">
        <v>5008</v>
      </c>
      <c r="F846" t="s">
        <v>247</v>
      </c>
      <c r="G846" s="96">
        <v>0.12986111111111112</v>
      </c>
      <c r="H846" s="96">
        <v>0.15486111111111112</v>
      </c>
      <c r="I846" s="96">
        <v>0.83888888888888891</v>
      </c>
      <c r="J846">
        <v>6.98</v>
      </c>
      <c r="K846" t="s">
        <v>249</v>
      </c>
      <c r="L846" t="s">
        <v>338</v>
      </c>
      <c r="M846" t="s">
        <v>251</v>
      </c>
      <c r="N846" t="s">
        <v>251</v>
      </c>
      <c r="O846">
        <v>0</v>
      </c>
      <c r="P846">
        <v>61</v>
      </c>
      <c r="Q846">
        <v>26</v>
      </c>
      <c r="R846">
        <v>35</v>
      </c>
      <c r="S846">
        <v>14</v>
      </c>
      <c r="T846">
        <v>37.1</v>
      </c>
      <c r="U846">
        <v>21.81</v>
      </c>
      <c r="V846">
        <v>138</v>
      </c>
      <c r="W846" t="s">
        <v>4756</v>
      </c>
      <c r="X846" t="s">
        <v>4756</v>
      </c>
      <c r="Y846" t="s">
        <v>252</v>
      </c>
      <c r="Z846" t="s">
        <v>252</v>
      </c>
      <c r="AA846" t="s">
        <v>252</v>
      </c>
      <c r="AB846" t="s">
        <v>252</v>
      </c>
      <c r="AC846" t="s">
        <v>252</v>
      </c>
      <c r="AD846" t="s">
        <v>252</v>
      </c>
      <c r="AE846" t="s">
        <v>252</v>
      </c>
      <c r="AF846" t="s">
        <v>252</v>
      </c>
      <c r="AG846" t="s">
        <v>252</v>
      </c>
      <c r="AH846" t="s">
        <v>252</v>
      </c>
      <c r="AI846" t="s">
        <v>252</v>
      </c>
      <c r="AJ846" t="s">
        <v>252</v>
      </c>
      <c r="AK846" t="s">
        <v>252</v>
      </c>
      <c r="AL846" t="s">
        <v>252</v>
      </c>
      <c r="AM846" t="s">
        <v>252</v>
      </c>
      <c r="AN846" t="s">
        <v>252</v>
      </c>
    </row>
    <row r="847" spans="1:41">
      <c r="A847" s="95">
        <v>38161</v>
      </c>
      <c r="B847" t="s">
        <v>248</v>
      </c>
      <c r="C847">
        <v>2004</v>
      </c>
      <c r="D847">
        <v>6</v>
      </c>
      <c r="E847" t="s">
        <v>5008</v>
      </c>
      <c r="F847" t="s">
        <v>247</v>
      </c>
      <c r="G847" s="96">
        <v>0.12986111111111112</v>
      </c>
      <c r="H847" s="96">
        <v>0.15694444444444444</v>
      </c>
      <c r="I847" s="96">
        <v>0.83888888888888891</v>
      </c>
      <c r="J847">
        <v>6.98</v>
      </c>
      <c r="K847" t="s">
        <v>249</v>
      </c>
      <c r="L847" t="s">
        <v>339</v>
      </c>
      <c r="M847" t="s">
        <v>251</v>
      </c>
      <c r="N847" t="s">
        <v>251</v>
      </c>
      <c r="O847">
        <v>2</v>
      </c>
      <c r="P847">
        <v>52</v>
      </c>
      <c r="Q847">
        <v>14</v>
      </c>
      <c r="R847">
        <v>38</v>
      </c>
      <c r="S847">
        <v>14.97</v>
      </c>
      <c r="T847">
        <v>38.65</v>
      </c>
      <c r="U847">
        <v>22.77</v>
      </c>
      <c r="V847">
        <v>141</v>
      </c>
      <c r="W847" t="s">
        <v>4756</v>
      </c>
      <c r="X847" t="s">
        <v>4756</v>
      </c>
      <c r="Y847" t="s">
        <v>252</v>
      </c>
      <c r="Z847" t="s">
        <v>252</v>
      </c>
      <c r="AA847" t="s">
        <v>252</v>
      </c>
      <c r="AB847" t="s">
        <v>252</v>
      </c>
      <c r="AC847" t="s">
        <v>252</v>
      </c>
      <c r="AD847" t="s">
        <v>252</v>
      </c>
      <c r="AE847" t="s">
        <v>252</v>
      </c>
      <c r="AF847" t="s">
        <v>252</v>
      </c>
      <c r="AG847" t="s">
        <v>252</v>
      </c>
      <c r="AH847" t="s">
        <v>252</v>
      </c>
      <c r="AI847" t="s">
        <v>252</v>
      </c>
      <c r="AJ847" t="s">
        <v>252</v>
      </c>
      <c r="AK847" t="s">
        <v>252</v>
      </c>
      <c r="AL847" t="s">
        <v>252</v>
      </c>
      <c r="AM847" t="s">
        <v>252</v>
      </c>
      <c r="AN847" t="s">
        <v>252</v>
      </c>
    </row>
    <row r="848" spans="1:41">
      <c r="A848" s="95">
        <v>38161</v>
      </c>
      <c r="B848" t="s">
        <v>248</v>
      </c>
      <c r="C848">
        <v>2004</v>
      </c>
      <c r="D848">
        <v>6</v>
      </c>
      <c r="E848" t="s">
        <v>5008</v>
      </c>
      <c r="F848" t="s">
        <v>247</v>
      </c>
      <c r="G848" s="96">
        <v>0.12986111111111112</v>
      </c>
      <c r="H848" s="96">
        <v>0.15972222222222224</v>
      </c>
      <c r="I848" s="96">
        <v>0.83888888888888891</v>
      </c>
      <c r="J848">
        <v>6.98</v>
      </c>
      <c r="K848" t="s">
        <v>249</v>
      </c>
      <c r="L848" t="s">
        <v>340</v>
      </c>
      <c r="M848" t="s">
        <v>251</v>
      </c>
      <c r="N848" t="s">
        <v>251</v>
      </c>
      <c r="O848">
        <v>1.5</v>
      </c>
      <c r="P848">
        <v>46</v>
      </c>
      <c r="Q848">
        <v>13</v>
      </c>
      <c r="R848">
        <v>33</v>
      </c>
      <c r="S848">
        <v>14.6</v>
      </c>
      <c r="T848">
        <v>37</v>
      </c>
      <c r="U848">
        <v>22.76</v>
      </c>
      <c r="V848">
        <v>141</v>
      </c>
      <c r="W848" t="s">
        <v>4756</v>
      </c>
      <c r="X848" t="s">
        <v>4756</v>
      </c>
      <c r="Y848" t="s">
        <v>252</v>
      </c>
      <c r="Z848" t="s">
        <v>252</v>
      </c>
      <c r="AA848" t="s">
        <v>252</v>
      </c>
      <c r="AB848" t="s">
        <v>252</v>
      </c>
      <c r="AC848" t="s">
        <v>252</v>
      </c>
      <c r="AD848" t="s">
        <v>252</v>
      </c>
      <c r="AE848" t="s">
        <v>252</v>
      </c>
      <c r="AF848" t="s">
        <v>252</v>
      </c>
      <c r="AG848" t="s">
        <v>252</v>
      </c>
      <c r="AH848" t="s">
        <v>252</v>
      </c>
      <c r="AI848" t="s">
        <v>252</v>
      </c>
      <c r="AJ848" t="s">
        <v>252</v>
      </c>
      <c r="AK848" t="s">
        <v>252</v>
      </c>
      <c r="AL848" t="s">
        <v>252</v>
      </c>
      <c r="AM848" t="s">
        <v>252</v>
      </c>
      <c r="AN848" t="s">
        <v>252</v>
      </c>
    </row>
    <row r="849" spans="1:47">
      <c r="A849" s="95">
        <v>38161</v>
      </c>
      <c r="B849" t="s">
        <v>248</v>
      </c>
      <c r="C849">
        <v>2004</v>
      </c>
      <c r="D849">
        <v>6</v>
      </c>
      <c r="E849" t="s">
        <v>5008</v>
      </c>
      <c r="F849" t="s">
        <v>247</v>
      </c>
      <c r="G849" s="96">
        <v>0.12986111111111112</v>
      </c>
      <c r="H849" s="96">
        <v>0.16180555555555556</v>
      </c>
      <c r="I849" s="96">
        <v>0.83888888888888891</v>
      </c>
      <c r="J849">
        <v>6.98</v>
      </c>
      <c r="K849" t="s">
        <v>249</v>
      </c>
      <c r="L849" t="s">
        <v>341</v>
      </c>
      <c r="M849" t="s">
        <v>251</v>
      </c>
      <c r="N849" t="s">
        <v>251</v>
      </c>
      <c r="O849">
        <v>1.5</v>
      </c>
      <c r="P849">
        <v>47</v>
      </c>
      <c r="Q849">
        <v>14</v>
      </c>
      <c r="R849">
        <v>33</v>
      </c>
      <c r="S849">
        <v>14.92</v>
      </c>
      <c r="T849">
        <v>38.04</v>
      </c>
      <c r="U849">
        <v>23.43</v>
      </c>
      <c r="V849">
        <v>142</v>
      </c>
      <c r="W849" t="s">
        <v>4756</v>
      </c>
      <c r="X849" t="s">
        <v>4756</v>
      </c>
      <c r="Y849" t="s">
        <v>252</v>
      </c>
      <c r="Z849" t="s">
        <v>252</v>
      </c>
      <c r="AA849" t="s">
        <v>252</v>
      </c>
      <c r="AB849" t="s">
        <v>252</v>
      </c>
      <c r="AC849" t="s">
        <v>252</v>
      </c>
      <c r="AD849" t="s">
        <v>252</v>
      </c>
      <c r="AE849" t="s">
        <v>252</v>
      </c>
      <c r="AF849" t="s">
        <v>252</v>
      </c>
      <c r="AG849" t="s">
        <v>252</v>
      </c>
      <c r="AH849" t="s">
        <v>252</v>
      </c>
      <c r="AI849" t="s">
        <v>252</v>
      </c>
      <c r="AJ849" t="s">
        <v>252</v>
      </c>
      <c r="AK849" t="s">
        <v>252</v>
      </c>
      <c r="AL849" t="s">
        <v>252</v>
      </c>
      <c r="AM849" t="s">
        <v>252</v>
      </c>
      <c r="AN849" t="s">
        <v>252</v>
      </c>
    </row>
    <row r="850" spans="1:47">
      <c r="A850" s="95">
        <v>38162</v>
      </c>
      <c r="B850" t="s">
        <v>248</v>
      </c>
      <c r="C850">
        <v>2004</v>
      </c>
      <c r="D850">
        <v>6</v>
      </c>
      <c r="E850" t="s">
        <v>5008</v>
      </c>
      <c r="F850" t="s">
        <v>247</v>
      </c>
      <c r="G850" s="96">
        <v>0.91666666666666663</v>
      </c>
      <c r="H850" s="96">
        <v>0.9194444444444444</v>
      </c>
      <c r="I850" s="96">
        <v>0.83888888888888891</v>
      </c>
      <c r="J850">
        <v>1.87</v>
      </c>
      <c r="K850" t="s">
        <v>249</v>
      </c>
      <c r="L850" t="s">
        <v>342</v>
      </c>
      <c r="M850" t="s">
        <v>251</v>
      </c>
      <c r="N850" t="s">
        <v>251</v>
      </c>
      <c r="O850">
        <v>1.5</v>
      </c>
      <c r="P850">
        <v>58</v>
      </c>
      <c r="Q850">
        <v>23</v>
      </c>
      <c r="R850">
        <v>35</v>
      </c>
      <c r="S850">
        <v>14.43</v>
      </c>
      <c r="T850">
        <v>37.61</v>
      </c>
      <c r="U850">
        <v>21.5</v>
      </c>
      <c r="V850">
        <v>145</v>
      </c>
      <c r="W850" t="s">
        <v>4756</v>
      </c>
      <c r="X850" t="s">
        <v>4756</v>
      </c>
      <c r="Y850" t="s">
        <v>252</v>
      </c>
      <c r="Z850" t="s">
        <v>252</v>
      </c>
      <c r="AA850" t="s">
        <v>252</v>
      </c>
      <c r="AB850" t="s">
        <v>252</v>
      </c>
      <c r="AC850" t="s">
        <v>252</v>
      </c>
      <c r="AD850" t="s">
        <v>252</v>
      </c>
      <c r="AE850" t="s">
        <v>252</v>
      </c>
      <c r="AF850" t="s">
        <v>252</v>
      </c>
      <c r="AG850" t="s">
        <v>252</v>
      </c>
      <c r="AH850" t="s">
        <v>252</v>
      </c>
      <c r="AI850" t="s">
        <v>252</v>
      </c>
      <c r="AJ850" t="s">
        <v>252</v>
      </c>
      <c r="AK850" t="s">
        <v>252</v>
      </c>
      <c r="AL850" t="s">
        <v>252</v>
      </c>
      <c r="AM850" t="s">
        <v>252</v>
      </c>
      <c r="AN850" t="s">
        <v>252</v>
      </c>
    </row>
    <row r="851" spans="1:47">
      <c r="A851" s="95">
        <v>38162</v>
      </c>
      <c r="B851" t="s">
        <v>248</v>
      </c>
      <c r="C851">
        <v>2004</v>
      </c>
      <c r="D851">
        <v>6</v>
      </c>
      <c r="E851" t="s">
        <v>5008</v>
      </c>
      <c r="F851" t="s">
        <v>247</v>
      </c>
      <c r="G851" s="96">
        <v>0.93680555555555556</v>
      </c>
      <c r="H851" s="96">
        <v>0.93958333333333333</v>
      </c>
      <c r="I851" s="96">
        <v>0.83888888888888891</v>
      </c>
      <c r="J851">
        <v>2.35</v>
      </c>
      <c r="K851" t="s">
        <v>249</v>
      </c>
      <c r="L851" t="s">
        <v>343</v>
      </c>
      <c r="M851" t="s">
        <v>251</v>
      </c>
      <c r="N851" t="s">
        <v>251</v>
      </c>
      <c r="O851">
        <v>2</v>
      </c>
      <c r="P851">
        <v>50</v>
      </c>
      <c r="Q851">
        <v>13</v>
      </c>
      <c r="R851">
        <v>37</v>
      </c>
      <c r="S851">
        <v>14.65</v>
      </c>
      <c r="T851">
        <v>38.32</v>
      </c>
      <c r="U851">
        <v>22.13</v>
      </c>
      <c r="V851">
        <v>141</v>
      </c>
      <c r="W851" t="s">
        <v>4756</v>
      </c>
      <c r="X851" t="s">
        <v>4756</v>
      </c>
      <c r="Y851" t="s">
        <v>252</v>
      </c>
      <c r="Z851" t="s">
        <v>252</v>
      </c>
      <c r="AA851" t="s">
        <v>252</v>
      </c>
      <c r="AB851" t="s">
        <v>252</v>
      </c>
      <c r="AC851" t="s">
        <v>252</v>
      </c>
      <c r="AD851" t="s">
        <v>252</v>
      </c>
      <c r="AE851" t="s">
        <v>252</v>
      </c>
      <c r="AF851" t="s">
        <v>252</v>
      </c>
      <c r="AG851" t="s">
        <v>252</v>
      </c>
      <c r="AH851" t="s">
        <v>252</v>
      </c>
      <c r="AI851" t="s">
        <v>252</v>
      </c>
      <c r="AJ851" t="s">
        <v>252</v>
      </c>
      <c r="AK851" t="s">
        <v>252</v>
      </c>
      <c r="AL851" t="s">
        <v>252</v>
      </c>
      <c r="AM851" t="s">
        <v>252</v>
      </c>
      <c r="AN851" t="s">
        <v>252</v>
      </c>
      <c r="AU851" s="49">
        <v>8.5</v>
      </c>
    </row>
    <row r="852" spans="1:47">
      <c r="A852" s="95">
        <v>38189</v>
      </c>
      <c r="B852" t="s">
        <v>248</v>
      </c>
      <c r="C852">
        <v>2004</v>
      </c>
      <c r="D852">
        <v>7</v>
      </c>
      <c r="E852" t="s">
        <v>5008</v>
      </c>
      <c r="F852" t="s">
        <v>247</v>
      </c>
      <c r="G852" s="96">
        <v>0.90833333333333333</v>
      </c>
      <c r="H852" t="s">
        <v>4756</v>
      </c>
      <c r="I852" s="96">
        <v>0.8340277777777777</v>
      </c>
      <c r="J852">
        <v>1.78</v>
      </c>
      <c r="K852" t="s">
        <v>249</v>
      </c>
      <c r="L852" t="s">
        <v>543</v>
      </c>
      <c r="M852" t="s">
        <v>251</v>
      </c>
      <c r="N852" t="s">
        <v>251</v>
      </c>
      <c r="O852">
        <v>0</v>
      </c>
      <c r="P852">
        <v>64</v>
      </c>
      <c r="Q852">
        <v>30</v>
      </c>
      <c r="R852">
        <v>34</v>
      </c>
      <c r="S852">
        <v>14.9</v>
      </c>
      <c r="T852">
        <v>37.200000000000003</v>
      </c>
      <c r="U852">
        <v>22.94</v>
      </c>
      <c r="V852">
        <v>140</v>
      </c>
      <c r="W852" t="s">
        <v>4756</v>
      </c>
      <c r="X852" t="s">
        <v>385</v>
      </c>
      <c r="Y852" t="s">
        <v>252</v>
      </c>
      <c r="Z852" t="s">
        <v>252</v>
      </c>
      <c r="AA852" t="s">
        <v>252</v>
      </c>
      <c r="AB852" t="s">
        <v>252</v>
      </c>
      <c r="AC852" t="s">
        <v>252</v>
      </c>
      <c r="AD852" t="s">
        <v>252</v>
      </c>
      <c r="AE852" t="s">
        <v>252</v>
      </c>
      <c r="AF852" t="s">
        <v>252</v>
      </c>
      <c r="AG852" t="s">
        <v>252</v>
      </c>
      <c r="AH852" t="s">
        <v>252</v>
      </c>
      <c r="AI852" t="s">
        <v>252</v>
      </c>
      <c r="AJ852" t="s">
        <v>252</v>
      </c>
      <c r="AK852" t="s">
        <v>252</v>
      </c>
      <c r="AL852" t="s">
        <v>252</v>
      </c>
      <c r="AM852" t="s">
        <v>252</v>
      </c>
      <c r="AN852" t="s">
        <v>252</v>
      </c>
      <c r="AO852" t="s">
        <v>544</v>
      </c>
      <c r="AU852" s="49">
        <v>3</v>
      </c>
    </row>
    <row r="853" spans="1:47">
      <c r="A853" s="95">
        <v>38189</v>
      </c>
      <c r="B853" t="s">
        <v>248</v>
      </c>
      <c r="C853">
        <v>2004</v>
      </c>
      <c r="D853">
        <v>7</v>
      </c>
      <c r="E853" t="s">
        <v>5008</v>
      </c>
      <c r="F853" t="s">
        <v>247</v>
      </c>
      <c r="G853" s="96">
        <v>0.92152777777777783</v>
      </c>
      <c r="H853" s="96">
        <v>0.92638888888888893</v>
      </c>
      <c r="I853" s="96">
        <v>0.8340277777777777</v>
      </c>
      <c r="J853">
        <v>2.1</v>
      </c>
      <c r="K853" t="s">
        <v>249</v>
      </c>
      <c r="L853" t="s">
        <v>545</v>
      </c>
      <c r="M853" t="s">
        <v>251</v>
      </c>
      <c r="N853" t="s">
        <v>251</v>
      </c>
      <c r="O853">
        <v>1</v>
      </c>
      <c r="P853">
        <v>62</v>
      </c>
      <c r="Q853">
        <v>30</v>
      </c>
      <c r="R853">
        <v>32</v>
      </c>
      <c r="S853">
        <v>14.37</v>
      </c>
      <c r="T853">
        <v>37.39</v>
      </c>
      <c r="U853">
        <v>22.52</v>
      </c>
      <c r="V853">
        <v>143</v>
      </c>
      <c r="W853" t="s">
        <v>4756</v>
      </c>
      <c r="X853" t="s">
        <v>385</v>
      </c>
      <c r="Y853" t="s">
        <v>252</v>
      </c>
      <c r="Z853" t="s">
        <v>252</v>
      </c>
      <c r="AA853" t="s">
        <v>252</v>
      </c>
      <c r="AB853" t="s">
        <v>252</v>
      </c>
      <c r="AC853" t="s">
        <v>252</v>
      </c>
      <c r="AD853" t="s">
        <v>252</v>
      </c>
      <c r="AE853" t="s">
        <v>252</v>
      </c>
      <c r="AF853" t="s">
        <v>252</v>
      </c>
      <c r="AG853" t="s">
        <v>252</v>
      </c>
      <c r="AH853" t="s">
        <v>252</v>
      </c>
      <c r="AI853" t="s">
        <v>252</v>
      </c>
      <c r="AJ853" t="s">
        <v>252</v>
      </c>
      <c r="AK853" t="s">
        <v>252</v>
      </c>
      <c r="AL853" t="s">
        <v>252</v>
      </c>
      <c r="AM853" t="s">
        <v>252</v>
      </c>
      <c r="AN853" t="s">
        <v>252</v>
      </c>
    </row>
    <row r="854" spans="1:47">
      <c r="A854" s="95">
        <v>38189</v>
      </c>
      <c r="B854" t="s">
        <v>248</v>
      </c>
      <c r="C854">
        <v>2004</v>
      </c>
      <c r="D854">
        <v>7</v>
      </c>
      <c r="E854" t="s">
        <v>5008</v>
      </c>
      <c r="F854" t="s">
        <v>247</v>
      </c>
      <c r="G854" s="96">
        <v>0.93541666666666667</v>
      </c>
      <c r="H854" s="96">
        <v>0.94027777777777777</v>
      </c>
      <c r="I854" s="96">
        <v>0.8340277777777777</v>
      </c>
      <c r="J854">
        <v>2.4300000000000002</v>
      </c>
      <c r="K854" t="s">
        <v>249</v>
      </c>
      <c r="L854" t="s">
        <v>546</v>
      </c>
      <c r="M854" t="s">
        <v>251</v>
      </c>
      <c r="N854" t="s">
        <v>251</v>
      </c>
      <c r="O854">
        <v>0</v>
      </c>
      <c r="P854">
        <v>65</v>
      </c>
      <c r="Q854">
        <v>27</v>
      </c>
      <c r="R854">
        <v>38</v>
      </c>
      <c r="S854">
        <v>14.95</v>
      </c>
      <c r="T854">
        <v>38.78</v>
      </c>
      <c r="U854">
        <v>23.78</v>
      </c>
      <c r="V854">
        <v>147</v>
      </c>
      <c r="W854" t="s">
        <v>4756</v>
      </c>
      <c r="X854" t="s">
        <v>385</v>
      </c>
      <c r="Y854" t="s">
        <v>252</v>
      </c>
      <c r="Z854" t="s">
        <v>252</v>
      </c>
      <c r="AA854" t="s">
        <v>252</v>
      </c>
      <c r="AB854" t="s">
        <v>252</v>
      </c>
      <c r="AC854" t="s">
        <v>252</v>
      </c>
      <c r="AD854" t="s">
        <v>252</v>
      </c>
      <c r="AE854" t="s">
        <v>252</v>
      </c>
      <c r="AF854" t="s">
        <v>252</v>
      </c>
      <c r="AG854" t="s">
        <v>252</v>
      </c>
      <c r="AH854" t="s">
        <v>252</v>
      </c>
      <c r="AI854" t="s">
        <v>252</v>
      </c>
      <c r="AJ854" t="s">
        <v>252</v>
      </c>
      <c r="AK854" t="s">
        <v>252</v>
      </c>
      <c r="AL854" t="s">
        <v>252</v>
      </c>
      <c r="AM854" t="s">
        <v>252</v>
      </c>
      <c r="AN854" t="s">
        <v>252</v>
      </c>
      <c r="AO854" t="s">
        <v>547</v>
      </c>
    </row>
    <row r="855" spans="1:47">
      <c r="A855" s="95">
        <v>38189</v>
      </c>
      <c r="B855" t="s">
        <v>248</v>
      </c>
      <c r="C855">
        <v>2004</v>
      </c>
      <c r="D855">
        <v>7</v>
      </c>
      <c r="E855" t="s">
        <v>5008</v>
      </c>
      <c r="F855" t="s">
        <v>247</v>
      </c>
      <c r="G855" s="96">
        <v>0.9375</v>
      </c>
      <c r="H855" s="96">
        <v>0.96180555555555547</v>
      </c>
      <c r="I855" s="96">
        <v>0.8340277777777777</v>
      </c>
      <c r="J855">
        <v>2.48</v>
      </c>
      <c r="K855" t="s">
        <v>249</v>
      </c>
      <c r="L855" t="s">
        <v>548</v>
      </c>
      <c r="M855" t="s">
        <v>251</v>
      </c>
      <c r="N855" t="s">
        <v>251</v>
      </c>
      <c r="O855">
        <v>4</v>
      </c>
      <c r="P855">
        <v>63</v>
      </c>
      <c r="Q855">
        <v>24</v>
      </c>
      <c r="R855">
        <v>39</v>
      </c>
      <c r="S855">
        <v>14.59</v>
      </c>
      <c r="T855">
        <v>38.51</v>
      </c>
      <c r="U855">
        <v>23.13</v>
      </c>
      <c r="V855">
        <v>141</v>
      </c>
      <c r="W855" t="s">
        <v>4756</v>
      </c>
      <c r="X855" t="s">
        <v>385</v>
      </c>
      <c r="Y855" t="s">
        <v>252</v>
      </c>
      <c r="Z855" t="s">
        <v>252</v>
      </c>
      <c r="AA855" t="s">
        <v>252</v>
      </c>
      <c r="AB855" t="s">
        <v>252</v>
      </c>
      <c r="AC855" t="s">
        <v>252</v>
      </c>
      <c r="AD855" t="s">
        <v>252</v>
      </c>
      <c r="AE855" t="s">
        <v>252</v>
      </c>
      <c r="AF855" t="s">
        <v>252</v>
      </c>
      <c r="AG855" t="s">
        <v>252</v>
      </c>
      <c r="AH855" t="s">
        <v>252</v>
      </c>
      <c r="AI855" t="s">
        <v>252</v>
      </c>
      <c r="AJ855" t="s">
        <v>252</v>
      </c>
      <c r="AK855" t="s">
        <v>252</v>
      </c>
      <c r="AL855" t="s">
        <v>252</v>
      </c>
      <c r="AM855" t="s">
        <v>252</v>
      </c>
      <c r="AN855" t="s">
        <v>252</v>
      </c>
      <c r="AO855" t="s">
        <v>549</v>
      </c>
    </row>
    <row r="856" spans="1:47">
      <c r="A856" s="95">
        <v>38189</v>
      </c>
      <c r="B856" t="s">
        <v>248</v>
      </c>
      <c r="C856">
        <v>2004</v>
      </c>
      <c r="D856">
        <v>7</v>
      </c>
      <c r="E856" t="s">
        <v>5008</v>
      </c>
      <c r="F856" t="s">
        <v>247</v>
      </c>
      <c r="G856" s="96">
        <v>0.93819444444444444</v>
      </c>
      <c r="H856" s="96">
        <v>0.9458333333333333</v>
      </c>
      <c r="I856" s="96">
        <v>0.8340277777777777</v>
      </c>
      <c r="J856">
        <v>2.5</v>
      </c>
      <c r="K856" t="s">
        <v>249</v>
      </c>
      <c r="L856" t="s">
        <v>550</v>
      </c>
      <c r="M856" t="s">
        <v>251</v>
      </c>
      <c r="N856" t="s">
        <v>251</v>
      </c>
      <c r="O856">
        <v>1</v>
      </c>
      <c r="P856">
        <v>62</v>
      </c>
      <c r="Q856">
        <v>25</v>
      </c>
      <c r="R856">
        <v>37</v>
      </c>
      <c r="S856">
        <v>15.36</v>
      </c>
      <c r="T856">
        <v>38.72</v>
      </c>
      <c r="U856">
        <v>23.31</v>
      </c>
      <c r="V856">
        <v>142</v>
      </c>
      <c r="W856" t="s">
        <v>4756</v>
      </c>
      <c r="X856" t="s">
        <v>385</v>
      </c>
      <c r="Y856" t="s">
        <v>252</v>
      </c>
      <c r="Z856" t="s">
        <v>252</v>
      </c>
      <c r="AA856" t="s">
        <v>252</v>
      </c>
      <c r="AB856" t="s">
        <v>252</v>
      </c>
      <c r="AC856" t="s">
        <v>252</v>
      </c>
      <c r="AD856" t="s">
        <v>252</v>
      </c>
      <c r="AE856" t="s">
        <v>252</v>
      </c>
      <c r="AF856" t="s">
        <v>252</v>
      </c>
      <c r="AG856" t="s">
        <v>252</v>
      </c>
      <c r="AH856" t="s">
        <v>252</v>
      </c>
      <c r="AI856" t="s">
        <v>252</v>
      </c>
      <c r="AJ856" t="s">
        <v>252</v>
      </c>
      <c r="AK856" t="s">
        <v>252</v>
      </c>
      <c r="AL856" t="s">
        <v>252</v>
      </c>
      <c r="AM856" t="s">
        <v>252</v>
      </c>
      <c r="AN856" t="s">
        <v>252</v>
      </c>
    </row>
    <row r="857" spans="1:47">
      <c r="A857" s="95">
        <v>38189</v>
      </c>
      <c r="B857" t="s">
        <v>248</v>
      </c>
      <c r="C857">
        <v>2004</v>
      </c>
      <c r="D857">
        <v>7</v>
      </c>
      <c r="E857" t="s">
        <v>5008</v>
      </c>
      <c r="F857" t="s">
        <v>247</v>
      </c>
      <c r="G857" s="96">
        <v>0.95763888888888893</v>
      </c>
      <c r="H857" s="96">
        <v>0.96458333333333324</v>
      </c>
      <c r="I857" s="96">
        <v>0.8340277777777777</v>
      </c>
      <c r="J857">
        <v>2.97</v>
      </c>
      <c r="K857" t="s">
        <v>249</v>
      </c>
      <c r="L857" t="s">
        <v>551</v>
      </c>
      <c r="M857" t="s">
        <v>251</v>
      </c>
      <c r="N857" t="s">
        <v>251</v>
      </c>
      <c r="O857">
        <v>0</v>
      </c>
      <c r="P857">
        <v>58</v>
      </c>
      <c r="Q857">
        <v>23</v>
      </c>
      <c r="R857">
        <v>35</v>
      </c>
      <c r="S857">
        <v>13.97</v>
      </c>
      <c r="T857">
        <v>37.64</v>
      </c>
      <c r="U857">
        <v>22.05</v>
      </c>
      <c r="V857">
        <v>139</v>
      </c>
      <c r="W857" t="s">
        <v>4756</v>
      </c>
      <c r="X857" t="s">
        <v>385</v>
      </c>
      <c r="Y857" t="s">
        <v>252</v>
      </c>
      <c r="Z857" t="s">
        <v>252</v>
      </c>
      <c r="AA857" t="s">
        <v>252</v>
      </c>
      <c r="AB857" t="s">
        <v>252</v>
      </c>
      <c r="AC857" t="s">
        <v>252</v>
      </c>
      <c r="AD857" t="s">
        <v>252</v>
      </c>
      <c r="AE857" t="s">
        <v>252</v>
      </c>
      <c r="AF857" t="s">
        <v>252</v>
      </c>
      <c r="AG857" t="s">
        <v>252</v>
      </c>
      <c r="AH857" t="s">
        <v>252</v>
      </c>
      <c r="AI857" t="s">
        <v>252</v>
      </c>
      <c r="AJ857" t="s">
        <v>252</v>
      </c>
      <c r="AK857" t="s">
        <v>252</v>
      </c>
      <c r="AL857" t="s">
        <v>252</v>
      </c>
      <c r="AM857" t="s">
        <v>252</v>
      </c>
      <c r="AN857" t="s">
        <v>252</v>
      </c>
    </row>
    <row r="858" spans="1:47">
      <c r="A858" s="95">
        <v>38189</v>
      </c>
      <c r="B858" t="s">
        <v>248</v>
      </c>
      <c r="C858">
        <v>2004</v>
      </c>
      <c r="D858">
        <v>7</v>
      </c>
      <c r="E858" t="s">
        <v>5008</v>
      </c>
      <c r="F858" t="s">
        <v>247</v>
      </c>
      <c r="G858" s="96">
        <v>0.96736111111111101</v>
      </c>
      <c r="H858" s="96">
        <v>0.17986111111111111</v>
      </c>
      <c r="I858" s="96">
        <v>0.8340277777777777</v>
      </c>
      <c r="J858">
        <v>3.2</v>
      </c>
      <c r="K858" t="s">
        <v>249</v>
      </c>
      <c r="L858" t="s">
        <v>552</v>
      </c>
      <c r="M858" t="s">
        <v>251</v>
      </c>
      <c r="N858" t="s">
        <v>251</v>
      </c>
      <c r="O858">
        <v>1</v>
      </c>
      <c r="P858">
        <v>57</v>
      </c>
      <c r="Q858">
        <v>24</v>
      </c>
      <c r="R858">
        <v>33</v>
      </c>
      <c r="S858">
        <v>14.71</v>
      </c>
      <c r="T858">
        <v>37.58</v>
      </c>
      <c r="U858">
        <v>22.57</v>
      </c>
      <c r="V858">
        <v>139</v>
      </c>
      <c r="W858" t="s">
        <v>4756</v>
      </c>
      <c r="X858" t="s">
        <v>385</v>
      </c>
      <c r="Y858" t="s">
        <v>252</v>
      </c>
      <c r="Z858" t="s">
        <v>252</v>
      </c>
      <c r="AA858" t="s">
        <v>252</v>
      </c>
      <c r="AB858" t="s">
        <v>252</v>
      </c>
      <c r="AC858" t="s">
        <v>252</v>
      </c>
      <c r="AD858" t="s">
        <v>252</v>
      </c>
      <c r="AE858" t="s">
        <v>252</v>
      </c>
      <c r="AF858" t="s">
        <v>252</v>
      </c>
      <c r="AG858" t="s">
        <v>252</v>
      </c>
      <c r="AH858" t="s">
        <v>252</v>
      </c>
      <c r="AI858" t="s">
        <v>252</v>
      </c>
      <c r="AJ858" t="s">
        <v>252</v>
      </c>
      <c r="AK858" t="s">
        <v>252</v>
      </c>
      <c r="AL858" t="s">
        <v>252</v>
      </c>
      <c r="AM858" t="s">
        <v>252</v>
      </c>
      <c r="AN858" t="s">
        <v>252</v>
      </c>
      <c r="AO858" t="s">
        <v>465</v>
      </c>
    </row>
    <row r="859" spans="1:47">
      <c r="A859" s="95">
        <v>38189</v>
      </c>
      <c r="B859" t="s">
        <v>248</v>
      </c>
      <c r="C859">
        <v>2004</v>
      </c>
      <c r="D859">
        <v>7</v>
      </c>
      <c r="E859" t="s">
        <v>5008</v>
      </c>
      <c r="F859" t="s">
        <v>247</v>
      </c>
      <c r="G859" s="96">
        <v>0.97777777777777775</v>
      </c>
      <c r="H859" s="96">
        <v>0.97499999999999998</v>
      </c>
      <c r="I859" s="96">
        <v>0.8340277777777777</v>
      </c>
      <c r="J859">
        <v>3.45</v>
      </c>
      <c r="K859" t="s">
        <v>249</v>
      </c>
      <c r="L859" t="s">
        <v>553</v>
      </c>
      <c r="M859" t="s">
        <v>251</v>
      </c>
      <c r="N859" t="s">
        <v>251</v>
      </c>
      <c r="O859">
        <v>1</v>
      </c>
      <c r="P859">
        <v>58</v>
      </c>
      <c r="Q859">
        <v>27</v>
      </c>
      <c r="R859">
        <v>31</v>
      </c>
      <c r="S859">
        <v>15.12</v>
      </c>
      <c r="T859">
        <v>38.65</v>
      </c>
      <c r="U859">
        <v>22.11</v>
      </c>
      <c r="V859">
        <v>140</v>
      </c>
      <c r="W859" t="s">
        <v>4756</v>
      </c>
      <c r="X859" t="s">
        <v>385</v>
      </c>
      <c r="Y859" t="s">
        <v>252</v>
      </c>
      <c r="Z859" t="s">
        <v>252</v>
      </c>
      <c r="AA859" t="s">
        <v>252</v>
      </c>
      <c r="AB859" t="s">
        <v>252</v>
      </c>
      <c r="AC859" t="s">
        <v>252</v>
      </c>
      <c r="AD859" t="s">
        <v>252</v>
      </c>
      <c r="AE859" t="s">
        <v>252</v>
      </c>
      <c r="AF859" t="s">
        <v>252</v>
      </c>
      <c r="AG859" t="s">
        <v>252</v>
      </c>
      <c r="AH859" t="s">
        <v>252</v>
      </c>
      <c r="AI859" t="s">
        <v>252</v>
      </c>
      <c r="AJ859" t="s">
        <v>252</v>
      </c>
      <c r="AK859" t="s">
        <v>252</v>
      </c>
      <c r="AL859" t="s">
        <v>252</v>
      </c>
      <c r="AM859" t="s">
        <v>252</v>
      </c>
      <c r="AN859" t="s">
        <v>252</v>
      </c>
    </row>
    <row r="860" spans="1:47">
      <c r="A860" s="95">
        <v>38189</v>
      </c>
      <c r="B860" t="s">
        <v>248</v>
      </c>
      <c r="C860">
        <v>2004</v>
      </c>
      <c r="D860">
        <v>7</v>
      </c>
      <c r="E860" t="s">
        <v>5008</v>
      </c>
      <c r="F860" t="s">
        <v>247</v>
      </c>
      <c r="G860" s="96">
        <v>0.97569444444444453</v>
      </c>
      <c r="H860" s="96">
        <v>0.97916666666666663</v>
      </c>
      <c r="I860" s="96">
        <v>0.8340277777777777</v>
      </c>
      <c r="J860">
        <v>3.4</v>
      </c>
      <c r="K860" t="s">
        <v>249</v>
      </c>
      <c r="L860" t="s">
        <v>554</v>
      </c>
      <c r="M860" t="s">
        <v>251</v>
      </c>
      <c r="N860" t="s">
        <v>251</v>
      </c>
      <c r="O860">
        <v>0</v>
      </c>
      <c r="P860">
        <v>63</v>
      </c>
      <c r="Q860">
        <v>27</v>
      </c>
      <c r="R860">
        <v>36</v>
      </c>
      <c r="S860">
        <v>14.83</v>
      </c>
      <c r="T860">
        <v>38.15</v>
      </c>
      <c r="U860">
        <v>22.83</v>
      </c>
      <c r="V860">
        <v>145</v>
      </c>
      <c r="W860" t="s">
        <v>4756</v>
      </c>
      <c r="X860" t="s">
        <v>385</v>
      </c>
      <c r="Y860" t="s">
        <v>252</v>
      </c>
      <c r="Z860" t="s">
        <v>252</v>
      </c>
      <c r="AA860" t="s">
        <v>252</v>
      </c>
      <c r="AB860" t="s">
        <v>252</v>
      </c>
      <c r="AC860" t="s">
        <v>252</v>
      </c>
      <c r="AD860" t="s">
        <v>252</v>
      </c>
      <c r="AE860" t="s">
        <v>252</v>
      </c>
      <c r="AF860" t="s">
        <v>252</v>
      </c>
      <c r="AG860" t="s">
        <v>252</v>
      </c>
      <c r="AH860" t="s">
        <v>252</v>
      </c>
      <c r="AI860" t="s">
        <v>252</v>
      </c>
      <c r="AJ860" t="s">
        <v>252</v>
      </c>
      <c r="AK860" t="s">
        <v>252</v>
      </c>
      <c r="AL860" t="s">
        <v>252</v>
      </c>
      <c r="AM860" t="s">
        <v>252</v>
      </c>
      <c r="AN860" t="s">
        <v>252</v>
      </c>
    </row>
    <row r="861" spans="1:47">
      <c r="A861" s="95">
        <v>38189</v>
      </c>
      <c r="B861" t="s">
        <v>248</v>
      </c>
      <c r="C861">
        <v>2004</v>
      </c>
      <c r="D861">
        <v>7</v>
      </c>
      <c r="E861" t="s">
        <v>5008</v>
      </c>
      <c r="F861" t="s">
        <v>247</v>
      </c>
      <c r="G861" s="96">
        <v>0.97569444444444453</v>
      </c>
      <c r="H861" s="96">
        <v>3.472222222222222E-3</v>
      </c>
      <c r="I861" s="96">
        <v>0.8340277777777777</v>
      </c>
      <c r="J861">
        <v>3.4</v>
      </c>
      <c r="K861" t="s">
        <v>249</v>
      </c>
      <c r="L861" t="s">
        <v>555</v>
      </c>
      <c r="M861" t="s">
        <v>251</v>
      </c>
      <c r="N861" t="s">
        <v>251</v>
      </c>
      <c r="O861">
        <v>4</v>
      </c>
      <c r="P861">
        <v>64</v>
      </c>
      <c r="Q861">
        <v>24</v>
      </c>
      <c r="R861">
        <v>40</v>
      </c>
      <c r="S861">
        <v>15.06</v>
      </c>
      <c r="T861">
        <v>38.049999999999997</v>
      </c>
      <c r="U861">
        <v>22.51</v>
      </c>
      <c r="V861">
        <v>143</v>
      </c>
      <c r="W861" t="s">
        <v>4756</v>
      </c>
      <c r="X861" t="s">
        <v>1566</v>
      </c>
      <c r="Y861" t="s">
        <v>252</v>
      </c>
      <c r="Z861" t="s">
        <v>252</v>
      </c>
      <c r="AA861" t="s">
        <v>252</v>
      </c>
      <c r="AB861" t="s">
        <v>252</v>
      </c>
      <c r="AC861" t="s">
        <v>252</v>
      </c>
      <c r="AD861" t="s">
        <v>252</v>
      </c>
      <c r="AE861" t="s">
        <v>252</v>
      </c>
      <c r="AF861" t="s">
        <v>252</v>
      </c>
      <c r="AG861" t="s">
        <v>252</v>
      </c>
      <c r="AH861" t="s">
        <v>252</v>
      </c>
      <c r="AI861" t="s">
        <v>252</v>
      </c>
      <c r="AJ861" t="s">
        <v>252</v>
      </c>
      <c r="AK861" t="s">
        <v>252</v>
      </c>
      <c r="AL861" t="s">
        <v>252</v>
      </c>
      <c r="AM861" t="s">
        <v>252</v>
      </c>
      <c r="AN861" t="s">
        <v>252</v>
      </c>
      <c r="AO861" t="s">
        <v>556</v>
      </c>
    </row>
    <row r="862" spans="1:47">
      <c r="A862" s="95">
        <v>38189</v>
      </c>
      <c r="B862" t="s">
        <v>248</v>
      </c>
      <c r="C862">
        <v>2004</v>
      </c>
      <c r="D862">
        <v>7</v>
      </c>
      <c r="E862" t="s">
        <v>5008</v>
      </c>
      <c r="F862" t="s">
        <v>247</v>
      </c>
      <c r="G862" s="96">
        <v>0.98055555555555562</v>
      </c>
      <c r="H862" s="96">
        <v>0.98402777777777783</v>
      </c>
      <c r="I862" s="96">
        <v>0.8340277777777777</v>
      </c>
      <c r="J862">
        <v>3.52</v>
      </c>
      <c r="K862" t="s">
        <v>249</v>
      </c>
      <c r="L862" t="s">
        <v>557</v>
      </c>
      <c r="M862" t="s">
        <v>251</v>
      </c>
      <c r="N862" t="s">
        <v>251</v>
      </c>
      <c r="O862">
        <v>0</v>
      </c>
      <c r="P862">
        <v>60</v>
      </c>
      <c r="Q862">
        <v>25</v>
      </c>
      <c r="R862">
        <v>35</v>
      </c>
      <c r="S862">
        <v>15.02</v>
      </c>
      <c r="T862">
        <v>38.78</v>
      </c>
      <c r="U862">
        <v>23.93</v>
      </c>
      <c r="V862">
        <v>141</v>
      </c>
      <c r="W862" t="s">
        <v>4756</v>
      </c>
      <c r="X862" t="s">
        <v>385</v>
      </c>
      <c r="Y862" t="s">
        <v>252</v>
      </c>
      <c r="Z862" t="s">
        <v>252</v>
      </c>
      <c r="AA862" t="s">
        <v>252</v>
      </c>
      <c r="AB862" t="s">
        <v>252</v>
      </c>
      <c r="AC862" t="s">
        <v>252</v>
      </c>
      <c r="AD862" t="s">
        <v>252</v>
      </c>
      <c r="AE862" t="s">
        <v>252</v>
      </c>
      <c r="AF862" t="s">
        <v>252</v>
      </c>
      <c r="AG862" t="s">
        <v>252</v>
      </c>
      <c r="AH862" t="s">
        <v>252</v>
      </c>
      <c r="AI862" t="s">
        <v>252</v>
      </c>
      <c r="AJ862" t="s">
        <v>252</v>
      </c>
      <c r="AK862" t="s">
        <v>252</v>
      </c>
      <c r="AL862" t="s">
        <v>252</v>
      </c>
      <c r="AM862" t="s">
        <v>252</v>
      </c>
      <c r="AN862" t="s">
        <v>252</v>
      </c>
    </row>
    <row r="863" spans="1:47">
      <c r="A863" s="95">
        <v>38189</v>
      </c>
      <c r="B863" t="s">
        <v>248</v>
      </c>
      <c r="C863">
        <v>2004</v>
      </c>
      <c r="D863">
        <v>7</v>
      </c>
      <c r="E863" t="s">
        <v>5008</v>
      </c>
      <c r="F863" t="s">
        <v>247</v>
      </c>
      <c r="G863" s="96">
        <v>0.98263888888888884</v>
      </c>
      <c r="H863" s="96">
        <v>0.9868055555555556</v>
      </c>
      <c r="I863" s="96">
        <v>0.8340277777777777</v>
      </c>
      <c r="J863">
        <v>3.57</v>
      </c>
      <c r="K863" t="s">
        <v>249</v>
      </c>
      <c r="L863" t="s">
        <v>558</v>
      </c>
      <c r="M863" t="s">
        <v>251</v>
      </c>
      <c r="N863" t="s">
        <v>251</v>
      </c>
      <c r="O863">
        <v>0</v>
      </c>
      <c r="P863">
        <v>65</v>
      </c>
      <c r="Q863">
        <v>27</v>
      </c>
      <c r="R863">
        <v>38</v>
      </c>
      <c r="S863">
        <v>14.21</v>
      </c>
      <c r="T863">
        <v>38.44</v>
      </c>
      <c r="U863">
        <v>22.22</v>
      </c>
      <c r="V863">
        <v>136</v>
      </c>
      <c r="W863" t="s">
        <v>4756</v>
      </c>
      <c r="X863" t="s">
        <v>385</v>
      </c>
      <c r="Y863" t="s">
        <v>252</v>
      </c>
      <c r="Z863" t="s">
        <v>252</v>
      </c>
      <c r="AA863" t="s">
        <v>252</v>
      </c>
      <c r="AB863" t="s">
        <v>252</v>
      </c>
      <c r="AC863" t="s">
        <v>252</v>
      </c>
      <c r="AD863" t="s">
        <v>252</v>
      </c>
      <c r="AE863" t="s">
        <v>252</v>
      </c>
      <c r="AF863" t="s">
        <v>252</v>
      </c>
      <c r="AG863" t="s">
        <v>252</v>
      </c>
      <c r="AH863" t="s">
        <v>252</v>
      </c>
      <c r="AI863" t="s">
        <v>252</v>
      </c>
      <c r="AJ863" t="s">
        <v>252</v>
      </c>
      <c r="AK863" t="s">
        <v>252</v>
      </c>
      <c r="AL863" t="s">
        <v>252</v>
      </c>
      <c r="AM863" t="s">
        <v>252</v>
      </c>
      <c r="AN863" t="s">
        <v>252</v>
      </c>
    </row>
    <row r="864" spans="1:47">
      <c r="A864" s="95">
        <v>38189</v>
      </c>
      <c r="B864" t="s">
        <v>248</v>
      </c>
      <c r="C864">
        <v>2004</v>
      </c>
      <c r="D864">
        <v>7</v>
      </c>
      <c r="E864" t="s">
        <v>5008</v>
      </c>
      <c r="F864" t="s">
        <v>247</v>
      </c>
      <c r="G864" s="96">
        <v>0.98472222222222217</v>
      </c>
      <c r="H864" s="96">
        <v>0.98888888888888893</v>
      </c>
      <c r="I864" s="96">
        <v>0.8340277777777777</v>
      </c>
      <c r="J864">
        <v>3.62</v>
      </c>
      <c r="K864" t="s">
        <v>249</v>
      </c>
      <c r="L864" t="s">
        <v>559</v>
      </c>
      <c r="M864" t="s">
        <v>251</v>
      </c>
      <c r="N864" t="s">
        <v>251</v>
      </c>
      <c r="O864">
        <v>0</v>
      </c>
      <c r="P864">
        <v>63</v>
      </c>
      <c r="Q864">
        <v>25</v>
      </c>
      <c r="R864">
        <v>38</v>
      </c>
      <c r="S864">
        <v>14.34</v>
      </c>
      <c r="T864">
        <v>37.57</v>
      </c>
      <c r="U864">
        <v>22.93</v>
      </c>
      <c r="V864">
        <v>140</v>
      </c>
      <c r="W864" t="s">
        <v>4756</v>
      </c>
      <c r="X864" t="s">
        <v>385</v>
      </c>
      <c r="Y864" t="s">
        <v>252</v>
      </c>
      <c r="Z864" t="s">
        <v>252</v>
      </c>
      <c r="AA864" t="s">
        <v>252</v>
      </c>
      <c r="AB864" t="s">
        <v>252</v>
      </c>
      <c r="AC864" t="s">
        <v>252</v>
      </c>
      <c r="AD864" t="s">
        <v>252</v>
      </c>
      <c r="AE864" t="s">
        <v>252</v>
      </c>
      <c r="AF864" t="s">
        <v>252</v>
      </c>
      <c r="AG864" t="s">
        <v>252</v>
      </c>
      <c r="AH864" t="s">
        <v>252</v>
      </c>
      <c r="AI864" t="s">
        <v>252</v>
      </c>
      <c r="AJ864" t="s">
        <v>252</v>
      </c>
      <c r="AK864" t="s">
        <v>252</v>
      </c>
      <c r="AL864" t="s">
        <v>252</v>
      </c>
      <c r="AM864" t="s">
        <v>252</v>
      </c>
      <c r="AN864" t="s">
        <v>252</v>
      </c>
    </row>
    <row r="865" spans="1:41">
      <c r="A865" s="95">
        <v>38189</v>
      </c>
      <c r="B865" t="s">
        <v>248</v>
      </c>
      <c r="C865">
        <v>2004</v>
      </c>
      <c r="D865">
        <v>7</v>
      </c>
      <c r="E865" t="s">
        <v>5008</v>
      </c>
      <c r="F865" t="s">
        <v>247</v>
      </c>
      <c r="G865" s="96">
        <v>3.472222222222222E-3</v>
      </c>
      <c r="H865" s="96">
        <v>9.0277777777777787E-3</v>
      </c>
      <c r="I865" s="96">
        <v>0.8340277777777777</v>
      </c>
      <c r="J865">
        <v>4.07</v>
      </c>
      <c r="K865" t="s">
        <v>249</v>
      </c>
      <c r="L865" t="s">
        <v>560</v>
      </c>
      <c r="M865" t="s">
        <v>251</v>
      </c>
      <c r="N865" t="s">
        <v>251</v>
      </c>
      <c r="O865">
        <v>2</v>
      </c>
      <c r="P865">
        <v>59</v>
      </c>
      <c r="Q865">
        <v>25</v>
      </c>
      <c r="R865">
        <v>34</v>
      </c>
      <c r="S865">
        <v>15.12</v>
      </c>
      <c r="T865">
        <v>39.020000000000003</v>
      </c>
      <c r="U865">
        <v>23.53</v>
      </c>
      <c r="V865">
        <v>140</v>
      </c>
      <c r="W865" t="s">
        <v>4756</v>
      </c>
      <c r="X865" t="s">
        <v>385</v>
      </c>
      <c r="Y865" t="s">
        <v>252</v>
      </c>
      <c r="Z865" t="s">
        <v>252</v>
      </c>
      <c r="AA865" t="s">
        <v>252</v>
      </c>
      <c r="AB865" t="s">
        <v>252</v>
      </c>
      <c r="AC865" t="s">
        <v>252</v>
      </c>
      <c r="AD865" t="s">
        <v>252</v>
      </c>
      <c r="AE865" t="s">
        <v>252</v>
      </c>
      <c r="AF865" t="s">
        <v>252</v>
      </c>
      <c r="AG865" t="s">
        <v>252</v>
      </c>
      <c r="AH865" t="s">
        <v>252</v>
      </c>
      <c r="AI865" t="s">
        <v>252</v>
      </c>
      <c r="AJ865" t="s">
        <v>252</v>
      </c>
      <c r="AK865" t="s">
        <v>252</v>
      </c>
      <c r="AL865" t="s">
        <v>252</v>
      </c>
      <c r="AM865" t="s">
        <v>252</v>
      </c>
      <c r="AN865" t="s">
        <v>252</v>
      </c>
    </row>
    <row r="866" spans="1:41">
      <c r="A866" s="95">
        <v>38189</v>
      </c>
      <c r="B866" t="s">
        <v>248</v>
      </c>
      <c r="C866">
        <v>2004</v>
      </c>
      <c r="D866">
        <v>7</v>
      </c>
      <c r="E866" t="s">
        <v>5008</v>
      </c>
      <c r="F866" t="s">
        <v>247</v>
      </c>
      <c r="G866" s="96">
        <v>0.99930555555555556</v>
      </c>
      <c r="H866" s="96">
        <v>5.9027777777777783E-2</v>
      </c>
      <c r="I866" s="96">
        <v>0.8340277777777777</v>
      </c>
      <c r="J866">
        <v>3.97</v>
      </c>
      <c r="K866" t="s">
        <v>249</v>
      </c>
      <c r="L866" t="s">
        <v>561</v>
      </c>
      <c r="M866" t="s">
        <v>251</v>
      </c>
      <c r="N866" t="s">
        <v>251</v>
      </c>
      <c r="O866">
        <v>4</v>
      </c>
      <c r="P866">
        <v>62</v>
      </c>
      <c r="Q866">
        <v>27</v>
      </c>
      <c r="R866">
        <v>35</v>
      </c>
      <c r="S866">
        <v>14.98</v>
      </c>
      <c r="T866">
        <v>37.35</v>
      </c>
      <c r="U866">
        <v>22.13</v>
      </c>
      <c r="V866">
        <v>138</v>
      </c>
      <c r="W866" t="s">
        <v>4756</v>
      </c>
      <c r="X866" t="s">
        <v>1567</v>
      </c>
      <c r="Y866" t="s">
        <v>252</v>
      </c>
      <c r="Z866" t="s">
        <v>252</v>
      </c>
      <c r="AA866" t="s">
        <v>252</v>
      </c>
      <c r="AB866" t="s">
        <v>252</v>
      </c>
      <c r="AC866" t="s">
        <v>252</v>
      </c>
      <c r="AD866" t="s">
        <v>252</v>
      </c>
      <c r="AE866" t="s">
        <v>252</v>
      </c>
      <c r="AF866" t="s">
        <v>252</v>
      </c>
      <c r="AG866" t="s">
        <v>252</v>
      </c>
      <c r="AH866" t="s">
        <v>252</v>
      </c>
      <c r="AI866" t="s">
        <v>252</v>
      </c>
      <c r="AJ866" t="s">
        <v>252</v>
      </c>
      <c r="AK866" t="s">
        <v>252</v>
      </c>
      <c r="AL866" t="s">
        <v>252</v>
      </c>
      <c r="AM866" t="s">
        <v>252</v>
      </c>
      <c r="AN866" t="s">
        <v>252</v>
      </c>
      <c r="AO866" t="s">
        <v>562</v>
      </c>
    </row>
    <row r="867" spans="1:41">
      <c r="A867" s="95">
        <v>38189</v>
      </c>
      <c r="B867" t="s">
        <v>248</v>
      </c>
      <c r="C867">
        <v>2004</v>
      </c>
      <c r="D867">
        <v>7</v>
      </c>
      <c r="E867" t="s">
        <v>5008</v>
      </c>
      <c r="F867" t="s">
        <v>247</v>
      </c>
      <c r="G867" s="96">
        <v>0.99930555555555556</v>
      </c>
      <c r="H867" s="96">
        <v>7.4999999999999997E-2</v>
      </c>
      <c r="I867" s="96">
        <v>0.8340277777777777</v>
      </c>
      <c r="J867">
        <v>3.97</v>
      </c>
      <c r="K867" t="s">
        <v>249</v>
      </c>
      <c r="L867" t="s">
        <v>563</v>
      </c>
      <c r="M867" t="s">
        <v>251</v>
      </c>
      <c r="N867" t="s">
        <v>251</v>
      </c>
      <c r="O867">
        <v>4</v>
      </c>
      <c r="P867">
        <v>59</v>
      </c>
      <c r="Q867">
        <v>24</v>
      </c>
      <c r="R867">
        <v>35</v>
      </c>
      <c r="S867">
        <v>14.38</v>
      </c>
      <c r="T867">
        <v>37.130000000000003</v>
      </c>
      <c r="U867">
        <v>23.05</v>
      </c>
      <c r="V867">
        <v>141</v>
      </c>
      <c r="W867" t="s">
        <v>4756</v>
      </c>
      <c r="X867" t="s">
        <v>1566</v>
      </c>
      <c r="Y867" t="s">
        <v>252</v>
      </c>
      <c r="Z867" t="s">
        <v>252</v>
      </c>
      <c r="AA867" t="s">
        <v>252</v>
      </c>
      <c r="AB867" t="s">
        <v>252</v>
      </c>
      <c r="AC867" t="s">
        <v>252</v>
      </c>
      <c r="AD867" t="s">
        <v>252</v>
      </c>
      <c r="AE867" t="s">
        <v>252</v>
      </c>
      <c r="AF867" t="s">
        <v>252</v>
      </c>
      <c r="AG867" t="s">
        <v>252</v>
      </c>
      <c r="AH867" t="s">
        <v>252</v>
      </c>
      <c r="AI867" t="s">
        <v>252</v>
      </c>
      <c r="AJ867" t="s">
        <v>252</v>
      </c>
      <c r="AK867" t="s">
        <v>252</v>
      </c>
      <c r="AL867" t="s">
        <v>252</v>
      </c>
      <c r="AM867" t="s">
        <v>252</v>
      </c>
      <c r="AN867" t="s">
        <v>252</v>
      </c>
      <c r="AO867" t="s">
        <v>564</v>
      </c>
    </row>
    <row r="868" spans="1:41">
      <c r="A868" s="95">
        <v>38189</v>
      </c>
      <c r="B868" t="s">
        <v>248</v>
      </c>
      <c r="C868">
        <v>2004</v>
      </c>
      <c r="D868">
        <v>7</v>
      </c>
      <c r="E868" t="s">
        <v>5008</v>
      </c>
      <c r="F868" t="s">
        <v>247</v>
      </c>
      <c r="G868" s="96">
        <v>6.2499999999999995E-3</v>
      </c>
      <c r="H868" s="96">
        <v>1.7361111111111112E-2</v>
      </c>
      <c r="I868" s="96">
        <v>0.8340277777777777</v>
      </c>
      <c r="J868">
        <v>4.13</v>
      </c>
      <c r="K868" t="s">
        <v>249</v>
      </c>
      <c r="L868" t="s">
        <v>565</v>
      </c>
      <c r="M868" t="s">
        <v>251</v>
      </c>
      <c r="N868" t="s">
        <v>251</v>
      </c>
      <c r="O868">
        <v>1.5</v>
      </c>
      <c r="P868">
        <v>62</v>
      </c>
      <c r="Q868">
        <v>25</v>
      </c>
      <c r="R868">
        <v>37</v>
      </c>
      <c r="S868">
        <v>15.27</v>
      </c>
      <c r="T868">
        <v>39.17</v>
      </c>
      <c r="U868">
        <v>23.03</v>
      </c>
      <c r="V868">
        <v>141</v>
      </c>
      <c r="W868" t="s">
        <v>4756</v>
      </c>
      <c r="X868" t="s">
        <v>385</v>
      </c>
      <c r="Y868" t="s">
        <v>252</v>
      </c>
      <c r="Z868" t="s">
        <v>252</v>
      </c>
      <c r="AA868" t="s">
        <v>252</v>
      </c>
      <c r="AB868" t="s">
        <v>252</v>
      </c>
      <c r="AC868" t="s">
        <v>252</v>
      </c>
      <c r="AD868" t="s">
        <v>252</v>
      </c>
      <c r="AE868" t="s">
        <v>252</v>
      </c>
      <c r="AF868" t="s">
        <v>252</v>
      </c>
      <c r="AG868" t="s">
        <v>252</v>
      </c>
      <c r="AH868" t="s">
        <v>252</v>
      </c>
      <c r="AI868" t="s">
        <v>252</v>
      </c>
      <c r="AJ868" t="s">
        <v>252</v>
      </c>
      <c r="AK868" t="s">
        <v>252</v>
      </c>
      <c r="AL868" t="s">
        <v>252</v>
      </c>
      <c r="AM868" t="s">
        <v>252</v>
      </c>
      <c r="AN868" t="s">
        <v>252</v>
      </c>
    </row>
    <row r="869" spans="1:41">
      <c r="A869" s="95">
        <v>38189</v>
      </c>
      <c r="B869" t="s">
        <v>248</v>
      </c>
      <c r="C869">
        <v>2004</v>
      </c>
      <c r="D869">
        <v>7</v>
      </c>
      <c r="E869" t="s">
        <v>5008</v>
      </c>
      <c r="F869" t="s">
        <v>247</v>
      </c>
      <c r="G869" s="96">
        <v>8.3333333333333332E-3</v>
      </c>
      <c r="H869" s="96">
        <v>2.013888888888889E-2</v>
      </c>
      <c r="I869" s="96">
        <v>0.8340277777777777</v>
      </c>
      <c r="J869">
        <v>4.18</v>
      </c>
      <c r="K869" t="s">
        <v>249</v>
      </c>
      <c r="L869" t="s">
        <v>566</v>
      </c>
      <c r="M869" t="s">
        <v>251</v>
      </c>
      <c r="N869" t="s">
        <v>251</v>
      </c>
      <c r="O869">
        <v>1.5</v>
      </c>
      <c r="P869">
        <v>59</v>
      </c>
      <c r="Q869">
        <v>23</v>
      </c>
      <c r="R869">
        <v>36</v>
      </c>
      <c r="S869">
        <v>15.33</v>
      </c>
      <c r="T869">
        <v>38.97</v>
      </c>
      <c r="U869">
        <v>23.6</v>
      </c>
      <c r="V869">
        <v>145</v>
      </c>
      <c r="W869" t="s">
        <v>4756</v>
      </c>
      <c r="X869" t="s">
        <v>385</v>
      </c>
      <c r="Y869" t="s">
        <v>252</v>
      </c>
      <c r="Z869" t="s">
        <v>252</v>
      </c>
      <c r="AA869" t="s">
        <v>252</v>
      </c>
      <c r="AB869" t="s">
        <v>252</v>
      </c>
      <c r="AC869" t="s">
        <v>252</v>
      </c>
      <c r="AD869" t="s">
        <v>252</v>
      </c>
      <c r="AE869" t="s">
        <v>252</v>
      </c>
      <c r="AF869" t="s">
        <v>252</v>
      </c>
      <c r="AG869" t="s">
        <v>252</v>
      </c>
      <c r="AH869" t="s">
        <v>252</v>
      </c>
      <c r="AI869" t="s">
        <v>252</v>
      </c>
      <c r="AJ869" t="s">
        <v>252</v>
      </c>
      <c r="AK869" t="s">
        <v>252</v>
      </c>
      <c r="AL869" t="s">
        <v>252</v>
      </c>
      <c r="AM869" t="s">
        <v>252</v>
      </c>
      <c r="AN869" t="s">
        <v>252</v>
      </c>
    </row>
    <row r="870" spans="1:41">
      <c r="A870" s="95">
        <v>38213</v>
      </c>
      <c r="B870" t="s">
        <v>372</v>
      </c>
      <c r="C870">
        <v>2004</v>
      </c>
      <c r="D870">
        <v>8</v>
      </c>
      <c r="E870" t="s">
        <v>373</v>
      </c>
      <c r="F870" t="s">
        <v>247</v>
      </c>
      <c r="G870" s="96">
        <v>4.6527777777777779E-2</v>
      </c>
      <c r="H870" s="96">
        <v>5.2777777777777778E-2</v>
      </c>
      <c r="I870" s="96">
        <v>0.81874999999999998</v>
      </c>
      <c r="J870">
        <v>5.47</v>
      </c>
      <c r="K870" t="s">
        <v>651</v>
      </c>
      <c r="L870" t="s">
        <v>652</v>
      </c>
      <c r="M870" t="s">
        <v>251</v>
      </c>
      <c r="N870" t="s">
        <v>251</v>
      </c>
      <c r="O870">
        <v>4.5</v>
      </c>
      <c r="P870">
        <v>90</v>
      </c>
      <c r="Q870">
        <v>27</v>
      </c>
      <c r="R870">
        <v>63</v>
      </c>
      <c r="S870">
        <v>15.37</v>
      </c>
      <c r="T870">
        <v>41.61</v>
      </c>
      <c r="U870">
        <v>32.049999999999997</v>
      </c>
      <c r="V870">
        <v>182</v>
      </c>
      <c r="W870" t="s">
        <v>4756</v>
      </c>
      <c r="X870" t="s">
        <v>4756</v>
      </c>
      <c r="Y870" t="s">
        <v>4756</v>
      </c>
      <c r="Z870" t="s">
        <v>4756</v>
      </c>
      <c r="AA870" t="s">
        <v>4756</v>
      </c>
      <c r="AB870" t="s">
        <v>4756</v>
      </c>
      <c r="AC870" t="s">
        <v>4756</v>
      </c>
      <c r="AD870" t="s">
        <v>4756</v>
      </c>
      <c r="AE870" t="s">
        <v>4756</v>
      </c>
      <c r="AF870" t="s">
        <v>4756</v>
      </c>
      <c r="AG870" t="s">
        <v>4756</v>
      </c>
      <c r="AH870" t="s">
        <v>4756</v>
      </c>
      <c r="AI870" t="s">
        <v>4756</v>
      </c>
      <c r="AJ870" t="s">
        <v>4756</v>
      </c>
      <c r="AK870" t="s">
        <v>4756</v>
      </c>
      <c r="AL870" t="s">
        <v>4756</v>
      </c>
      <c r="AM870" t="s">
        <v>4756</v>
      </c>
      <c r="AN870" t="s">
        <v>4756</v>
      </c>
      <c r="AO870" t="s">
        <v>653</v>
      </c>
    </row>
    <row r="871" spans="1:41">
      <c r="A871" s="95">
        <v>38213</v>
      </c>
      <c r="B871" t="s">
        <v>372</v>
      </c>
      <c r="C871">
        <v>2004</v>
      </c>
      <c r="D871">
        <v>8</v>
      </c>
      <c r="E871" t="s">
        <v>373</v>
      </c>
      <c r="F871" t="s">
        <v>247</v>
      </c>
      <c r="G871" s="96">
        <v>9.930555555555555E-2</v>
      </c>
      <c r="H871" t="s">
        <v>4756</v>
      </c>
      <c r="I871" s="96">
        <v>0.81874999999999998</v>
      </c>
      <c r="J871">
        <v>6.73</v>
      </c>
      <c r="K871" t="s">
        <v>651</v>
      </c>
      <c r="L871" t="s">
        <v>656</v>
      </c>
      <c r="M871" t="s">
        <v>251</v>
      </c>
      <c r="N871" t="s">
        <v>251</v>
      </c>
      <c r="O871">
        <v>0</v>
      </c>
      <c r="P871">
        <v>85</v>
      </c>
      <c r="Q871">
        <v>27</v>
      </c>
      <c r="R871">
        <v>58</v>
      </c>
      <c r="S871">
        <v>15.1</v>
      </c>
      <c r="T871">
        <v>41.43</v>
      </c>
      <c r="U871">
        <v>32.29</v>
      </c>
      <c r="V871">
        <v>183</v>
      </c>
      <c r="W871">
        <v>84</v>
      </c>
      <c r="X871" t="s">
        <v>4756</v>
      </c>
      <c r="Y871" t="s">
        <v>4756</v>
      </c>
      <c r="Z871" t="s">
        <v>4756</v>
      </c>
      <c r="AA871" t="s">
        <v>4756</v>
      </c>
      <c r="AB871" t="s">
        <v>4756</v>
      </c>
      <c r="AC871" t="s">
        <v>4756</v>
      </c>
      <c r="AD871" t="s">
        <v>4756</v>
      </c>
      <c r="AE871" t="s">
        <v>4756</v>
      </c>
      <c r="AF871" t="s">
        <v>4756</v>
      </c>
      <c r="AG871" t="s">
        <v>4756</v>
      </c>
      <c r="AH871" t="s">
        <v>4756</v>
      </c>
      <c r="AI871" t="s">
        <v>4756</v>
      </c>
      <c r="AJ871" t="s">
        <v>4756</v>
      </c>
      <c r="AK871" t="s">
        <v>4756</v>
      </c>
      <c r="AL871" t="s">
        <v>4756</v>
      </c>
      <c r="AM871" t="s">
        <v>4756</v>
      </c>
      <c r="AN871" t="s">
        <v>4756</v>
      </c>
      <c r="AO871" t="s">
        <v>657</v>
      </c>
    </row>
    <row r="872" spans="1:41">
      <c r="A872" s="95">
        <v>38213</v>
      </c>
      <c r="B872" t="s">
        <v>372</v>
      </c>
      <c r="C872">
        <v>2004</v>
      </c>
      <c r="D872">
        <v>8</v>
      </c>
      <c r="E872" t="s">
        <v>373</v>
      </c>
      <c r="F872" t="s">
        <v>247</v>
      </c>
      <c r="G872" s="96">
        <v>0.90555555555555556</v>
      </c>
      <c r="H872" t="s">
        <v>4756</v>
      </c>
      <c r="I872" s="96">
        <v>0.81874999999999998</v>
      </c>
      <c r="J872">
        <v>2.08</v>
      </c>
      <c r="K872" t="s">
        <v>249</v>
      </c>
      <c r="L872" t="s">
        <v>644</v>
      </c>
      <c r="M872" t="s">
        <v>251</v>
      </c>
      <c r="N872" t="s">
        <v>251</v>
      </c>
      <c r="O872">
        <v>2</v>
      </c>
      <c r="P872">
        <v>57</v>
      </c>
      <c r="Q872">
        <v>26</v>
      </c>
      <c r="R872">
        <v>31</v>
      </c>
      <c r="S872">
        <v>15.07</v>
      </c>
      <c r="T872">
        <v>39.33</v>
      </c>
      <c r="U872">
        <v>22.79</v>
      </c>
      <c r="V872">
        <v>141</v>
      </c>
      <c r="W872">
        <v>75</v>
      </c>
      <c r="X872" t="s">
        <v>385</v>
      </c>
      <c r="Y872" t="s">
        <v>252</v>
      </c>
      <c r="Z872" t="s">
        <v>4756</v>
      </c>
      <c r="AA872" t="s">
        <v>4756</v>
      </c>
      <c r="AB872" t="s">
        <v>4756</v>
      </c>
      <c r="AC872" t="s">
        <v>4756</v>
      </c>
      <c r="AD872" t="s">
        <v>4756</v>
      </c>
      <c r="AE872" t="s">
        <v>4756</v>
      </c>
      <c r="AF872" t="s">
        <v>4756</v>
      </c>
      <c r="AG872" t="s">
        <v>4756</v>
      </c>
      <c r="AH872" t="s">
        <v>4756</v>
      </c>
      <c r="AI872" t="s">
        <v>4756</v>
      </c>
      <c r="AJ872" t="s">
        <v>4756</v>
      </c>
      <c r="AK872" t="s">
        <v>4756</v>
      </c>
      <c r="AL872" t="s">
        <v>4756</v>
      </c>
      <c r="AM872" t="s">
        <v>4756</v>
      </c>
      <c r="AN872" t="s">
        <v>4756</v>
      </c>
    </row>
    <row r="873" spans="1:41">
      <c r="A873" s="95">
        <v>38213</v>
      </c>
      <c r="B873" t="s">
        <v>372</v>
      </c>
      <c r="C873">
        <v>2004</v>
      </c>
      <c r="D873">
        <v>8</v>
      </c>
      <c r="E873" t="s">
        <v>373</v>
      </c>
      <c r="F873" t="s">
        <v>247</v>
      </c>
      <c r="G873" s="96">
        <v>0.91180555555555554</v>
      </c>
      <c r="H873" t="s">
        <v>4756</v>
      </c>
      <c r="I873" s="96">
        <v>0.81874999999999998</v>
      </c>
      <c r="J873">
        <v>2.23</v>
      </c>
      <c r="K873" t="s">
        <v>249</v>
      </c>
      <c r="L873" t="s">
        <v>645</v>
      </c>
      <c r="M873" t="s">
        <v>251</v>
      </c>
      <c r="N873" t="s">
        <v>251</v>
      </c>
      <c r="O873">
        <v>1.5</v>
      </c>
      <c r="P873">
        <v>63</v>
      </c>
      <c r="Q873">
        <v>26</v>
      </c>
      <c r="R873">
        <v>37</v>
      </c>
      <c r="S873">
        <v>14.26</v>
      </c>
      <c r="T873">
        <v>37.47</v>
      </c>
      <c r="U873">
        <v>23.82</v>
      </c>
      <c r="V873">
        <v>137</v>
      </c>
      <c r="W873" t="s">
        <v>4756</v>
      </c>
      <c r="X873" t="s">
        <v>4756</v>
      </c>
      <c r="Y873" t="s">
        <v>252</v>
      </c>
      <c r="Z873" t="s">
        <v>4756</v>
      </c>
      <c r="AA873" t="s">
        <v>4756</v>
      </c>
      <c r="AB873" t="s">
        <v>4756</v>
      </c>
      <c r="AC873" t="s">
        <v>4756</v>
      </c>
      <c r="AD873" t="s">
        <v>4756</v>
      </c>
      <c r="AE873" t="s">
        <v>4756</v>
      </c>
      <c r="AF873" t="s">
        <v>4756</v>
      </c>
      <c r="AG873" t="s">
        <v>4756</v>
      </c>
      <c r="AH873" t="s">
        <v>4756</v>
      </c>
      <c r="AI873" t="s">
        <v>4756</v>
      </c>
      <c r="AJ873" t="s">
        <v>4756</v>
      </c>
      <c r="AK873" t="s">
        <v>4756</v>
      </c>
      <c r="AL873" t="s">
        <v>4756</v>
      </c>
      <c r="AM873" t="s">
        <v>4756</v>
      </c>
      <c r="AN873" t="s">
        <v>4756</v>
      </c>
      <c r="AO873" t="s">
        <v>377</v>
      </c>
    </row>
    <row r="874" spans="1:41">
      <c r="A874" s="95">
        <v>38213</v>
      </c>
      <c r="B874" t="s">
        <v>372</v>
      </c>
      <c r="C874">
        <v>2004</v>
      </c>
      <c r="D874">
        <v>8</v>
      </c>
      <c r="E874" t="s">
        <v>373</v>
      </c>
      <c r="F874" t="s">
        <v>247</v>
      </c>
      <c r="G874" s="96">
        <v>0.92708333333333337</v>
      </c>
      <c r="H874" t="s">
        <v>4756</v>
      </c>
      <c r="I874" s="96">
        <v>0.81874999999999998</v>
      </c>
      <c r="J874">
        <v>2.6</v>
      </c>
      <c r="K874" t="s">
        <v>249</v>
      </c>
      <c r="L874" t="s">
        <v>646</v>
      </c>
      <c r="M874" t="s">
        <v>251</v>
      </c>
      <c r="N874" t="s">
        <v>251</v>
      </c>
      <c r="O874">
        <v>2</v>
      </c>
      <c r="P874">
        <v>60</v>
      </c>
      <c r="Q874">
        <v>27</v>
      </c>
      <c r="R874">
        <v>33</v>
      </c>
      <c r="S874">
        <v>14.57</v>
      </c>
      <c r="T874">
        <v>37.4</v>
      </c>
      <c r="U874">
        <v>23.96</v>
      </c>
      <c r="V874">
        <v>144</v>
      </c>
      <c r="W874">
        <v>83</v>
      </c>
      <c r="X874" t="s">
        <v>4756</v>
      </c>
      <c r="Y874" t="s">
        <v>4756</v>
      </c>
      <c r="Z874" t="s">
        <v>4756</v>
      </c>
      <c r="AA874" t="s">
        <v>4756</v>
      </c>
      <c r="AB874" t="s">
        <v>4756</v>
      </c>
      <c r="AC874" t="s">
        <v>4756</v>
      </c>
      <c r="AD874" t="s">
        <v>4756</v>
      </c>
      <c r="AE874" t="s">
        <v>4756</v>
      </c>
      <c r="AF874" t="s">
        <v>4756</v>
      </c>
      <c r="AG874" t="s">
        <v>4756</v>
      </c>
      <c r="AH874" t="s">
        <v>4756</v>
      </c>
      <c r="AI874" t="s">
        <v>4756</v>
      </c>
      <c r="AJ874" t="s">
        <v>4756</v>
      </c>
      <c r="AK874" t="s">
        <v>4756</v>
      </c>
      <c r="AL874" t="s">
        <v>4756</v>
      </c>
      <c r="AM874" t="s">
        <v>4756</v>
      </c>
      <c r="AN874" t="s">
        <v>4756</v>
      </c>
    </row>
    <row r="875" spans="1:41">
      <c r="A875" s="95">
        <v>38213</v>
      </c>
      <c r="B875" t="s">
        <v>372</v>
      </c>
      <c r="C875">
        <v>2004</v>
      </c>
      <c r="D875">
        <v>8</v>
      </c>
      <c r="E875" t="s">
        <v>373</v>
      </c>
      <c r="F875" t="s">
        <v>247</v>
      </c>
      <c r="G875" s="96">
        <v>0.95138888888888884</v>
      </c>
      <c r="H875" s="96">
        <v>0.9555555555555556</v>
      </c>
      <c r="I875" s="96">
        <v>0.81874999999999998</v>
      </c>
      <c r="J875">
        <v>3.18</v>
      </c>
      <c r="K875" t="s">
        <v>249</v>
      </c>
      <c r="L875" t="s">
        <v>647</v>
      </c>
      <c r="M875" t="s">
        <v>251</v>
      </c>
      <c r="N875" t="s">
        <v>251</v>
      </c>
      <c r="O875">
        <v>4</v>
      </c>
      <c r="P875">
        <v>61</v>
      </c>
      <c r="Q875">
        <v>27</v>
      </c>
      <c r="R875">
        <v>34</v>
      </c>
      <c r="S875">
        <v>14.73</v>
      </c>
      <c r="T875">
        <v>38.1</v>
      </c>
      <c r="U875">
        <v>22.55</v>
      </c>
      <c r="V875">
        <v>139</v>
      </c>
      <c r="W875">
        <v>78</v>
      </c>
      <c r="X875" t="s">
        <v>4756</v>
      </c>
      <c r="Y875" t="s">
        <v>4756</v>
      </c>
      <c r="Z875" t="s">
        <v>4756</v>
      </c>
      <c r="AA875" t="s">
        <v>4756</v>
      </c>
      <c r="AB875" t="s">
        <v>4756</v>
      </c>
      <c r="AC875" t="s">
        <v>4756</v>
      </c>
      <c r="AD875" t="s">
        <v>4756</v>
      </c>
      <c r="AE875" t="s">
        <v>4756</v>
      </c>
      <c r="AF875" t="s">
        <v>4756</v>
      </c>
      <c r="AG875" t="s">
        <v>4756</v>
      </c>
      <c r="AH875" t="s">
        <v>4756</v>
      </c>
      <c r="AI875" t="s">
        <v>4756</v>
      </c>
      <c r="AJ875" t="s">
        <v>4756</v>
      </c>
      <c r="AK875" t="s">
        <v>4756</v>
      </c>
      <c r="AL875" t="s">
        <v>4756</v>
      </c>
      <c r="AM875" t="s">
        <v>4756</v>
      </c>
      <c r="AN875" t="s">
        <v>4756</v>
      </c>
    </row>
    <row r="876" spans="1:41">
      <c r="A876" s="95">
        <v>38213</v>
      </c>
      <c r="B876" t="s">
        <v>372</v>
      </c>
      <c r="C876">
        <v>2004</v>
      </c>
      <c r="D876">
        <v>8</v>
      </c>
      <c r="E876" t="s">
        <v>373</v>
      </c>
      <c r="F876" t="s">
        <v>247</v>
      </c>
      <c r="G876" s="96">
        <v>0.99722222222222223</v>
      </c>
      <c r="H876" s="96">
        <v>6.9444444444444447E-4</v>
      </c>
      <c r="I876" s="96">
        <v>0.81874999999999998</v>
      </c>
      <c r="J876">
        <v>4.28</v>
      </c>
      <c r="K876" t="s">
        <v>249</v>
      </c>
      <c r="L876" t="s">
        <v>648</v>
      </c>
      <c r="M876" t="s">
        <v>251</v>
      </c>
      <c r="N876" t="s">
        <v>251</v>
      </c>
      <c r="O876">
        <v>1.5</v>
      </c>
      <c r="P876">
        <v>58</v>
      </c>
      <c r="Q876">
        <v>27</v>
      </c>
      <c r="R876">
        <v>31</v>
      </c>
      <c r="S876">
        <v>14.88</v>
      </c>
      <c r="T876">
        <v>37.880000000000003</v>
      </c>
      <c r="U876">
        <v>21.51</v>
      </c>
      <c r="V876">
        <v>138</v>
      </c>
      <c r="W876">
        <v>78</v>
      </c>
      <c r="X876" t="s">
        <v>4756</v>
      </c>
      <c r="Y876" t="s">
        <v>4756</v>
      </c>
      <c r="Z876" t="s">
        <v>4756</v>
      </c>
      <c r="AA876" t="s">
        <v>4756</v>
      </c>
      <c r="AB876" t="s">
        <v>4756</v>
      </c>
      <c r="AC876" t="s">
        <v>4756</v>
      </c>
      <c r="AD876" t="s">
        <v>4756</v>
      </c>
      <c r="AE876" t="s">
        <v>4756</v>
      </c>
      <c r="AF876" t="s">
        <v>4756</v>
      </c>
      <c r="AG876" t="s">
        <v>4756</v>
      </c>
      <c r="AH876" t="s">
        <v>4756</v>
      </c>
      <c r="AI876" t="s">
        <v>4756</v>
      </c>
      <c r="AJ876" t="s">
        <v>4756</v>
      </c>
      <c r="AK876" t="s">
        <v>4756</v>
      </c>
      <c r="AL876" t="s">
        <v>4756</v>
      </c>
      <c r="AM876" t="s">
        <v>4756</v>
      </c>
      <c r="AN876" t="s">
        <v>4756</v>
      </c>
    </row>
    <row r="877" spans="1:41">
      <c r="A877" s="95">
        <v>38213</v>
      </c>
      <c r="B877" t="s">
        <v>372</v>
      </c>
      <c r="C877">
        <v>2004</v>
      </c>
      <c r="D877">
        <v>8</v>
      </c>
      <c r="E877" t="s">
        <v>373</v>
      </c>
      <c r="F877" t="s">
        <v>247</v>
      </c>
      <c r="G877" s="96">
        <v>5.5555555555555558E-3</v>
      </c>
      <c r="H877" s="96">
        <v>1.1805555555555555E-2</v>
      </c>
      <c r="I877" s="96">
        <v>0.81874999999999998</v>
      </c>
      <c r="J877">
        <v>4.4800000000000004</v>
      </c>
      <c r="K877" t="s">
        <v>249</v>
      </c>
      <c r="L877" t="s">
        <v>649</v>
      </c>
      <c r="M877" t="s">
        <v>251</v>
      </c>
      <c r="N877" t="s">
        <v>251</v>
      </c>
      <c r="O877">
        <v>2</v>
      </c>
      <c r="P877">
        <v>59</v>
      </c>
      <c r="Q877">
        <v>27</v>
      </c>
      <c r="R877">
        <v>32</v>
      </c>
      <c r="S877">
        <v>15.11</v>
      </c>
      <c r="T877">
        <v>37.82</v>
      </c>
      <c r="U877">
        <v>22.54</v>
      </c>
      <c r="V877">
        <v>137</v>
      </c>
      <c r="W877">
        <v>76</v>
      </c>
      <c r="X877" t="s">
        <v>4756</v>
      </c>
      <c r="Y877" t="s">
        <v>4756</v>
      </c>
      <c r="Z877" t="s">
        <v>4756</v>
      </c>
      <c r="AA877" t="s">
        <v>4756</v>
      </c>
      <c r="AB877" t="s">
        <v>4756</v>
      </c>
      <c r="AC877" t="s">
        <v>4756</v>
      </c>
      <c r="AD877" t="s">
        <v>4756</v>
      </c>
      <c r="AE877" t="s">
        <v>4756</v>
      </c>
      <c r="AF877" t="s">
        <v>4756</v>
      </c>
      <c r="AG877" t="s">
        <v>4756</v>
      </c>
      <c r="AH877" t="s">
        <v>4756</v>
      </c>
      <c r="AI877" t="s">
        <v>4756</v>
      </c>
      <c r="AJ877" t="s">
        <v>4756</v>
      </c>
      <c r="AK877" t="s">
        <v>4756</v>
      </c>
      <c r="AL877" t="s">
        <v>4756</v>
      </c>
      <c r="AM877" t="s">
        <v>4756</v>
      </c>
      <c r="AN877" t="s">
        <v>4756</v>
      </c>
      <c r="AO877" t="s">
        <v>650</v>
      </c>
    </row>
    <row r="878" spans="1:41">
      <c r="A878" s="95">
        <v>38213</v>
      </c>
      <c r="B878" t="s">
        <v>372</v>
      </c>
      <c r="C878">
        <v>2004</v>
      </c>
      <c r="D878">
        <v>8</v>
      </c>
      <c r="E878" t="s">
        <v>373</v>
      </c>
      <c r="F878" t="s">
        <v>247</v>
      </c>
      <c r="G878" s="96">
        <v>5.2777777777777778E-2</v>
      </c>
      <c r="H878" s="96">
        <v>5.7638888888888885E-2</v>
      </c>
      <c r="I878" s="96">
        <v>0.81874999999999998</v>
      </c>
      <c r="J878">
        <v>5.62</v>
      </c>
      <c r="K878" t="s">
        <v>249</v>
      </c>
      <c r="L878" t="s">
        <v>654</v>
      </c>
      <c r="M878" t="s">
        <v>251</v>
      </c>
      <c r="N878" t="s">
        <v>251</v>
      </c>
      <c r="O878">
        <v>3</v>
      </c>
      <c r="P878">
        <v>63</v>
      </c>
      <c r="Q878">
        <v>27</v>
      </c>
      <c r="R878">
        <v>36</v>
      </c>
      <c r="S878">
        <v>15.47</v>
      </c>
      <c r="T878">
        <v>39.49</v>
      </c>
      <c r="U878">
        <v>21.91</v>
      </c>
      <c r="V878">
        <v>145</v>
      </c>
      <c r="W878">
        <v>83</v>
      </c>
      <c r="X878" t="s">
        <v>4756</v>
      </c>
      <c r="Y878" t="s">
        <v>4756</v>
      </c>
      <c r="Z878" t="s">
        <v>4756</v>
      </c>
      <c r="AA878" t="s">
        <v>4756</v>
      </c>
      <c r="AB878" t="s">
        <v>4756</v>
      </c>
      <c r="AC878" t="s">
        <v>4756</v>
      </c>
      <c r="AD878" t="s">
        <v>4756</v>
      </c>
      <c r="AE878" t="s">
        <v>4756</v>
      </c>
      <c r="AF878" t="s">
        <v>4756</v>
      </c>
      <c r="AG878" t="s">
        <v>4756</v>
      </c>
      <c r="AH878" t="s">
        <v>4756</v>
      </c>
      <c r="AI878" t="s">
        <v>4756</v>
      </c>
      <c r="AJ878" t="s">
        <v>4756</v>
      </c>
      <c r="AK878" t="s">
        <v>4756</v>
      </c>
      <c r="AL878" t="s">
        <v>4756</v>
      </c>
      <c r="AM878" t="s">
        <v>4756</v>
      </c>
      <c r="AN878" t="s">
        <v>4756</v>
      </c>
      <c r="AO878" t="s">
        <v>655</v>
      </c>
    </row>
    <row r="879" spans="1:41">
      <c r="A879" s="95">
        <v>38214</v>
      </c>
      <c r="B879" t="s">
        <v>372</v>
      </c>
      <c r="C879">
        <v>2004</v>
      </c>
      <c r="D879">
        <v>8</v>
      </c>
      <c r="E879" t="s">
        <v>461</v>
      </c>
      <c r="F879" t="s">
        <v>247</v>
      </c>
      <c r="G879" s="96">
        <v>0.87708333333333333</v>
      </c>
      <c r="H879" s="96">
        <v>0.88680555555555562</v>
      </c>
      <c r="I879" s="96">
        <v>0.81874999999999998</v>
      </c>
      <c r="J879">
        <v>1.4</v>
      </c>
      <c r="K879" t="s">
        <v>651</v>
      </c>
      <c r="L879" t="s">
        <v>660</v>
      </c>
      <c r="M879" t="s">
        <v>251</v>
      </c>
      <c r="N879" t="s">
        <v>251</v>
      </c>
      <c r="O879">
        <v>0</v>
      </c>
      <c r="P879">
        <v>84</v>
      </c>
      <c r="Q879">
        <v>26</v>
      </c>
      <c r="R879">
        <v>58</v>
      </c>
      <c r="S879">
        <v>15.75</v>
      </c>
      <c r="T879">
        <v>42.01</v>
      </c>
      <c r="U879">
        <v>33.880000000000003</v>
      </c>
      <c r="V879">
        <v>185</v>
      </c>
      <c r="W879" t="s">
        <v>4756</v>
      </c>
      <c r="X879" t="s">
        <v>4756</v>
      </c>
      <c r="Y879" t="s">
        <v>4756</v>
      </c>
      <c r="Z879" t="s">
        <v>4756</v>
      </c>
      <c r="AA879" t="s">
        <v>4756</v>
      </c>
      <c r="AB879" t="s">
        <v>4756</v>
      </c>
      <c r="AC879" t="s">
        <v>4756</v>
      </c>
      <c r="AD879" t="s">
        <v>4756</v>
      </c>
      <c r="AE879" t="s">
        <v>4756</v>
      </c>
      <c r="AF879" t="s">
        <v>4756</v>
      </c>
      <c r="AG879" t="s">
        <v>4756</v>
      </c>
      <c r="AH879" t="s">
        <v>4756</v>
      </c>
      <c r="AI879" t="s">
        <v>4756</v>
      </c>
      <c r="AJ879" t="s">
        <v>4756</v>
      </c>
      <c r="AK879" t="s">
        <v>4756</v>
      </c>
      <c r="AL879" t="s">
        <v>4756</v>
      </c>
      <c r="AM879" t="s">
        <v>4756</v>
      </c>
      <c r="AN879" t="s">
        <v>4756</v>
      </c>
    </row>
    <row r="880" spans="1:41">
      <c r="A880" s="95">
        <v>38214</v>
      </c>
      <c r="B880" t="s">
        <v>372</v>
      </c>
      <c r="C880">
        <v>2004</v>
      </c>
      <c r="D880">
        <v>8</v>
      </c>
      <c r="E880" t="s">
        <v>373</v>
      </c>
      <c r="F880" t="s">
        <v>425</v>
      </c>
      <c r="G880" s="96">
        <v>3.6805555555555557E-2</v>
      </c>
      <c r="H880" t="s">
        <v>4756</v>
      </c>
      <c r="I880" s="96">
        <v>0.81874999999999998</v>
      </c>
      <c r="J880">
        <v>5.23</v>
      </c>
      <c r="K880" t="s">
        <v>651</v>
      </c>
      <c r="L880" t="s">
        <v>706</v>
      </c>
      <c r="M880" t="s">
        <v>251</v>
      </c>
      <c r="N880" t="s">
        <v>251</v>
      </c>
      <c r="O880">
        <v>1.5</v>
      </c>
      <c r="P880">
        <v>81</v>
      </c>
      <c r="Q880">
        <v>26</v>
      </c>
      <c r="R880">
        <v>55</v>
      </c>
      <c r="S880">
        <v>14.71</v>
      </c>
      <c r="T880">
        <v>40.69</v>
      </c>
      <c r="U880">
        <v>32.950000000000003</v>
      </c>
      <c r="V880">
        <v>177</v>
      </c>
      <c r="W880" t="s">
        <v>4756</v>
      </c>
      <c r="X880" t="s">
        <v>4756</v>
      </c>
      <c r="Y880" t="s">
        <v>4756</v>
      </c>
      <c r="Z880" t="s">
        <v>4756</v>
      </c>
      <c r="AA880" t="s">
        <v>4756</v>
      </c>
      <c r="AB880" t="s">
        <v>4756</v>
      </c>
      <c r="AC880" t="s">
        <v>4756</v>
      </c>
      <c r="AD880" t="s">
        <v>4756</v>
      </c>
      <c r="AE880" t="s">
        <v>4756</v>
      </c>
      <c r="AF880" t="s">
        <v>4756</v>
      </c>
      <c r="AG880" t="s">
        <v>4756</v>
      </c>
      <c r="AH880" t="s">
        <v>4756</v>
      </c>
      <c r="AI880" t="s">
        <v>4756</v>
      </c>
      <c r="AJ880" t="s">
        <v>4756</v>
      </c>
      <c r="AK880" t="s">
        <v>4756</v>
      </c>
      <c r="AL880" t="s">
        <v>4756</v>
      </c>
      <c r="AM880" t="s">
        <v>4756</v>
      </c>
      <c r="AN880" t="s">
        <v>4756</v>
      </c>
    </row>
    <row r="881" spans="1:41">
      <c r="A881" s="95">
        <v>38214</v>
      </c>
      <c r="B881" t="s">
        <v>372</v>
      </c>
      <c r="C881">
        <v>2004</v>
      </c>
      <c r="D881">
        <v>8</v>
      </c>
      <c r="E881" t="s">
        <v>461</v>
      </c>
      <c r="F881" t="s">
        <v>247</v>
      </c>
      <c r="G881" s="96">
        <v>0.95138888888888884</v>
      </c>
      <c r="H881" t="s">
        <v>4756</v>
      </c>
      <c r="I881" s="96">
        <v>0.81874999999999998</v>
      </c>
      <c r="J881">
        <v>3.18</v>
      </c>
      <c r="K881" t="s">
        <v>651</v>
      </c>
      <c r="L881" t="s">
        <v>669</v>
      </c>
      <c r="M881" t="s">
        <v>251</v>
      </c>
      <c r="N881" t="s">
        <v>251</v>
      </c>
      <c r="O881">
        <v>2</v>
      </c>
      <c r="P881">
        <v>86</v>
      </c>
      <c r="Q881">
        <v>26</v>
      </c>
      <c r="R881">
        <v>60</v>
      </c>
      <c r="S881">
        <v>15.94</v>
      </c>
      <c r="T881">
        <v>42.35</v>
      </c>
      <c r="U881">
        <v>32.24</v>
      </c>
      <c r="V881">
        <v>180</v>
      </c>
      <c r="W881">
        <v>85</v>
      </c>
      <c r="X881" t="s">
        <v>4756</v>
      </c>
      <c r="Y881" t="s">
        <v>4756</v>
      </c>
      <c r="Z881" t="s">
        <v>4756</v>
      </c>
      <c r="AA881" t="s">
        <v>4756</v>
      </c>
      <c r="AB881" t="s">
        <v>4756</v>
      </c>
      <c r="AC881" t="s">
        <v>4756</v>
      </c>
      <c r="AD881" t="s">
        <v>4756</v>
      </c>
      <c r="AE881" t="s">
        <v>4756</v>
      </c>
      <c r="AF881" t="s">
        <v>4756</v>
      </c>
      <c r="AG881" t="s">
        <v>4756</v>
      </c>
      <c r="AH881" t="s">
        <v>4756</v>
      </c>
      <c r="AI881" t="s">
        <v>4756</v>
      </c>
      <c r="AJ881" t="s">
        <v>4756</v>
      </c>
      <c r="AK881" t="s">
        <v>4756</v>
      </c>
      <c r="AL881" t="s">
        <v>4756</v>
      </c>
      <c r="AM881" t="s">
        <v>4756</v>
      </c>
      <c r="AN881" t="s">
        <v>4756</v>
      </c>
      <c r="AO881" t="s">
        <v>670</v>
      </c>
    </row>
    <row r="882" spans="1:41">
      <c r="A882" s="95">
        <v>38214</v>
      </c>
      <c r="B882" t="s">
        <v>372</v>
      </c>
      <c r="C882">
        <v>2004</v>
      </c>
      <c r="D882">
        <v>8</v>
      </c>
      <c r="E882" t="s">
        <v>461</v>
      </c>
      <c r="F882" t="s">
        <v>247</v>
      </c>
      <c r="G882" s="96">
        <v>0.96597222222222223</v>
      </c>
      <c r="H882" s="96">
        <v>0.97430555555555554</v>
      </c>
      <c r="I882" s="96">
        <v>0.81874999999999998</v>
      </c>
      <c r="J882">
        <v>3.53</v>
      </c>
      <c r="K882" t="s">
        <v>651</v>
      </c>
      <c r="L882" t="s">
        <v>674</v>
      </c>
      <c r="M882" t="s">
        <v>251</v>
      </c>
      <c r="N882" t="s">
        <v>251</v>
      </c>
      <c r="O882">
        <v>2</v>
      </c>
      <c r="P882">
        <v>86</v>
      </c>
      <c r="Q882">
        <v>26</v>
      </c>
      <c r="R882">
        <v>60</v>
      </c>
      <c r="S882">
        <v>15.33</v>
      </c>
      <c r="T882">
        <v>41.79</v>
      </c>
      <c r="U882">
        <v>32.68</v>
      </c>
      <c r="V882">
        <v>181</v>
      </c>
      <c r="W882" t="s">
        <v>4756</v>
      </c>
      <c r="X882" t="s">
        <v>4756</v>
      </c>
      <c r="Y882" t="s">
        <v>4756</v>
      </c>
      <c r="Z882" t="s">
        <v>4756</v>
      </c>
      <c r="AA882" t="s">
        <v>4756</v>
      </c>
      <c r="AB882" t="s">
        <v>4756</v>
      </c>
      <c r="AC882" t="s">
        <v>4756</v>
      </c>
      <c r="AD882" t="s">
        <v>4756</v>
      </c>
      <c r="AE882" t="s">
        <v>4756</v>
      </c>
      <c r="AF882" t="s">
        <v>4756</v>
      </c>
      <c r="AG882" t="s">
        <v>4756</v>
      </c>
      <c r="AH882" t="s">
        <v>4756</v>
      </c>
      <c r="AI882" t="s">
        <v>4756</v>
      </c>
      <c r="AJ882" t="s">
        <v>4756</v>
      </c>
      <c r="AK882" t="s">
        <v>4756</v>
      </c>
      <c r="AL882" t="s">
        <v>4756</v>
      </c>
      <c r="AM882" t="s">
        <v>4756</v>
      </c>
      <c r="AN882" t="s">
        <v>4756</v>
      </c>
      <c r="AO882" t="s">
        <v>675</v>
      </c>
    </row>
    <row r="883" spans="1:41">
      <c r="A883" s="95">
        <v>38214</v>
      </c>
      <c r="B883" t="s">
        <v>372</v>
      </c>
      <c r="C883">
        <v>2004</v>
      </c>
      <c r="D883">
        <v>8</v>
      </c>
      <c r="E883" t="s">
        <v>461</v>
      </c>
      <c r="F883" t="s">
        <v>247</v>
      </c>
      <c r="G883" s="96">
        <v>4.0972222222222222E-2</v>
      </c>
      <c r="H883" s="96">
        <v>4.6527777777777779E-2</v>
      </c>
      <c r="I883" s="96">
        <v>0.81874999999999998</v>
      </c>
      <c r="J883">
        <v>5.33</v>
      </c>
      <c r="K883" t="s">
        <v>651</v>
      </c>
      <c r="L883" t="s">
        <v>680</v>
      </c>
      <c r="M883" t="s">
        <v>251</v>
      </c>
      <c r="N883" t="s">
        <v>251</v>
      </c>
      <c r="O883">
        <v>0</v>
      </c>
      <c r="P883">
        <v>85</v>
      </c>
      <c r="Q883">
        <v>26</v>
      </c>
      <c r="R883">
        <v>59</v>
      </c>
      <c r="S883">
        <v>16.329999999999998</v>
      </c>
      <c r="T883">
        <v>42.9</v>
      </c>
      <c r="U883">
        <v>33.42</v>
      </c>
      <c r="V883">
        <v>177</v>
      </c>
      <c r="W883" t="s">
        <v>4756</v>
      </c>
      <c r="X883" t="s">
        <v>4756</v>
      </c>
      <c r="Y883" t="s">
        <v>4756</v>
      </c>
      <c r="Z883" t="s">
        <v>4756</v>
      </c>
      <c r="AA883" t="s">
        <v>4756</v>
      </c>
      <c r="AB883" t="s">
        <v>4756</v>
      </c>
      <c r="AC883" t="s">
        <v>4756</v>
      </c>
      <c r="AD883" t="s">
        <v>4756</v>
      </c>
      <c r="AE883" t="s">
        <v>4756</v>
      </c>
      <c r="AF883" t="s">
        <v>4756</v>
      </c>
      <c r="AG883" t="s">
        <v>4756</v>
      </c>
      <c r="AH883" t="s">
        <v>4756</v>
      </c>
      <c r="AI883" t="s">
        <v>4756</v>
      </c>
      <c r="AJ883" t="s">
        <v>4756</v>
      </c>
      <c r="AK883" t="s">
        <v>4756</v>
      </c>
      <c r="AL883" t="s">
        <v>4756</v>
      </c>
      <c r="AM883" t="s">
        <v>4756</v>
      </c>
      <c r="AN883" t="s">
        <v>4756</v>
      </c>
    </row>
    <row r="884" spans="1:41">
      <c r="A884" s="95">
        <v>38214</v>
      </c>
      <c r="B884" t="s">
        <v>372</v>
      </c>
      <c r="C884">
        <v>2004</v>
      </c>
      <c r="D884">
        <v>8</v>
      </c>
      <c r="E884" t="s">
        <v>461</v>
      </c>
      <c r="F884" t="s">
        <v>247</v>
      </c>
      <c r="G884" s="96">
        <v>7.2916666666666671E-2</v>
      </c>
      <c r="H884" s="96">
        <v>9.1666666666666674E-2</v>
      </c>
      <c r="I884" s="96">
        <v>0.81874999999999998</v>
      </c>
      <c r="J884">
        <v>6.1</v>
      </c>
      <c r="K884" t="s">
        <v>651</v>
      </c>
      <c r="L884" t="s">
        <v>688</v>
      </c>
      <c r="M884" t="s">
        <v>251</v>
      </c>
      <c r="N884" t="s">
        <v>251</v>
      </c>
      <c r="O884">
        <v>3</v>
      </c>
      <c r="P884">
        <v>83</v>
      </c>
      <c r="Q884">
        <v>26</v>
      </c>
      <c r="R884">
        <v>57</v>
      </c>
      <c r="S884">
        <v>15.45</v>
      </c>
      <c r="T884">
        <v>41.41</v>
      </c>
      <c r="U884">
        <v>30.79</v>
      </c>
      <c r="V884">
        <v>178</v>
      </c>
      <c r="W884" t="s">
        <v>4756</v>
      </c>
      <c r="X884" t="s">
        <v>4756</v>
      </c>
      <c r="Y884" t="s">
        <v>4756</v>
      </c>
      <c r="Z884" t="s">
        <v>4756</v>
      </c>
      <c r="AA884" t="s">
        <v>4756</v>
      </c>
      <c r="AB884" t="s">
        <v>4756</v>
      </c>
      <c r="AC884" t="s">
        <v>4756</v>
      </c>
      <c r="AD884" t="s">
        <v>4756</v>
      </c>
      <c r="AE884" t="s">
        <v>4756</v>
      </c>
      <c r="AF884" t="s">
        <v>4756</v>
      </c>
      <c r="AG884" t="s">
        <v>4756</v>
      </c>
      <c r="AH884" t="s">
        <v>4756</v>
      </c>
      <c r="AI884" t="s">
        <v>4756</v>
      </c>
      <c r="AJ884" t="s">
        <v>4756</v>
      </c>
      <c r="AK884" t="s">
        <v>4756</v>
      </c>
      <c r="AL884" t="s">
        <v>4756</v>
      </c>
      <c r="AM884" t="s">
        <v>4756</v>
      </c>
      <c r="AN884" t="s">
        <v>4756</v>
      </c>
    </row>
    <row r="885" spans="1:41">
      <c r="A885" s="95">
        <v>38214</v>
      </c>
      <c r="B885" t="s">
        <v>372</v>
      </c>
      <c r="C885">
        <v>2004</v>
      </c>
      <c r="D885">
        <v>8</v>
      </c>
      <c r="E885" t="s">
        <v>461</v>
      </c>
      <c r="F885" t="s">
        <v>247</v>
      </c>
      <c r="G885" s="96">
        <v>8.7500000000000008E-2</v>
      </c>
      <c r="H885" s="96">
        <v>9.9999999999999992E-2</v>
      </c>
      <c r="I885" s="96">
        <v>0.81874999999999998</v>
      </c>
      <c r="J885">
        <v>6.45</v>
      </c>
      <c r="K885" t="s">
        <v>249</v>
      </c>
      <c r="L885" t="s">
        <v>428</v>
      </c>
      <c r="M885" t="s">
        <v>665</v>
      </c>
      <c r="N885" t="s">
        <v>251</v>
      </c>
      <c r="O885">
        <v>3</v>
      </c>
      <c r="P885">
        <v>68</v>
      </c>
      <c r="Q885">
        <v>29</v>
      </c>
      <c r="R885">
        <v>39</v>
      </c>
      <c r="S885" t="s">
        <v>4756</v>
      </c>
      <c r="T885" t="s">
        <v>4756</v>
      </c>
      <c r="U885" t="s">
        <v>4756</v>
      </c>
      <c r="V885" t="s">
        <v>4756</v>
      </c>
      <c r="W885" t="s">
        <v>4756</v>
      </c>
      <c r="X885" t="s">
        <v>4756</v>
      </c>
      <c r="Y885" t="s">
        <v>4756</v>
      </c>
      <c r="Z885" t="s">
        <v>4756</v>
      </c>
      <c r="AA885" t="s">
        <v>4756</v>
      </c>
      <c r="AB885" t="s">
        <v>4756</v>
      </c>
      <c r="AC885" t="s">
        <v>4756</v>
      </c>
      <c r="AD885" t="s">
        <v>4756</v>
      </c>
      <c r="AE885" t="s">
        <v>4756</v>
      </c>
      <c r="AF885" t="s">
        <v>4756</v>
      </c>
      <c r="AG885" t="s">
        <v>4756</v>
      </c>
      <c r="AH885" t="s">
        <v>4756</v>
      </c>
      <c r="AI885" t="s">
        <v>4756</v>
      </c>
      <c r="AJ885" t="s">
        <v>4756</v>
      </c>
      <c r="AK885" t="s">
        <v>4756</v>
      </c>
      <c r="AL885" t="s">
        <v>4756</v>
      </c>
      <c r="AM885" t="s">
        <v>4756</v>
      </c>
      <c r="AN885" t="s">
        <v>4756</v>
      </c>
      <c r="AO885" t="s">
        <v>1543</v>
      </c>
    </row>
    <row r="886" spans="1:41">
      <c r="A886" s="95">
        <v>38214</v>
      </c>
      <c r="B886" t="s">
        <v>372</v>
      </c>
      <c r="C886">
        <v>2004</v>
      </c>
      <c r="D886">
        <v>8</v>
      </c>
      <c r="E886" t="s">
        <v>373</v>
      </c>
      <c r="F886" t="s">
        <v>425</v>
      </c>
      <c r="G886" s="96">
        <v>0.98402777777777783</v>
      </c>
      <c r="H886" t="s">
        <v>4756</v>
      </c>
      <c r="I886" s="96">
        <v>0.81874999999999998</v>
      </c>
      <c r="J886">
        <v>3.97</v>
      </c>
      <c r="K886" t="s">
        <v>249</v>
      </c>
      <c r="L886" t="s">
        <v>654</v>
      </c>
      <c r="M886" t="s">
        <v>665</v>
      </c>
      <c r="N886" t="s">
        <v>251</v>
      </c>
      <c r="O886">
        <v>1.5</v>
      </c>
      <c r="P886">
        <v>64</v>
      </c>
      <c r="Q886">
        <v>26</v>
      </c>
      <c r="R886">
        <v>38</v>
      </c>
      <c r="S886">
        <v>14.51</v>
      </c>
      <c r="T886">
        <v>40.130000000000003</v>
      </c>
      <c r="U886">
        <v>24.89</v>
      </c>
      <c r="V886">
        <v>145</v>
      </c>
      <c r="W886" t="s">
        <v>4756</v>
      </c>
      <c r="X886" t="s">
        <v>4756</v>
      </c>
      <c r="Y886" t="s">
        <v>4756</v>
      </c>
      <c r="Z886" t="s">
        <v>4756</v>
      </c>
      <c r="AA886" t="s">
        <v>4756</v>
      </c>
      <c r="AB886" t="s">
        <v>4756</v>
      </c>
      <c r="AC886" t="s">
        <v>4756</v>
      </c>
      <c r="AD886" t="s">
        <v>4756</v>
      </c>
      <c r="AE886" t="s">
        <v>4756</v>
      </c>
      <c r="AF886" t="s">
        <v>4756</v>
      </c>
      <c r="AG886" t="s">
        <v>4756</v>
      </c>
      <c r="AH886" t="s">
        <v>4756</v>
      </c>
      <c r="AI886" t="s">
        <v>4756</v>
      </c>
      <c r="AJ886" t="s">
        <v>4756</v>
      </c>
      <c r="AK886" t="s">
        <v>4756</v>
      </c>
      <c r="AL886" t="s">
        <v>4756</v>
      </c>
      <c r="AM886" t="s">
        <v>4756</v>
      </c>
      <c r="AN886" t="s">
        <v>4756</v>
      </c>
      <c r="AO886" t="s">
        <v>1544</v>
      </c>
    </row>
    <row r="887" spans="1:41">
      <c r="A887" s="95">
        <v>38214</v>
      </c>
      <c r="B887" t="s">
        <v>372</v>
      </c>
      <c r="C887">
        <v>2004</v>
      </c>
      <c r="D887">
        <v>8</v>
      </c>
      <c r="E887" t="s">
        <v>373</v>
      </c>
      <c r="F887" t="s">
        <v>425</v>
      </c>
      <c r="G887" s="96">
        <v>0.90486111111111101</v>
      </c>
      <c r="H887" t="s">
        <v>4756</v>
      </c>
      <c r="I887" s="96">
        <v>0.81874999999999998</v>
      </c>
      <c r="J887">
        <v>2.0699999999999998</v>
      </c>
      <c r="K887" t="s">
        <v>249</v>
      </c>
      <c r="L887" t="s">
        <v>696</v>
      </c>
      <c r="M887" t="s">
        <v>251</v>
      </c>
      <c r="N887" t="s">
        <v>251</v>
      </c>
      <c r="O887">
        <v>1.5</v>
      </c>
      <c r="P887">
        <v>61</v>
      </c>
      <c r="Q887">
        <v>26</v>
      </c>
      <c r="R887">
        <v>35</v>
      </c>
      <c r="S887">
        <v>14.86</v>
      </c>
      <c r="T887">
        <v>38.619999999999997</v>
      </c>
      <c r="U887">
        <v>25.94</v>
      </c>
      <c r="V887">
        <v>135</v>
      </c>
      <c r="W887" t="s">
        <v>4756</v>
      </c>
      <c r="X887" t="s">
        <v>4756</v>
      </c>
      <c r="Y887" t="s">
        <v>4756</v>
      </c>
      <c r="Z887" t="s">
        <v>4756</v>
      </c>
      <c r="AA887" t="s">
        <v>4756</v>
      </c>
      <c r="AB887" t="s">
        <v>4756</v>
      </c>
      <c r="AC887" t="s">
        <v>4756</v>
      </c>
      <c r="AD887" t="s">
        <v>4756</v>
      </c>
      <c r="AE887" t="s">
        <v>4756</v>
      </c>
      <c r="AF887" t="s">
        <v>4756</v>
      </c>
      <c r="AG887" t="s">
        <v>4756</v>
      </c>
      <c r="AH887" t="s">
        <v>4756</v>
      </c>
      <c r="AI887" t="s">
        <v>4756</v>
      </c>
      <c r="AJ887" t="s">
        <v>4756</v>
      </c>
      <c r="AK887" t="s">
        <v>4756</v>
      </c>
      <c r="AL887" t="s">
        <v>4756</v>
      </c>
      <c r="AM887" t="s">
        <v>4756</v>
      </c>
      <c r="AN887" t="s">
        <v>4756</v>
      </c>
      <c r="AO887" t="s">
        <v>697</v>
      </c>
    </row>
    <row r="888" spans="1:41">
      <c r="A888" s="95">
        <v>38214</v>
      </c>
      <c r="B888" t="s">
        <v>372</v>
      </c>
      <c r="C888">
        <v>2004</v>
      </c>
      <c r="D888">
        <v>8</v>
      </c>
      <c r="E888" t="s">
        <v>373</v>
      </c>
      <c r="F888" t="s">
        <v>425</v>
      </c>
      <c r="G888" s="96">
        <v>0.9194444444444444</v>
      </c>
      <c r="H888" t="s">
        <v>4756</v>
      </c>
      <c r="I888" s="96">
        <v>0.81874999999999998</v>
      </c>
      <c r="J888">
        <v>2.42</v>
      </c>
      <c r="K888" t="s">
        <v>249</v>
      </c>
      <c r="L888" t="s">
        <v>698</v>
      </c>
      <c r="M888" t="s">
        <v>251</v>
      </c>
      <c r="N888" t="s">
        <v>251</v>
      </c>
      <c r="O888">
        <v>4</v>
      </c>
      <c r="P888">
        <v>66</v>
      </c>
      <c r="Q888">
        <v>26</v>
      </c>
      <c r="R888">
        <v>40</v>
      </c>
      <c r="S888">
        <v>15.04</v>
      </c>
      <c r="T888">
        <v>38.24</v>
      </c>
      <c r="U888">
        <v>26.21</v>
      </c>
      <c r="V888">
        <v>146</v>
      </c>
      <c r="W888" t="s">
        <v>4756</v>
      </c>
      <c r="X888" t="s">
        <v>4756</v>
      </c>
      <c r="Y888" t="s">
        <v>4756</v>
      </c>
      <c r="Z888" t="s">
        <v>4756</v>
      </c>
      <c r="AA888" t="s">
        <v>4756</v>
      </c>
      <c r="AB888" t="s">
        <v>4756</v>
      </c>
      <c r="AC888" t="s">
        <v>4756</v>
      </c>
      <c r="AD888" t="s">
        <v>4756</v>
      </c>
      <c r="AE888" t="s">
        <v>4756</v>
      </c>
      <c r="AF888" t="s">
        <v>4756</v>
      </c>
      <c r="AG888" t="s">
        <v>4756</v>
      </c>
      <c r="AH888" t="s">
        <v>4756</v>
      </c>
      <c r="AI888" t="s">
        <v>4756</v>
      </c>
      <c r="AJ888" t="s">
        <v>4756</v>
      </c>
      <c r="AK888" t="s">
        <v>4756</v>
      </c>
      <c r="AL888" t="s">
        <v>4756</v>
      </c>
      <c r="AM888" t="s">
        <v>4756</v>
      </c>
      <c r="AN888" t="s">
        <v>4756</v>
      </c>
    </row>
    <row r="889" spans="1:41">
      <c r="A889" s="95">
        <v>38214</v>
      </c>
      <c r="B889" t="s">
        <v>372</v>
      </c>
      <c r="C889">
        <v>2004</v>
      </c>
      <c r="D889">
        <v>8</v>
      </c>
      <c r="E889" t="s">
        <v>373</v>
      </c>
      <c r="F889" t="s">
        <v>425</v>
      </c>
      <c r="G889" s="96">
        <v>0.94791666666666663</v>
      </c>
      <c r="H889" t="s">
        <v>4756</v>
      </c>
      <c r="I889" s="96">
        <v>0.81874999999999998</v>
      </c>
      <c r="J889">
        <v>3.1</v>
      </c>
      <c r="K889" t="s">
        <v>249</v>
      </c>
      <c r="L889" t="s">
        <v>700</v>
      </c>
      <c r="M889" t="s">
        <v>251</v>
      </c>
      <c r="N889" t="s">
        <v>251</v>
      </c>
      <c r="O889">
        <v>4.5</v>
      </c>
      <c r="P889">
        <v>62</v>
      </c>
      <c r="Q889">
        <v>27</v>
      </c>
      <c r="R889">
        <v>35</v>
      </c>
      <c r="S889">
        <v>15.59</v>
      </c>
      <c r="T889">
        <v>38.5</v>
      </c>
      <c r="U889">
        <v>25.22</v>
      </c>
      <c r="V889">
        <v>141</v>
      </c>
      <c r="W889" t="s">
        <v>4756</v>
      </c>
      <c r="X889" t="s">
        <v>4756</v>
      </c>
      <c r="Y889" t="s">
        <v>4756</v>
      </c>
      <c r="Z889" t="s">
        <v>4756</v>
      </c>
      <c r="AA889" t="s">
        <v>4756</v>
      </c>
      <c r="AB889" t="s">
        <v>4756</v>
      </c>
      <c r="AC889" t="s">
        <v>4756</v>
      </c>
      <c r="AD889" t="s">
        <v>4756</v>
      </c>
      <c r="AE889" t="s">
        <v>4756</v>
      </c>
      <c r="AF889" t="s">
        <v>4756</v>
      </c>
      <c r="AG889" t="s">
        <v>4756</v>
      </c>
      <c r="AH889" t="s">
        <v>4756</v>
      </c>
      <c r="AI889" t="s">
        <v>4756</v>
      </c>
      <c r="AJ889" t="s">
        <v>4756</v>
      </c>
      <c r="AK889" t="s">
        <v>4756</v>
      </c>
      <c r="AL889" t="s">
        <v>4756</v>
      </c>
      <c r="AM889" t="s">
        <v>4756</v>
      </c>
      <c r="AN889" t="s">
        <v>4756</v>
      </c>
    </row>
    <row r="890" spans="1:41">
      <c r="A890" s="95">
        <v>38214</v>
      </c>
      <c r="B890" t="s">
        <v>372</v>
      </c>
      <c r="C890">
        <v>2004</v>
      </c>
      <c r="D890">
        <v>8</v>
      </c>
      <c r="E890" t="s">
        <v>373</v>
      </c>
      <c r="F890" t="s">
        <v>425</v>
      </c>
      <c r="G890" s="96">
        <v>0.96597222222222223</v>
      </c>
      <c r="H890" t="s">
        <v>4756</v>
      </c>
      <c r="I890" s="96">
        <v>0.81874999999999998</v>
      </c>
      <c r="J890">
        <v>3.53</v>
      </c>
      <c r="K890" t="s">
        <v>249</v>
      </c>
      <c r="L890" t="s">
        <v>701</v>
      </c>
      <c r="M890" t="s">
        <v>251</v>
      </c>
      <c r="N890" t="s">
        <v>251</v>
      </c>
      <c r="O890">
        <v>1.5</v>
      </c>
      <c r="P890">
        <v>61</v>
      </c>
      <c r="Q890">
        <v>26</v>
      </c>
      <c r="R890">
        <v>35</v>
      </c>
      <c r="S890">
        <v>14</v>
      </c>
      <c r="T890">
        <v>38.81</v>
      </c>
      <c r="U890">
        <v>26.42</v>
      </c>
      <c r="V890">
        <v>146</v>
      </c>
      <c r="W890" t="s">
        <v>4756</v>
      </c>
      <c r="X890" t="s">
        <v>4756</v>
      </c>
      <c r="Y890" t="s">
        <v>4756</v>
      </c>
      <c r="Z890" t="s">
        <v>4756</v>
      </c>
      <c r="AA890" t="s">
        <v>4756</v>
      </c>
      <c r="AB890" t="s">
        <v>4756</v>
      </c>
      <c r="AC890" t="s">
        <v>4756</v>
      </c>
      <c r="AD890" t="s">
        <v>4756</v>
      </c>
      <c r="AE890" t="s">
        <v>4756</v>
      </c>
      <c r="AF890" t="s">
        <v>4756</v>
      </c>
      <c r="AG890" t="s">
        <v>4756</v>
      </c>
      <c r="AH890" t="s">
        <v>4756</v>
      </c>
      <c r="AI890" t="s">
        <v>4756</v>
      </c>
      <c r="AJ890" t="s">
        <v>4756</v>
      </c>
      <c r="AK890" t="s">
        <v>4756</v>
      </c>
      <c r="AL890" t="s">
        <v>4756</v>
      </c>
      <c r="AM890" t="s">
        <v>4756</v>
      </c>
      <c r="AN890" t="s">
        <v>4756</v>
      </c>
    </row>
    <row r="891" spans="1:41">
      <c r="A891" s="95">
        <v>38214</v>
      </c>
      <c r="B891" t="s">
        <v>372</v>
      </c>
      <c r="C891">
        <v>2004</v>
      </c>
      <c r="D891">
        <v>8</v>
      </c>
      <c r="E891" t="s">
        <v>373</v>
      </c>
      <c r="F891" t="s">
        <v>425</v>
      </c>
      <c r="G891" s="96">
        <v>0.97638888888888886</v>
      </c>
      <c r="H891" t="s">
        <v>4756</v>
      </c>
      <c r="I891" s="96">
        <v>0.81874999999999998</v>
      </c>
      <c r="J891">
        <v>3.78</v>
      </c>
      <c r="K891" t="s">
        <v>249</v>
      </c>
      <c r="L891" t="s">
        <v>702</v>
      </c>
      <c r="M891" t="s">
        <v>251</v>
      </c>
      <c r="N891" t="s">
        <v>251</v>
      </c>
      <c r="O891">
        <v>4</v>
      </c>
      <c r="P891">
        <v>60</v>
      </c>
      <c r="Q891">
        <v>26</v>
      </c>
      <c r="R891">
        <v>34</v>
      </c>
      <c r="S891">
        <v>14.37</v>
      </c>
      <c r="T891">
        <v>38.090000000000003</v>
      </c>
      <c r="U891">
        <v>24.93</v>
      </c>
      <c r="V891">
        <v>140</v>
      </c>
      <c r="W891" t="s">
        <v>4756</v>
      </c>
      <c r="X891" t="s">
        <v>4756</v>
      </c>
      <c r="Y891" t="s">
        <v>4756</v>
      </c>
      <c r="Z891" t="s">
        <v>4756</v>
      </c>
      <c r="AA891" t="s">
        <v>4756</v>
      </c>
      <c r="AB891" t="s">
        <v>4756</v>
      </c>
      <c r="AC891" t="s">
        <v>4756</v>
      </c>
      <c r="AD891" t="s">
        <v>4756</v>
      </c>
      <c r="AE891" t="s">
        <v>4756</v>
      </c>
      <c r="AF891" t="s">
        <v>4756</v>
      </c>
      <c r="AG891" t="s">
        <v>4756</v>
      </c>
      <c r="AH891" t="s">
        <v>4756</v>
      </c>
      <c r="AI891" t="s">
        <v>4756</v>
      </c>
      <c r="AJ891" t="s">
        <v>4756</v>
      </c>
      <c r="AK891" t="s">
        <v>4756</v>
      </c>
      <c r="AL891" t="s">
        <v>4756</v>
      </c>
      <c r="AM891" t="s">
        <v>4756</v>
      </c>
      <c r="AN891" t="s">
        <v>4756</v>
      </c>
    </row>
    <row r="892" spans="1:41">
      <c r="A892" s="95">
        <v>38214</v>
      </c>
      <c r="B892" t="s">
        <v>372</v>
      </c>
      <c r="C892">
        <v>2004</v>
      </c>
      <c r="D892">
        <v>8</v>
      </c>
      <c r="E892" t="s">
        <v>373</v>
      </c>
      <c r="F892" t="s">
        <v>425</v>
      </c>
      <c r="G892" s="96">
        <v>0.99652777777777779</v>
      </c>
      <c r="H892" t="s">
        <v>4756</v>
      </c>
      <c r="I892" s="96">
        <v>0.81874999999999998</v>
      </c>
      <c r="J892">
        <v>4.2699999999999996</v>
      </c>
      <c r="K892" t="s">
        <v>249</v>
      </c>
      <c r="L892" t="s">
        <v>703</v>
      </c>
      <c r="M892" t="s">
        <v>251</v>
      </c>
      <c r="N892" t="s">
        <v>251</v>
      </c>
      <c r="O892">
        <v>4</v>
      </c>
      <c r="P892">
        <v>59</v>
      </c>
      <c r="Q892">
        <v>26</v>
      </c>
      <c r="R892">
        <v>33</v>
      </c>
      <c r="S892">
        <v>14.21</v>
      </c>
      <c r="T892">
        <v>38.5</v>
      </c>
      <c r="U892">
        <v>24.97</v>
      </c>
      <c r="V892">
        <v>143</v>
      </c>
      <c r="W892" t="s">
        <v>4756</v>
      </c>
      <c r="X892" t="s">
        <v>4756</v>
      </c>
      <c r="Y892" t="s">
        <v>4756</v>
      </c>
      <c r="Z892" t="s">
        <v>4756</v>
      </c>
      <c r="AA892" t="s">
        <v>4756</v>
      </c>
      <c r="AB892" t="s">
        <v>4756</v>
      </c>
      <c r="AC892" t="s">
        <v>4756</v>
      </c>
      <c r="AD892" t="s">
        <v>4756</v>
      </c>
      <c r="AE892" t="s">
        <v>4756</v>
      </c>
      <c r="AF892" t="s">
        <v>4756</v>
      </c>
      <c r="AG892" t="s">
        <v>4756</v>
      </c>
      <c r="AH892" t="s">
        <v>4756</v>
      </c>
      <c r="AI892" t="s">
        <v>4756</v>
      </c>
      <c r="AJ892" t="s">
        <v>4756</v>
      </c>
      <c r="AK892" t="s">
        <v>4756</v>
      </c>
      <c r="AL892" t="s">
        <v>4756</v>
      </c>
      <c r="AM892" t="s">
        <v>4756</v>
      </c>
      <c r="AN892" t="s">
        <v>4756</v>
      </c>
    </row>
    <row r="893" spans="1:41">
      <c r="A893" s="95">
        <v>38214</v>
      </c>
      <c r="B893" t="s">
        <v>372</v>
      </c>
      <c r="C893">
        <v>2004</v>
      </c>
      <c r="D893">
        <v>8</v>
      </c>
      <c r="E893" t="s">
        <v>373</v>
      </c>
      <c r="F893" t="s">
        <v>425</v>
      </c>
      <c r="G893" s="96">
        <v>1.0416666666666666E-2</v>
      </c>
      <c r="H893" t="s">
        <v>4756</v>
      </c>
      <c r="I893" s="96">
        <v>0.81874999999999998</v>
      </c>
      <c r="J893">
        <v>4.5999999999999996</v>
      </c>
      <c r="K893" t="s">
        <v>249</v>
      </c>
      <c r="L893" t="s">
        <v>704</v>
      </c>
      <c r="M893" t="s">
        <v>251</v>
      </c>
      <c r="N893" t="s">
        <v>251</v>
      </c>
      <c r="O893">
        <v>4</v>
      </c>
      <c r="P893">
        <v>64</v>
      </c>
      <c r="Q893">
        <v>27</v>
      </c>
      <c r="R893">
        <v>37</v>
      </c>
      <c r="S893">
        <v>14.99</v>
      </c>
      <c r="T893">
        <v>37.799999999999997</v>
      </c>
      <c r="U893">
        <v>23.4</v>
      </c>
      <c r="V893">
        <v>137</v>
      </c>
      <c r="W893" t="s">
        <v>4756</v>
      </c>
      <c r="X893" t="s">
        <v>4756</v>
      </c>
      <c r="Y893" t="s">
        <v>4756</v>
      </c>
      <c r="Z893" t="s">
        <v>4756</v>
      </c>
      <c r="AA893" t="s">
        <v>4756</v>
      </c>
      <c r="AB893" t="s">
        <v>4756</v>
      </c>
      <c r="AC893" t="s">
        <v>4756</v>
      </c>
      <c r="AD893" t="s">
        <v>4756</v>
      </c>
      <c r="AE893" t="s">
        <v>4756</v>
      </c>
      <c r="AF893" t="s">
        <v>4756</v>
      </c>
      <c r="AG893" t="s">
        <v>4756</v>
      </c>
      <c r="AH893" t="s">
        <v>4756</v>
      </c>
      <c r="AI893" t="s">
        <v>4756</v>
      </c>
      <c r="AJ893" t="s">
        <v>4756</v>
      </c>
      <c r="AK893" t="s">
        <v>4756</v>
      </c>
      <c r="AL893" t="s">
        <v>4756</v>
      </c>
      <c r="AM893" t="s">
        <v>4756</v>
      </c>
      <c r="AN893" t="s">
        <v>4756</v>
      </c>
    </row>
    <row r="894" spans="1:41">
      <c r="A894" s="95">
        <v>38214</v>
      </c>
      <c r="B894" t="s">
        <v>372</v>
      </c>
      <c r="C894">
        <v>2004</v>
      </c>
      <c r="D894">
        <v>8</v>
      </c>
      <c r="E894" t="s">
        <v>373</v>
      </c>
      <c r="F894" t="s">
        <v>425</v>
      </c>
      <c r="G894" s="96">
        <v>1.4583333333333332E-2</v>
      </c>
      <c r="H894" t="s">
        <v>4756</v>
      </c>
      <c r="I894" s="96">
        <v>0.81874999999999998</v>
      </c>
      <c r="J894">
        <v>4.7</v>
      </c>
      <c r="K894" t="s">
        <v>249</v>
      </c>
      <c r="L894" t="s">
        <v>705</v>
      </c>
      <c r="M894" t="s">
        <v>251</v>
      </c>
      <c r="N894" t="s">
        <v>251</v>
      </c>
      <c r="O894">
        <v>1</v>
      </c>
      <c r="P894">
        <v>63</v>
      </c>
      <c r="Q894">
        <v>27</v>
      </c>
      <c r="R894">
        <v>36</v>
      </c>
      <c r="S894">
        <v>14.27</v>
      </c>
      <c r="T894">
        <v>38.74</v>
      </c>
      <c r="U894">
        <v>23.52</v>
      </c>
      <c r="V894">
        <v>143</v>
      </c>
      <c r="W894" t="s">
        <v>4756</v>
      </c>
      <c r="X894" t="s">
        <v>4756</v>
      </c>
      <c r="Y894" t="s">
        <v>4756</v>
      </c>
      <c r="Z894" t="s">
        <v>4756</v>
      </c>
      <c r="AA894" t="s">
        <v>4756</v>
      </c>
      <c r="AB894" t="s">
        <v>4756</v>
      </c>
      <c r="AC894" t="s">
        <v>4756</v>
      </c>
      <c r="AD894" t="s">
        <v>4756</v>
      </c>
      <c r="AE894" t="s">
        <v>4756</v>
      </c>
      <c r="AF894" t="s">
        <v>4756</v>
      </c>
      <c r="AG894" t="s">
        <v>4756</v>
      </c>
      <c r="AH894" t="s">
        <v>4756</v>
      </c>
      <c r="AI894" t="s">
        <v>4756</v>
      </c>
      <c r="AJ894" t="s">
        <v>4756</v>
      </c>
      <c r="AK894" t="s">
        <v>4756</v>
      </c>
      <c r="AL894" t="s">
        <v>4756</v>
      </c>
      <c r="AM894" t="s">
        <v>4756</v>
      </c>
      <c r="AN894" t="s">
        <v>4756</v>
      </c>
    </row>
    <row r="895" spans="1:41">
      <c r="A895" s="95">
        <v>38214</v>
      </c>
      <c r="B895" t="s">
        <v>372</v>
      </c>
      <c r="C895">
        <v>2004</v>
      </c>
      <c r="D895">
        <v>8</v>
      </c>
      <c r="E895" t="s">
        <v>373</v>
      </c>
      <c r="F895" t="s">
        <v>425</v>
      </c>
      <c r="G895" s="96">
        <v>4.3750000000000004E-2</v>
      </c>
      <c r="H895" t="s">
        <v>4756</v>
      </c>
      <c r="I895" s="96">
        <v>0.81874999999999998</v>
      </c>
      <c r="J895">
        <v>5.4</v>
      </c>
      <c r="K895" t="s">
        <v>249</v>
      </c>
      <c r="L895" t="s">
        <v>707</v>
      </c>
      <c r="M895" t="s">
        <v>251</v>
      </c>
      <c r="N895" t="s">
        <v>251</v>
      </c>
      <c r="O895">
        <v>1.5</v>
      </c>
      <c r="P895">
        <v>64</v>
      </c>
      <c r="Q895">
        <v>26</v>
      </c>
      <c r="R895">
        <v>38</v>
      </c>
      <c r="S895">
        <v>13.46</v>
      </c>
      <c r="T895">
        <v>38.36</v>
      </c>
      <c r="U895">
        <v>24.63</v>
      </c>
      <c r="V895">
        <v>142</v>
      </c>
      <c r="W895" t="s">
        <v>4756</v>
      </c>
      <c r="X895" t="s">
        <v>4756</v>
      </c>
      <c r="Y895" t="s">
        <v>4756</v>
      </c>
      <c r="Z895" t="s">
        <v>4756</v>
      </c>
      <c r="AA895" t="s">
        <v>4756</v>
      </c>
      <c r="AB895" t="s">
        <v>4756</v>
      </c>
      <c r="AC895" t="s">
        <v>4756</v>
      </c>
      <c r="AD895" t="s">
        <v>4756</v>
      </c>
      <c r="AE895" t="s">
        <v>4756</v>
      </c>
      <c r="AF895" t="s">
        <v>4756</v>
      </c>
      <c r="AG895" t="s">
        <v>4756</v>
      </c>
      <c r="AH895" t="s">
        <v>4756</v>
      </c>
      <c r="AI895" t="s">
        <v>4756</v>
      </c>
      <c r="AJ895" t="s">
        <v>4756</v>
      </c>
      <c r="AK895" t="s">
        <v>4756</v>
      </c>
      <c r="AL895" t="s">
        <v>4756</v>
      </c>
      <c r="AM895" t="s">
        <v>4756</v>
      </c>
      <c r="AN895" t="s">
        <v>4756</v>
      </c>
    </row>
    <row r="896" spans="1:41">
      <c r="A896" s="95">
        <v>38214</v>
      </c>
      <c r="B896" t="s">
        <v>372</v>
      </c>
      <c r="C896">
        <v>2004</v>
      </c>
      <c r="D896">
        <v>8</v>
      </c>
      <c r="E896" t="s">
        <v>373</v>
      </c>
      <c r="F896" t="s">
        <v>425</v>
      </c>
      <c r="G896" s="96">
        <v>6.3194444444444442E-2</v>
      </c>
      <c r="H896" t="s">
        <v>4756</v>
      </c>
      <c r="I896" s="96">
        <v>0.81874999999999998</v>
      </c>
      <c r="J896">
        <v>5.87</v>
      </c>
      <c r="K896" t="s">
        <v>249</v>
      </c>
      <c r="L896" t="s">
        <v>708</v>
      </c>
      <c r="M896" t="s">
        <v>251</v>
      </c>
      <c r="N896" t="s">
        <v>251</v>
      </c>
      <c r="O896" t="s">
        <v>4756</v>
      </c>
      <c r="P896">
        <v>63</v>
      </c>
      <c r="Q896">
        <v>26</v>
      </c>
      <c r="R896">
        <v>37</v>
      </c>
      <c r="S896">
        <v>14.62</v>
      </c>
      <c r="T896">
        <v>39.549999999999997</v>
      </c>
      <c r="U896">
        <v>24.76</v>
      </c>
      <c r="V896">
        <v>140</v>
      </c>
      <c r="W896" t="s">
        <v>4756</v>
      </c>
      <c r="X896" t="s">
        <v>4756</v>
      </c>
      <c r="Y896" t="s">
        <v>4756</v>
      </c>
      <c r="Z896" t="s">
        <v>4756</v>
      </c>
      <c r="AA896" t="s">
        <v>4756</v>
      </c>
      <c r="AB896" t="s">
        <v>4756</v>
      </c>
      <c r="AC896" t="s">
        <v>4756</v>
      </c>
      <c r="AD896" t="s">
        <v>4756</v>
      </c>
      <c r="AE896" t="s">
        <v>4756</v>
      </c>
      <c r="AF896" t="s">
        <v>4756</v>
      </c>
      <c r="AG896" t="s">
        <v>4756</v>
      </c>
      <c r="AH896" t="s">
        <v>4756</v>
      </c>
      <c r="AI896" t="s">
        <v>4756</v>
      </c>
      <c r="AJ896" t="s">
        <v>4756</v>
      </c>
      <c r="AK896" t="s">
        <v>4756</v>
      </c>
      <c r="AL896" t="s">
        <v>4756</v>
      </c>
      <c r="AM896" t="s">
        <v>4756</v>
      </c>
      <c r="AN896" t="s">
        <v>4756</v>
      </c>
    </row>
    <row r="897" spans="1:41">
      <c r="A897" s="95">
        <v>38214</v>
      </c>
      <c r="B897" t="s">
        <v>372</v>
      </c>
      <c r="C897">
        <v>2004</v>
      </c>
      <c r="D897">
        <v>8</v>
      </c>
      <c r="E897" t="s">
        <v>373</v>
      </c>
      <c r="F897" t="s">
        <v>425</v>
      </c>
      <c r="G897" s="96">
        <v>0.92638888888888893</v>
      </c>
      <c r="H897" t="s">
        <v>4756</v>
      </c>
      <c r="I897" s="96">
        <v>0.81874999999999998</v>
      </c>
      <c r="J897">
        <v>2.58</v>
      </c>
      <c r="K897" t="s">
        <v>249</v>
      </c>
      <c r="L897" t="s">
        <v>699</v>
      </c>
      <c r="M897" t="s">
        <v>251</v>
      </c>
      <c r="N897" t="s">
        <v>251</v>
      </c>
      <c r="O897">
        <v>4.5</v>
      </c>
      <c r="P897">
        <v>61</v>
      </c>
      <c r="Q897">
        <v>26</v>
      </c>
      <c r="R897">
        <v>35</v>
      </c>
      <c r="S897">
        <v>14.51</v>
      </c>
      <c r="T897">
        <v>37.909999999999997</v>
      </c>
      <c r="U897" t="s">
        <v>4756</v>
      </c>
      <c r="V897">
        <v>139</v>
      </c>
      <c r="W897" t="s">
        <v>4756</v>
      </c>
      <c r="X897" t="s">
        <v>4756</v>
      </c>
      <c r="Y897" t="s">
        <v>4756</v>
      </c>
      <c r="Z897" t="s">
        <v>4756</v>
      </c>
      <c r="AA897" t="s">
        <v>4756</v>
      </c>
      <c r="AB897" t="s">
        <v>4756</v>
      </c>
      <c r="AC897" t="s">
        <v>4756</v>
      </c>
      <c r="AD897" t="s">
        <v>4756</v>
      </c>
      <c r="AE897" t="s">
        <v>4756</v>
      </c>
      <c r="AF897" t="s">
        <v>4756</v>
      </c>
      <c r="AG897" t="s">
        <v>4756</v>
      </c>
      <c r="AH897" t="s">
        <v>4756</v>
      </c>
      <c r="AI897" t="s">
        <v>4756</v>
      </c>
      <c r="AJ897" t="s">
        <v>4756</v>
      </c>
      <c r="AK897" t="s">
        <v>4756</v>
      </c>
      <c r="AL897" t="s">
        <v>4756</v>
      </c>
      <c r="AM897" t="s">
        <v>4756</v>
      </c>
      <c r="AN897" t="s">
        <v>4756</v>
      </c>
      <c r="AO897" t="s">
        <v>826</v>
      </c>
    </row>
    <row r="898" spans="1:41">
      <c r="A898" s="95">
        <v>38214</v>
      </c>
      <c r="B898" t="s">
        <v>372</v>
      </c>
      <c r="C898">
        <v>2004</v>
      </c>
      <c r="D898">
        <v>8</v>
      </c>
      <c r="E898" t="s">
        <v>461</v>
      </c>
      <c r="F898" t="s">
        <v>247</v>
      </c>
      <c r="G898" s="96">
        <v>2.8472222222222222E-2</v>
      </c>
      <c r="H898" s="96">
        <v>2.9861111111111113E-2</v>
      </c>
      <c r="I898" s="96">
        <v>0.81874999999999998</v>
      </c>
      <c r="J898">
        <v>5.03</v>
      </c>
      <c r="K898" t="s">
        <v>249</v>
      </c>
      <c r="L898" t="s">
        <v>343</v>
      </c>
      <c r="M898" t="s">
        <v>665</v>
      </c>
      <c r="N898" t="s">
        <v>251</v>
      </c>
      <c r="O898">
        <v>2</v>
      </c>
      <c r="P898">
        <v>60</v>
      </c>
      <c r="Q898">
        <v>27</v>
      </c>
      <c r="R898">
        <v>33</v>
      </c>
      <c r="S898" t="s">
        <v>4756</v>
      </c>
      <c r="T898" t="s">
        <v>4756</v>
      </c>
      <c r="U898" t="s">
        <v>4756</v>
      </c>
      <c r="V898" t="s">
        <v>4756</v>
      </c>
      <c r="W898" t="s">
        <v>4756</v>
      </c>
      <c r="X898" t="s">
        <v>4756</v>
      </c>
      <c r="Y898" t="s">
        <v>4756</v>
      </c>
      <c r="Z898" t="s">
        <v>4756</v>
      </c>
      <c r="AA898" t="s">
        <v>4756</v>
      </c>
      <c r="AB898" t="s">
        <v>4756</v>
      </c>
      <c r="AC898" t="s">
        <v>4756</v>
      </c>
      <c r="AD898" t="s">
        <v>4756</v>
      </c>
      <c r="AE898" t="s">
        <v>4756</v>
      </c>
      <c r="AF898" t="s">
        <v>4756</v>
      </c>
      <c r="AG898" t="s">
        <v>4756</v>
      </c>
      <c r="AH898" t="s">
        <v>4756</v>
      </c>
      <c r="AI898" t="s">
        <v>4756</v>
      </c>
      <c r="AJ898" t="s">
        <v>4756</v>
      </c>
      <c r="AK898" t="s">
        <v>4756</v>
      </c>
      <c r="AL898" t="s">
        <v>4756</v>
      </c>
      <c r="AM898" t="s">
        <v>4756</v>
      </c>
      <c r="AN898" t="s">
        <v>4756</v>
      </c>
      <c r="AO898" t="s">
        <v>1545</v>
      </c>
    </row>
    <row r="899" spans="1:41">
      <c r="A899" s="95">
        <v>38214</v>
      </c>
      <c r="B899" t="s">
        <v>372</v>
      </c>
      <c r="C899">
        <v>2004</v>
      </c>
      <c r="D899">
        <v>8</v>
      </c>
      <c r="E899" t="s">
        <v>373</v>
      </c>
      <c r="F899" t="s">
        <v>425</v>
      </c>
      <c r="G899" s="96">
        <v>0.97499999999999998</v>
      </c>
      <c r="H899" t="s">
        <v>4756</v>
      </c>
      <c r="I899" s="96">
        <v>0.81874999999999998</v>
      </c>
      <c r="J899">
        <v>3.75</v>
      </c>
      <c r="K899" t="s">
        <v>249</v>
      </c>
      <c r="L899" t="s">
        <v>512</v>
      </c>
      <c r="M899" t="s">
        <v>665</v>
      </c>
      <c r="N899" t="s">
        <v>251</v>
      </c>
      <c r="O899">
        <v>1.5</v>
      </c>
      <c r="P899">
        <v>61</v>
      </c>
      <c r="Q899">
        <v>26</v>
      </c>
      <c r="R899">
        <v>35</v>
      </c>
      <c r="S899">
        <v>15.03</v>
      </c>
      <c r="T899">
        <v>39.14</v>
      </c>
      <c r="U899">
        <v>24.57</v>
      </c>
      <c r="V899">
        <v>141</v>
      </c>
      <c r="W899" t="s">
        <v>4756</v>
      </c>
      <c r="X899" t="s">
        <v>4756</v>
      </c>
      <c r="Y899" t="s">
        <v>4756</v>
      </c>
      <c r="Z899" t="s">
        <v>4756</v>
      </c>
      <c r="AA899" t="s">
        <v>4756</v>
      </c>
      <c r="AB899" t="s">
        <v>4756</v>
      </c>
      <c r="AC899" t="s">
        <v>4756</v>
      </c>
      <c r="AD899" t="s">
        <v>4756</v>
      </c>
      <c r="AE899" t="s">
        <v>4756</v>
      </c>
      <c r="AF899" t="s">
        <v>4756</v>
      </c>
      <c r="AG899" t="s">
        <v>4756</v>
      </c>
      <c r="AH899" t="s">
        <v>4756</v>
      </c>
      <c r="AI899" t="s">
        <v>4756</v>
      </c>
      <c r="AJ899" t="s">
        <v>4756</v>
      </c>
      <c r="AK899" t="s">
        <v>4756</v>
      </c>
      <c r="AL899" t="s">
        <v>4756</v>
      </c>
      <c r="AM899" t="s">
        <v>4756</v>
      </c>
      <c r="AN899" t="s">
        <v>4756</v>
      </c>
      <c r="AO899" t="s">
        <v>1546</v>
      </c>
    </row>
    <row r="900" spans="1:41">
      <c r="A900" s="95">
        <v>38214</v>
      </c>
      <c r="B900" t="s">
        <v>372</v>
      </c>
      <c r="C900">
        <v>2004</v>
      </c>
      <c r="D900">
        <v>8</v>
      </c>
      <c r="E900" t="s">
        <v>461</v>
      </c>
      <c r="F900" t="s">
        <v>247</v>
      </c>
      <c r="G900" s="96">
        <v>0.89513888888888893</v>
      </c>
      <c r="H900" t="s">
        <v>4756</v>
      </c>
      <c r="I900" s="96">
        <v>0.81874999999999998</v>
      </c>
      <c r="J900">
        <v>1.83</v>
      </c>
      <c r="K900" t="s">
        <v>249</v>
      </c>
      <c r="L900" t="s">
        <v>661</v>
      </c>
      <c r="M900" t="s">
        <v>251</v>
      </c>
      <c r="N900" t="s">
        <v>251</v>
      </c>
      <c r="O900">
        <v>0</v>
      </c>
      <c r="P900">
        <v>59</v>
      </c>
      <c r="Q900">
        <v>26</v>
      </c>
      <c r="R900">
        <v>33</v>
      </c>
      <c r="S900">
        <v>13.76</v>
      </c>
      <c r="T900">
        <v>37.119999999999997</v>
      </c>
      <c r="U900">
        <v>23.13</v>
      </c>
      <c r="V900">
        <v>137</v>
      </c>
      <c r="W900" t="s">
        <v>4756</v>
      </c>
      <c r="X900" t="s">
        <v>4756</v>
      </c>
      <c r="Y900" t="s">
        <v>4756</v>
      </c>
      <c r="Z900" t="s">
        <v>4756</v>
      </c>
      <c r="AA900" t="s">
        <v>4756</v>
      </c>
      <c r="AB900" t="s">
        <v>4756</v>
      </c>
      <c r="AC900" t="s">
        <v>4756</v>
      </c>
      <c r="AD900" t="s">
        <v>4756</v>
      </c>
      <c r="AE900" t="s">
        <v>4756</v>
      </c>
      <c r="AF900" t="s">
        <v>4756</v>
      </c>
      <c r="AG900" t="s">
        <v>4756</v>
      </c>
      <c r="AH900" t="s">
        <v>4756</v>
      </c>
      <c r="AI900" t="s">
        <v>4756</v>
      </c>
      <c r="AJ900" t="s">
        <v>4756</v>
      </c>
      <c r="AK900" t="s">
        <v>4756</v>
      </c>
      <c r="AL900" t="s">
        <v>4756</v>
      </c>
      <c r="AM900" t="s">
        <v>4756</v>
      </c>
      <c r="AN900" t="s">
        <v>4756</v>
      </c>
      <c r="AO900" t="s">
        <v>662</v>
      </c>
    </row>
    <row r="901" spans="1:41">
      <c r="A901" s="95">
        <v>38214</v>
      </c>
      <c r="B901" t="s">
        <v>372</v>
      </c>
      <c r="C901">
        <v>2004</v>
      </c>
      <c r="D901">
        <v>8</v>
      </c>
      <c r="E901" t="s">
        <v>461</v>
      </c>
      <c r="F901" t="s">
        <v>247</v>
      </c>
      <c r="G901" s="96">
        <v>0.98958333333333337</v>
      </c>
      <c r="H901" t="s">
        <v>4756</v>
      </c>
      <c r="I901" s="96">
        <v>0.81874999999999998</v>
      </c>
      <c r="J901">
        <v>4.0999999999999996</v>
      </c>
      <c r="K901" t="s">
        <v>249</v>
      </c>
      <c r="L901" t="s">
        <v>661</v>
      </c>
      <c r="M901" t="s">
        <v>2077</v>
      </c>
      <c r="N901" t="s">
        <v>251</v>
      </c>
      <c r="O901" t="s">
        <v>4756</v>
      </c>
      <c r="P901" t="s">
        <v>4756</v>
      </c>
      <c r="Q901" t="s">
        <v>4756</v>
      </c>
      <c r="R901" t="s">
        <v>4756</v>
      </c>
      <c r="S901" t="s">
        <v>4756</v>
      </c>
      <c r="T901" t="s">
        <v>4756</v>
      </c>
      <c r="U901" t="s">
        <v>4756</v>
      </c>
      <c r="V901" t="s">
        <v>4756</v>
      </c>
      <c r="W901" t="s">
        <v>4756</v>
      </c>
      <c r="X901" t="s">
        <v>4756</v>
      </c>
      <c r="Y901" t="s">
        <v>4756</v>
      </c>
      <c r="Z901" t="s">
        <v>4756</v>
      </c>
      <c r="AA901" t="s">
        <v>4756</v>
      </c>
      <c r="AB901" t="s">
        <v>4756</v>
      </c>
      <c r="AC901" t="s">
        <v>4756</v>
      </c>
      <c r="AD901" t="s">
        <v>4756</v>
      </c>
      <c r="AE901" t="s">
        <v>4756</v>
      </c>
      <c r="AF901" t="s">
        <v>4756</v>
      </c>
      <c r="AG901" t="s">
        <v>4756</v>
      </c>
      <c r="AH901" t="s">
        <v>4756</v>
      </c>
      <c r="AI901" t="s">
        <v>4756</v>
      </c>
      <c r="AJ901" t="s">
        <v>4756</v>
      </c>
      <c r="AK901" t="s">
        <v>4756</v>
      </c>
      <c r="AL901" t="s">
        <v>4756</v>
      </c>
      <c r="AM901" t="s">
        <v>4756</v>
      </c>
      <c r="AN901" t="s">
        <v>4756</v>
      </c>
      <c r="AO901" t="s">
        <v>677</v>
      </c>
    </row>
    <row r="902" spans="1:41">
      <c r="A902" s="95">
        <v>38214</v>
      </c>
      <c r="B902" t="s">
        <v>372</v>
      </c>
      <c r="C902">
        <v>2004</v>
      </c>
      <c r="D902">
        <v>8</v>
      </c>
      <c r="E902" t="s">
        <v>461</v>
      </c>
      <c r="F902" t="s">
        <v>247</v>
      </c>
      <c r="G902" s="96">
        <v>0.8979166666666667</v>
      </c>
      <c r="H902" s="96">
        <v>0.90138888888888891</v>
      </c>
      <c r="I902" s="96">
        <v>0.81874999999999998</v>
      </c>
      <c r="J902">
        <v>1.9</v>
      </c>
      <c r="K902" t="s">
        <v>249</v>
      </c>
      <c r="L902" t="s">
        <v>663</v>
      </c>
      <c r="M902" t="s">
        <v>251</v>
      </c>
      <c r="N902" t="s">
        <v>251</v>
      </c>
      <c r="O902">
        <v>2</v>
      </c>
      <c r="P902">
        <v>59</v>
      </c>
      <c r="Q902">
        <v>26</v>
      </c>
      <c r="R902">
        <v>33</v>
      </c>
      <c r="S902">
        <v>14.59</v>
      </c>
      <c r="T902">
        <v>37.130000000000003</v>
      </c>
      <c r="U902">
        <v>22.94</v>
      </c>
      <c r="V902">
        <v>141</v>
      </c>
      <c r="W902">
        <v>78</v>
      </c>
      <c r="X902" t="s">
        <v>4756</v>
      </c>
      <c r="Y902" t="s">
        <v>4756</v>
      </c>
      <c r="Z902" t="s">
        <v>4756</v>
      </c>
      <c r="AA902" t="s">
        <v>4756</v>
      </c>
      <c r="AB902" t="s">
        <v>4756</v>
      </c>
      <c r="AC902" t="s">
        <v>4756</v>
      </c>
      <c r="AD902" t="s">
        <v>4756</v>
      </c>
      <c r="AE902" t="s">
        <v>4756</v>
      </c>
      <c r="AF902" t="s">
        <v>4756</v>
      </c>
      <c r="AG902" t="s">
        <v>4756</v>
      </c>
      <c r="AH902" t="s">
        <v>4756</v>
      </c>
      <c r="AI902" t="s">
        <v>4756</v>
      </c>
      <c r="AJ902" t="s">
        <v>4756</v>
      </c>
      <c r="AK902" t="s">
        <v>4756</v>
      </c>
      <c r="AL902" t="s">
        <v>4756</v>
      </c>
      <c r="AM902" t="s">
        <v>4756</v>
      </c>
      <c r="AN902" t="s">
        <v>4756</v>
      </c>
    </row>
    <row r="903" spans="1:41">
      <c r="A903" s="95">
        <v>38214</v>
      </c>
      <c r="B903" t="s">
        <v>372</v>
      </c>
      <c r="C903">
        <v>2004</v>
      </c>
      <c r="D903">
        <v>8</v>
      </c>
      <c r="E903" t="s">
        <v>461</v>
      </c>
      <c r="F903" t="s">
        <v>247</v>
      </c>
      <c r="G903" s="96">
        <v>0.9145833333333333</v>
      </c>
      <c r="H903" s="96">
        <v>0.9277777777777777</v>
      </c>
      <c r="I903" s="96">
        <v>0.81874999999999998</v>
      </c>
      <c r="J903">
        <v>2.2999999999999998</v>
      </c>
      <c r="K903" t="s">
        <v>249</v>
      </c>
      <c r="L903" t="s">
        <v>664</v>
      </c>
      <c r="M903" t="s">
        <v>251</v>
      </c>
      <c r="N903" t="s">
        <v>251</v>
      </c>
      <c r="O903">
        <v>4.5</v>
      </c>
      <c r="P903">
        <v>61</v>
      </c>
      <c r="Q903">
        <v>26</v>
      </c>
      <c r="R903">
        <v>35</v>
      </c>
      <c r="S903">
        <v>14.5</v>
      </c>
      <c r="T903">
        <v>38.49</v>
      </c>
      <c r="U903">
        <v>23.67</v>
      </c>
      <c r="V903">
        <v>142</v>
      </c>
      <c r="W903" t="s">
        <v>4756</v>
      </c>
      <c r="X903" t="s">
        <v>1566</v>
      </c>
      <c r="Y903" t="s">
        <v>4756</v>
      </c>
      <c r="Z903" t="s">
        <v>4756</v>
      </c>
      <c r="AA903" t="s">
        <v>4756</v>
      </c>
      <c r="AB903" t="s">
        <v>4756</v>
      </c>
      <c r="AC903" t="s">
        <v>4756</v>
      </c>
      <c r="AD903" t="s">
        <v>4756</v>
      </c>
      <c r="AE903" t="s">
        <v>4756</v>
      </c>
      <c r="AF903" t="s">
        <v>4756</v>
      </c>
      <c r="AG903" t="s">
        <v>4756</v>
      </c>
      <c r="AH903" t="s">
        <v>4756</v>
      </c>
      <c r="AI903" t="s">
        <v>4756</v>
      </c>
      <c r="AJ903" t="s">
        <v>4756</v>
      </c>
      <c r="AK903" t="s">
        <v>4756</v>
      </c>
      <c r="AL903" t="s">
        <v>4756</v>
      </c>
      <c r="AM903" t="s">
        <v>4756</v>
      </c>
      <c r="AN903" t="s">
        <v>4756</v>
      </c>
      <c r="AO903" t="s">
        <v>666</v>
      </c>
    </row>
    <row r="904" spans="1:41">
      <c r="A904" s="95">
        <v>38214</v>
      </c>
      <c r="B904" t="s">
        <v>372</v>
      </c>
      <c r="C904">
        <v>2004</v>
      </c>
      <c r="D904">
        <v>8</v>
      </c>
      <c r="E904" t="s">
        <v>461</v>
      </c>
      <c r="F904" t="s">
        <v>247</v>
      </c>
      <c r="G904" s="96">
        <v>0.93472222222222223</v>
      </c>
      <c r="H904" t="s">
        <v>4756</v>
      </c>
      <c r="I904" s="96">
        <v>0.81874999999999998</v>
      </c>
      <c r="J904">
        <v>2.78</v>
      </c>
      <c r="K904" t="s">
        <v>249</v>
      </c>
      <c r="L904" t="s">
        <v>667</v>
      </c>
      <c r="M904" t="s">
        <v>251</v>
      </c>
      <c r="N904" t="s">
        <v>251</v>
      </c>
      <c r="O904">
        <v>2</v>
      </c>
      <c r="P904">
        <v>62</v>
      </c>
      <c r="Q904">
        <v>26</v>
      </c>
      <c r="R904">
        <v>36</v>
      </c>
      <c r="S904">
        <v>13.83</v>
      </c>
      <c r="T904">
        <v>37.14</v>
      </c>
      <c r="U904">
        <v>22.01</v>
      </c>
      <c r="V904">
        <v>139</v>
      </c>
      <c r="W904" t="s">
        <v>4756</v>
      </c>
      <c r="X904" t="s">
        <v>4756</v>
      </c>
      <c r="Y904" t="s">
        <v>4756</v>
      </c>
      <c r="Z904" t="s">
        <v>4756</v>
      </c>
      <c r="AA904" t="s">
        <v>4756</v>
      </c>
      <c r="AB904" t="s">
        <v>4756</v>
      </c>
      <c r="AC904" t="s">
        <v>4756</v>
      </c>
      <c r="AD904" t="s">
        <v>4756</v>
      </c>
      <c r="AE904" t="s">
        <v>4756</v>
      </c>
      <c r="AF904" t="s">
        <v>4756</v>
      </c>
      <c r="AG904" t="s">
        <v>4756</v>
      </c>
      <c r="AH904" t="s">
        <v>4756</v>
      </c>
      <c r="AI904" t="s">
        <v>4756</v>
      </c>
      <c r="AJ904" t="s">
        <v>4756</v>
      </c>
      <c r="AK904" t="s">
        <v>4756</v>
      </c>
      <c r="AL904" t="s">
        <v>4756</v>
      </c>
      <c r="AM904" t="s">
        <v>4756</v>
      </c>
      <c r="AN904" t="s">
        <v>4756</v>
      </c>
      <c r="AO904" t="s">
        <v>668</v>
      </c>
    </row>
    <row r="905" spans="1:41">
      <c r="A905" s="95">
        <v>38214</v>
      </c>
      <c r="B905" t="s">
        <v>372</v>
      </c>
      <c r="C905">
        <v>2004</v>
      </c>
      <c r="D905">
        <v>8</v>
      </c>
      <c r="E905" t="s">
        <v>461</v>
      </c>
      <c r="F905" t="s">
        <v>247</v>
      </c>
      <c r="G905" s="96">
        <v>0.9555555555555556</v>
      </c>
      <c r="H905" s="96">
        <v>0.96666666666666667</v>
      </c>
      <c r="I905" s="96">
        <v>0.81874999999999998</v>
      </c>
      <c r="J905">
        <v>3.28</v>
      </c>
      <c r="K905" t="s">
        <v>249</v>
      </c>
      <c r="L905" t="s">
        <v>671</v>
      </c>
      <c r="M905" t="s">
        <v>251</v>
      </c>
      <c r="N905" t="s">
        <v>251</v>
      </c>
      <c r="O905">
        <v>4</v>
      </c>
      <c r="P905">
        <v>63</v>
      </c>
      <c r="Q905">
        <v>26</v>
      </c>
      <c r="R905">
        <v>37</v>
      </c>
      <c r="S905">
        <v>15.27</v>
      </c>
      <c r="T905">
        <v>38.35</v>
      </c>
      <c r="U905">
        <v>23.06</v>
      </c>
      <c r="V905">
        <v>141</v>
      </c>
      <c r="W905" t="s">
        <v>4756</v>
      </c>
      <c r="X905" t="s">
        <v>1566</v>
      </c>
      <c r="Y905" t="s">
        <v>4756</v>
      </c>
      <c r="Z905" t="s">
        <v>4756</v>
      </c>
      <c r="AA905" t="s">
        <v>4756</v>
      </c>
      <c r="AB905" t="s">
        <v>4756</v>
      </c>
      <c r="AC905" t="s">
        <v>4756</v>
      </c>
      <c r="AD905" t="s">
        <v>4756</v>
      </c>
      <c r="AE905" t="s">
        <v>4756</v>
      </c>
      <c r="AF905" t="s">
        <v>4756</v>
      </c>
      <c r="AG905" t="s">
        <v>4756</v>
      </c>
      <c r="AH905" t="s">
        <v>4756</v>
      </c>
      <c r="AI905" t="s">
        <v>4756</v>
      </c>
      <c r="AJ905" t="s">
        <v>4756</v>
      </c>
      <c r="AK905" t="s">
        <v>4756</v>
      </c>
      <c r="AL905" t="s">
        <v>4756</v>
      </c>
      <c r="AM905" t="s">
        <v>4756</v>
      </c>
      <c r="AN905" t="s">
        <v>4756</v>
      </c>
      <c r="AO905" t="s">
        <v>672</v>
      </c>
    </row>
    <row r="906" spans="1:41">
      <c r="A906" s="95">
        <v>38214</v>
      </c>
      <c r="B906" t="s">
        <v>372</v>
      </c>
      <c r="C906">
        <v>2004</v>
      </c>
      <c r="D906">
        <v>8</v>
      </c>
      <c r="E906" t="s">
        <v>461</v>
      </c>
      <c r="F906" t="s">
        <v>247</v>
      </c>
      <c r="G906" s="96">
        <v>0.96388888888888891</v>
      </c>
      <c r="H906" s="96">
        <v>0.97152777777777777</v>
      </c>
      <c r="I906" s="96">
        <v>0.81874999999999998</v>
      </c>
      <c r="J906">
        <v>3.48</v>
      </c>
      <c r="K906" t="s">
        <v>249</v>
      </c>
      <c r="L906" t="s">
        <v>673</v>
      </c>
      <c r="M906" t="s">
        <v>251</v>
      </c>
      <c r="N906" t="s">
        <v>251</v>
      </c>
      <c r="O906">
        <v>4</v>
      </c>
      <c r="P906">
        <v>57</v>
      </c>
      <c r="Q906">
        <v>26</v>
      </c>
      <c r="R906">
        <v>31</v>
      </c>
      <c r="S906">
        <v>14.74</v>
      </c>
      <c r="T906">
        <v>38.92</v>
      </c>
      <c r="U906">
        <v>23.33</v>
      </c>
      <c r="V906">
        <v>136</v>
      </c>
      <c r="W906" t="s">
        <v>4756</v>
      </c>
      <c r="X906" t="s">
        <v>4756</v>
      </c>
      <c r="Y906" t="s">
        <v>4756</v>
      </c>
      <c r="Z906" t="s">
        <v>4756</v>
      </c>
      <c r="AA906" t="s">
        <v>4756</v>
      </c>
      <c r="AB906" t="s">
        <v>4756</v>
      </c>
      <c r="AC906" t="s">
        <v>4756</v>
      </c>
      <c r="AD906" t="s">
        <v>4756</v>
      </c>
      <c r="AE906" t="s">
        <v>4756</v>
      </c>
      <c r="AF906" t="s">
        <v>4756</v>
      </c>
      <c r="AG906" t="s">
        <v>4756</v>
      </c>
      <c r="AH906" t="s">
        <v>4756</v>
      </c>
      <c r="AI906" t="s">
        <v>4756</v>
      </c>
      <c r="AJ906" t="s">
        <v>4756</v>
      </c>
      <c r="AK906" t="s">
        <v>4756</v>
      </c>
      <c r="AL906" t="s">
        <v>4756</v>
      </c>
      <c r="AM906" t="s">
        <v>4756</v>
      </c>
      <c r="AN906" t="s">
        <v>4756</v>
      </c>
    </row>
    <row r="907" spans="1:41">
      <c r="A907" s="95">
        <v>38214</v>
      </c>
      <c r="B907" t="s">
        <v>372</v>
      </c>
      <c r="C907">
        <v>2004</v>
      </c>
      <c r="D907">
        <v>8</v>
      </c>
      <c r="E907" t="s">
        <v>461</v>
      </c>
      <c r="F907" t="s">
        <v>247</v>
      </c>
      <c r="G907" s="96">
        <v>0.9868055555555556</v>
      </c>
      <c r="H907" s="96">
        <v>0.9902777777777777</v>
      </c>
      <c r="I907" s="96">
        <v>0.81874999999999998</v>
      </c>
      <c r="J907">
        <v>4.03</v>
      </c>
      <c r="K907" t="s">
        <v>249</v>
      </c>
      <c r="L907" t="s">
        <v>676</v>
      </c>
      <c r="M907" t="s">
        <v>251</v>
      </c>
      <c r="N907" t="s">
        <v>251</v>
      </c>
      <c r="O907">
        <v>0</v>
      </c>
      <c r="P907">
        <v>57</v>
      </c>
      <c r="Q907">
        <v>25</v>
      </c>
      <c r="R907">
        <v>32</v>
      </c>
      <c r="S907">
        <v>14.86</v>
      </c>
      <c r="T907">
        <v>38.729999999999997</v>
      </c>
      <c r="U907">
        <v>22.65</v>
      </c>
      <c r="V907">
        <v>143</v>
      </c>
      <c r="W907" t="s">
        <v>4756</v>
      </c>
      <c r="X907" t="s">
        <v>4756</v>
      </c>
      <c r="Y907" t="s">
        <v>4756</v>
      </c>
      <c r="Z907" t="s">
        <v>4756</v>
      </c>
      <c r="AA907" t="s">
        <v>4756</v>
      </c>
      <c r="AB907" t="s">
        <v>4756</v>
      </c>
      <c r="AC907" t="s">
        <v>4756</v>
      </c>
      <c r="AD907" t="s">
        <v>4756</v>
      </c>
      <c r="AE907" t="s">
        <v>4756</v>
      </c>
      <c r="AF907" t="s">
        <v>4756</v>
      </c>
      <c r="AG907" t="s">
        <v>4756</v>
      </c>
      <c r="AH907" t="s">
        <v>4756</v>
      </c>
      <c r="AI907" t="s">
        <v>4756</v>
      </c>
      <c r="AJ907" t="s">
        <v>4756</v>
      </c>
      <c r="AK907" t="s">
        <v>4756</v>
      </c>
      <c r="AL907" t="s">
        <v>4756</v>
      </c>
      <c r="AM907" t="s">
        <v>4756</v>
      </c>
      <c r="AN907" t="s">
        <v>4756</v>
      </c>
    </row>
    <row r="908" spans="1:41">
      <c r="A908" s="95">
        <v>38214</v>
      </c>
      <c r="B908" t="s">
        <v>372</v>
      </c>
      <c r="C908">
        <v>2004</v>
      </c>
      <c r="D908">
        <v>8</v>
      </c>
      <c r="E908" t="s">
        <v>461</v>
      </c>
      <c r="F908" t="s">
        <v>247</v>
      </c>
      <c r="G908" s="96">
        <v>0.99861111111111101</v>
      </c>
      <c r="H908" s="96">
        <v>1.3194444444444444E-2</v>
      </c>
      <c r="I908" s="96">
        <v>0.81874999999999998</v>
      </c>
      <c r="J908">
        <v>4.32</v>
      </c>
      <c r="K908" t="s">
        <v>249</v>
      </c>
      <c r="L908" t="s">
        <v>678</v>
      </c>
      <c r="M908" t="s">
        <v>251</v>
      </c>
      <c r="N908" t="s">
        <v>251</v>
      </c>
      <c r="O908">
        <v>0</v>
      </c>
      <c r="P908">
        <v>62</v>
      </c>
      <c r="Q908">
        <v>27</v>
      </c>
      <c r="R908">
        <v>35</v>
      </c>
      <c r="S908">
        <v>14.03</v>
      </c>
      <c r="T908">
        <v>37.409999999999997</v>
      </c>
      <c r="U908">
        <v>23.24</v>
      </c>
      <c r="V908">
        <v>142</v>
      </c>
      <c r="W908" t="s">
        <v>4756</v>
      </c>
      <c r="X908" t="s">
        <v>1566</v>
      </c>
      <c r="Y908" t="s">
        <v>4756</v>
      </c>
      <c r="Z908" t="s">
        <v>4756</v>
      </c>
      <c r="AA908" t="s">
        <v>4756</v>
      </c>
      <c r="AB908" t="s">
        <v>4756</v>
      </c>
      <c r="AC908" t="s">
        <v>4756</v>
      </c>
      <c r="AD908" t="s">
        <v>4756</v>
      </c>
      <c r="AE908" t="s">
        <v>4756</v>
      </c>
      <c r="AF908" t="s">
        <v>4756</v>
      </c>
      <c r="AG908" t="s">
        <v>4756</v>
      </c>
      <c r="AH908" t="s">
        <v>4756</v>
      </c>
      <c r="AI908" t="s">
        <v>4756</v>
      </c>
      <c r="AJ908" t="s">
        <v>4756</v>
      </c>
      <c r="AK908" t="s">
        <v>4756</v>
      </c>
      <c r="AL908" t="s">
        <v>4756</v>
      </c>
      <c r="AM908" t="s">
        <v>4756</v>
      </c>
      <c r="AN908" t="s">
        <v>4756</v>
      </c>
      <c r="AO908" t="s">
        <v>679</v>
      </c>
    </row>
    <row r="909" spans="1:41">
      <c r="A909" s="95">
        <v>38214</v>
      </c>
      <c r="B909" t="s">
        <v>372</v>
      </c>
      <c r="C909">
        <v>2004</v>
      </c>
      <c r="D909">
        <v>8</v>
      </c>
      <c r="E909" t="s">
        <v>461</v>
      </c>
      <c r="F909" t="s">
        <v>247</v>
      </c>
      <c r="G909" s="96">
        <v>4.0972222222222222E-2</v>
      </c>
      <c r="H909" s="96">
        <v>6.0416666666666667E-2</v>
      </c>
      <c r="I909" s="96">
        <v>0.81874999999999998</v>
      </c>
      <c r="J909">
        <v>5.33</v>
      </c>
      <c r="K909" t="s">
        <v>249</v>
      </c>
      <c r="L909" t="s">
        <v>681</v>
      </c>
      <c r="M909" t="s">
        <v>251</v>
      </c>
      <c r="N909" t="s">
        <v>251</v>
      </c>
      <c r="O909">
        <v>3</v>
      </c>
      <c r="P909">
        <v>61</v>
      </c>
      <c r="Q909">
        <v>25</v>
      </c>
      <c r="R909">
        <v>36</v>
      </c>
      <c r="S909">
        <v>15.23</v>
      </c>
      <c r="T909">
        <v>38.76</v>
      </c>
      <c r="U909">
        <v>24.23</v>
      </c>
      <c r="V909">
        <v>144</v>
      </c>
      <c r="W909" t="s">
        <v>4756</v>
      </c>
      <c r="X909" t="s">
        <v>1566</v>
      </c>
      <c r="Y909" t="s">
        <v>4756</v>
      </c>
      <c r="Z909" t="s">
        <v>4756</v>
      </c>
      <c r="AA909" t="s">
        <v>4756</v>
      </c>
      <c r="AB909" t="s">
        <v>4756</v>
      </c>
      <c r="AC909" t="s">
        <v>4756</v>
      </c>
      <c r="AD909" t="s">
        <v>4756</v>
      </c>
      <c r="AE909" t="s">
        <v>4756</v>
      </c>
      <c r="AF909" t="s">
        <v>4756</v>
      </c>
      <c r="AG909" t="s">
        <v>4756</v>
      </c>
      <c r="AH909" t="s">
        <v>4756</v>
      </c>
      <c r="AI909" t="s">
        <v>4756</v>
      </c>
      <c r="AJ909" t="s">
        <v>4756</v>
      </c>
      <c r="AK909" t="s">
        <v>4756</v>
      </c>
      <c r="AL909" t="s">
        <v>4756</v>
      </c>
      <c r="AM909" t="s">
        <v>4756</v>
      </c>
      <c r="AN909" t="s">
        <v>4756</v>
      </c>
      <c r="AO909" t="s">
        <v>682</v>
      </c>
    </row>
    <row r="910" spans="1:41">
      <c r="A910" s="95">
        <v>38214</v>
      </c>
      <c r="B910" t="s">
        <v>372</v>
      </c>
      <c r="C910">
        <v>2004</v>
      </c>
      <c r="D910">
        <v>8</v>
      </c>
      <c r="E910" t="s">
        <v>461</v>
      </c>
      <c r="F910" t="s">
        <v>247</v>
      </c>
      <c r="G910" s="96">
        <v>4.7916666666666663E-2</v>
      </c>
      <c r="H910" s="96">
        <v>7.6388888888888895E-2</v>
      </c>
      <c r="I910" s="96">
        <v>0.81874999999999998</v>
      </c>
      <c r="J910">
        <v>5.5</v>
      </c>
      <c r="K910" t="s">
        <v>249</v>
      </c>
      <c r="L910" t="s">
        <v>683</v>
      </c>
      <c r="M910" t="s">
        <v>251</v>
      </c>
      <c r="N910" t="s">
        <v>251</v>
      </c>
      <c r="O910">
        <v>3</v>
      </c>
      <c r="P910">
        <v>61</v>
      </c>
      <c r="Q910">
        <v>26</v>
      </c>
      <c r="R910">
        <v>35</v>
      </c>
      <c r="S910">
        <v>14.69</v>
      </c>
      <c r="T910">
        <v>37.17</v>
      </c>
      <c r="U910">
        <v>22.03</v>
      </c>
      <c r="V910">
        <v>140</v>
      </c>
      <c r="W910" t="s">
        <v>4756</v>
      </c>
      <c r="X910" t="s">
        <v>1566</v>
      </c>
      <c r="Y910" t="s">
        <v>4756</v>
      </c>
      <c r="Z910" t="s">
        <v>4756</v>
      </c>
      <c r="AA910" t="s">
        <v>4756</v>
      </c>
      <c r="AB910" t="s">
        <v>4756</v>
      </c>
      <c r="AC910" t="s">
        <v>4756</v>
      </c>
      <c r="AD910" t="s">
        <v>4756</v>
      </c>
      <c r="AE910" t="s">
        <v>4756</v>
      </c>
      <c r="AF910" t="s">
        <v>4756</v>
      </c>
      <c r="AG910" t="s">
        <v>4756</v>
      </c>
      <c r="AH910" t="s">
        <v>4756</v>
      </c>
      <c r="AI910" t="s">
        <v>4756</v>
      </c>
      <c r="AJ910" t="s">
        <v>4756</v>
      </c>
      <c r="AK910" t="s">
        <v>4756</v>
      </c>
      <c r="AL910" t="s">
        <v>4756</v>
      </c>
      <c r="AM910" t="s">
        <v>4756</v>
      </c>
      <c r="AN910" t="s">
        <v>4756</v>
      </c>
      <c r="AO910" t="s">
        <v>684</v>
      </c>
    </row>
    <row r="911" spans="1:41">
      <c r="A911" s="95">
        <v>38214</v>
      </c>
      <c r="B911" t="s">
        <v>372</v>
      </c>
      <c r="C911">
        <v>2004</v>
      </c>
      <c r="D911">
        <v>8</v>
      </c>
      <c r="E911" t="s">
        <v>461</v>
      </c>
      <c r="F911" t="s">
        <v>247</v>
      </c>
      <c r="G911" s="96">
        <v>4.9999999999999996E-2</v>
      </c>
      <c r="H911" s="96">
        <v>8.4722222222222213E-2</v>
      </c>
      <c r="I911" s="96">
        <v>0.81874999999999998</v>
      </c>
      <c r="J911">
        <v>5.55</v>
      </c>
      <c r="K911" t="s">
        <v>249</v>
      </c>
      <c r="L911" t="s">
        <v>685</v>
      </c>
      <c r="M911" t="s">
        <v>251</v>
      </c>
      <c r="N911" t="s">
        <v>251</v>
      </c>
      <c r="O911">
        <v>0</v>
      </c>
      <c r="P911">
        <v>62</v>
      </c>
      <c r="Q911">
        <v>30</v>
      </c>
      <c r="R911">
        <v>32</v>
      </c>
      <c r="S911" t="s">
        <v>4756</v>
      </c>
      <c r="T911" t="s">
        <v>4756</v>
      </c>
      <c r="U911" t="s">
        <v>4756</v>
      </c>
      <c r="V911">
        <v>139</v>
      </c>
      <c r="W911" t="s">
        <v>4756</v>
      </c>
      <c r="X911" t="s">
        <v>4756</v>
      </c>
      <c r="Y911" t="s">
        <v>4756</v>
      </c>
      <c r="Z911" t="s">
        <v>4756</v>
      </c>
      <c r="AA911" t="s">
        <v>4756</v>
      </c>
      <c r="AB911" t="s">
        <v>4756</v>
      </c>
      <c r="AC911" t="s">
        <v>4756</v>
      </c>
      <c r="AD911" t="s">
        <v>4756</v>
      </c>
      <c r="AE911" t="s">
        <v>4756</v>
      </c>
      <c r="AF911" t="s">
        <v>4756</v>
      </c>
      <c r="AG911" t="s">
        <v>4756</v>
      </c>
      <c r="AH911" t="s">
        <v>4756</v>
      </c>
      <c r="AI911" t="s">
        <v>4756</v>
      </c>
      <c r="AJ911" t="s">
        <v>4756</v>
      </c>
      <c r="AK911" t="s">
        <v>4756</v>
      </c>
      <c r="AL911" t="s">
        <v>4756</v>
      </c>
      <c r="AM911" t="s">
        <v>4756</v>
      </c>
      <c r="AN911" t="s">
        <v>4756</v>
      </c>
    </row>
    <row r="912" spans="1:41">
      <c r="A912" s="95">
        <v>38214</v>
      </c>
      <c r="B912" t="s">
        <v>372</v>
      </c>
      <c r="C912">
        <v>2004</v>
      </c>
      <c r="D912">
        <v>8</v>
      </c>
      <c r="E912" t="s">
        <v>461</v>
      </c>
      <c r="F912" t="s">
        <v>247</v>
      </c>
      <c r="G912" s="96">
        <v>6.0416666666666667E-2</v>
      </c>
      <c r="H912" s="96">
        <v>0.11805555555555557</v>
      </c>
      <c r="I912" s="96">
        <v>0.81874999999999998</v>
      </c>
      <c r="J912">
        <v>5.8</v>
      </c>
      <c r="K912" t="s">
        <v>249</v>
      </c>
      <c r="L912" t="s">
        <v>686</v>
      </c>
      <c r="M912" t="s">
        <v>251</v>
      </c>
      <c r="N912" t="s">
        <v>251</v>
      </c>
      <c r="O912">
        <v>4</v>
      </c>
      <c r="P912">
        <v>65</v>
      </c>
      <c r="Q912">
        <v>26</v>
      </c>
      <c r="R912">
        <v>39</v>
      </c>
      <c r="S912">
        <v>14.26</v>
      </c>
      <c r="T912">
        <v>38.25</v>
      </c>
      <c r="U912">
        <v>22.81</v>
      </c>
      <c r="V912">
        <v>141</v>
      </c>
      <c r="W912" t="s">
        <v>4756</v>
      </c>
      <c r="X912" t="s">
        <v>665</v>
      </c>
      <c r="Y912" t="s">
        <v>4756</v>
      </c>
      <c r="Z912" t="s">
        <v>4756</v>
      </c>
      <c r="AA912" t="s">
        <v>4756</v>
      </c>
      <c r="AB912" t="s">
        <v>4756</v>
      </c>
      <c r="AC912" t="s">
        <v>4756</v>
      </c>
      <c r="AD912" t="s">
        <v>4756</v>
      </c>
      <c r="AE912" t="s">
        <v>4756</v>
      </c>
      <c r="AF912" t="s">
        <v>4756</v>
      </c>
      <c r="AG912" t="s">
        <v>4756</v>
      </c>
      <c r="AH912" t="s">
        <v>4756</v>
      </c>
      <c r="AI912" t="s">
        <v>4756</v>
      </c>
      <c r="AJ912" t="s">
        <v>4756</v>
      </c>
      <c r="AK912" t="s">
        <v>4756</v>
      </c>
      <c r="AL912" t="s">
        <v>4756</v>
      </c>
      <c r="AM912" t="s">
        <v>4756</v>
      </c>
      <c r="AN912" t="s">
        <v>4756</v>
      </c>
      <c r="AO912" t="s">
        <v>1569</v>
      </c>
    </row>
    <row r="913" spans="1:41">
      <c r="A913" s="95">
        <v>38214</v>
      </c>
      <c r="B913" t="s">
        <v>372</v>
      </c>
      <c r="C913">
        <v>2004</v>
      </c>
      <c r="D913">
        <v>8</v>
      </c>
      <c r="E913" t="s">
        <v>461</v>
      </c>
      <c r="F913" t="s">
        <v>247</v>
      </c>
      <c r="G913" s="96">
        <v>7.2916666666666671E-2</v>
      </c>
      <c r="H913" s="96">
        <v>0.12916666666666668</v>
      </c>
      <c r="I913" s="96">
        <v>0.81874999999999998</v>
      </c>
      <c r="J913">
        <v>6.1</v>
      </c>
      <c r="K913" t="s">
        <v>249</v>
      </c>
      <c r="L913" t="s">
        <v>689</v>
      </c>
      <c r="M913" t="s">
        <v>251</v>
      </c>
      <c r="N913" t="s">
        <v>251</v>
      </c>
      <c r="O913">
        <v>4.5</v>
      </c>
      <c r="P913">
        <v>67</v>
      </c>
      <c r="Q913">
        <v>30</v>
      </c>
      <c r="R913">
        <v>37</v>
      </c>
      <c r="S913">
        <v>14.54</v>
      </c>
      <c r="T913">
        <v>38.21</v>
      </c>
      <c r="U913">
        <v>23.64</v>
      </c>
      <c r="V913">
        <v>141</v>
      </c>
      <c r="W913" t="s">
        <v>4756</v>
      </c>
      <c r="X913" t="s">
        <v>1567</v>
      </c>
      <c r="Y913" t="s">
        <v>4756</v>
      </c>
      <c r="Z913" t="s">
        <v>4756</v>
      </c>
      <c r="AA913" t="s">
        <v>4756</v>
      </c>
      <c r="AB913" t="s">
        <v>4756</v>
      </c>
      <c r="AC913" t="s">
        <v>4756</v>
      </c>
      <c r="AD913" t="s">
        <v>4756</v>
      </c>
      <c r="AE913" t="s">
        <v>4756</v>
      </c>
      <c r="AF913" t="s">
        <v>4756</v>
      </c>
      <c r="AG913" t="s">
        <v>4756</v>
      </c>
      <c r="AH913" t="s">
        <v>4756</v>
      </c>
      <c r="AI913" t="s">
        <v>4756</v>
      </c>
      <c r="AJ913" t="s">
        <v>4756</v>
      </c>
      <c r="AK913" t="s">
        <v>4756</v>
      </c>
      <c r="AL913" t="s">
        <v>4756</v>
      </c>
      <c r="AM913" t="s">
        <v>4756</v>
      </c>
      <c r="AN913" t="s">
        <v>4756</v>
      </c>
      <c r="AO913" t="s">
        <v>690</v>
      </c>
    </row>
    <row r="914" spans="1:41">
      <c r="A914" s="95">
        <v>38214</v>
      </c>
      <c r="B914" t="s">
        <v>372</v>
      </c>
      <c r="C914">
        <v>2004</v>
      </c>
      <c r="D914">
        <v>8</v>
      </c>
      <c r="E914" t="s">
        <v>461</v>
      </c>
      <c r="F914" t="s">
        <v>247</v>
      </c>
      <c r="G914" s="96">
        <v>8.7500000000000008E-2</v>
      </c>
      <c r="H914" s="96">
        <v>0.14166666666666666</v>
      </c>
      <c r="I914" s="96">
        <v>0.81874999999999998</v>
      </c>
      <c r="J914">
        <v>6.45</v>
      </c>
      <c r="K914" t="s">
        <v>249</v>
      </c>
      <c r="L914" t="s">
        <v>691</v>
      </c>
      <c r="M914" t="s">
        <v>251</v>
      </c>
      <c r="N914" t="s">
        <v>251</v>
      </c>
      <c r="O914">
        <v>4</v>
      </c>
      <c r="P914">
        <v>61</v>
      </c>
      <c r="Q914">
        <v>25</v>
      </c>
      <c r="R914">
        <v>36</v>
      </c>
      <c r="S914">
        <v>14.59</v>
      </c>
      <c r="T914">
        <v>37.53</v>
      </c>
      <c r="U914">
        <v>22.48</v>
      </c>
      <c r="V914">
        <v>141</v>
      </c>
      <c r="W914" t="s">
        <v>4756</v>
      </c>
      <c r="X914" t="s">
        <v>1567</v>
      </c>
      <c r="Y914" t="s">
        <v>4756</v>
      </c>
      <c r="Z914" t="s">
        <v>4756</v>
      </c>
      <c r="AA914" t="s">
        <v>4756</v>
      </c>
      <c r="AB914" t="s">
        <v>4756</v>
      </c>
      <c r="AC914" t="s">
        <v>4756</v>
      </c>
      <c r="AD914" t="s">
        <v>4756</v>
      </c>
      <c r="AE914" t="s">
        <v>4756</v>
      </c>
      <c r="AF914" t="s">
        <v>4756</v>
      </c>
      <c r="AG914" t="s">
        <v>4756</v>
      </c>
      <c r="AH914" t="s">
        <v>4756</v>
      </c>
      <c r="AI914" t="s">
        <v>4756</v>
      </c>
      <c r="AJ914" t="s">
        <v>4756</v>
      </c>
      <c r="AK914" t="s">
        <v>4756</v>
      </c>
      <c r="AL914" t="s">
        <v>4756</v>
      </c>
      <c r="AM914" t="s">
        <v>4756</v>
      </c>
      <c r="AN914" t="s">
        <v>4756</v>
      </c>
      <c r="AO914" t="s">
        <v>692</v>
      </c>
    </row>
    <row r="915" spans="1:41">
      <c r="A915" s="95">
        <v>38214</v>
      </c>
      <c r="B915" t="s">
        <v>372</v>
      </c>
      <c r="C915">
        <v>2004</v>
      </c>
      <c r="D915">
        <v>8</v>
      </c>
      <c r="E915" t="s">
        <v>461</v>
      </c>
      <c r="F915" t="s">
        <v>247</v>
      </c>
      <c r="G915" s="96">
        <v>9.6527777777777768E-2</v>
      </c>
      <c r="H915" s="96">
        <v>0.15347222222222223</v>
      </c>
      <c r="I915" s="96">
        <v>0.81874999999999998</v>
      </c>
      <c r="J915">
        <v>6.67</v>
      </c>
      <c r="K915" t="s">
        <v>249</v>
      </c>
      <c r="L915" t="s">
        <v>693</v>
      </c>
      <c r="M915" t="s">
        <v>251</v>
      </c>
      <c r="N915" t="s">
        <v>251</v>
      </c>
      <c r="O915">
        <v>4.5</v>
      </c>
      <c r="P915">
        <v>71</v>
      </c>
      <c r="Q915">
        <v>30</v>
      </c>
      <c r="R915">
        <v>41</v>
      </c>
      <c r="S915">
        <v>14.88</v>
      </c>
      <c r="T915">
        <v>38.35</v>
      </c>
      <c r="U915">
        <v>23.37</v>
      </c>
      <c r="V915">
        <v>141</v>
      </c>
      <c r="W915" t="s">
        <v>4756</v>
      </c>
      <c r="X915" t="s">
        <v>1566</v>
      </c>
      <c r="Y915" t="s">
        <v>4756</v>
      </c>
      <c r="Z915" t="s">
        <v>4756</v>
      </c>
      <c r="AA915" t="s">
        <v>4756</v>
      </c>
      <c r="AB915" t="s">
        <v>4756</v>
      </c>
      <c r="AC915" t="s">
        <v>4756</v>
      </c>
      <c r="AD915" t="s">
        <v>4756</v>
      </c>
      <c r="AE915" t="s">
        <v>4756</v>
      </c>
      <c r="AF915" t="s">
        <v>4756</v>
      </c>
      <c r="AG915" t="s">
        <v>4756</v>
      </c>
      <c r="AH915" t="s">
        <v>4756</v>
      </c>
      <c r="AI915" t="s">
        <v>4756</v>
      </c>
      <c r="AJ915" t="s">
        <v>4756</v>
      </c>
      <c r="AK915" t="s">
        <v>4756</v>
      </c>
      <c r="AL915" t="s">
        <v>4756</v>
      </c>
      <c r="AM915" t="s">
        <v>4756</v>
      </c>
      <c r="AN915" t="s">
        <v>4756</v>
      </c>
      <c r="AO915" t="s">
        <v>694</v>
      </c>
    </row>
    <row r="916" spans="1:41">
      <c r="A916" s="95">
        <v>38215</v>
      </c>
      <c r="B916" t="s">
        <v>372</v>
      </c>
      <c r="C916">
        <v>2004</v>
      </c>
      <c r="D916">
        <v>8</v>
      </c>
      <c r="E916" t="s">
        <v>373</v>
      </c>
      <c r="F916" t="s">
        <v>425</v>
      </c>
      <c r="G916" t="s">
        <v>4756</v>
      </c>
      <c r="H916" t="s">
        <v>4756</v>
      </c>
      <c r="I916" s="96">
        <v>0.81874999999999998</v>
      </c>
      <c r="J916" t="e">
        <v>#VALUE!</v>
      </c>
      <c r="K916" t="s">
        <v>317</v>
      </c>
      <c r="L916" t="s">
        <v>746</v>
      </c>
      <c r="M916" t="s">
        <v>317</v>
      </c>
      <c r="N916" t="s">
        <v>251</v>
      </c>
      <c r="O916" t="s">
        <v>4756</v>
      </c>
      <c r="P916" t="s">
        <v>4756</v>
      </c>
      <c r="Q916" t="s">
        <v>4756</v>
      </c>
      <c r="R916" t="s">
        <v>4756</v>
      </c>
      <c r="S916" t="s">
        <v>4756</v>
      </c>
      <c r="T916" t="s">
        <v>4756</v>
      </c>
      <c r="U916" t="s">
        <v>4756</v>
      </c>
      <c r="V916" t="s">
        <v>4756</v>
      </c>
      <c r="W916" t="s">
        <v>4756</v>
      </c>
      <c r="X916" t="s">
        <v>4756</v>
      </c>
      <c r="Y916" t="s">
        <v>4756</v>
      </c>
      <c r="Z916" t="s">
        <v>4756</v>
      </c>
      <c r="AA916" t="s">
        <v>4756</v>
      </c>
      <c r="AB916" t="s">
        <v>4756</v>
      </c>
      <c r="AC916" t="s">
        <v>4756</v>
      </c>
      <c r="AD916" t="s">
        <v>4756</v>
      </c>
      <c r="AE916" t="s">
        <v>4756</v>
      </c>
      <c r="AF916" t="s">
        <v>4756</v>
      </c>
      <c r="AG916" t="s">
        <v>4756</v>
      </c>
      <c r="AH916" t="s">
        <v>4756</v>
      </c>
      <c r="AI916" t="s">
        <v>4756</v>
      </c>
      <c r="AJ916" t="s">
        <v>4756</v>
      </c>
      <c r="AK916" t="s">
        <v>4756</v>
      </c>
      <c r="AL916" t="s">
        <v>4756</v>
      </c>
      <c r="AM916" t="s">
        <v>4756</v>
      </c>
      <c r="AN916" t="s">
        <v>4756</v>
      </c>
      <c r="AO916" t="s">
        <v>747</v>
      </c>
    </row>
    <row r="917" spans="1:41">
      <c r="A917" s="95">
        <v>38215</v>
      </c>
      <c r="B917" t="s">
        <v>372</v>
      </c>
      <c r="C917">
        <v>2004</v>
      </c>
      <c r="D917">
        <v>8</v>
      </c>
      <c r="E917" t="s">
        <v>461</v>
      </c>
      <c r="F917" t="s">
        <v>247</v>
      </c>
      <c r="G917" s="96">
        <v>0.95486111111111116</v>
      </c>
      <c r="H917" t="s">
        <v>4756</v>
      </c>
      <c r="I917" s="96">
        <v>0.81874999999999998</v>
      </c>
      <c r="J917">
        <v>3.27</v>
      </c>
      <c r="K917" t="s">
        <v>2191</v>
      </c>
      <c r="L917" t="s">
        <v>719</v>
      </c>
      <c r="M917" t="s">
        <v>251</v>
      </c>
      <c r="N917" t="s">
        <v>251</v>
      </c>
      <c r="O917">
        <v>2</v>
      </c>
      <c r="P917">
        <v>65</v>
      </c>
      <c r="Q917">
        <v>26</v>
      </c>
      <c r="R917">
        <v>39</v>
      </c>
      <c r="S917">
        <v>16.309999999999999</v>
      </c>
      <c r="T917">
        <v>40.11</v>
      </c>
      <c r="U917">
        <v>23.57</v>
      </c>
      <c r="V917">
        <v>161</v>
      </c>
      <c r="W917">
        <v>74</v>
      </c>
      <c r="X917" t="s">
        <v>4756</v>
      </c>
      <c r="Y917" t="s">
        <v>4756</v>
      </c>
      <c r="Z917" t="s">
        <v>4756</v>
      </c>
      <c r="AA917" t="s">
        <v>4756</v>
      </c>
      <c r="AB917" t="s">
        <v>4756</v>
      </c>
      <c r="AC917" t="s">
        <v>4756</v>
      </c>
      <c r="AD917" t="s">
        <v>4756</v>
      </c>
      <c r="AE917" t="s">
        <v>4756</v>
      </c>
      <c r="AF917" t="s">
        <v>4756</v>
      </c>
      <c r="AG917" t="s">
        <v>4756</v>
      </c>
      <c r="AH917" t="s">
        <v>4756</v>
      </c>
      <c r="AI917" t="s">
        <v>4756</v>
      </c>
      <c r="AJ917" t="s">
        <v>4756</v>
      </c>
      <c r="AK917" t="s">
        <v>4756</v>
      </c>
      <c r="AL917" t="s">
        <v>4756</v>
      </c>
      <c r="AM917" t="s">
        <v>4756</v>
      </c>
      <c r="AN917" t="s">
        <v>4756</v>
      </c>
      <c r="AO917" t="s">
        <v>720</v>
      </c>
    </row>
    <row r="918" spans="1:41">
      <c r="A918" s="95">
        <v>38215</v>
      </c>
      <c r="B918" t="s">
        <v>372</v>
      </c>
      <c r="C918">
        <v>2004</v>
      </c>
      <c r="D918">
        <v>8</v>
      </c>
      <c r="E918" t="s">
        <v>373</v>
      </c>
      <c r="F918" t="s">
        <v>425</v>
      </c>
      <c r="G918" s="96">
        <v>0.90416666666666667</v>
      </c>
      <c r="H918" s="96">
        <v>0.90902777777777777</v>
      </c>
      <c r="I918" s="96">
        <v>0.81874999999999998</v>
      </c>
      <c r="J918">
        <v>2.0499999999999998</v>
      </c>
      <c r="K918" t="s">
        <v>651</v>
      </c>
      <c r="L918" t="s">
        <v>736</v>
      </c>
      <c r="M918" t="s">
        <v>251</v>
      </c>
      <c r="N918" t="s">
        <v>251</v>
      </c>
      <c r="O918">
        <v>0</v>
      </c>
      <c r="P918" t="s">
        <v>4756</v>
      </c>
      <c r="Q918" t="s">
        <v>4756</v>
      </c>
      <c r="R918" t="s">
        <v>4756</v>
      </c>
      <c r="S918">
        <v>16.39</v>
      </c>
      <c r="T918">
        <v>43.56</v>
      </c>
      <c r="U918">
        <v>32.9</v>
      </c>
      <c r="V918">
        <v>173</v>
      </c>
      <c r="W918" t="s">
        <v>4756</v>
      </c>
      <c r="X918" t="s">
        <v>4756</v>
      </c>
      <c r="Y918" t="s">
        <v>4756</v>
      </c>
      <c r="Z918" t="s">
        <v>4756</v>
      </c>
      <c r="AA918" t="s">
        <v>4756</v>
      </c>
      <c r="AB918" t="s">
        <v>4756</v>
      </c>
      <c r="AC918" t="s">
        <v>4756</v>
      </c>
      <c r="AD918" t="s">
        <v>4756</v>
      </c>
      <c r="AE918" t="s">
        <v>4756</v>
      </c>
      <c r="AF918" t="s">
        <v>4756</v>
      </c>
      <c r="AG918" t="s">
        <v>4756</v>
      </c>
      <c r="AH918" t="s">
        <v>4756</v>
      </c>
      <c r="AI918" t="s">
        <v>4756</v>
      </c>
      <c r="AJ918" t="s">
        <v>4756</v>
      </c>
      <c r="AK918" t="s">
        <v>4756</v>
      </c>
      <c r="AL918" t="s">
        <v>4756</v>
      </c>
      <c r="AM918" t="s">
        <v>4756</v>
      </c>
      <c r="AN918" t="s">
        <v>4756</v>
      </c>
    </row>
    <row r="919" spans="1:41">
      <c r="A919" s="95">
        <v>38215</v>
      </c>
      <c r="B919" t="s">
        <v>372</v>
      </c>
      <c r="C919">
        <v>2004</v>
      </c>
      <c r="D919">
        <v>8</v>
      </c>
      <c r="E919" t="s">
        <v>373</v>
      </c>
      <c r="F919" t="s">
        <v>425</v>
      </c>
      <c r="G919" s="96">
        <v>0.92222222222222217</v>
      </c>
      <c r="H919" s="96">
        <v>0.92569444444444438</v>
      </c>
      <c r="I919" s="96">
        <v>0.81874999999999998</v>
      </c>
      <c r="J919">
        <v>2.48</v>
      </c>
      <c r="K919" t="s">
        <v>651</v>
      </c>
      <c r="L919" t="s">
        <v>739</v>
      </c>
      <c r="M919" t="s">
        <v>251</v>
      </c>
      <c r="N919" t="s">
        <v>251</v>
      </c>
      <c r="O919" t="s">
        <v>4756</v>
      </c>
      <c r="P919">
        <v>80</v>
      </c>
      <c r="Q919">
        <v>26</v>
      </c>
      <c r="R919">
        <v>54</v>
      </c>
      <c r="S919">
        <v>15.13</v>
      </c>
      <c r="T919">
        <v>41.97</v>
      </c>
      <c r="U919">
        <v>31.84</v>
      </c>
      <c r="V919">
        <v>177</v>
      </c>
      <c r="W919" t="s">
        <v>4756</v>
      </c>
      <c r="X919" t="s">
        <v>4756</v>
      </c>
      <c r="Y919" t="s">
        <v>4756</v>
      </c>
      <c r="Z919" t="s">
        <v>4756</v>
      </c>
      <c r="AA919" t="s">
        <v>4756</v>
      </c>
      <c r="AB919" t="s">
        <v>4756</v>
      </c>
      <c r="AC919" t="s">
        <v>4756</v>
      </c>
      <c r="AD919" t="s">
        <v>4756</v>
      </c>
      <c r="AE919" t="s">
        <v>4756</v>
      </c>
      <c r="AF919" t="s">
        <v>4756</v>
      </c>
      <c r="AG919" t="s">
        <v>4756</v>
      </c>
      <c r="AH919" t="s">
        <v>4756</v>
      </c>
      <c r="AI919" t="s">
        <v>4756</v>
      </c>
      <c r="AJ919" t="s">
        <v>4756</v>
      </c>
      <c r="AK919" t="s">
        <v>4756</v>
      </c>
      <c r="AL919" t="s">
        <v>4756</v>
      </c>
      <c r="AM919" t="s">
        <v>4756</v>
      </c>
      <c r="AN919" t="s">
        <v>4756</v>
      </c>
      <c r="AO919" t="s">
        <v>740</v>
      </c>
    </row>
    <row r="920" spans="1:41">
      <c r="A920" s="95">
        <v>38215</v>
      </c>
      <c r="B920" t="s">
        <v>372</v>
      </c>
      <c r="C920">
        <v>2004</v>
      </c>
      <c r="D920">
        <v>8</v>
      </c>
      <c r="E920" t="s">
        <v>373</v>
      </c>
      <c r="F920" t="s">
        <v>425</v>
      </c>
      <c r="G920" s="96">
        <v>0.93263888888888891</v>
      </c>
      <c r="H920" s="96">
        <v>0.9375</v>
      </c>
      <c r="I920" s="96">
        <v>0.81874999999999998</v>
      </c>
      <c r="J920">
        <v>2.73</v>
      </c>
      <c r="K920" t="s">
        <v>651</v>
      </c>
      <c r="L920" t="s">
        <v>741</v>
      </c>
      <c r="M920" t="s">
        <v>251</v>
      </c>
      <c r="N920" t="s">
        <v>251</v>
      </c>
      <c r="O920">
        <v>4</v>
      </c>
      <c r="P920">
        <v>86</v>
      </c>
      <c r="Q920">
        <v>26</v>
      </c>
      <c r="R920">
        <v>60</v>
      </c>
      <c r="S920">
        <v>15.64</v>
      </c>
      <c r="T920">
        <v>43.12</v>
      </c>
      <c r="U920">
        <v>33.479999999999997</v>
      </c>
      <c r="V920">
        <v>182</v>
      </c>
      <c r="W920" t="s">
        <v>4756</v>
      </c>
      <c r="X920" t="s">
        <v>4756</v>
      </c>
      <c r="Y920" t="s">
        <v>4756</v>
      </c>
      <c r="Z920" t="s">
        <v>4756</v>
      </c>
      <c r="AA920" t="s">
        <v>4756</v>
      </c>
      <c r="AB920" t="s">
        <v>4756</v>
      </c>
      <c r="AC920" t="s">
        <v>4756</v>
      </c>
      <c r="AD920" t="s">
        <v>4756</v>
      </c>
      <c r="AE920" t="s">
        <v>4756</v>
      </c>
      <c r="AF920" t="s">
        <v>4756</v>
      </c>
      <c r="AG920" t="s">
        <v>4756</v>
      </c>
      <c r="AH920" t="s">
        <v>4756</v>
      </c>
      <c r="AI920" t="s">
        <v>4756</v>
      </c>
      <c r="AJ920" t="s">
        <v>4756</v>
      </c>
      <c r="AK920" t="s">
        <v>4756</v>
      </c>
      <c r="AL920" t="s">
        <v>4756</v>
      </c>
      <c r="AM920" t="s">
        <v>4756</v>
      </c>
      <c r="AN920" t="s">
        <v>4756</v>
      </c>
    </row>
    <row r="921" spans="1:41">
      <c r="A921" s="95">
        <v>38215</v>
      </c>
      <c r="B921" t="s">
        <v>372</v>
      </c>
      <c r="C921">
        <v>2004</v>
      </c>
      <c r="D921">
        <v>8</v>
      </c>
      <c r="E921" t="s">
        <v>373</v>
      </c>
      <c r="F921" t="s">
        <v>425</v>
      </c>
      <c r="G921" s="96">
        <v>2.0833333333333332E-2</v>
      </c>
      <c r="H921" t="s">
        <v>4756</v>
      </c>
      <c r="I921" s="96">
        <v>0.81874999999999998</v>
      </c>
      <c r="J921">
        <v>4.8499999999999996</v>
      </c>
      <c r="K921" t="s">
        <v>651</v>
      </c>
      <c r="L921" t="s">
        <v>744</v>
      </c>
      <c r="M921" t="s">
        <v>251</v>
      </c>
      <c r="N921" t="s">
        <v>251</v>
      </c>
      <c r="O921">
        <v>4</v>
      </c>
      <c r="P921">
        <v>83</v>
      </c>
      <c r="Q921">
        <v>26</v>
      </c>
      <c r="R921">
        <v>57</v>
      </c>
      <c r="S921">
        <v>15.4</v>
      </c>
      <c r="T921">
        <v>43.11</v>
      </c>
      <c r="U921">
        <v>32.049999999999997</v>
      </c>
      <c r="V921">
        <v>180</v>
      </c>
      <c r="W921" t="s">
        <v>4756</v>
      </c>
      <c r="X921" t="s">
        <v>4756</v>
      </c>
      <c r="Y921" t="s">
        <v>4756</v>
      </c>
      <c r="Z921" t="s">
        <v>4756</v>
      </c>
      <c r="AA921" t="s">
        <v>4756</v>
      </c>
      <c r="AB921" t="s">
        <v>4756</v>
      </c>
      <c r="AC921" t="s">
        <v>4756</v>
      </c>
      <c r="AD921" t="s">
        <v>4756</v>
      </c>
      <c r="AE921" t="s">
        <v>4756</v>
      </c>
      <c r="AF921" t="s">
        <v>4756</v>
      </c>
      <c r="AG921" t="s">
        <v>4756</v>
      </c>
      <c r="AH921" t="s">
        <v>4756</v>
      </c>
      <c r="AI921" t="s">
        <v>4756</v>
      </c>
      <c r="AJ921" t="s">
        <v>4756</v>
      </c>
      <c r="AK921" t="s">
        <v>4756</v>
      </c>
      <c r="AL921" t="s">
        <v>4756</v>
      </c>
      <c r="AM921" t="s">
        <v>4756</v>
      </c>
      <c r="AN921" t="s">
        <v>4756</v>
      </c>
      <c r="AO921" t="s">
        <v>745</v>
      </c>
    </row>
    <row r="922" spans="1:41">
      <c r="A922" s="95">
        <v>38215</v>
      </c>
      <c r="B922" t="s">
        <v>372</v>
      </c>
      <c r="C922">
        <v>2004</v>
      </c>
      <c r="D922">
        <v>8</v>
      </c>
      <c r="E922" t="s">
        <v>461</v>
      </c>
      <c r="F922" t="s">
        <v>247</v>
      </c>
      <c r="G922" s="96">
        <v>0.99652777777777779</v>
      </c>
      <c r="H922" s="96">
        <v>6.2499999999999995E-3</v>
      </c>
      <c r="I922" s="96">
        <v>0.81874999999999998</v>
      </c>
      <c r="J922">
        <v>4.2699999999999996</v>
      </c>
      <c r="K922" t="s">
        <v>651</v>
      </c>
      <c r="L922" t="s">
        <v>723</v>
      </c>
      <c r="M922" t="s">
        <v>251</v>
      </c>
      <c r="N922" t="s">
        <v>251</v>
      </c>
      <c r="O922">
        <v>0</v>
      </c>
      <c r="P922">
        <v>85</v>
      </c>
      <c r="Q922">
        <v>31</v>
      </c>
      <c r="R922">
        <v>54</v>
      </c>
      <c r="S922">
        <v>16.309999999999999</v>
      </c>
      <c r="T922">
        <v>42.33</v>
      </c>
      <c r="U922">
        <v>31.22</v>
      </c>
      <c r="V922">
        <v>177</v>
      </c>
      <c r="W922" t="s">
        <v>4756</v>
      </c>
      <c r="X922" t="s">
        <v>4756</v>
      </c>
      <c r="Y922" t="s">
        <v>4756</v>
      </c>
      <c r="Z922" t="s">
        <v>4756</v>
      </c>
      <c r="AA922" t="s">
        <v>4756</v>
      </c>
      <c r="AB922" t="s">
        <v>4756</v>
      </c>
      <c r="AC922" t="s">
        <v>4756</v>
      </c>
      <c r="AD922" t="s">
        <v>4756</v>
      </c>
      <c r="AE922" t="s">
        <v>4756</v>
      </c>
      <c r="AF922" t="s">
        <v>4756</v>
      </c>
      <c r="AG922" t="s">
        <v>4756</v>
      </c>
      <c r="AH922" t="s">
        <v>4756</v>
      </c>
      <c r="AI922" t="s">
        <v>4756</v>
      </c>
      <c r="AJ922" t="s">
        <v>4756</v>
      </c>
      <c r="AK922" t="s">
        <v>4756</v>
      </c>
      <c r="AL922" t="s">
        <v>4756</v>
      </c>
      <c r="AM922" t="s">
        <v>4756</v>
      </c>
      <c r="AN922" t="s">
        <v>4756</v>
      </c>
      <c r="AO922" t="s">
        <v>724</v>
      </c>
    </row>
    <row r="923" spans="1:41">
      <c r="A923" s="95">
        <v>38215</v>
      </c>
      <c r="B923" t="s">
        <v>372</v>
      </c>
      <c r="C923">
        <v>2004</v>
      </c>
      <c r="D923">
        <v>8</v>
      </c>
      <c r="E923" t="s">
        <v>461</v>
      </c>
      <c r="F923" t="s">
        <v>247</v>
      </c>
      <c r="G923" s="96">
        <v>2.7777777777777779E-3</v>
      </c>
      <c r="H923" s="96">
        <v>8.3333333333333332E-3</v>
      </c>
      <c r="I923" s="96">
        <v>0.81874999999999998</v>
      </c>
      <c r="J923">
        <v>4.42</v>
      </c>
      <c r="K923" t="s">
        <v>651</v>
      </c>
      <c r="L923" t="s">
        <v>727</v>
      </c>
      <c r="M923" t="s">
        <v>251</v>
      </c>
      <c r="N923" t="s">
        <v>251</v>
      </c>
      <c r="O923">
        <v>4</v>
      </c>
      <c r="P923">
        <v>84</v>
      </c>
      <c r="Q923">
        <v>31</v>
      </c>
      <c r="R923">
        <v>53</v>
      </c>
      <c r="S923">
        <v>15.74</v>
      </c>
      <c r="T923">
        <v>46.62</v>
      </c>
      <c r="U923">
        <v>32.07</v>
      </c>
      <c r="V923">
        <v>180</v>
      </c>
      <c r="W923" t="s">
        <v>4756</v>
      </c>
      <c r="X923" t="s">
        <v>4756</v>
      </c>
      <c r="Y923" t="s">
        <v>4756</v>
      </c>
      <c r="Z923" t="s">
        <v>4756</v>
      </c>
      <c r="AA923" t="s">
        <v>4756</v>
      </c>
      <c r="AB923" t="s">
        <v>4756</v>
      </c>
      <c r="AC923" t="s">
        <v>4756</v>
      </c>
      <c r="AD923" t="s">
        <v>4756</v>
      </c>
      <c r="AE923" t="s">
        <v>4756</v>
      </c>
      <c r="AF923" t="s">
        <v>4756</v>
      </c>
      <c r="AG923" t="s">
        <v>4756</v>
      </c>
      <c r="AH923" t="s">
        <v>4756</v>
      </c>
      <c r="AI923" t="s">
        <v>4756</v>
      </c>
      <c r="AJ923" t="s">
        <v>4756</v>
      </c>
      <c r="AK923" t="s">
        <v>4756</v>
      </c>
      <c r="AL923" t="s">
        <v>4756</v>
      </c>
      <c r="AM923" t="s">
        <v>4756</v>
      </c>
      <c r="AN923" t="s">
        <v>4756</v>
      </c>
    </row>
    <row r="924" spans="1:41">
      <c r="A924" s="95">
        <v>38215</v>
      </c>
      <c r="B924" t="s">
        <v>372</v>
      </c>
      <c r="C924">
        <v>2004</v>
      </c>
      <c r="D924">
        <v>8</v>
      </c>
      <c r="E924" t="s">
        <v>461</v>
      </c>
      <c r="F924" t="s">
        <v>247</v>
      </c>
      <c r="G924" s="96">
        <v>5.2083333333333336E-2</v>
      </c>
      <c r="H924" s="96">
        <v>5.9722222222222225E-2</v>
      </c>
      <c r="I924" s="96">
        <v>0.81874999999999998</v>
      </c>
      <c r="J924">
        <v>5.6</v>
      </c>
      <c r="K924" t="s">
        <v>651</v>
      </c>
      <c r="L924" t="s">
        <v>731</v>
      </c>
      <c r="M924" t="s">
        <v>251</v>
      </c>
      <c r="N924" t="s">
        <v>251</v>
      </c>
      <c r="O924">
        <v>0</v>
      </c>
      <c r="P924">
        <v>81</v>
      </c>
      <c r="Q924">
        <v>26</v>
      </c>
      <c r="R924">
        <v>55</v>
      </c>
      <c r="S924">
        <v>14.9</v>
      </c>
      <c r="T924">
        <v>42.08</v>
      </c>
      <c r="U924">
        <v>32.08</v>
      </c>
      <c r="V924">
        <v>172</v>
      </c>
      <c r="W924" t="s">
        <v>4756</v>
      </c>
      <c r="X924" t="s">
        <v>4756</v>
      </c>
      <c r="Y924" t="s">
        <v>4756</v>
      </c>
      <c r="Z924" t="s">
        <v>4756</v>
      </c>
      <c r="AA924" t="s">
        <v>4756</v>
      </c>
      <c r="AB924" t="s">
        <v>4756</v>
      </c>
      <c r="AC924" t="s">
        <v>4756</v>
      </c>
      <c r="AD924" t="s">
        <v>4756</v>
      </c>
      <c r="AE924" t="s">
        <v>4756</v>
      </c>
      <c r="AF924" t="s">
        <v>4756</v>
      </c>
      <c r="AG924" t="s">
        <v>4756</v>
      </c>
      <c r="AH924" t="s">
        <v>4756</v>
      </c>
      <c r="AI924" t="s">
        <v>4756</v>
      </c>
      <c r="AJ924" t="s">
        <v>4756</v>
      </c>
      <c r="AK924" t="s">
        <v>4756</v>
      </c>
      <c r="AL924" t="s">
        <v>4756</v>
      </c>
      <c r="AM924" t="s">
        <v>4756</v>
      </c>
      <c r="AN924" t="s">
        <v>4756</v>
      </c>
    </row>
    <row r="925" spans="1:41">
      <c r="A925" s="95">
        <v>38215</v>
      </c>
      <c r="B925" t="s">
        <v>372</v>
      </c>
      <c r="C925">
        <v>2004</v>
      </c>
      <c r="D925">
        <v>8</v>
      </c>
      <c r="E925" t="s">
        <v>461</v>
      </c>
      <c r="F925" t="s">
        <v>247</v>
      </c>
      <c r="G925" s="96">
        <v>0.87916666666666676</v>
      </c>
      <c r="H925" s="96">
        <v>0.8833333333333333</v>
      </c>
      <c r="I925" s="96">
        <v>0.81874999999999998</v>
      </c>
      <c r="J925">
        <v>1.45</v>
      </c>
      <c r="K925" t="s">
        <v>651</v>
      </c>
      <c r="L925" t="s">
        <v>710</v>
      </c>
      <c r="M925" t="s">
        <v>251</v>
      </c>
      <c r="N925" t="s">
        <v>251</v>
      </c>
      <c r="O925">
        <v>4</v>
      </c>
      <c r="P925">
        <v>85</v>
      </c>
      <c r="Q925">
        <v>26</v>
      </c>
      <c r="R925">
        <v>59</v>
      </c>
      <c r="S925">
        <v>14.67</v>
      </c>
      <c r="T925">
        <v>41.71</v>
      </c>
      <c r="U925">
        <v>32.42</v>
      </c>
      <c r="V925">
        <v>182</v>
      </c>
      <c r="W925" t="s">
        <v>4756</v>
      </c>
      <c r="X925" t="s">
        <v>4756</v>
      </c>
      <c r="Y925" t="s">
        <v>4756</v>
      </c>
      <c r="Z925" t="s">
        <v>4756</v>
      </c>
      <c r="AA925" t="s">
        <v>4756</v>
      </c>
      <c r="AB925" t="s">
        <v>4756</v>
      </c>
      <c r="AC925" t="s">
        <v>4756</v>
      </c>
      <c r="AD925" t="s">
        <v>4756</v>
      </c>
      <c r="AE925" t="s">
        <v>4756</v>
      </c>
      <c r="AF925" t="s">
        <v>4756</v>
      </c>
      <c r="AG925" t="s">
        <v>4756</v>
      </c>
      <c r="AH925" t="s">
        <v>4756</v>
      </c>
      <c r="AI925" t="s">
        <v>4756</v>
      </c>
      <c r="AJ925" t="s">
        <v>4756</v>
      </c>
      <c r="AK925" t="s">
        <v>4756</v>
      </c>
      <c r="AL925" t="s">
        <v>4756</v>
      </c>
      <c r="AM925" t="s">
        <v>4756</v>
      </c>
      <c r="AN925" t="s">
        <v>4756</v>
      </c>
    </row>
    <row r="926" spans="1:41">
      <c r="A926" s="95">
        <v>38215</v>
      </c>
      <c r="B926" t="s">
        <v>372</v>
      </c>
      <c r="C926">
        <v>2004</v>
      </c>
      <c r="D926">
        <v>8</v>
      </c>
      <c r="E926" t="s">
        <v>461</v>
      </c>
      <c r="F926" t="s">
        <v>247</v>
      </c>
      <c r="G926" s="96">
        <v>0.92638888888888893</v>
      </c>
      <c r="H926" s="96">
        <v>0.93194444444444446</v>
      </c>
      <c r="I926" s="96">
        <v>0.81874999999999998</v>
      </c>
      <c r="J926">
        <v>2.58</v>
      </c>
      <c r="K926" t="s">
        <v>651</v>
      </c>
      <c r="L926" t="s">
        <v>713</v>
      </c>
      <c r="M926" t="s">
        <v>251</v>
      </c>
      <c r="N926" t="s">
        <v>251</v>
      </c>
      <c r="O926">
        <v>3</v>
      </c>
      <c r="P926">
        <v>88</v>
      </c>
      <c r="Q926">
        <v>26</v>
      </c>
      <c r="R926">
        <v>62</v>
      </c>
      <c r="S926">
        <v>16.010000000000002</v>
      </c>
      <c r="T926">
        <v>41.69</v>
      </c>
      <c r="U926">
        <v>32.549999999999997</v>
      </c>
      <c r="V926">
        <v>180</v>
      </c>
      <c r="W926" t="s">
        <v>4756</v>
      </c>
      <c r="X926" t="s">
        <v>251</v>
      </c>
      <c r="Y926" t="s">
        <v>4756</v>
      </c>
      <c r="Z926" t="s">
        <v>4756</v>
      </c>
      <c r="AA926" t="s">
        <v>4756</v>
      </c>
      <c r="AB926" t="s">
        <v>4756</v>
      </c>
      <c r="AC926" t="s">
        <v>4756</v>
      </c>
      <c r="AD926" t="s">
        <v>4756</v>
      </c>
      <c r="AE926" t="s">
        <v>4756</v>
      </c>
      <c r="AF926" t="s">
        <v>4756</v>
      </c>
      <c r="AG926" t="s">
        <v>4756</v>
      </c>
      <c r="AH926" t="s">
        <v>4756</v>
      </c>
      <c r="AI926" t="s">
        <v>4756</v>
      </c>
      <c r="AJ926" t="s">
        <v>4756</v>
      </c>
      <c r="AK926" t="s">
        <v>4756</v>
      </c>
      <c r="AL926" t="s">
        <v>4756</v>
      </c>
      <c r="AM926" t="s">
        <v>4756</v>
      </c>
      <c r="AN926" t="s">
        <v>4756</v>
      </c>
    </row>
    <row r="927" spans="1:41">
      <c r="A927" s="95">
        <v>38215</v>
      </c>
      <c r="B927" t="s">
        <v>372</v>
      </c>
      <c r="C927">
        <v>2004</v>
      </c>
      <c r="D927">
        <v>8</v>
      </c>
      <c r="E927" t="s">
        <v>461</v>
      </c>
      <c r="F927" t="s">
        <v>247</v>
      </c>
      <c r="G927" s="96">
        <v>0.9291666666666667</v>
      </c>
      <c r="H927" s="96">
        <v>0.93402777777777779</v>
      </c>
      <c r="I927" s="96">
        <v>0.81874999999999998</v>
      </c>
      <c r="J927">
        <v>2.65</v>
      </c>
      <c r="K927" t="s">
        <v>651</v>
      </c>
      <c r="L927" t="s">
        <v>714</v>
      </c>
      <c r="M927" t="s">
        <v>251</v>
      </c>
      <c r="N927" t="s">
        <v>251</v>
      </c>
      <c r="O927">
        <v>3</v>
      </c>
      <c r="P927">
        <v>84</v>
      </c>
      <c r="Q927">
        <v>27</v>
      </c>
      <c r="R927">
        <v>57</v>
      </c>
      <c r="S927">
        <v>16.260000000000002</v>
      </c>
      <c r="T927">
        <v>43</v>
      </c>
      <c r="U927">
        <v>31.71</v>
      </c>
      <c r="V927">
        <v>179</v>
      </c>
      <c r="W927" t="s">
        <v>4756</v>
      </c>
      <c r="X927" t="s">
        <v>4756</v>
      </c>
      <c r="Y927" t="s">
        <v>4756</v>
      </c>
      <c r="Z927" t="s">
        <v>4756</v>
      </c>
      <c r="AA927" t="s">
        <v>4756</v>
      </c>
      <c r="AB927" t="s">
        <v>4756</v>
      </c>
      <c r="AC927" t="s">
        <v>4756</v>
      </c>
      <c r="AD927" t="s">
        <v>4756</v>
      </c>
      <c r="AE927" t="s">
        <v>4756</v>
      </c>
      <c r="AF927" t="s">
        <v>4756</v>
      </c>
      <c r="AG927" t="s">
        <v>4756</v>
      </c>
      <c r="AH927" t="s">
        <v>4756</v>
      </c>
      <c r="AI927" t="s">
        <v>4756</v>
      </c>
      <c r="AJ927" t="s">
        <v>4756</v>
      </c>
      <c r="AK927" t="s">
        <v>4756</v>
      </c>
      <c r="AL927" t="s">
        <v>4756</v>
      </c>
      <c r="AM927" t="s">
        <v>4756</v>
      </c>
      <c r="AN927" t="s">
        <v>4756</v>
      </c>
      <c r="AO927" t="s">
        <v>255</v>
      </c>
    </row>
    <row r="928" spans="1:41">
      <c r="A928" s="95">
        <v>38215</v>
      </c>
      <c r="B928" t="s">
        <v>372</v>
      </c>
      <c r="C928">
        <v>2004</v>
      </c>
      <c r="D928">
        <v>8</v>
      </c>
      <c r="E928" t="s">
        <v>373</v>
      </c>
      <c r="F928" t="s">
        <v>425</v>
      </c>
      <c r="G928" s="96">
        <v>0.90833333333333333</v>
      </c>
      <c r="H928" s="96">
        <v>0.91319444444444453</v>
      </c>
      <c r="I928" s="96">
        <v>0.81874999999999998</v>
      </c>
      <c r="J928">
        <v>2.15</v>
      </c>
      <c r="K928" t="s">
        <v>249</v>
      </c>
      <c r="L928" t="s">
        <v>737</v>
      </c>
      <c r="M928" t="s">
        <v>251</v>
      </c>
      <c r="N928" t="s">
        <v>251</v>
      </c>
      <c r="O928">
        <v>4.5</v>
      </c>
      <c r="P928">
        <v>62</v>
      </c>
      <c r="Q928">
        <v>26</v>
      </c>
      <c r="R928">
        <v>36</v>
      </c>
      <c r="S928">
        <v>14.02</v>
      </c>
      <c r="T928">
        <v>38.340000000000003</v>
      </c>
      <c r="U928">
        <v>23.96</v>
      </c>
      <c r="V928">
        <v>141</v>
      </c>
      <c r="W928" t="s">
        <v>4756</v>
      </c>
      <c r="X928" t="s">
        <v>4756</v>
      </c>
      <c r="Y928" t="s">
        <v>4756</v>
      </c>
      <c r="Z928" t="s">
        <v>4756</v>
      </c>
      <c r="AA928" t="s">
        <v>4756</v>
      </c>
      <c r="AB928" t="s">
        <v>4756</v>
      </c>
      <c r="AC928" t="s">
        <v>4756</v>
      </c>
      <c r="AD928" t="s">
        <v>4756</v>
      </c>
      <c r="AE928" t="s">
        <v>4756</v>
      </c>
      <c r="AF928" t="s">
        <v>4756</v>
      </c>
      <c r="AG928" t="s">
        <v>4756</v>
      </c>
      <c r="AH928" t="s">
        <v>4756</v>
      </c>
      <c r="AI928" t="s">
        <v>4756</v>
      </c>
      <c r="AJ928" t="s">
        <v>4756</v>
      </c>
      <c r="AK928" t="s">
        <v>4756</v>
      </c>
      <c r="AL928" t="s">
        <v>4756</v>
      </c>
      <c r="AM928" t="s">
        <v>4756</v>
      </c>
      <c r="AN928" t="s">
        <v>4756</v>
      </c>
    </row>
    <row r="929" spans="1:41">
      <c r="A929" s="95">
        <v>38215</v>
      </c>
      <c r="B929" t="s">
        <v>372</v>
      </c>
      <c r="C929">
        <v>2004</v>
      </c>
      <c r="D929">
        <v>8</v>
      </c>
      <c r="E929" t="s">
        <v>373</v>
      </c>
      <c r="F929" t="s">
        <v>425</v>
      </c>
      <c r="G929" s="96">
        <v>0.91249999999999998</v>
      </c>
      <c r="H929" s="96">
        <v>0.91736111111111107</v>
      </c>
      <c r="I929" s="96">
        <v>0.81874999999999998</v>
      </c>
      <c r="J929">
        <v>2.25</v>
      </c>
      <c r="K929" t="s">
        <v>249</v>
      </c>
      <c r="L929" t="s">
        <v>738</v>
      </c>
      <c r="M929" t="s">
        <v>251</v>
      </c>
      <c r="N929" t="s">
        <v>251</v>
      </c>
      <c r="O929">
        <v>4</v>
      </c>
      <c r="P929">
        <v>61</v>
      </c>
      <c r="Q929">
        <v>26</v>
      </c>
      <c r="R929">
        <v>35</v>
      </c>
      <c r="S929">
        <v>14.19</v>
      </c>
      <c r="T929">
        <v>38.67</v>
      </c>
      <c r="U929">
        <v>23.16</v>
      </c>
      <c r="V929">
        <v>146</v>
      </c>
      <c r="W929" t="s">
        <v>4756</v>
      </c>
      <c r="X929" t="s">
        <v>4756</v>
      </c>
      <c r="Y929" t="s">
        <v>4756</v>
      </c>
      <c r="Z929" t="s">
        <v>4756</v>
      </c>
      <c r="AA929" t="s">
        <v>4756</v>
      </c>
      <c r="AB929" t="s">
        <v>4756</v>
      </c>
      <c r="AC929" t="s">
        <v>4756</v>
      </c>
      <c r="AD929" t="s">
        <v>4756</v>
      </c>
      <c r="AE929" t="s">
        <v>4756</v>
      </c>
      <c r="AF929" t="s">
        <v>4756</v>
      </c>
      <c r="AG929" t="s">
        <v>4756</v>
      </c>
      <c r="AH929" t="s">
        <v>4756</v>
      </c>
      <c r="AI929" t="s">
        <v>4756</v>
      </c>
      <c r="AJ929" t="s">
        <v>4756</v>
      </c>
      <c r="AK929" t="s">
        <v>4756</v>
      </c>
      <c r="AL929" t="s">
        <v>4756</v>
      </c>
      <c r="AM929" t="s">
        <v>4756</v>
      </c>
      <c r="AN929" t="s">
        <v>4756</v>
      </c>
    </row>
    <row r="930" spans="1:41">
      <c r="A930" s="95">
        <v>38215</v>
      </c>
      <c r="B930" t="s">
        <v>372</v>
      </c>
      <c r="C930">
        <v>2004</v>
      </c>
      <c r="D930">
        <v>8</v>
      </c>
      <c r="E930" t="s">
        <v>373</v>
      </c>
      <c r="F930" t="s">
        <v>425</v>
      </c>
      <c r="G930" s="96">
        <v>0.95833333333333337</v>
      </c>
      <c r="H930" s="96">
        <v>0.96250000000000002</v>
      </c>
      <c r="I930" s="96">
        <v>0.81874999999999998</v>
      </c>
      <c r="J930">
        <v>3.35</v>
      </c>
      <c r="K930" t="s">
        <v>249</v>
      </c>
      <c r="L930" t="s">
        <v>742</v>
      </c>
      <c r="M930" t="s">
        <v>251</v>
      </c>
      <c r="N930" t="s">
        <v>251</v>
      </c>
      <c r="O930">
        <v>4</v>
      </c>
      <c r="P930">
        <v>58</v>
      </c>
      <c r="Q930">
        <v>26</v>
      </c>
      <c r="R930">
        <v>32</v>
      </c>
      <c r="S930">
        <v>14.52</v>
      </c>
      <c r="T930">
        <v>37.81</v>
      </c>
      <c r="U930">
        <v>23.33</v>
      </c>
      <c r="V930">
        <v>137</v>
      </c>
      <c r="W930" t="s">
        <v>4756</v>
      </c>
      <c r="X930" t="s">
        <v>4756</v>
      </c>
      <c r="Y930" t="s">
        <v>4756</v>
      </c>
      <c r="Z930" t="s">
        <v>4756</v>
      </c>
      <c r="AA930" t="s">
        <v>4756</v>
      </c>
      <c r="AB930" t="s">
        <v>4756</v>
      </c>
      <c r="AC930" t="s">
        <v>4756</v>
      </c>
      <c r="AD930" t="s">
        <v>4756</v>
      </c>
      <c r="AE930" t="s">
        <v>4756</v>
      </c>
      <c r="AF930" t="s">
        <v>4756</v>
      </c>
      <c r="AG930" t="s">
        <v>4756</v>
      </c>
      <c r="AH930" t="s">
        <v>4756</v>
      </c>
      <c r="AI930" t="s">
        <v>4756</v>
      </c>
      <c r="AJ930" t="s">
        <v>4756</v>
      </c>
      <c r="AK930" t="s">
        <v>4756</v>
      </c>
      <c r="AL930" t="s">
        <v>4756</v>
      </c>
      <c r="AM930" t="s">
        <v>4756</v>
      </c>
      <c r="AN930" t="s">
        <v>4756</v>
      </c>
    </row>
    <row r="931" spans="1:41">
      <c r="A931" s="95">
        <v>38215</v>
      </c>
      <c r="B931" t="s">
        <v>372</v>
      </c>
      <c r="C931">
        <v>2004</v>
      </c>
      <c r="D931">
        <v>8</v>
      </c>
      <c r="E931" t="s">
        <v>373</v>
      </c>
      <c r="F931" t="s">
        <v>425</v>
      </c>
      <c r="G931" s="96">
        <v>1.4583333333333332E-2</v>
      </c>
      <c r="H931" s="96">
        <v>1.8749999999999999E-2</v>
      </c>
      <c r="I931" s="96">
        <v>0.81874999999999998</v>
      </c>
      <c r="J931">
        <v>4.7</v>
      </c>
      <c r="K931" t="s">
        <v>249</v>
      </c>
      <c r="L931" t="s">
        <v>743</v>
      </c>
      <c r="M931" t="s">
        <v>251</v>
      </c>
      <c r="N931" t="s">
        <v>251</v>
      </c>
      <c r="O931">
        <v>1.5</v>
      </c>
      <c r="P931">
        <v>58</v>
      </c>
      <c r="Q931">
        <v>26</v>
      </c>
      <c r="R931">
        <v>32</v>
      </c>
      <c r="S931">
        <v>14.02</v>
      </c>
      <c r="T931">
        <v>37.799999999999997</v>
      </c>
      <c r="U931">
        <v>22.76</v>
      </c>
      <c r="V931">
        <v>138</v>
      </c>
      <c r="W931" t="s">
        <v>4756</v>
      </c>
      <c r="X931" t="s">
        <v>4756</v>
      </c>
      <c r="Y931" t="s">
        <v>4756</v>
      </c>
      <c r="Z931" t="s">
        <v>4756</v>
      </c>
      <c r="AA931" t="s">
        <v>4756</v>
      </c>
      <c r="AB931" t="s">
        <v>4756</v>
      </c>
      <c r="AC931" t="s">
        <v>4756</v>
      </c>
      <c r="AD931" t="s">
        <v>4756</v>
      </c>
      <c r="AE931" t="s">
        <v>4756</v>
      </c>
      <c r="AF931" t="s">
        <v>4756</v>
      </c>
      <c r="AG931" t="s">
        <v>4756</v>
      </c>
      <c r="AH931" t="s">
        <v>4756</v>
      </c>
      <c r="AI931" t="s">
        <v>4756</v>
      </c>
      <c r="AJ931" t="s">
        <v>4756</v>
      </c>
      <c r="AK931" t="s">
        <v>4756</v>
      </c>
      <c r="AL931" t="s">
        <v>4756</v>
      </c>
      <c r="AM931" t="s">
        <v>4756</v>
      </c>
      <c r="AN931" t="s">
        <v>4756</v>
      </c>
      <c r="AO931" t="s">
        <v>740</v>
      </c>
    </row>
    <row r="932" spans="1:41">
      <c r="A932" s="95">
        <v>38215</v>
      </c>
      <c r="B932" t="s">
        <v>372</v>
      </c>
      <c r="C932">
        <v>2004</v>
      </c>
      <c r="D932">
        <v>8</v>
      </c>
      <c r="E932" t="s">
        <v>461</v>
      </c>
      <c r="F932" t="s">
        <v>247</v>
      </c>
      <c r="G932" s="96">
        <v>0.99652777777777779</v>
      </c>
      <c r="H932" s="96">
        <v>8.3333333333333332E-3</v>
      </c>
      <c r="I932" s="96">
        <v>0.81874999999999998</v>
      </c>
      <c r="J932">
        <v>4.2699999999999996</v>
      </c>
      <c r="K932" t="s">
        <v>249</v>
      </c>
      <c r="L932" t="s">
        <v>725</v>
      </c>
      <c r="M932" t="s">
        <v>251</v>
      </c>
      <c r="N932" t="s">
        <v>251</v>
      </c>
      <c r="O932">
        <v>3</v>
      </c>
      <c r="P932">
        <v>61</v>
      </c>
      <c r="Q932">
        <v>27</v>
      </c>
      <c r="R932">
        <v>34</v>
      </c>
      <c r="S932">
        <v>15.16</v>
      </c>
      <c r="T932">
        <v>39.21</v>
      </c>
      <c r="U932">
        <v>23.71</v>
      </c>
      <c r="V932">
        <v>145</v>
      </c>
      <c r="W932" t="s">
        <v>4756</v>
      </c>
      <c r="X932" t="s">
        <v>4756</v>
      </c>
      <c r="Y932" t="s">
        <v>4756</v>
      </c>
      <c r="Z932" t="s">
        <v>4756</v>
      </c>
      <c r="AA932" t="s">
        <v>4756</v>
      </c>
      <c r="AB932" t="s">
        <v>4756</v>
      </c>
      <c r="AC932" t="s">
        <v>4756</v>
      </c>
      <c r="AD932" t="s">
        <v>4756</v>
      </c>
      <c r="AE932" t="s">
        <v>4756</v>
      </c>
      <c r="AF932" t="s">
        <v>4756</v>
      </c>
      <c r="AG932" t="s">
        <v>4756</v>
      </c>
      <c r="AH932" t="s">
        <v>4756</v>
      </c>
      <c r="AI932" t="s">
        <v>4756</v>
      </c>
      <c r="AJ932" t="s">
        <v>4756</v>
      </c>
      <c r="AK932" t="s">
        <v>4756</v>
      </c>
      <c r="AL932" t="s">
        <v>4756</v>
      </c>
      <c r="AM932" t="s">
        <v>4756</v>
      </c>
      <c r="AN932" t="s">
        <v>4756</v>
      </c>
    </row>
    <row r="933" spans="1:41">
      <c r="A933" s="95">
        <v>38215</v>
      </c>
      <c r="B933" t="s">
        <v>372</v>
      </c>
      <c r="C933">
        <v>2004</v>
      </c>
      <c r="D933">
        <v>8</v>
      </c>
      <c r="E933" t="s">
        <v>461</v>
      </c>
      <c r="F933" t="s">
        <v>247</v>
      </c>
      <c r="G933" s="96">
        <v>0.99791666666666667</v>
      </c>
      <c r="H933" s="96">
        <v>9.7222222222222224E-3</v>
      </c>
      <c r="I933" s="96">
        <v>0.81874999999999998</v>
      </c>
      <c r="J933">
        <v>4.3</v>
      </c>
      <c r="K933" t="s">
        <v>249</v>
      </c>
      <c r="L933" t="s">
        <v>726</v>
      </c>
      <c r="M933" t="s">
        <v>251</v>
      </c>
      <c r="N933" t="s">
        <v>251</v>
      </c>
      <c r="O933">
        <v>2</v>
      </c>
      <c r="P933">
        <v>60</v>
      </c>
      <c r="Q933">
        <v>26</v>
      </c>
      <c r="R933">
        <v>34</v>
      </c>
      <c r="S933">
        <v>14.49</v>
      </c>
      <c r="T933">
        <v>36.729999999999997</v>
      </c>
      <c r="U933">
        <v>21.61</v>
      </c>
      <c r="V933">
        <v>135</v>
      </c>
      <c r="W933" t="s">
        <v>4756</v>
      </c>
      <c r="X933" t="s">
        <v>4756</v>
      </c>
      <c r="Y933" t="s">
        <v>4756</v>
      </c>
      <c r="Z933" t="s">
        <v>4756</v>
      </c>
      <c r="AA933" t="s">
        <v>4756</v>
      </c>
      <c r="AB933" t="s">
        <v>4756</v>
      </c>
      <c r="AC933" t="s">
        <v>4756</v>
      </c>
      <c r="AD933" t="s">
        <v>4756</v>
      </c>
      <c r="AE933" t="s">
        <v>4756</v>
      </c>
      <c r="AF933" t="s">
        <v>4756</v>
      </c>
      <c r="AG933" t="s">
        <v>4756</v>
      </c>
      <c r="AH933" t="s">
        <v>4756</v>
      </c>
      <c r="AI933" t="s">
        <v>4756</v>
      </c>
      <c r="AJ933" t="s">
        <v>4756</v>
      </c>
      <c r="AK933" t="s">
        <v>4756</v>
      </c>
      <c r="AL933" t="s">
        <v>4756</v>
      </c>
      <c r="AM933" t="s">
        <v>4756</v>
      </c>
      <c r="AN933" t="s">
        <v>4756</v>
      </c>
    </row>
    <row r="934" spans="1:41">
      <c r="A934" s="95">
        <v>38215</v>
      </c>
      <c r="B934" t="s">
        <v>372</v>
      </c>
      <c r="C934">
        <v>2004</v>
      </c>
      <c r="D934">
        <v>8</v>
      </c>
      <c r="E934" t="s">
        <v>461</v>
      </c>
      <c r="F934" t="s">
        <v>247</v>
      </c>
      <c r="G934" s="96">
        <v>3.125E-2</v>
      </c>
      <c r="H934" s="96">
        <v>3.5416666666666666E-2</v>
      </c>
      <c r="I934" s="96">
        <v>0.81874999999999998</v>
      </c>
      <c r="J934">
        <v>5.0999999999999996</v>
      </c>
      <c r="K934" t="s">
        <v>249</v>
      </c>
      <c r="L934" t="s">
        <v>728</v>
      </c>
      <c r="M934" t="s">
        <v>251</v>
      </c>
      <c r="N934" t="s">
        <v>251</v>
      </c>
      <c r="O934">
        <v>2</v>
      </c>
      <c r="P934">
        <v>57</v>
      </c>
      <c r="Q934">
        <v>26</v>
      </c>
      <c r="R934">
        <v>31</v>
      </c>
      <c r="S934">
        <v>15.18</v>
      </c>
      <c r="T934">
        <v>38.369999999999997</v>
      </c>
      <c r="U934">
        <v>23.2</v>
      </c>
      <c r="V934">
        <v>139</v>
      </c>
      <c r="W934" t="s">
        <v>4756</v>
      </c>
      <c r="X934" t="s">
        <v>4756</v>
      </c>
      <c r="Y934" t="s">
        <v>4756</v>
      </c>
      <c r="Z934" t="s">
        <v>4756</v>
      </c>
      <c r="AA934" t="s">
        <v>4756</v>
      </c>
      <c r="AB934" t="s">
        <v>4756</v>
      </c>
      <c r="AC934" t="s">
        <v>4756</v>
      </c>
      <c r="AD934" t="s">
        <v>4756</v>
      </c>
      <c r="AE934" t="s">
        <v>4756</v>
      </c>
      <c r="AF934" t="s">
        <v>4756</v>
      </c>
      <c r="AG934" t="s">
        <v>4756</v>
      </c>
      <c r="AH934" t="s">
        <v>4756</v>
      </c>
      <c r="AI934" t="s">
        <v>4756</v>
      </c>
      <c r="AJ934" t="s">
        <v>4756</v>
      </c>
      <c r="AK934" t="s">
        <v>4756</v>
      </c>
      <c r="AL934" t="s">
        <v>4756</v>
      </c>
      <c r="AM934" t="s">
        <v>4756</v>
      </c>
      <c r="AN934" t="s">
        <v>4756</v>
      </c>
      <c r="AO934" t="s">
        <v>729</v>
      </c>
    </row>
    <row r="935" spans="1:41">
      <c r="A935" s="95">
        <v>38215</v>
      </c>
      <c r="B935" t="s">
        <v>372</v>
      </c>
      <c r="C935">
        <v>2004</v>
      </c>
      <c r="D935">
        <v>8</v>
      </c>
      <c r="E935" t="s">
        <v>461</v>
      </c>
      <c r="F935" t="s">
        <v>247</v>
      </c>
      <c r="G935" s="96">
        <v>4.1666666666666664E-2</v>
      </c>
      <c r="H935" s="96">
        <v>5.486111111111111E-2</v>
      </c>
      <c r="I935" s="96">
        <v>0.81874999999999998</v>
      </c>
      <c r="J935">
        <v>5.35</v>
      </c>
      <c r="K935" t="s">
        <v>249</v>
      </c>
      <c r="L935" t="s">
        <v>730</v>
      </c>
      <c r="M935" t="s">
        <v>251</v>
      </c>
      <c r="N935" t="s">
        <v>251</v>
      </c>
      <c r="O935">
        <v>4</v>
      </c>
      <c r="P935">
        <v>61</v>
      </c>
      <c r="Q935">
        <v>26</v>
      </c>
      <c r="R935">
        <v>35</v>
      </c>
      <c r="S935">
        <v>14.46</v>
      </c>
      <c r="T935">
        <v>38.03</v>
      </c>
      <c r="U935">
        <v>24.42</v>
      </c>
      <c r="V935">
        <v>145</v>
      </c>
      <c r="W935" t="s">
        <v>4756</v>
      </c>
      <c r="X935" t="s">
        <v>1566</v>
      </c>
      <c r="Y935" t="s">
        <v>4756</v>
      </c>
      <c r="Z935" t="s">
        <v>4756</v>
      </c>
      <c r="AA935" t="s">
        <v>4756</v>
      </c>
      <c r="AB935" t="s">
        <v>4756</v>
      </c>
      <c r="AC935" t="s">
        <v>4756</v>
      </c>
      <c r="AD935" t="s">
        <v>4756</v>
      </c>
      <c r="AE935" t="s">
        <v>4756</v>
      </c>
      <c r="AF935" t="s">
        <v>4756</v>
      </c>
      <c r="AG935" t="s">
        <v>4756</v>
      </c>
      <c r="AH935" t="s">
        <v>4756</v>
      </c>
      <c r="AI935" t="s">
        <v>4756</v>
      </c>
      <c r="AJ935" t="s">
        <v>4756</v>
      </c>
      <c r="AK935" t="s">
        <v>4756</v>
      </c>
      <c r="AL935" t="s">
        <v>4756</v>
      </c>
      <c r="AM935" t="s">
        <v>4756</v>
      </c>
      <c r="AN935" t="s">
        <v>4756</v>
      </c>
      <c r="AO935" t="s">
        <v>687</v>
      </c>
    </row>
    <row r="936" spans="1:41">
      <c r="A936" s="95">
        <v>38215</v>
      </c>
      <c r="B936" t="s">
        <v>372</v>
      </c>
      <c r="C936">
        <v>2004</v>
      </c>
      <c r="D936">
        <v>8</v>
      </c>
      <c r="E936" t="s">
        <v>461</v>
      </c>
      <c r="F936" t="s">
        <v>247</v>
      </c>
      <c r="G936" s="96">
        <v>7.1527777777777787E-2</v>
      </c>
      <c r="H936" s="96">
        <v>7.5694444444444439E-2</v>
      </c>
      <c r="I936" s="96">
        <v>0.81874999999999998</v>
      </c>
      <c r="J936">
        <v>6.07</v>
      </c>
      <c r="K936" t="s">
        <v>249</v>
      </c>
      <c r="L936" t="s">
        <v>732</v>
      </c>
      <c r="M936" t="s">
        <v>251</v>
      </c>
      <c r="N936" t="s">
        <v>251</v>
      </c>
      <c r="O936">
        <v>4</v>
      </c>
      <c r="P936">
        <v>59</v>
      </c>
      <c r="Q936">
        <v>26</v>
      </c>
      <c r="R936">
        <v>33</v>
      </c>
      <c r="S936">
        <v>14.52</v>
      </c>
      <c r="T936">
        <v>37.49</v>
      </c>
      <c r="U936">
        <v>22.55</v>
      </c>
      <c r="V936">
        <v>141</v>
      </c>
      <c r="W936" t="s">
        <v>4756</v>
      </c>
      <c r="X936" t="s">
        <v>4756</v>
      </c>
      <c r="Y936" t="s">
        <v>4756</v>
      </c>
      <c r="Z936" t="s">
        <v>4756</v>
      </c>
      <c r="AA936" t="s">
        <v>4756</v>
      </c>
      <c r="AB936" t="s">
        <v>4756</v>
      </c>
      <c r="AC936" t="s">
        <v>4756</v>
      </c>
      <c r="AD936" t="s">
        <v>4756</v>
      </c>
      <c r="AE936" t="s">
        <v>4756</v>
      </c>
      <c r="AF936" t="s">
        <v>4756</v>
      </c>
      <c r="AG936" t="s">
        <v>4756</v>
      </c>
      <c r="AH936" t="s">
        <v>4756</v>
      </c>
      <c r="AI936" t="s">
        <v>4756</v>
      </c>
      <c r="AJ936" t="s">
        <v>4756</v>
      </c>
      <c r="AK936" t="s">
        <v>4756</v>
      </c>
      <c r="AL936" t="s">
        <v>4756</v>
      </c>
      <c r="AM936" t="s">
        <v>4756</v>
      </c>
      <c r="AN936" t="s">
        <v>4756</v>
      </c>
    </row>
    <row r="937" spans="1:41">
      <c r="A937" s="95">
        <v>38215</v>
      </c>
      <c r="B937" t="s">
        <v>372</v>
      </c>
      <c r="C937">
        <v>2004</v>
      </c>
      <c r="D937">
        <v>8</v>
      </c>
      <c r="E937" t="s">
        <v>461</v>
      </c>
      <c r="F937" t="s">
        <v>247</v>
      </c>
      <c r="G937" s="96">
        <v>8.6805555555555566E-2</v>
      </c>
      <c r="H937" s="96">
        <v>9.1666666666666674E-2</v>
      </c>
      <c r="I937" s="96">
        <v>0.81874999999999998</v>
      </c>
      <c r="J937">
        <v>6.43</v>
      </c>
      <c r="K937" t="s">
        <v>249</v>
      </c>
      <c r="L937" t="s">
        <v>733</v>
      </c>
      <c r="M937" t="s">
        <v>251</v>
      </c>
      <c r="N937" t="s">
        <v>251</v>
      </c>
      <c r="O937">
        <v>4.5</v>
      </c>
      <c r="P937">
        <v>59</v>
      </c>
      <c r="Q937">
        <v>26</v>
      </c>
      <c r="R937">
        <v>33</v>
      </c>
      <c r="S937">
        <v>15.13</v>
      </c>
      <c r="T937">
        <v>38.31</v>
      </c>
      <c r="U937">
        <v>21.39</v>
      </c>
      <c r="V937">
        <v>141</v>
      </c>
      <c r="W937" t="s">
        <v>4756</v>
      </c>
      <c r="X937" t="s">
        <v>4756</v>
      </c>
      <c r="Y937" t="s">
        <v>4756</v>
      </c>
      <c r="Z937" t="s">
        <v>4756</v>
      </c>
      <c r="AA937" t="s">
        <v>4756</v>
      </c>
      <c r="AB937" t="s">
        <v>4756</v>
      </c>
      <c r="AC937" t="s">
        <v>4756</v>
      </c>
      <c r="AD937" t="s">
        <v>4756</v>
      </c>
      <c r="AE937" t="s">
        <v>4756</v>
      </c>
      <c r="AF937" t="s">
        <v>4756</v>
      </c>
      <c r="AG937" t="s">
        <v>4756</v>
      </c>
      <c r="AH937" t="s">
        <v>4756</v>
      </c>
      <c r="AI937" t="s">
        <v>4756</v>
      </c>
      <c r="AJ937" t="s">
        <v>4756</v>
      </c>
      <c r="AK937" t="s">
        <v>4756</v>
      </c>
      <c r="AL937" t="s">
        <v>4756</v>
      </c>
      <c r="AM937" t="s">
        <v>4756</v>
      </c>
      <c r="AN937" t="s">
        <v>4756</v>
      </c>
      <c r="AO937" t="s">
        <v>255</v>
      </c>
    </row>
    <row r="938" spans="1:41">
      <c r="A938" s="95">
        <v>38215</v>
      </c>
      <c r="B938" t="s">
        <v>372</v>
      </c>
      <c r="C938">
        <v>2004</v>
      </c>
      <c r="D938">
        <v>8</v>
      </c>
      <c r="E938" t="s">
        <v>461</v>
      </c>
      <c r="F938" t="s">
        <v>247</v>
      </c>
      <c r="G938" s="96">
        <v>9.4444444444444442E-2</v>
      </c>
      <c r="H938" s="96">
        <v>0.10902777777777778</v>
      </c>
      <c r="I938" s="96">
        <v>0.81874999999999998</v>
      </c>
      <c r="J938">
        <v>6.62</v>
      </c>
      <c r="K938" t="s">
        <v>249</v>
      </c>
      <c r="L938" t="s">
        <v>734</v>
      </c>
      <c r="M938" t="s">
        <v>251</v>
      </c>
      <c r="N938" t="s">
        <v>251</v>
      </c>
      <c r="O938">
        <v>3</v>
      </c>
      <c r="P938">
        <v>67</v>
      </c>
      <c r="Q938">
        <v>26</v>
      </c>
      <c r="R938">
        <v>41</v>
      </c>
      <c r="S938">
        <v>15.7</v>
      </c>
      <c r="T938">
        <v>37.85</v>
      </c>
      <c r="U938">
        <v>23.15</v>
      </c>
      <c r="V938">
        <v>143</v>
      </c>
      <c r="W938" t="s">
        <v>4756</v>
      </c>
      <c r="X938" t="s">
        <v>1566</v>
      </c>
      <c r="Y938" t="s">
        <v>4756</v>
      </c>
      <c r="Z938" t="s">
        <v>4756</v>
      </c>
      <c r="AA938" t="s">
        <v>4756</v>
      </c>
      <c r="AB938" t="s">
        <v>4756</v>
      </c>
      <c r="AC938" t="s">
        <v>4756</v>
      </c>
      <c r="AD938" t="s">
        <v>4756</v>
      </c>
      <c r="AE938" t="s">
        <v>4756</v>
      </c>
      <c r="AF938" t="s">
        <v>4756</v>
      </c>
      <c r="AG938" t="s">
        <v>4756</v>
      </c>
      <c r="AH938" t="s">
        <v>4756</v>
      </c>
      <c r="AI938" t="s">
        <v>4756</v>
      </c>
      <c r="AJ938" t="s">
        <v>4756</v>
      </c>
      <c r="AK938" t="s">
        <v>4756</v>
      </c>
      <c r="AL938" t="s">
        <v>4756</v>
      </c>
      <c r="AM938" t="s">
        <v>4756</v>
      </c>
      <c r="AN938" t="s">
        <v>4756</v>
      </c>
      <c r="AO938" t="s">
        <v>735</v>
      </c>
    </row>
    <row r="939" spans="1:41">
      <c r="A939" s="95">
        <v>38215</v>
      </c>
      <c r="B939" t="s">
        <v>372</v>
      </c>
      <c r="C939">
        <v>2004</v>
      </c>
      <c r="D939">
        <v>8</v>
      </c>
      <c r="E939" t="s">
        <v>461</v>
      </c>
      <c r="F939" t="s">
        <v>247</v>
      </c>
      <c r="G939" s="96">
        <v>6.0416666666666667E-2</v>
      </c>
      <c r="H939" t="s">
        <v>4756</v>
      </c>
      <c r="I939" s="96">
        <v>0.81874999999999998</v>
      </c>
      <c r="J939">
        <v>5.8</v>
      </c>
      <c r="K939" t="s">
        <v>249</v>
      </c>
      <c r="L939" t="s">
        <v>661</v>
      </c>
      <c r="M939" t="s">
        <v>665</v>
      </c>
      <c r="N939" t="s">
        <v>251</v>
      </c>
      <c r="O939" t="s">
        <v>4756</v>
      </c>
      <c r="P939" t="s">
        <v>4756</v>
      </c>
      <c r="Q939" t="s">
        <v>4756</v>
      </c>
      <c r="R939" t="s">
        <v>4756</v>
      </c>
      <c r="S939" t="s">
        <v>4756</v>
      </c>
      <c r="T939" t="s">
        <v>4756</v>
      </c>
      <c r="U939" t="s">
        <v>4756</v>
      </c>
      <c r="V939" t="s">
        <v>4756</v>
      </c>
      <c r="W939" t="s">
        <v>4756</v>
      </c>
      <c r="X939" t="s">
        <v>4756</v>
      </c>
      <c r="Y939" t="s">
        <v>4756</v>
      </c>
      <c r="Z939" t="s">
        <v>4756</v>
      </c>
      <c r="AA939" t="s">
        <v>4756</v>
      </c>
      <c r="AB939" t="s">
        <v>4756</v>
      </c>
      <c r="AC939" t="s">
        <v>4756</v>
      </c>
      <c r="AD939" t="s">
        <v>4756</v>
      </c>
      <c r="AE939" t="s">
        <v>4756</v>
      </c>
      <c r="AF939" t="s">
        <v>4756</v>
      </c>
      <c r="AG939" t="s">
        <v>4756</v>
      </c>
      <c r="AH939" t="s">
        <v>4756</v>
      </c>
      <c r="AI939" t="s">
        <v>4756</v>
      </c>
      <c r="AJ939" t="s">
        <v>4756</v>
      </c>
      <c r="AK939" t="s">
        <v>4756</v>
      </c>
      <c r="AL939" t="s">
        <v>4756</v>
      </c>
      <c r="AM939" t="s">
        <v>4756</v>
      </c>
      <c r="AN939" t="s">
        <v>4756</v>
      </c>
      <c r="AO939" t="s">
        <v>1547</v>
      </c>
    </row>
    <row r="940" spans="1:41">
      <c r="A940" s="95">
        <v>38215</v>
      </c>
      <c r="B940" t="s">
        <v>372</v>
      </c>
      <c r="C940">
        <v>2004</v>
      </c>
      <c r="D940">
        <v>8</v>
      </c>
      <c r="E940" t="s">
        <v>461</v>
      </c>
      <c r="F940" t="s">
        <v>247</v>
      </c>
      <c r="G940" s="96">
        <v>0.8930555555555556</v>
      </c>
      <c r="H940" s="96">
        <v>0.90763888888888899</v>
      </c>
      <c r="I940" s="96">
        <v>0.81874999999999998</v>
      </c>
      <c r="J940">
        <v>1.78</v>
      </c>
      <c r="K940" t="s">
        <v>249</v>
      </c>
      <c r="L940" t="s">
        <v>711</v>
      </c>
      <c r="M940" t="s">
        <v>251</v>
      </c>
      <c r="N940" t="s">
        <v>251</v>
      </c>
      <c r="O940">
        <v>4</v>
      </c>
      <c r="P940">
        <v>62</v>
      </c>
      <c r="Q940">
        <v>26</v>
      </c>
      <c r="R940">
        <v>36</v>
      </c>
      <c r="S940">
        <v>15.46</v>
      </c>
      <c r="T940">
        <v>38.5</v>
      </c>
      <c r="U940">
        <v>22.95</v>
      </c>
      <c r="V940">
        <v>145</v>
      </c>
      <c r="W940" t="s">
        <v>4756</v>
      </c>
      <c r="X940" t="s">
        <v>1566</v>
      </c>
      <c r="Y940" t="s">
        <v>4756</v>
      </c>
      <c r="Z940" t="s">
        <v>4756</v>
      </c>
      <c r="AA940" t="s">
        <v>4756</v>
      </c>
      <c r="AB940" t="s">
        <v>4756</v>
      </c>
      <c r="AC940" t="s">
        <v>4756</v>
      </c>
      <c r="AD940" t="s">
        <v>4756</v>
      </c>
      <c r="AE940" t="s">
        <v>4756</v>
      </c>
      <c r="AF940" t="s">
        <v>4756</v>
      </c>
      <c r="AG940" t="s">
        <v>4756</v>
      </c>
      <c r="AH940" t="s">
        <v>4756</v>
      </c>
      <c r="AI940" t="s">
        <v>4756</v>
      </c>
      <c r="AJ940" t="s">
        <v>4756</v>
      </c>
      <c r="AK940" t="s">
        <v>4756</v>
      </c>
      <c r="AL940" t="s">
        <v>4756</v>
      </c>
      <c r="AM940" t="s">
        <v>4756</v>
      </c>
      <c r="AN940" t="s">
        <v>4756</v>
      </c>
      <c r="AO940" t="s">
        <v>712</v>
      </c>
    </row>
    <row r="941" spans="1:41">
      <c r="A941" s="95">
        <v>38215</v>
      </c>
      <c r="B941" t="s">
        <v>372</v>
      </c>
      <c r="C941">
        <v>2004</v>
      </c>
      <c r="D941">
        <v>8</v>
      </c>
      <c r="E941" t="s">
        <v>461</v>
      </c>
      <c r="F941" t="s">
        <v>247</v>
      </c>
      <c r="G941" s="96">
        <v>0.94305555555555554</v>
      </c>
      <c r="H941" s="96">
        <v>0.96180555555555547</v>
      </c>
      <c r="I941" s="96">
        <v>0.81874999999999998</v>
      </c>
      <c r="J941">
        <v>2.98</v>
      </c>
      <c r="K941" t="s">
        <v>249</v>
      </c>
      <c r="L941" t="s">
        <v>715</v>
      </c>
      <c r="M941" t="s">
        <v>251</v>
      </c>
      <c r="N941" t="s">
        <v>251</v>
      </c>
      <c r="O941">
        <v>4</v>
      </c>
      <c r="P941">
        <v>61</v>
      </c>
      <c r="Q941">
        <v>26</v>
      </c>
      <c r="R941">
        <v>35</v>
      </c>
      <c r="S941">
        <v>14.82</v>
      </c>
      <c r="T941">
        <v>38.729999999999997</v>
      </c>
      <c r="U941">
        <v>23.12</v>
      </c>
      <c r="V941">
        <v>143</v>
      </c>
      <c r="W941" t="s">
        <v>4756</v>
      </c>
      <c r="X941" t="s">
        <v>1566</v>
      </c>
      <c r="Y941" t="s">
        <v>4756</v>
      </c>
      <c r="Z941" t="s">
        <v>4756</v>
      </c>
      <c r="AA941" t="s">
        <v>4756</v>
      </c>
      <c r="AB941" t="s">
        <v>4756</v>
      </c>
      <c r="AC941" t="s">
        <v>4756</v>
      </c>
      <c r="AD941" t="s">
        <v>4756</v>
      </c>
      <c r="AE941" t="s">
        <v>4756</v>
      </c>
      <c r="AF941" t="s">
        <v>4756</v>
      </c>
      <c r="AG941" t="s">
        <v>4756</v>
      </c>
      <c r="AH941" t="s">
        <v>4756</v>
      </c>
      <c r="AI941" t="s">
        <v>4756</v>
      </c>
      <c r="AJ941" t="s">
        <v>4756</v>
      </c>
      <c r="AK941" t="s">
        <v>4756</v>
      </c>
      <c r="AL941" t="s">
        <v>4756</v>
      </c>
      <c r="AM941" t="s">
        <v>4756</v>
      </c>
      <c r="AN941" t="s">
        <v>4756</v>
      </c>
      <c r="AO941" t="s">
        <v>716</v>
      </c>
    </row>
    <row r="942" spans="1:41">
      <c r="A942" s="95">
        <v>38215</v>
      </c>
      <c r="B942" t="s">
        <v>372</v>
      </c>
      <c r="C942">
        <v>2004</v>
      </c>
      <c r="D942">
        <v>8</v>
      </c>
      <c r="E942" t="s">
        <v>461</v>
      </c>
      <c r="F942" t="s">
        <v>247</v>
      </c>
      <c r="G942" s="96">
        <v>0.95486111111111116</v>
      </c>
      <c r="H942" s="96">
        <v>0.9902777777777777</v>
      </c>
      <c r="I942" s="96">
        <v>0.81874999999999998</v>
      </c>
      <c r="J942">
        <v>3.27</v>
      </c>
      <c r="K942" t="s">
        <v>249</v>
      </c>
      <c r="L942" t="s">
        <v>717</v>
      </c>
      <c r="M942" t="s">
        <v>251</v>
      </c>
      <c r="N942" t="s">
        <v>251</v>
      </c>
      <c r="O942">
        <v>2</v>
      </c>
      <c r="P942">
        <v>63</v>
      </c>
      <c r="Q942">
        <v>26</v>
      </c>
      <c r="R942">
        <v>37</v>
      </c>
      <c r="S942">
        <v>14.93</v>
      </c>
      <c r="T942">
        <v>37.86</v>
      </c>
      <c r="U942">
        <v>21.94</v>
      </c>
      <c r="V942">
        <v>140</v>
      </c>
      <c r="W942" t="s">
        <v>4756</v>
      </c>
      <c r="X942" t="s">
        <v>1567</v>
      </c>
      <c r="Y942" t="s">
        <v>4756</v>
      </c>
      <c r="Z942" t="s">
        <v>4756</v>
      </c>
      <c r="AA942" t="s">
        <v>4756</v>
      </c>
      <c r="AB942" t="s">
        <v>4756</v>
      </c>
      <c r="AC942" t="s">
        <v>4756</v>
      </c>
      <c r="AD942" t="s">
        <v>4756</v>
      </c>
      <c r="AE942" t="s">
        <v>4756</v>
      </c>
      <c r="AF942" t="s">
        <v>4756</v>
      </c>
      <c r="AG942" t="s">
        <v>4756</v>
      </c>
      <c r="AH942" t="s">
        <v>4756</v>
      </c>
      <c r="AI942" t="s">
        <v>4756</v>
      </c>
      <c r="AJ942" t="s">
        <v>4756</v>
      </c>
      <c r="AK942" t="s">
        <v>4756</v>
      </c>
      <c r="AL942" t="s">
        <v>4756</v>
      </c>
      <c r="AM942" t="s">
        <v>4756</v>
      </c>
      <c r="AN942" t="s">
        <v>4756</v>
      </c>
      <c r="AO942" t="s">
        <v>718</v>
      </c>
    </row>
    <row r="943" spans="1:41">
      <c r="A943" s="95">
        <v>38215</v>
      </c>
      <c r="B943" t="s">
        <v>372</v>
      </c>
      <c r="C943">
        <v>2004</v>
      </c>
      <c r="D943">
        <v>8</v>
      </c>
      <c r="E943" t="s">
        <v>461</v>
      </c>
      <c r="F943" t="s">
        <v>247</v>
      </c>
      <c r="G943" s="96">
        <v>0.96944444444444444</v>
      </c>
      <c r="H943" s="96">
        <v>0.99930555555555556</v>
      </c>
      <c r="I943" s="96">
        <v>0.81874999999999998</v>
      </c>
      <c r="J943">
        <v>3.62</v>
      </c>
      <c r="K943" t="s">
        <v>249</v>
      </c>
      <c r="L943" t="s">
        <v>721</v>
      </c>
      <c r="M943" t="s">
        <v>251</v>
      </c>
      <c r="N943" t="s">
        <v>251</v>
      </c>
      <c r="O943">
        <v>4</v>
      </c>
      <c r="P943">
        <v>65</v>
      </c>
      <c r="Q943">
        <v>27</v>
      </c>
      <c r="R943">
        <v>38</v>
      </c>
      <c r="S943">
        <v>15.4</v>
      </c>
      <c r="T943">
        <v>39.200000000000003</v>
      </c>
      <c r="U943">
        <v>22.61</v>
      </c>
      <c r="V943">
        <v>144</v>
      </c>
      <c r="W943" t="s">
        <v>4756</v>
      </c>
      <c r="X943" t="s">
        <v>1566</v>
      </c>
      <c r="Y943" t="s">
        <v>4756</v>
      </c>
      <c r="Z943" t="s">
        <v>4756</v>
      </c>
      <c r="AA943" t="s">
        <v>4756</v>
      </c>
      <c r="AB943" t="s">
        <v>4756</v>
      </c>
      <c r="AC943" t="s">
        <v>4756</v>
      </c>
      <c r="AD943" t="s">
        <v>4756</v>
      </c>
      <c r="AE943" t="s">
        <v>4756</v>
      </c>
      <c r="AF943" t="s">
        <v>4756</v>
      </c>
      <c r="AG943" t="s">
        <v>4756</v>
      </c>
      <c r="AH943" t="s">
        <v>4756</v>
      </c>
      <c r="AI943" t="s">
        <v>4756</v>
      </c>
      <c r="AJ943" t="s">
        <v>4756</v>
      </c>
      <c r="AK943" t="s">
        <v>4756</v>
      </c>
      <c r="AL943" t="s">
        <v>4756</v>
      </c>
      <c r="AM943" t="s">
        <v>4756</v>
      </c>
      <c r="AN943" t="s">
        <v>4756</v>
      </c>
      <c r="AO943" t="s">
        <v>722</v>
      </c>
    </row>
    <row r="944" spans="1:41">
      <c r="A944" s="95">
        <v>38189</v>
      </c>
      <c r="B944" t="s">
        <v>248</v>
      </c>
      <c r="C944">
        <v>2004</v>
      </c>
      <c r="D944">
        <v>7</v>
      </c>
      <c r="E944" t="s">
        <v>5008</v>
      </c>
      <c r="F944" t="s">
        <v>247</v>
      </c>
      <c r="G944" s="96">
        <v>9.0277777777777787E-3</v>
      </c>
      <c r="H944" s="96">
        <v>2.2222222222222223E-2</v>
      </c>
      <c r="I944" s="96">
        <v>0.8340277777777777</v>
      </c>
      <c r="J944">
        <v>4.2</v>
      </c>
      <c r="K944" t="s">
        <v>249</v>
      </c>
      <c r="L944" t="s">
        <v>567</v>
      </c>
      <c r="M944" t="s">
        <v>251</v>
      </c>
      <c r="N944" t="s">
        <v>251</v>
      </c>
      <c r="O944">
        <v>0</v>
      </c>
      <c r="P944">
        <v>58</v>
      </c>
      <c r="Q944">
        <v>24</v>
      </c>
      <c r="R944">
        <v>34</v>
      </c>
      <c r="S944">
        <v>14.62</v>
      </c>
      <c r="T944">
        <v>37.24</v>
      </c>
      <c r="U944">
        <v>22.78</v>
      </c>
      <c r="V944">
        <v>140</v>
      </c>
      <c r="W944" t="s">
        <v>4756</v>
      </c>
      <c r="X944" t="s">
        <v>385</v>
      </c>
      <c r="Y944" t="s">
        <v>252</v>
      </c>
      <c r="Z944" t="s">
        <v>252</v>
      </c>
      <c r="AA944" t="s">
        <v>252</v>
      </c>
      <c r="AB944" t="s">
        <v>252</v>
      </c>
      <c r="AC944" t="s">
        <v>252</v>
      </c>
      <c r="AD944" t="s">
        <v>252</v>
      </c>
      <c r="AE944" t="s">
        <v>252</v>
      </c>
      <c r="AF944" t="s">
        <v>252</v>
      </c>
      <c r="AG944" t="s">
        <v>252</v>
      </c>
      <c r="AH944" t="s">
        <v>252</v>
      </c>
      <c r="AI944" t="s">
        <v>252</v>
      </c>
      <c r="AJ944" t="s">
        <v>252</v>
      </c>
      <c r="AK944" t="s">
        <v>252</v>
      </c>
      <c r="AL944" t="s">
        <v>252</v>
      </c>
      <c r="AM944" t="s">
        <v>252</v>
      </c>
      <c r="AN944" t="s">
        <v>252</v>
      </c>
    </row>
    <row r="945" spans="1:41">
      <c r="A945" s="95">
        <v>38189</v>
      </c>
      <c r="B945" t="s">
        <v>248</v>
      </c>
      <c r="C945">
        <v>2004</v>
      </c>
      <c r="D945">
        <v>7</v>
      </c>
      <c r="E945" t="s">
        <v>5008</v>
      </c>
      <c r="F945" t="s">
        <v>247</v>
      </c>
      <c r="G945" s="96">
        <v>9.7222222222222224E-3</v>
      </c>
      <c r="H945" s="96">
        <v>0.11041666666666666</v>
      </c>
      <c r="I945" s="96">
        <v>0.8340277777777777</v>
      </c>
      <c r="J945">
        <v>4.22</v>
      </c>
      <c r="K945" t="s">
        <v>249</v>
      </c>
      <c r="L945" t="s">
        <v>568</v>
      </c>
      <c r="M945" t="s">
        <v>251</v>
      </c>
      <c r="N945" t="s">
        <v>251</v>
      </c>
      <c r="O945">
        <v>4</v>
      </c>
      <c r="P945">
        <v>69</v>
      </c>
      <c r="Q945">
        <v>30</v>
      </c>
      <c r="R945">
        <v>39</v>
      </c>
      <c r="S945">
        <v>15.09</v>
      </c>
      <c r="T945">
        <v>38.770000000000003</v>
      </c>
      <c r="U945">
        <v>24.3</v>
      </c>
      <c r="V945">
        <v>145</v>
      </c>
      <c r="W945" t="s">
        <v>4756</v>
      </c>
      <c r="X945" t="s">
        <v>385</v>
      </c>
      <c r="Y945" t="s">
        <v>252</v>
      </c>
      <c r="Z945" t="s">
        <v>252</v>
      </c>
      <c r="AA945" t="s">
        <v>252</v>
      </c>
      <c r="AB945" t="s">
        <v>252</v>
      </c>
      <c r="AC945" t="s">
        <v>252</v>
      </c>
      <c r="AD945" t="s">
        <v>252</v>
      </c>
      <c r="AE945" t="s">
        <v>252</v>
      </c>
      <c r="AF945" t="s">
        <v>252</v>
      </c>
      <c r="AG945" t="s">
        <v>252</v>
      </c>
      <c r="AH945" t="s">
        <v>252</v>
      </c>
      <c r="AI945" t="s">
        <v>252</v>
      </c>
      <c r="AJ945" t="s">
        <v>252</v>
      </c>
      <c r="AK945" t="s">
        <v>252</v>
      </c>
      <c r="AL945" t="s">
        <v>252</v>
      </c>
      <c r="AM945" t="s">
        <v>252</v>
      </c>
      <c r="AN945" t="s">
        <v>252</v>
      </c>
      <c r="AO945" t="s">
        <v>569</v>
      </c>
    </row>
    <row r="946" spans="1:41">
      <c r="A946" s="95">
        <v>38189</v>
      </c>
      <c r="B946" t="s">
        <v>248</v>
      </c>
      <c r="C946">
        <v>2004</v>
      </c>
      <c r="D946">
        <v>7</v>
      </c>
      <c r="E946" t="s">
        <v>5008</v>
      </c>
      <c r="F946" t="s">
        <v>247</v>
      </c>
      <c r="G946" s="96">
        <v>1.3888888888888888E-2</v>
      </c>
      <c r="H946" s="96">
        <v>9.9999999999999992E-2</v>
      </c>
      <c r="I946" s="96">
        <v>0.8340277777777777</v>
      </c>
      <c r="J946">
        <v>4.32</v>
      </c>
      <c r="K946" t="s">
        <v>249</v>
      </c>
      <c r="L946" t="s">
        <v>570</v>
      </c>
      <c r="M946" t="s">
        <v>251</v>
      </c>
      <c r="N946" t="s">
        <v>251</v>
      </c>
      <c r="O946">
        <v>4</v>
      </c>
      <c r="P946">
        <v>68</v>
      </c>
      <c r="Q946">
        <v>31</v>
      </c>
      <c r="R946">
        <v>37</v>
      </c>
      <c r="S946">
        <v>15.02</v>
      </c>
      <c r="T946">
        <v>38.36</v>
      </c>
      <c r="U946">
        <v>22.57</v>
      </c>
      <c r="V946">
        <v>141</v>
      </c>
      <c r="W946" t="s">
        <v>4756</v>
      </c>
      <c r="X946" t="s">
        <v>1566</v>
      </c>
      <c r="Y946" t="s">
        <v>252</v>
      </c>
      <c r="Z946" t="s">
        <v>252</v>
      </c>
      <c r="AA946" t="s">
        <v>252</v>
      </c>
      <c r="AB946" t="s">
        <v>252</v>
      </c>
      <c r="AC946" t="s">
        <v>252</v>
      </c>
      <c r="AD946" t="s">
        <v>252</v>
      </c>
      <c r="AE946" t="s">
        <v>252</v>
      </c>
      <c r="AF946" t="s">
        <v>252</v>
      </c>
      <c r="AG946" t="s">
        <v>252</v>
      </c>
      <c r="AH946" t="s">
        <v>252</v>
      </c>
      <c r="AI946" t="s">
        <v>252</v>
      </c>
      <c r="AJ946" t="s">
        <v>252</v>
      </c>
      <c r="AK946" t="s">
        <v>252</v>
      </c>
      <c r="AL946" t="s">
        <v>252</v>
      </c>
      <c r="AM946" t="s">
        <v>252</v>
      </c>
      <c r="AN946" t="s">
        <v>252</v>
      </c>
      <c r="AO946" t="s">
        <v>571</v>
      </c>
    </row>
    <row r="947" spans="1:41">
      <c r="A947" s="95">
        <v>38189</v>
      </c>
      <c r="B947" t="s">
        <v>248</v>
      </c>
      <c r="C947">
        <v>2004</v>
      </c>
      <c r="D947">
        <v>7</v>
      </c>
      <c r="E947" t="s">
        <v>5008</v>
      </c>
      <c r="F947" t="s">
        <v>247</v>
      </c>
      <c r="G947" s="96">
        <v>1.8055555555555557E-2</v>
      </c>
      <c r="H947" s="96">
        <v>8.819444444444445E-2</v>
      </c>
      <c r="I947" s="96">
        <v>0.8340277777777777</v>
      </c>
      <c r="J947">
        <v>4.42</v>
      </c>
      <c r="K947" t="s">
        <v>249</v>
      </c>
      <c r="L947" t="s">
        <v>572</v>
      </c>
      <c r="M947" t="s">
        <v>251</v>
      </c>
      <c r="N947" t="s">
        <v>251</v>
      </c>
      <c r="O947">
        <v>3</v>
      </c>
      <c r="P947">
        <v>64</v>
      </c>
      <c r="Q947">
        <v>25</v>
      </c>
      <c r="R947">
        <v>39</v>
      </c>
      <c r="S947">
        <v>14.9</v>
      </c>
      <c r="T947">
        <v>37.99</v>
      </c>
      <c r="U947">
        <v>22.7</v>
      </c>
      <c r="V947">
        <v>142</v>
      </c>
      <c r="W947" t="s">
        <v>4756</v>
      </c>
      <c r="X947" t="s">
        <v>1566</v>
      </c>
      <c r="Y947" t="s">
        <v>252</v>
      </c>
      <c r="Z947" t="s">
        <v>252</v>
      </c>
      <c r="AA947" t="s">
        <v>252</v>
      </c>
      <c r="AB947" t="s">
        <v>252</v>
      </c>
      <c r="AC947" t="s">
        <v>252</v>
      </c>
      <c r="AD947" t="s">
        <v>252</v>
      </c>
      <c r="AE947" t="s">
        <v>252</v>
      </c>
      <c r="AF947" t="s">
        <v>252</v>
      </c>
      <c r="AG947" t="s">
        <v>252</v>
      </c>
      <c r="AH947" t="s">
        <v>252</v>
      </c>
      <c r="AI947" t="s">
        <v>252</v>
      </c>
      <c r="AJ947" t="s">
        <v>252</v>
      </c>
      <c r="AK947" t="s">
        <v>252</v>
      </c>
      <c r="AL947" t="s">
        <v>252</v>
      </c>
      <c r="AM947" t="s">
        <v>252</v>
      </c>
      <c r="AN947" t="s">
        <v>252</v>
      </c>
      <c r="AO947" t="s">
        <v>573</v>
      </c>
    </row>
    <row r="948" spans="1:41">
      <c r="A948" s="95">
        <v>38189</v>
      </c>
      <c r="B948" t="s">
        <v>248</v>
      </c>
      <c r="C948">
        <v>2004</v>
      </c>
      <c r="D948">
        <v>7</v>
      </c>
      <c r="E948" t="s">
        <v>5008</v>
      </c>
      <c r="F948" t="s">
        <v>247</v>
      </c>
      <c r="G948" s="96">
        <v>1.9444444444444445E-2</v>
      </c>
      <c r="H948" s="96">
        <v>3.6111111111111115E-2</v>
      </c>
      <c r="I948" s="96">
        <v>0.8340277777777777</v>
      </c>
      <c r="J948">
        <v>4.45</v>
      </c>
      <c r="K948" t="s">
        <v>249</v>
      </c>
      <c r="L948" t="s">
        <v>574</v>
      </c>
      <c r="M948" t="s">
        <v>251</v>
      </c>
      <c r="N948" t="s">
        <v>251</v>
      </c>
      <c r="O948">
        <v>2</v>
      </c>
      <c r="P948">
        <v>62</v>
      </c>
      <c r="Q948">
        <v>24</v>
      </c>
      <c r="R948">
        <v>38</v>
      </c>
      <c r="S948">
        <v>14.93</v>
      </c>
      <c r="T948">
        <v>38.74</v>
      </c>
      <c r="U948">
        <v>24.04</v>
      </c>
      <c r="V948">
        <v>146</v>
      </c>
      <c r="W948" t="s">
        <v>4756</v>
      </c>
      <c r="X948" t="s">
        <v>385</v>
      </c>
      <c r="Y948" t="s">
        <v>252</v>
      </c>
      <c r="Z948" t="s">
        <v>252</v>
      </c>
      <c r="AA948" t="s">
        <v>252</v>
      </c>
      <c r="AB948" t="s">
        <v>252</v>
      </c>
      <c r="AC948" t="s">
        <v>252</v>
      </c>
      <c r="AD948" t="s">
        <v>252</v>
      </c>
      <c r="AE948" t="s">
        <v>252</v>
      </c>
      <c r="AF948" t="s">
        <v>252</v>
      </c>
      <c r="AG948" t="s">
        <v>252</v>
      </c>
      <c r="AH948" t="s">
        <v>252</v>
      </c>
      <c r="AI948" t="s">
        <v>252</v>
      </c>
      <c r="AJ948" t="s">
        <v>252</v>
      </c>
      <c r="AK948" t="s">
        <v>252</v>
      </c>
      <c r="AL948" t="s">
        <v>252</v>
      </c>
      <c r="AM948" t="s">
        <v>252</v>
      </c>
      <c r="AN948" t="s">
        <v>252</v>
      </c>
    </row>
    <row r="949" spans="1:41">
      <c r="A949" s="95">
        <v>38189</v>
      </c>
      <c r="B949" t="s">
        <v>248</v>
      </c>
      <c r="C949">
        <v>2004</v>
      </c>
      <c r="D949">
        <v>7</v>
      </c>
      <c r="E949" t="s">
        <v>5008</v>
      </c>
      <c r="F949" t="s">
        <v>247</v>
      </c>
      <c r="G949" s="96">
        <v>1.9444444444444445E-2</v>
      </c>
      <c r="H949" s="96">
        <v>6.0416666666666667E-2</v>
      </c>
      <c r="I949" s="96">
        <v>0.8340277777777777</v>
      </c>
      <c r="J949">
        <v>4.45</v>
      </c>
      <c r="K949" t="s">
        <v>249</v>
      </c>
      <c r="L949" t="s">
        <v>575</v>
      </c>
      <c r="M949" t="s">
        <v>251</v>
      </c>
      <c r="N949" t="s">
        <v>251</v>
      </c>
      <c r="O949">
        <v>2</v>
      </c>
      <c r="P949">
        <v>59</v>
      </c>
      <c r="Q949">
        <v>23</v>
      </c>
      <c r="R949">
        <v>36</v>
      </c>
      <c r="S949">
        <v>14.59</v>
      </c>
      <c r="T949">
        <v>37.86</v>
      </c>
      <c r="U949">
        <v>22.64</v>
      </c>
      <c r="V949">
        <v>142</v>
      </c>
      <c r="W949" t="s">
        <v>4756</v>
      </c>
      <c r="X949" t="s">
        <v>385</v>
      </c>
      <c r="Y949" t="s">
        <v>252</v>
      </c>
      <c r="Z949" t="s">
        <v>252</v>
      </c>
      <c r="AA949" t="s">
        <v>252</v>
      </c>
      <c r="AB949" t="s">
        <v>252</v>
      </c>
      <c r="AC949" t="s">
        <v>252</v>
      </c>
      <c r="AD949" t="s">
        <v>252</v>
      </c>
      <c r="AE949" t="s">
        <v>252</v>
      </c>
      <c r="AF949" t="s">
        <v>252</v>
      </c>
      <c r="AG949" t="s">
        <v>252</v>
      </c>
      <c r="AH949" t="s">
        <v>252</v>
      </c>
      <c r="AI949" t="s">
        <v>252</v>
      </c>
      <c r="AJ949" t="s">
        <v>252</v>
      </c>
      <c r="AK949" t="s">
        <v>252</v>
      </c>
      <c r="AL949" t="s">
        <v>252</v>
      </c>
      <c r="AM949" t="s">
        <v>252</v>
      </c>
      <c r="AN949" t="s">
        <v>252</v>
      </c>
    </row>
    <row r="950" spans="1:41">
      <c r="A950" s="95">
        <v>38189</v>
      </c>
      <c r="B950" t="s">
        <v>248</v>
      </c>
      <c r="C950">
        <v>2004</v>
      </c>
      <c r="D950">
        <v>7</v>
      </c>
      <c r="E950" t="s">
        <v>5008</v>
      </c>
      <c r="F950" t="s">
        <v>247</v>
      </c>
      <c r="G950" s="96">
        <v>2.361111111111111E-2</v>
      </c>
      <c r="H950" s="96">
        <v>4.027777777777778E-2</v>
      </c>
      <c r="I950" s="96">
        <v>0.8340277777777777</v>
      </c>
      <c r="J950">
        <v>4.55</v>
      </c>
      <c r="K950" t="s">
        <v>249</v>
      </c>
      <c r="L950" t="s">
        <v>576</v>
      </c>
      <c r="M950" t="s">
        <v>251</v>
      </c>
      <c r="N950" t="s">
        <v>251</v>
      </c>
      <c r="O950">
        <v>1</v>
      </c>
      <c r="P950">
        <v>67</v>
      </c>
      <c r="Q950">
        <v>30</v>
      </c>
      <c r="R950">
        <v>37</v>
      </c>
      <c r="S950">
        <v>15.01</v>
      </c>
      <c r="T950">
        <v>39.020000000000003</v>
      </c>
      <c r="U950">
        <v>23.15</v>
      </c>
      <c r="V950">
        <v>145</v>
      </c>
      <c r="W950" t="s">
        <v>4756</v>
      </c>
      <c r="X950" t="s">
        <v>385</v>
      </c>
      <c r="Y950" t="s">
        <v>252</v>
      </c>
      <c r="Z950" t="s">
        <v>252</v>
      </c>
      <c r="AA950" t="s">
        <v>252</v>
      </c>
      <c r="AB950" t="s">
        <v>252</v>
      </c>
      <c r="AC950" t="s">
        <v>252</v>
      </c>
      <c r="AD950" t="s">
        <v>252</v>
      </c>
      <c r="AE950" t="s">
        <v>252</v>
      </c>
      <c r="AF950" t="s">
        <v>252</v>
      </c>
      <c r="AG950" t="s">
        <v>252</v>
      </c>
      <c r="AH950" t="s">
        <v>252</v>
      </c>
      <c r="AI950" t="s">
        <v>252</v>
      </c>
      <c r="AJ950" t="s">
        <v>252</v>
      </c>
      <c r="AK950" t="s">
        <v>252</v>
      </c>
      <c r="AL950" t="s">
        <v>252</v>
      </c>
      <c r="AM950" t="s">
        <v>252</v>
      </c>
      <c r="AN950" t="s">
        <v>252</v>
      </c>
    </row>
    <row r="951" spans="1:41">
      <c r="A951" s="95">
        <v>38189</v>
      </c>
      <c r="B951" t="s">
        <v>248</v>
      </c>
      <c r="C951">
        <v>2004</v>
      </c>
      <c r="D951">
        <v>7</v>
      </c>
      <c r="E951" t="s">
        <v>5008</v>
      </c>
      <c r="F951" t="s">
        <v>247</v>
      </c>
      <c r="G951" s="96">
        <v>2.5694444444444447E-2</v>
      </c>
      <c r="H951" s="96">
        <v>4.2361111111111106E-2</v>
      </c>
      <c r="I951" s="96">
        <v>0.8340277777777777</v>
      </c>
      <c r="J951">
        <v>4.5999999999999996</v>
      </c>
      <c r="K951" t="s">
        <v>249</v>
      </c>
      <c r="L951" t="s">
        <v>577</v>
      </c>
      <c r="M951" t="s">
        <v>251</v>
      </c>
      <c r="N951" t="s">
        <v>251</v>
      </c>
      <c r="O951">
        <v>0</v>
      </c>
      <c r="P951">
        <v>53</v>
      </c>
      <c r="Q951">
        <v>17</v>
      </c>
      <c r="R951">
        <v>36</v>
      </c>
      <c r="S951">
        <v>15.31</v>
      </c>
      <c r="T951">
        <v>39.299999999999997</v>
      </c>
      <c r="U951">
        <v>24.4</v>
      </c>
      <c r="V951">
        <v>145</v>
      </c>
      <c r="W951" t="s">
        <v>4756</v>
      </c>
      <c r="X951" t="s">
        <v>385</v>
      </c>
      <c r="Y951" t="s">
        <v>252</v>
      </c>
      <c r="Z951" t="s">
        <v>252</v>
      </c>
      <c r="AA951" t="s">
        <v>252</v>
      </c>
      <c r="AB951" t="s">
        <v>252</v>
      </c>
      <c r="AC951" t="s">
        <v>252</v>
      </c>
      <c r="AD951" t="s">
        <v>252</v>
      </c>
      <c r="AE951" t="s">
        <v>252</v>
      </c>
      <c r="AF951" t="s">
        <v>252</v>
      </c>
      <c r="AG951" t="s">
        <v>252</v>
      </c>
      <c r="AH951" t="s">
        <v>252</v>
      </c>
      <c r="AI951" t="s">
        <v>252</v>
      </c>
      <c r="AJ951" t="s">
        <v>252</v>
      </c>
      <c r="AK951" t="s">
        <v>252</v>
      </c>
      <c r="AL951" t="s">
        <v>252</v>
      </c>
      <c r="AM951" t="s">
        <v>252</v>
      </c>
      <c r="AN951" t="s">
        <v>252</v>
      </c>
    </row>
    <row r="952" spans="1:41">
      <c r="A952" s="95">
        <v>38189</v>
      </c>
      <c r="B952" t="s">
        <v>248</v>
      </c>
      <c r="C952">
        <v>2004</v>
      </c>
      <c r="D952">
        <v>7</v>
      </c>
      <c r="E952" t="s">
        <v>5008</v>
      </c>
      <c r="F952" t="s">
        <v>247</v>
      </c>
      <c r="G952" s="96">
        <v>2.5694444444444447E-2</v>
      </c>
      <c r="H952" s="96">
        <v>4.4444444444444446E-2</v>
      </c>
      <c r="I952" s="96">
        <v>0.8340277777777777</v>
      </c>
      <c r="J952">
        <v>4.5999999999999996</v>
      </c>
      <c r="K952" t="s">
        <v>249</v>
      </c>
      <c r="L952" t="s">
        <v>578</v>
      </c>
      <c r="M952" t="s">
        <v>251</v>
      </c>
      <c r="N952" t="s">
        <v>251</v>
      </c>
      <c r="O952">
        <v>2</v>
      </c>
      <c r="P952">
        <v>58</v>
      </c>
      <c r="Q952">
        <v>25</v>
      </c>
      <c r="R952">
        <v>33</v>
      </c>
      <c r="S952">
        <v>14.46</v>
      </c>
      <c r="T952">
        <v>37.08</v>
      </c>
      <c r="U952">
        <v>21.72</v>
      </c>
      <c r="V952">
        <v>141</v>
      </c>
      <c r="W952" t="s">
        <v>4756</v>
      </c>
      <c r="X952" t="s">
        <v>385</v>
      </c>
      <c r="Y952" t="s">
        <v>252</v>
      </c>
      <c r="Z952" t="s">
        <v>252</v>
      </c>
      <c r="AA952" t="s">
        <v>252</v>
      </c>
      <c r="AB952" t="s">
        <v>252</v>
      </c>
      <c r="AC952" t="s">
        <v>252</v>
      </c>
      <c r="AD952" t="s">
        <v>252</v>
      </c>
      <c r="AE952" t="s">
        <v>252</v>
      </c>
      <c r="AF952" t="s">
        <v>252</v>
      </c>
      <c r="AG952" t="s">
        <v>252</v>
      </c>
      <c r="AH952" t="s">
        <v>252</v>
      </c>
      <c r="AI952" t="s">
        <v>252</v>
      </c>
      <c r="AJ952" t="s">
        <v>252</v>
      </c>
      <c r="AK952" t="s">
        <v>252</v>
      </c>
      <c r="AL952" t="s">
        <v>252</v>
      </c>
      <c r="AM952" t="s">
        <v>252</v>
      </c>
      <c r="AN952" t="s">
        <v>252</v>
      </c>
      <c r="AO952" t="s">
        <v>1568</v>
      </c>
    </row>
    <row r="953" spans="1:41">
      <c r="A953" s="95">
        <v>38189</v>
      </c>
      <c r="B953" t="s">
        <v>248</v>
      </c>
      <c r="C953">
        <v>2004</v>
      </c>
      <c r="D953">
        <v>7</v>
      </c>
      <c r="E953" t="s">
        <v>5008</v>
      </c>
      <c r="F953" t="s">
        <v>247</v>
      </c>
      <c r="G953" s="96">
        <v>0.11041666666666666</v>
      </c>
      <c r="H953" s="96">
        <v>0.11527777777777777</v>
      </c>
      <c r="I953" s="96">
        <v>0.8340277777777777</v>
      </c>
      <c r="J953">
        <v>6.63</v>
      </c>
      <c r="K953" t="s">
        <v>249</v>
      </c>
      <c r="L953" t="s">
        <v>579</v>
      </c>
      <c r="M953" t="s">
        <v>251</v>
      </c>
      <c r="N953" t="s">
        <v>251</v>
      </c>
      <c r="O953">
        <v>1.5</v>
      </c>
      <c r="P953">
        <v>60</v>
      </c>
      <c r="Q953">
        <v>24</v>
      </c>
      <c r="R953">
        <v>36</v>
      </c>
      <c r="S953">
        <v>14.9</v>
      </c>
      <c r="T953">
        <v>38.25</v>
      </c>
      <c r="U953">
        <v>22.72</v>
      </c>
      <c r="V953">
        <v>135</v>
      </c>
      <c r="W953" t="s">
        <v>4756</v>
      </c>
      <c r="X953" t="s">
        <v>385</v>
      </c>
      <c r="Y953" t="s">
        <v>252</v>
      </c>
      <c r="Z953" t="s">
        <v>252</v>
      </c>
      <c r="AA953" t="s">
        <v>252</v>
      </c>
      <c r="AB953" t="s">
        <v>252</v>
      </c>
      <c r="AC953" t="s">
        <v>252</v>
      </c>
      <c r="AD953" t="s">
        <v>252</v>
      </c>
      <c r="AE953" t="s">
        <v>252</v>
      </c>
      <c r="AF953" t="s">
        <v>252</v>
      </c>
      <c r="AG953" t="s">
        <v>252</v>
      </c>
      <c r="AH953" t="s">
        <v>252</v>
      </c>
      <c r="AI953" t="s">
        <v>252</v>
      </c>
      <c r="AJ953" t="s">
        <v>252</v>
      </c>
      <c r="AK953" t="s">
        <v>252</v>
      </c>
      <c r="AL953" t="s">
        <v>252</v>
      </c>
      <c r="AM953" t="s">
        <v>252</v>
      </c>
      <c r="AN953" t="s">
        <v>252</v>
      </c>
    </row>
    <row r="954" spans="1:41">
      <c r="A954" s="95">
        <v>38190</v>
      </c>
      <c r="B954" t="s">
        <v>248</v>
      </c>
      <c r="C954">
        <v>2004</v>
      </c>
      <c r="D954">
        <v>7</v>
      </c>
      <c r="E954" t="s">
        <v>5008</v>
      </c>
      <c r="F954" t="s">
        <v>247</v>
      </c>
      <c r="G954" s="96">
        <v>0.90694444444444444</v>
      </c>
      <c r="H954" s="96">
        <v>0.92361111111111116</v>
      </c>
      <c r="I954" s="96">
        <v>0.8340277777777777</v>
      </c>
      <c r="J954">
        <v>1.75</v>
      </c>
      <c r="K954" t="s">
        <v>249</v>
      </c>
      <c r="L954" t="s">
        <v>580</v>
      </c>
      <c r="M954" t="s">
        <v>251</v>
      </c>
      <c r="N954" t="s">
        <v>251</v>
      </c>
      <c r="O954">
        <v>2</v>
      </c>
      <c r="P954">
        <v>61</v>
      </c>
      <c r="Q954">
        <v>25</v>
      </c>
      <c r="R954">
        <v>36</v>
      </c>
      <c r="S954">
        <v>14.91</v>
      </c>
      <c r="T954">
        <v>37.83</v>
      </c>
      <c r="U954">
        <v>20.23</v>
      </c>
      <c r="V954">
        <v>141</v>
      </c>
      <c r="W954" t="s">
        <v>4756</v>
      </c>
      <c r="X954" t="s">
        <v>1566</v>
      </c>
      <c r="Y954" t="s">
        <v>252</v>
      </c>
      <c r="Z954" t="s">
        <v>252</v>
      </c>
      <c r="AA954" t="s">
        <v>252</v>
      </c>
      <c r="AB954" t="s">
        <v>252</v>
      </c>
      <c r="AC954" t="s">
        <v>252</v>
      </c>
      <c r="AD954" t="s">
        <v>252</v>
      </c>
      <c r="AE954" t="s">
        <v>252</v>
      </c>
      <c r="AF954" t="s">
        <v>252</v>
      </c>
      <c r="AG954" t="s">
        <v>252</v>
      </c>
      <c r="AH954" t="s">
        <v>252</v>
      </c>
      <c r="AI954" t="s">
        <v>252</v>
      </c>
      <c r="AJ954" t="s">
        <v>252</v>
      </c>
      <c r="AK954" t="s">
        <v>252</v>
      </c>
      <c r="AL954" t="s">
        <v>252</v>
      </c>
      <c r="AM954" t="s">
        <v>252</v>
      </c>
      <c r="AN954" t="s">
        <v>252</v>
      </c>
      <c r="AO954" t="s">
        <v>581</v>
      </c>
    </row>
    <row r="955" spans="1:41">
      <c r="A955" s="95">
        <v>38190</v>
      </c>
      <c r="B955" t="s">
        <v>248</v>
      </c>
      <c r="C955">
        <v>2004</v>
      </c>
      <c r="D955">
        <v>7</v>
      </c>
      <c r="E955" t="s">
        <v>5008</v>
      </c>
      <c r="F955" t="s">
        <v>247</v>
      </c>
      <c r="G955" s="96">
        <v>0.92152777777777783</v>
      </c>
      <c r="H955" s="96">
        <v>0.92847222222222225</v>
      </c>
      <c r="I955" s="96">
        <v>0.8340277777777777</v>
      </c>
      <c r="J955">
        <v>2.1</v>
      </c>
      <c r="K955" t="s">
        <v>249</v>
      </c>
      <c r="L955" t="s">
        <v>582</v>
      </c>
      <c r="M955" t="s">
        <v>251</v>
      </c>
      <c r="N955" t="s">
        <v>251</v>
      </c>
      <c r="O955">
        <v>0</v>
      </c>
      <c r="P955">
        <v>62</v>
      </c>
      <c r="Q955">
        <v>25</v>
      </c>
      <c r="R955">
        <v>37</v>
      </c>
      <c r="S955">
        <v>14.43</v>
      </c>
      <c r="T955">
        <v>37.69</v>
      </c>
      <c r="U955">
        <v>22.63</v>
      </c>
      <c r="V955">
        <v>141</v>
      </c>
      <c r="W955" t="s">
        <v>4756</v>
      </c>
      <c r="X955" t="s">
        <v>385</v>
      </c>
      <c r="Y955" t="s">
        <v>252</v>
      </c>
      <c r="Z955" t="s">
        <v>252</v>
      </c>
      <c r="AA955" t="s">
        <v>252</v>
      </c>
      <c r="AB955" t="s">
        <v>252</v>
      </c>
      <c r="AC955" t="s">
        <v>252</v>
      </c>
      <c r="AD955" t="s">
        <v>252</v>
      </c>
      <c r="AE955" t="s">
        <v>252</v>
      </c>
      <c r="AF955" t="s">
        <v>252</v>
      </c>
      <c r="AG955" t="s">
        <v>252</v>
      </c>
      <c r="AH955" t="s">
        <v>252</v>
      </c>
      <c r="AI955" t="s">
        <v>252</v>
      </c>
      <c r="AJ955" t="s">
        <v>252</v>
      </c>
      <c r="AK955" t="s">
        <v>252</v>
      </c>
      <c r="AL955" t="s">
        <v>252</v>
      </c>
      <c r="AM955" t="s">
        <v>252</v>
      </c>
      <c r="AN955" t="s">
        <v>252</v>
      </c>
      <c r="AO955" t="s">
        <v>377</v>
      </c>
    </row>
    <row r="956" spans="1:41">
      <c r="A956" s="95">
        <v>38190</v>
      </c>
      <c r="B956" t="s">
        <v>248</v>
      </c>
      <c r="C956">
        <v>2004</v>
      </c>
      <c r="D956">
        <v>7</v>
      </c>
      <c r="E956" t="s">
        <v>5008</v>
      </c>
      <c r="F956" t="s">
        <v>247</v>
      </c>
      <c r="G956" s="96">
        <v>0.9375</v>
      </c>
      <c r="H956" s="96">
        <v>0.94097222222222221</v>
      </c>
      <c r="I956" s="96">
        <v>0.8340277777777777</v>
      </c>
      <c r="J956">
        <v>2.48</v>
      </c>
      <c r="K956" t="s">
        <v>249</v>
      </c>
      <c r="L956" t="s">
        <v>583</v>
      </c>
      <c r="M956" t="s">
        <v>251</v>
      </c>
      <c r="N956" t="s">
        <v>251</v>
      </c>
      <c r="O956">
        <v>0</v>
      </c>
      <c r="P956">
        <v>63</v>
      </c>
      <c r="Q956">
        <v>25</v>
      </c>
      <c r="R956">
        <v>38</v>
      </c>
      <c r="S956">
        <v>15.06</v>
      </c>
      <c r="T956">
        <v>39.4</v>
      </c>
      <c r="U956">
        <v>23.05</v>
      </c>
      <c r="V956">
        <v>144</v>
      </c>
      <c r="W956" t="s">
        <v>4756</v>
      </c>
      <c r="X956" t="s">
        <v>385</v>
      </c>
      <c r="Y956" t="s">
        <v>252</v>
      </c>
      <c r="Z956" t="s">
        <v>252</v>
      </c>
      <c r="AA956" t="s">
        <v>252</v>
      </c>
      <c r="AB956" t="s">
        <v>252</v>
      </c>
      <c r="AC956" t="s">
        <v>252</v>
      </c>
      <c r="AD956" t="s">
        <v>252</v>
      </c>
      <c r="AE956" t="s">
        <v>252</v>
      </c>
      <c r="AF956" t="s">
        <v>252</v>
      </c>
      <c r="AG956" t="s">
        <v>252</v>
      </c>
      <c r="AH956" t="s">
        <v>252</v>
      </c>
      <c r="AI956" t="s">
        <v>252</v>
      </c>
      <c r="AJ956" t="s">
        <v>252</v>
      </c>
      <c r="AK956" t="s">
        <v>252</v>
      </c>
      <c r="AL956" t="s">
        <v>252</v>
      </c>
      <c r="AM956" t="s">
        <v>252</v>
      </c>
      <c r="AN956" t="s">
        <v>252</v>
      </c>
    </row>
    <row r="957" spans="1:41">
      <c r="A957" s="95">
        <v>38190</v>
      </c>
      <c r="B957" t="s">
        <v>248</v>
      </c>
      <c r="C957">
        <v>2004</v>
      </c>
      <c r="D957">
        <v>7</v>
      </c>
      <c r="E957" t="s">
        <v>5008</v>
      </c>
      <c r="F957" t="s">
        <v>247</v>
      </c>
      <c r="G957" s="96">
        <v>0.94027777777777777</v>
      </c>
      <c r="H957" s="96">
        <v>0.94513888888888886</v>
      </c>
      <c r="I957" s="96">
        <v>0.8340277777777777</v>
      </c>
      <c r="J957">
        <v>2.5499999999999998</v>
      </c>
      <c r="K957" t="s">
        <v>249</v>
      </c>
      <c r="L957" t="s">
        <v>584</v>
      </c>
      <c r="M957" t="s">
        <v>251</v>
      </c>
      <c r="N957" t="s">
        <v>251</v>
      </c>
      <c r="O957">
        <v>0</v>
      </c>
      <c r="P957">
        <v>60</v>
      </c>
      <c r="Q957">
        <v>25</v>
      </c>
      <c r="R957">
        <v>35</v>
      </c>
      <c r="S957">
        <v>14.66</v>
      </c>
      <c r="T957">
        <v>37.770000000000003</v>
      </c>
      <c r="U957">
        <v>22.72</v>
      </c>
      <c r="V957">
        <v>143</v>
      </c>
      <c r="W957" t="s">
        <v>4756</v>
      </c>
      <c r="X957" t="s">
        <v>385</v>
      </c>
      <c r="Y957" t="s">
        <v>4756</v>
      </c>
      <c r="Z957" t="s">
        <v>4756</v>
      </c>
      <c r="AA957" t="s">
        <v>4756</v>
      </c>
      <c r="AB957" t="s">
        <v>4756</v>
      </c>
      <c r="AC957" t="s">
        <v>4756</v>
      </c>
      <c r="AD957" t="s">
        <v>4756</v>
      </c>
      <c r="AE957" t="s">
        <v>4756</v>
      </c>
      <c r="AF957" t="s">
        <v>4756</v>
      </c>
      <c r="AG957" t="s">
        <v>4756</v>
      </c>
      <c r="AH957" t="s">
        <v>4756</v>
      </c>
      <c r="AI957" t="s">
        <v>4756</v>
      </c>
      <c r="AJ957" t="s">
        <v>4756</v>
      </c>
      <c r="AK957" t="s">
        <v>4756</v>
      </c>
      <c r="AL957" t="s">
        <v>4756</v>
      </c>
      <c r="AM957">
        <v>0</v>
      </c>
      <c r="AN957" t="s">
        <v>375</v>
      </c>
      <c r="AO957" t="s">
        <v>585</v>
      </c>
    </row>
    <row r="958" spans="1:41">
      <c r="A958" s="95">
        <v>38190</v>
      </c>
      <c r="B958" t="s">
        <v>248</v>
      </c>
      <c r="C958">
        <v>2004</v>
      </c>
      <c r="D958">
        <v>7</v>
      </c>
      <c r="E958" t="s">
        <v>5008</v>
      </c>
      <c r="F958" t="s">
        <v>247</v>
      </c>
      <c r="G958" s="96">
        <v>0.9590277777777777</v>
      </c>
      <c r="H958" s="96">
        <v>0.98263888888888884</v>
      </c>
      <c r="I958" s="96">
        <v>0.8340277777777777</v>
      </c>
      <c r="J958">
        <v>3</v>
      </c>
      <c r="K958" t="s">
        <v>249</v>
      </c>
      <c r="L958" t="s">
        <v>586</v>
      </c>
      <c r="M958" t="s">
        <v>251</v>
      </c>
      <c r="N958" t="s">
        <v>251</v>
      </c>
      <c r="O958">
        <v>2</v>
      </c>
      <c r="P958">
        <v>62</v>
      </c>
      <c r="Q958">
        <v>25</v>
      </c>
      <c r="R958">
        <v>37</v>
      </c>
      <c r="S958">
        <v>14.99</v>
      </c>
      <c r="T958">
        <v>39.200000000000003</v>
      </c>
      <c r="U958">
        <v>23.47</v>
      </c>
      <c r="V958">
        <v>145</v>
      </c>
      <c r="W958" t="s">
        <v>4756</v>
      </c>
      <c r="X958" t="s">
        <v>1566</v>
      </c>
      <c r="Y958" t="s">
        <v>252</v>
      </c>
      <c r="Z958" t="s">
        <v>252</v>
      </c>
      <c r="AA958" t="s">
        <v>252</v>
      </c>
      <c r="AB958" t="s">
        <v>252</v>
      </c>
      <c r="AC958" t="s">
        <v>252</v>
      </c>
      <c r="AD958" t="s">
        <v>252</v>
      </c>
      <c r="AE958" t="s">
        <v>252</v>
      </c>
      <c r="AF958" t="s">
        <v>252</v>
      </c>
      <c r="AG958" t="s">
        <v>252</v>
      </c>
      <c r="AH958" t="s">
        <v>252</v>
      </c>
      <c r="AI958" t="s">
        <v>252</v>
      </c>
      <c r="AJ958" t="s">
        <v>252</v>
      </c>
      <c r="AK958" t="s">
        <v>252</v>
      </c>
      <c r="AL958" t="s">
        <v>252</v>
      </c>
      <c r="AM958" t="s">
        <v>252</v>
      </c>
      <c r="AN958" t="s">
        <v>252</v>
      </c>
      <c r="AO958" t="s">
        <v>587</v>
      </c>
    </row>
    <row r="959" spans="1:41">
      <c r="A959" s="95">
        <v>38190</v>
      </c>
      <c r="B959" t="s">
        <v>248</v>
      </c>
      <c r="C959">
        <v>2004</v>
      </c>
      <c r="D959">
        <v>7</v>
      </c>
      <c r="E959" t="s">
        <v>5008</v>
      </c>
      <c r="F959" t="s">
        <v>247</v>
      </c>
      <c r="G959" s="96">
        <v>0.9590277777777777</v>
      </c>
      <c r="H959" s="96">
        <v>0.96597222222222223</v>
      </c>
      <c r="I959" s="96">
        <v>0.8340277777777777</v>
      </c>
      <c r="J959">
        <v>3</v>
      </c>
      <c r="K959" t="s">
        <v>249</v>
      </c>
      <c r="L959" t="s">
        <v>588</v>
      </c>
      <c r="M959" t="s">
        <v>251</v>
      </c>
      <c r="N959" t="s">
        <v>251</v>
      </c>
      <c r="O959">
        <v>2</v>
      </c>
      <c r="P959">
        <v>60</v>
      </c>
      <c r="Q959">
        <v>27</v>
      </c>
      <c r="R959">
        <v>33</v>
      </c>
      <c r="S959">
        <v>15.5</v>
      </c>
      <c r="T959">
        <v>39.24</v>
      </c>
      <c r="U959">
        <v>24.17</v>
      </c>
      <c r="V959">
        <v>145</v>
      </c>
      <c r="W959" t="s">
        <v>4756</v>
      </c>
      <c r="X959" t="s">
        <v>385</v>
      </c>
      <c r="Y959" t="s">
        <v>252</v>
      </c>
      <c r="Z959" t="s">
        <v>252</v>
      </c>
      <c r="AA959" t="s">
        <v>252</v>
      </c>
      <c r="AB959" t="s">
        <v>252</v>
      </c>
      <c r="AC959" t="s">
        <v>252</v>
      </c>
      <c r="AD959" t="s">
        <v>252</v>
      </c>
      <c r="AE959" t="s">
        <v>252</v>
      </c>
      <c r="AF959" t="s">
        <v>252</v>
      </c>
      <c r="AG959" t="s">
        <v>252</v>
      </c>
      <c r="AH959" t="s">
        <v>252</v>
      </c>
      <c r="AI959" t="s">
        <v>252</v>
      </c>
      <c r="AJ959" t="s">
        <v>252</v>
      </c>
      <c r="AK959" t="s">
        <v>252</v>
      </c>
      <c r="AL959" t="s">
        <v>252</v>
      </c>
      <c r="AM959" t="s">
        <v>252</v>
      </c>
      <c r="AN959" t="s">
        <v>252</v>
      </c>
    </row>
    <row r="960" spans="1:41">
      <c r="A960" s="95">
        <v>38190</v>
      </c>
      <c r="B960" t="s">
        <v>248</v>
      </c>
      <c r="C960">
        <v>2004</v>
      </c>
      <c r="D960">
        <v>7</v>
      </c>
      <c r="E960" t="s">
        <v>5008</v>
      </c>
      <c r="F960" t="s">
        <v>247</v>
      </c>
      <c r="G960" s="96">
        <v>0.9604166666666667</v>
      </c>
      <c r="H960" s="96">
        <v>0.96875</v>
      </c>
      <c r="I960" s="96">
        <v>0.8340277777777777</v>
      </c>
      <c r="J960">
        <v>3.03</v>
      </c>
      <c r="K960" t="s">
        <v>249</v>
      </c>
      <c r="L960" t="s">
        <v>589</v>
      </c>
      <c r="M960" t="s">
        <v>251</v>
      </c>
      <c r="N960" t="s">
        <v>251</v>
      </c>
      <c r="O960">
        <v>0</v>
      </c>
      <c r="P960">
        <v>62</v>
      </c>
      <c r="Q960">
        <v>25</v>
      </c>
      <c r="R960">
        <v>37</v>
      </c>
      <c r="S960">
        <v>15.02</v>
      </c>
      <c r="T960">
        <v>38.36</v>
      </c>
      <c r="U960">
        <v>23.13</v>
      </c>
      <c r="V960">
        <v>145</v>
      </c>
      <c r="W960" t="s">
        <v>4756</v>
      </c>
      <c r="X960" t="s">
        <v>385</v>
      </c>
      <c r="Y960" t="s">
        <v>252</v>
      </c>
      <c r="Z960" t="s">
        <v>252</v>
      </c>
      <c r="AA960" t="s">
        <v>252</v>
      </c>
      <c r="AB960" t="s">
        <v>252</v>
      </c>
      <c r="AC960" t="s">
        <v>252</v>
      </c>
      <c r="AD960" t="s">
        <v>252</v>
      </c>
      <c r="AE960" t="s">
        <v>252</v>
      </c>
      <c r="AF960" t="s">
        <v>252</v>
      </c>
      <c r="AG960" t="s">
        <v>252</v>
      </c>
      <c r="AH960" t="s">
        <v>252</v>
      </c>
      <c r="AI960" t="s">
        <v>252</v>
      </c>
      <c r="AJ960" t="s">
        <v>252</v>
      </c>
      <c r="AK960" t="s">
        <v>252</v>
      </c>
      <c r="AL960" t="s">
        <v>252</v>
      </c>
      <c r="AM960" t="s">
        <v>252</v>
      </c>
      <c r="AN960" t="s">
        <v>252</v>
      </c>
    </row>
    <row r="961" spans="1:41">
      <c r="A961" s="95">
        <v>38190</v>
      </c>
      <c r="B961" t="s">
        <v>248</v>
      </c>
      <c r="C961">
        <v>2004</v>
      </c>
      <c r="D961">
        <v>7</v>
      </c>
      <c r="E961" t="s">
        <v>5008</v>
      </c>
      <c r="F961" t="s">
        <v>247</v>
      </c>
      <c r="G961" s="96">
        <v>0.96527777777777779</v>
      </c>
      <c r="H961" s="96">
        <v>0.97083333333333333</v>
      </c>
      <c r="I961" s="96">
        <v>0.8340277777777777</v>
      </c>
      <c r="J961">
        <v>3.15</v>
      </c>
      <c r="K961" t="s">
        <v>249</v>
      </c>
      <c r="L961" t="s">
        <v>590</v>
      </c>
      <c r="M961" t="s">
        <v>251</v>
      </c>
      <c r="N961" t="s">
        <v>251</v>
      </c>
      <c r="O961">
        <v>1.5</v>
      </c>
      <c r="P961">
        <v>60</v>
      </c>
      <c r="Q961">
        <v>25</v>
      </c>
      <c r="R961">
        <v>35</v>
      </c>
      <c r="S961">
        <v>15.07</v>
      </c>
      <c r="T961">
        <v>38.64</v>
      </c>
      <c r="U961">
        <v>23.22</v>
      </c>
      <c r="V961">
        <v>147</v>
      </c>
      <c r="W961" t="s">
        <v>4756</v>
      </c>
      <c r="X961" t="s">
        <v>385</v>
      </c>
      <c r="Y961" t="s">
        <v>252</v>
      </c>
      <c r="Z961" t="s">
        <v>252</v>
      </c>
      <c r="AA961" t="s">
        <v>252</v>
      </c>
      <c r="AB961" t="s">
        <v>252</v>
      </c>
      <c r="AC961" t="s">
        <v>252</v>
      </c>
      <c r="AD961" t="s">
        <v>252</v>
      </c>
      <c r="AE961" t="s">
        <v>252</v>
      </c>
      <c r="AF961" t="s">
        <v>252</v>
      </c>
      <c r="AG961" t="s">
        <v>252</v>
      </c>
      <c r="AH961" t="s">
        <v>252</v>
      </c>
      <c r="AI961" t="s">
        <v>252</v>
      </c>
      <c r="AJ961" t="s">
        <v>252</v>
      </c>
      <c r="AK961" t="s">
        <v>252</v>
      </c>
      <c r="AL961" t="s">
        <v>252</v>
      </c>
      <c r="AM961" t="s">
        <v>252</v>
      </c>
      <c r="AN961" t="s">
        <v>252</v>
      </c>
    </row>
    <row r="962" spans="1:41">
      <c r="A962" s="95">
        <v>38190</v>
      </c>
      <c r="B962" t="s">
        <v>248</v>
      </c>
      <c r="C962">
        <v>2004</v>
      </c>
      <c r="D962">
        <v>7</v>
      </c>
      <c r="E962" t="s">
        <v>5008</v>
      </c>
      <c r="F962" t="s">
        <v>247</v>
      </c>
      <c r="G962" s="96">
        <v>0.96736111111111101</v>
      </c>
      <c r="H962" s="96">
        <v>0.97291666666666676</v>
      </c>
      <c r="I962" s="96">
        <v>0.8340277777777777</v>
      </c>
      <c r="J962">
        <v>3.2</v>
      </c>
      <c r="K962" t="s">
        <v>249</v>
      </c>
      <c r="L962" t="s">
        <v>591</v>
      </c>
      <c r="M962" t="s">
        <v>251</v>
      </c>
      <c r="N962" t="s">
        <v>251</v>
      </c>
      <c r="O962">
        <v>0</v>
      </c>
      <c r="P962">
        <v>60</v>
      </c>
      <c r="Q962">
        <v>25</v>
      </c>
      <c r="R962">
        <v>35</v>
      </c>
      <c r="S962">
        <v>15.24</v>
      </c>
      <c r="T962">
        <v>38.22</v>
      </c>
      <c r="U962">
        <v>22.75</v>
      </c>
      <c r="V962">
        <v>140</v>
      </c>
      <c r="W962" t="s">
        <v>4756</v>
      </c>
      <c r="X962" t="s">
        <v>385</v>
      </c>
      <c r="Y962" t="s">
        <v>252</v>
      </c>
      <c r="Z962" t="s">
        <v>252</v>
      </c>
      <c r="AA962" t="s">
        <v>252</v>
      </c>
      <c r="AB962" t="s">
        <v>252</v>
      </c>
      <c r="AC962" t="s">
        <v>252</v>
      </c>
      <c r="AD962" t="s">
        <v>252</v>
      </c>
      <c r="AE962" t="s">
        <v>252</v>
      </c>
      <c r="AF962" t="s">
        <v>252</v>
      </c>
      <c r="AG962" t="s">
        <v>252</v>
      </c>
      <c r="AH962" t="s">
        <v>252</v>
      </c>
      <c r="AI962" t="s">
        <v>252</v>
      </c>
      <c r="AJ962" t="s">
        <v>252</v>
      </c>
      <c r="AK962" t="s">
        <v>252</v>
      </c>
      <c r="AL962" t="s">
        <v>252</v>
      </c>
      <c r="AM962" t="s">
        <v>252</v>
      </c>
      <c r="AN962" t="s">
        <v>252</v>
      </c>
    </row>
    <row r="963" spans="1:41">
      <c r="A963" s="95">
        <v>38190</v>
      </c>
      <c r="B963" t="s">
        <v>248</v>
      </c>
      <c r="C963">
        <v>2004</v>
      </c>
      <c r="D963">
        <v>7</v>
      </c>
      <c r="E963" t="s">
        <v>5008</v>
      </c>
      <c r="F963" t="s">
        <v>247</v>
      </c>
      <c r="G963" s="96">
        <v>0.96805555555555556</v>
      </c>
      <c r="H963" s="96">
        <v>0.97499999999999998</v>
      </c>
      <c r="I963" s="96">
        <v>0.8340277777777777</v>
      </c>
      <c r="J963">
        <v>3.22</v>
      </c>
      <c r="K963" t="s">
        <v>249</v>
      </c>
      <c r="L963" t="s">
        <v>592</v>
      </c>
      <c r="M963" t="s">
        <v>251</v>
      </c>
      <c r="N963" t="s">
        <v>251</v>
      </c>
      <c r="O963">
        <v>1</v>
      </c>
      <c r="P963">
        <v>62</v>
      </c>
      <c r="Q963">
        <v>24</v>
      </c>
      <c r="R963">
        <v>38</v>
      </c>
      <c r="S963">
        <v>15.23</v>
      </c>
      <c r="T963">
        <v>38.5</v>
      </c>
      <c r="U963">
        <v>22.21</v>
      </c>
      <c r="V963">
        <v>139</v>
      </c>
      <c r="W963" t="s">
        <v>4756</v>
      </c>
      <c r="X963" t="s">
        <v>385</v>
      </c>
      <c r="Y963" t="s">
        <v>252</v>
      </c>
      <c r="Z963" t="s">
        <v>252</v>
      </c>
      <c r="AA963" t="s">
        <v>252</v>
      </c>
      <c r="AB963" t="s">
        <v>252</v>
      </c>
      <c r="AC963" t="s">
        <v>252</v>
      </c>
      <c r="AD963" t="s">
        <v>252</v>
      </c>
      <c r="AE963" t="s">
        <v>252</v>
      </c>
      <c r="AF963" t="s">
        <v>252</v>
      </c>
      <c r="AG963" t="s">
        <v>252</v>
      </c>
      <c r="AH963" t="s">
        <v>252</v>
      </c>
      <c r="AI963" t="s">
        <v>252</v>
      </c>
      <c r="AJ963" t="s">
        <v>252</v>
      </c>
      <c r="AK963" t="s">
        <v>252</v>
      </c>
      <c r="AL963" t="s">
        <v>252</v>
      </c>
      <c r="AM963" t="s">
        <v>252</v>
      </c>
      <c r="AN963" t="s">
        <v>252</v>
      </c>
    </row>
    <row r="964" spans="1:41">
      <c r="A964" s="95">
        <v>38190</v>
      </c>
      <c r="B964" t="s">
        <v>248</v>
      </c>
      <c r="C964">
        <v>2004</v>
      </c>
      <c r="D964">
        <v>7</v>
      </c>
      <c r="E964" t="s">
        <v>5008</v>
      </c>
      <c r="F964" t="s">
        <v>247</v>
      </c>
      <c r="G964" s="96">
        <v>0.9819444444444444</v>
      </c>
      <c r="H964" s="96">
        <v>0.98749999999999993</v>
      </c>
      <c r="I964" s="96">
        <v>0.8340277777777777</v>
      </c>
      <c r="J964">
        <v>3.55</v>
      </c>
      <c r="K964" t="s">
        <v>249</v>
      </c>
      <c r="L964" t="s">
        <v>593</v>
      </c>
      <c r="M964" t="s">
        <v>251</v>
      </c>
      <c r="N964" t="s">
        <v>251</v>
      </c>
      <c r="O964">
        <v>1.5</v>
      </c>
      <c r="P964">
        <v>63</v>
      </c>
      <c r="Q964">
        <v>25</v>
      </c>
      <c r="R964">
        <v>38</v>
      </c>
      <c r="S964">
        <v>14.41</v>
      </c>
      <c r="T964">
        <v>38.01</v>
      </c>
      <c r="U964">
        <v>23.93</v>
      </c>
      <c r="V964">
        <v>138</v>
      </c>
      <c r="W964" t="s">
        <v>4756</v>
      </c>
      <c r="X964" t="s">
        <v>385</v>
      </c>
      <c r="Y964" t="s">
        <v>252</v>
      </c>
      <c r="Z964" t="s">
        <v>252</v>
      </c>
      <c r="AA964" t="s">
        <v>252</v>
      </c>
      <c r="AB964" t="s">
        <v>252</v>
      </c>
      <c r="AC964" t="s">
        <v>252</v>
      </c>
      <c r="AD964" t="s">
        <v>252</v>
      </c>
      <c r="AE964" t="s">
        <v>252</v>
      </c>
      <c r="AF964" t="s">
        <v>252</v>
      </c>
      <c r="AG964" t="s">
        <v>252</v>
      </c>
      <c r="AH964" t="s">
        <v>252</v>
      </c>
      <c r="AI964" t="s">
        <v>252</v>
      </c>
      <c r="AJ964" t="s">
        <v>252</v>
      </c>
      <c r="AK964" t="s">
        <v>252</v>
      </c>
      <c r="AL964" t="s">
        <v>252</v>
      </c>
      <c r="AM964" t="s">
        <v>252</v>
      </c>
      <c r="AN964" t="s">
        <v>252</v>
      </c>
    </row>
    <row r="965" spans="1:41">
      <c r="A965" s="95">
        <v>38190</v>
      </c>
      <c r="B965" t="s">
        <v>248</v>
      </c>
      <c r="C965">
        <v>2004</v>
      </c>
      <c r="D965">
        <v>7</v>
      </c>
      <c r="E965" t="s">
        <v>5008</v>
      </c>
      <c r="F965" t="s">
        <v>247</v>
      </c>
      <c r="G965" s="96">
        <v>0.99652777777777779</v>
      </c>
      <c r="H965" s="96">
        <v>2.2222222222222223E-2</v>
      </c>
      <c r="I965" s="96">
        <v>0.8340277777777777</v>
      </c>
      <c r="J965">
        <v>3.9</v>
      </c>
      <c r="K965" t="s">
        <v>249</v>
      </c>
      <c r="L965" t="s">
        <v>594</v>
      </c>
      <c r="M965" t="s">
        <v>251</v>
      </c>
      <c r="N965" t="s">
        <v>251</v>
      </c>
      <c r="O965">
        <v>2</v>
      </c>
      <c r="P965">
        <v>65</v>
      </c>
      <c r="Q965">
        <v>27</v>
      </c>
      <c r="R965">
        <v>38</v>
      </c>
      <c r="S965">
        <v>15.37</v>
      </c>
      <c r="T965">
        <v>39.340000000000003</v>
      </c>
      <c r="U965">
        <v>23.81</v>
      </c>
      <c r="V965">
        <v>150</v>
      </c>
      <c r="W965" t="s">
        <v>4756</v>
      </c>
      <c r="X965" t="s">
        <v>1566</v>
      </c>
      <c r="Y965" t="s">
        <v>252</v>
      </c>
      <c r="Z965" t="s">
        <v>252</v>
      </c>
      <c r="AA965" t="s">
        <v>252</v>
      </c>
      <c r="AB965" t="s">
        <v>252</v>
      </c>
      <c r="AC965" t="s">
        <v>252</v>
      </c>
      <c r="AD965" t="s">
        <v>252</v>
      </c>
      <c r="AE965" t="s">
        <v>252</v>
      </c>
      <c r="AF965" t="s">
        <v>252</v>
      </c>
      <c r="AG965" t="s">
        <v>252</v>
      </c>
      <c r="AH965" t="s">
        <v>252</v>
      </c>
      <c r="AI965" t="s">
        <v>252</v>
      </c>
      <c r="AJ965" t="s">
        <v>252</v>
      </c>
      <c r="AK965" t="s">
        <v>252</v>
      </c>
      <c r="AL965" t="s">
        <v>252</v>
      </c>
      <c r="AM965" t="s">
        <v>252</v>
      </c>
      <c r="AN965" t="s">
        <v>252</v>
      </c>
      <c r="AO965" t="s">
        <v>595</v>
      </c>
    </row>
    <row r="966" spans="1:41">
      <c r="A966" s="95">
        <v>38190</v>
      </c>
      <c r="B966" t="s">
        <v>248</v>
      </c>
      <c r="C966">
        <v>2004</v>
      </c>
      <c r="D966">
        <v>7</v>
      </c>
      <c r="E966" t="s">
        <v>5008</v>
      </c>
      <c r="F966" t="s">
        <v>247</v>
      </c>
      <c r="G966" s="96">
        <v>0.99652777777777779</v>
      </c>
      <c r="H966" s="96">
        <v>2.0833333333333333E-3</v>
      </c>
      <c r="I966" s="96">
        <v>0.8340277777777777</v>
      </c>
      <c r="J966">
        <v>3.9</v>
      </c>
      <c r="K966" t="s">
        <v>249</v>
      </c>
      <c r="L966" t="s">
        <v>596</v>
      </c>
      <c r="M966" t="s">
        <v>251</v>
      </c>
      <c r="N966" t="s">
        <v>251</v>
      </c>
      <c r="O966">
        <v>0</v>
      </c>
      <c r="P966">
        <v>61</v>
      </c>
      <c r="Q966">
        <v>25</v>
      </c>
      <c r="R966">
        <v>36</v>
      </c>
      <c r="S966">
        <v>14.85</v>
      </c>
      <c r="T966">
        <v>38.14</v>
      </c>
      <c r="U966">
        <v>22.51</v>
      </c>
      <c r="V966">
        <v>141</v>
      </c>
      <c r="W966" t="s">
        <v>4756</v>
      </c>
      <c r="X966" t="s">
        <v>385</v>
      </c>
      <c r="Y966" t="s">
        <v>252</v>
      </c>
      <c r="Z966" t="s">
        <v>252</v>
      </c>
      <c r="AA966" t="s">
        <v>252</v>
      </c>
      <c r="AB966" t="s">
        <v>252</v>
      </c>
      <c r="AC966" t="s">
        <v>252</v>
      </c>
      <c r="AD966" t="s">
        <v>252</v>
      </c>
      <c r="AE966" t="s">
        <v>252</v>
      </c>
      <c r="AF966" t="s">
        <v>252</v>
      </c>
      <c r="AG966" t="s">
        <v>252</v>
      </c>
      <c r="AH966" t="s">
        <v>252</v>
      </c>
      <c r="AI966" t="s">
        <v>252</v>
      </c>
      <c r="AJ966" t="s">
        <v>252</v>
      </c>
      <c r="AK966" t="s">
        <v>252</v>
      </c>
      <c r="AL966" t="s">
        <v>252</v>
      </c>
      <c r="AM966" t="s">
        <v>252</v>
      </c>
      <c r="AN966" t="s">
        <v>252</v>
      </c>
    </row>
    <row r="967" spans="1:41">
      <c r="A967" s="95">
        <v>38190</v>
      </c>
      <c r="B967" t="s">
        <v>248</v>
      </c>
      <c r="C967">
        <v>2004</v>
      </c>
      <c r="D967">
        <v>7</v>
      </c>
      <c r="E967" t="s">
        <v>5008</v>
      </c>
      <c r="F967" t="s">
        <v>247</v>
      </c>
      <c r="G967" s="96">
        <v>0.99791666666666667</v>
      </c>
      <c r="H967" s="96">
        <v>4.1666666666666666E-3</v>
      </c>
      <c r="I967" s="96">
        <v>0.8340277777777777</v>
      </c>
      <c r="J967">
        <v>3.93</v>
      </c>
      <c r="K967" t="s">
        <v>249</v>
      </c>
      <c r="L967" t="s">
        <v>597</v>
      </c>
      <c r="M967" t="s">
        <v>251</v>
      </c>
      <c r="N967" t="s">
        <v>251</v>
      </c>
      <c r="O967">
        <v>1</v>
      </c>
      <c r="P967">
        <v>61</v>
      </c>
      <c r="Q967">
        <v>24</v>
      </c>
      <c r="R967">
        <v>37</v>
      </c>
      <c r="S967">
        <v>15.39</v>
      </c>
      <c r="T967">
        <v>38.22</v>
      </c>
      <c r="U967">
        <v>23.57</v>
      </c>
      <c r="V967">
        <v>144</v>
      </c>
      <c r="W967" t="s">
        <v>4756</v>
      </c>
      <c r="X967" t="s">
        <v>385</v>
      </c>
      <c r="Y967" t="s">
        <v>252</v>
      </c>
      <c r="Z967" t="s">
        <v>252</v>
      </c>
      <c r="AA967" t="s">
        <v>252</v>
      </c>
      <c r="AB967" t="s">
        <v>252</v>
      </c>
      <c r="AC967" t="s">
        <v>252</v>
      </c>
      <c r="AD967" t="s">
        <v>252</v>
      </c>
      <c r="AE967" t="s">
        <v>252</v>
      </c>
      <c r="AF967" t="s">
        <v>252</v>
      </c>
      <c r="AG967" t="s">
        <v>252</v>
      </c>
      <c r="AH967" t="s">
        <v>252</v>
      </c>
      <c r="AI967" t="s">
        <v>252</v>
      </c>
      <c r="AJ967" t="s">
        <v>252</v>
      </c>
      <c r="AK967" t="s">
        <v>252</v>
      </c>
      <c r="AL967" t="s">
        <v>252</v>
      </c>
      <c r="AM967" t="s">
        <v>252</v>
      </c>
      <c r="AN967" t="s">
        <v>252</v>
      </c>
    </row>
    <row r="968" spans="1:41">
      <c r="A968" s="95">
        <v>38190</v>
      </c>
      <c r="B968" t="s">
        <v>248</v>
      </c>
      <c r="C968">
        <v>2004</v>
      </c>
      <c r="D968">
        <v>7</v>
      </c>
      <c r="E968" t="s">
        <v>5008</v>
      </c>
      <c r="F968" t="s">
        <v>247</v>
      </c>
      <c r="G968" s="96">
        <v>1.3888888888888889E-3</v>
      </c>
      <c r="H968" s="96">
        <v>5.5555555555555558E-3</v>
      </c>
      <c r="I968" s="96">
        <v>0.8340277777777777</v>
      </c>
      <c r="J968">
        <v>4.0199999999999996</v>
      </c>
      <c r="K968" t="s">
        <v>249</v>
      </c>
      <c r="L968" t="s">
        <v>598</v>
      </c>
      <c r="M968" t="s">
        <v>251</v>
      </c>
      <c r="N968" t="s">
        <v>251</v>
      </c>
      <c r="O968">
        <v>0</v>
      </c>
      <c r="P968">
        <v>59</v>
      </c>
      <c r="Q968">
        <v>25</v>
      </c>
      <c r="R968">
        <v>34</v>
      </c>
      <c r="S968">
        <v>14.97</v>
      </c>
      <c r="T968">
        <v>36.57</v>
      </c>
      <c r="U968">
        <v>22.68</v>
      </c>
      <c r="V968">
        <v>145</v>
      </c>
      <c r="W968" t="s">
        <v>4756</v>
      </c>
      <c r="X968" t="s">
        <v>385</v>
      </c>
      <c r="Y968" t="s">
        <v>252</v>
      </c>
      <c r="Z968" t="s">
        <v>252</v>
      </c>
      <c r="AA968" t="s">
        <v>252</v>
      </c>
      <c r="AB968" t="s">
        <v>252</v>
      </c>
      <c r="AC968" t="s">
        <v>252</v>
      </c>
      <c r="AD968" t="s">
        <v>252</v>
      </c>
      <c r="AE968" t="s">
        <v>252</v>
      </c>
      <c r="AF968" t="s">
        <v>252</v>
      </c>
      <c r="AG968" t="s">
        <v>252</v>
      </c>
      <c r="AH968" t="s">
        <v>252</v>
      </c>
      <c r="AI968" t="s">
        <v>252</v>
      </c>
      <c r="AJ968" t="s">
        <v>252</v>
      </c>
      <c r="AK968" t="s">
        <v>252</v>
      </c>
      <c r="AL968" t="s">
        <v>252</v>
      </c>
      <c r="AM968" t="s">
        <v>252</v>
      </c>
      <c r="AN968" t="s">
        <v>252</v>
      </c>
    </row>
    <row r="969" spans="1:41">
      <c r="A969" s="95">
        <v>38190</v>
      </c>
      <c r="B969" t="s">
        <v>248</v>
      </c>
      <c r="C969">
        <v>2004</v>
      </c>
      <c r="D969">
        <v>7</v>
      </c>
      <c r="E969" t="s">
        <v>5008</v>
      </c>
      <c r="F969" t="s">
        <v>247</v>
      </c>
      <c r="G969" s="96">
        <v>6.9444444444444441E-3</v>
      </c>
      <c r="H969" s="96">
        <v>3.8194444444444441E-2</v>
      </c>
      <c r="I969" s="96">
        <v>0.8340277777777777</v>
      </c>
      <c r="J969">
        <v>4.1500000000000004</v>
      </c>
      <c r="K969" t="s">
        <v>249</v>
      </c>
      <c r="L969" t="s">
        <v>599</v>
      </c>
      <c r="M969" t="s">
        <v>251</v>
      </c>
      <c r="N969" t="s">
        <v>251</v>
      </c>
      <c r="O969">
        <v>1</v>
      </c>
      <c r="P969">
        <v>60</v>
      </c>
      <c r="Q969">
        <v>25</v>
      </c>
      <c r="R969">
        <v>35</v>
      </c>
      <c r="S969">
        <v>14.76</v>
      </c>
      <c r="T969">
        <v>38.19</v>
      </c>
      <c r="U969">
        <v>22.88</v>
      </c>
      <c r="V969">
        <v>142</v>
      </c>
      <c r="W969" t="s">
        <v>4756</v>
      </c>
      <c r="X969" t="s">
        <v>1566</v>
      </c>
      <c r="Y969" t="s">
        <v>252</v>
      </c>
      <c r="Z969" t="s">
        <v>252</v>
      </c>
      <c r="AA969" t="s">
        <v>252</v>
      </c>
      <c r="AB969" t="s">
        <v>252</v>
      </c>
      <c r="AC969" t="s">
        <v>252</v>
      </c>
      <c r="AD969" t="s">
        <v>252</v>
      </c>
      <c r="AE969" t="s">
        <v>252</v>
      </c>
      <c r="AF969" t="s">
        <v>252</v>
      </c>
      <c r="AG969" t="s">
        <v>252</v>
      </c>
      <c r="AH969" t="s">
        <v>252</v>
      </c>
      <c r="AI969" t="s">
        <v>252</v>
      </c>
      <c r="AJ969" t="s">
        <v>252</v>
      </c>
      <c r="AK969" t="s">
        <v>252</v>
      </c>
      <c r="AL969" t="s">
        <v>252</v>
      </c>
      <c r="AM969" t="s">
        <v>252</v>
      </c>
      <c r="AN969" t="s">
        <v>252</v>
      </c>
      <c r="AO969" t="s">
        <v>600</v>
      </c>
    </row>
    <row r="970" spans="1:41">
      <c r="A970" s="95">
        <v>38190</v>
      </c>
      <c r="B970" t="s">
        <v>248</v>
      </c>
      <c r="C970">
        <v>2004</v>
      </c>
      <c r="D970">
        <v>7</v>
      </c>
      <c r="E970" t="s">
        <v>5008</v>
      </c>
      <c r="F970" t="s">
        <v>247</v>
      </c>
      <c r="G970" s="96">
        <v>1.1111111111111112E-2</v>
      </c>
      <c r="H970" s="96">
        <v>4.0972222222222222E-2</v>
      </c>
      <c r="I970" s="96">
        <v>0.8340277777777777</v>
      </c>
      <c r="J970">
        <v>4.25</v>
      </c>
      <c r="K970" t="s">
        <v>249</v>
      </c>
      <c r="L970" t="s">
        <v>601</v>
      </c>
      <c r="M970" t="s">
        <v>251</v>
      </c>
      <c r="N970" t="s">
        <v>251</v>
      </c>
      <c r="O970">
        <v>1.5</v>
      </c>
      <c r="P970">
        <v>63</v>
      </c>
      <c r="Q970">
        <v>25</v>
      </c>
      <c r="R970">
        <v>38</v>
      </c>
      <c r="S970" t="s">
        <v>4756</v>
      </c>
      <c r="T970" t="s">
        <v>4756</v>
      </c>
      <c r="U970" t="s">
        <v>4756</v>
      </c>
      <c r="V970">
        <v>140</v>
      </c>
      <c r="W970" t="s">
        <v>4756</v>
      </c>
      <c r="X970" t="s">
        <v>385</v>
      </c>
      <c r="Y970" t="s">
        <v>252</v>
      </c>
      <c r="Z970" t="s">
        <v>252</v>
      </c>
      <c r="AA970" t="s">
        <v>252</v>
      </c>
      <c r="AB970" t="s">
        <v>252</v>
      </c>
      <c r="AC970" t="s">
        <v>252</v>
      </c>
      <c r="AD970" t="s">
        <v>252</v>
      </c>
      <c r="AE970" t="s">
        <v>252</v>
      </c>
      <c r="AF970" t="s">
        <v>252</v>
      </c>
      <c r="AG970" t="s">
        <v>252</v>
      </c>
      <c r="AH970" t="s">
        <v>252</v>
      </c>
      <c r="AI970" t="s">
        <v>252</v>
      </c>
      <c r="AJ970" t="s">
        <v>252</v>
      </c>
      <c r="AK970" t="s">
        <v>252</v>
      </c>
      <c r="AL970" t="s">
        <v>252</v>
      </c>
      <c r="AM970" t="s">
        <v>252</v>
      </c>
      <c r="AN970" t="s">
        <v>252</v>
      </c>
    </row>
    <row r="971" spans="1:41">
      <c r="A971" s="95">
        <v>38190</v>
      </c>
      <c r="B971" t="s">
        <v>248</v>
      </c>
      <c r="C971">
        <v>2004</v>
      </c>
      <c r="D971">
        <v>7</v>
      </c>
      <c r="E971" t="s">
        <v>5008</v>
      </c>
      <c r="F971" t="s">
        <v>247</v>
      </c>
      <c r="G971" s="96">
        <v>1.2499999999999999E-2</v>
      </c>
      <c r="H971" s="96">
        <v>4.3055555555555562E-2</v>
      </c>
      <c r="I971" s="96">
        <v>0.8340277777777777</v>
      </c>
      <c r="J971">
        <v>4.28</v>
      </c>
      <c r="K971" t="s">
        <v>249</v>
      </c>
      <c r="L971" t="s">
        <v>602</v>
      </c>
      <c r="M971" t="s">
        <v>251</v>
      </c>
      <c r="N971" t="s">
        <v>251</v>
      </c>
      <c r="O971">
        <v>0</v>
      </c>
      <c r="P971">
        <v>66</v>
      </c>
      <c r="Q971">
        <v>29</v>
      </c>
      <c r="R971">
        <v>37</v>
      </c>
      <c r="S971" t="s">
        <v>4756</v>
      </c>
      <c r="T971" t="s">
        <v>4756</v>
      </c>
      <c r="U971" t="s">
        <v>4756</v>
      </c>
      <c r="V971">
        <v>142</v>
      </c>
      <c r="W971" t="s">
        <v>4756</v>
      </c>
      <c r="X971" t="s">
        <v>385</v>
      </c>
      <c r="Y971" t="s">
        <v>252</v>
      </c>
      <c r="Z971" t="s">
        <v>252</v>
      </c>
      <c r="AA971" t="s">
        <v>252</v>
      </c>
      <c r="AB971" t="s">
        <v>252</v>
      </c>
      <c r="AC971" t="s">
        <v>252</v>
      </c>
      <c r="AD971" t="s">
        <v>252</v>
      </c>
      <c r="AE971" t="s">
        <v>252</v>
      </c>
      <c r="AF971" t="s">
        <v>252</v>
      </c>
      <c r="AG971" t="s">
        <v>252</v>
      </c>
      <c r="AH971" t="s">
        <v>252</v>
      </c>
      <c r="AI971" t="s">
        <v>252</v>
      </c>
      <c r="AJ971" t="s">
        <v>252</v>
      </c>
      <c r="AK971" t="s">
        <v>252</v>
      </c>
      <c r="AL971" t="s">
        <v>252</v>
      </c>
      <c r="AM971" t="s">
        <v>252</v>
      </c>
      <c r="AN971" t="s">
        <v>252</v>
      </c>
    </row>
    <row r="972" spans="1:41">
      <c r="A972" s="95">
        <v>38190</v>
      </c>
      <c r="B972" t="s">
        <v>248</v>
      </c>
      <c r="C972">
        <v>2004</v>
      </c>
      <c r="D972">
        <v>7</v>
      </c>
      <c r="E972" t="s">
        <v>5008</v>
      </c>
      <c r="F972" t="s">
        <v>247</v>
      </c>
      <c r="G972" s="96">
        <v>1.3194444444444444E-2</v>
      </c>
      <c r="H972" s="96">
        <v>6.0416666666666667E-2</v>
      </c>
      <c r="I972" s="96">
        <v>0.8340277777777777</v>
      </c>
      <c r="J972">
        <v>4.3</v>
      </c>
      <c r="K972" t="s">
        <v>249</v>
      </c>
      <c r="L972" t="s">
        <v>603</v>
      </c>
      <c r="M972" t="s">
        <v>251</v>
      </c>
      <c r="N972" t="s">
        <v>251</v>
      </c>
      <c r="O972">
        <v>3</v>
      </c>
      <c r="P972">
        <v>48</v>
      </c>
      <c r="Q972">
        <v>13</v>
      </c>
      <c r="R972">
        <v>35</v>
      </c>
      <c r="S972">
        <v>15.21</v>
      </c>
      <c r="T972">
        <v>38.35</v>
      </c>
      <c r="U972">
        <v>23.97</v>
      </c>
      <c r="V972">
        <v>140</v>
      </c>
      <c r="W972" t="s">
        <v>4756</v>
      </c>
      <c r="X972" t="s">
        <v>1566</v>
      </c>
      <c r="Y972" t="s">
        <v>252</v>
      </c>
      <c r="Z972" t="s">
        <v>252</v>
      </c>
      <c r="AA972" t="s">
        <v>252</v>
      </c>
      <c r="AB972" t="s">
        <v>252</v>
      </c>
      <c r="AC972" t="s">
        <v>252</v>
      </c>
      <c r="AD972" t="s">
        <v>252</v>
      </c>
      <c r="AE972" t="s">
        <v>252</v>
      </c>
      <c r="AF972" t="s">
        <v>252</v>
      </c>
      <c r="AG972" t="s">
        <v>252</v>
      </c>
      <c r="AH972" t="s">
        <v>252</v>
      </c>
      <c r="AI972" t="s">
        <v>252</v>
      </c>
      <c r="AJ972" t="s">
        <v>252</v>
      </c>
      <c r="AK972" t="s">
        <v>252</v>
      </c>
      <c r="AL972" t="s">
        <v>252</v>
      </c>
      <c r="AM972" t="s">
        <v>252</v>
      </c>
      <c r="AN972" t="s">
        <v>252</v>
      </c>
      <c r="AO972" t="s">
        <v>604</v>
      </c>
    </row>
    <row r="973" spans="1:41">
      <c r="A973" s="95">
        <v>38190</v>
      </c>
      <c r="B973" t="s">
        <v>248</v>
      </c>
      <c r="C973">
        <v>2004</v>
      </c>
      <c r="D973">
        <v>7</v>
      </c>
      <c r="E973" t="s">
        <v>5008</v>
      </c>
      <c r="F973" t="s">
        <v>247</v>
      </c>
      <c r="G973" s="96">
        <v>2.0833333333333332E-2</v>
      </c>
      <c r="H973" s="96">
        <v>4.5138888888888888E-2</v>
      </c>
      <c r="I973" s="96">
        <v>0.8340277777777777</v>
      </c>
      <c r="J973">
        <v>4.4800000000000004</v>
      </c>
      <c r="K973" t="s">
        <v>249</v>
      </c>
      <c r="L973" t="s">
        <v>605</v>
      </c>
      <c r="M973" t="s">
        <v>251</v>
      </c>
      <c r="N973" t="s">
        <v>251</v>
      </c>
      <c r="O973">
        <v>4</v>
      </c>
      <c r="P973">
        <v>61</v>
      </c>
      <c r="Q973">
        <v>30</v>
      </c>
      <c r="R973">
        <v>31</v>
      </c>
      <c r="S973" t="s">
        <v>4756</v>
      </c>
      <c r="T973" t="s">
        <v>4756</v>
      </c>
      <c r="U973" t="s">
        <v>4756</v>
      </c>
      <c r="V973">
        <v>138</v>
      </c>
      <c r="W973" t="s">
        <v>4756</v>
      </c>
      <c r="X973" t="s">
        <v>385</v>
      </c>
      <c r="Y973" t="s">
        <v>252</v>
      </c>
      <c r="Z973" t="s">
        <v>252</v>
      </c>
      <c r="AA973" t="s">
        <v>252</v>
      </c>
      <c r="AB973" t="s">
        <v>252</v>
      </c>
      <c r="AC973" t="s">
        <v>252</v>
      </c>
      <c r="AD973" t="s">
        <v>252</v>
      </c>
      <c r="AE973" t="s">
        <v>252</v>
      </c>
      <c r="AF973" t="s">
        <v>252</v>
      </c>
      <c r="AG973" t="s">
        <v>252</v>
      </c>
      <c r="AH973" t="s">
        <v>252</v>
      </c>
      <c r="AI973" t="s">
        <v>252</v>
      </c>
      <c r="AJ973" t="s">
        <v>252</v>
      </c>
      <c r="AK973" t="s">
        <v>252</v>
      </c>
      <c r="AL973" t="s">
        <v>252</v>
      </c>
      <c r="AM973" t="s">
        <v>252</v>
      </c>
      <c r="AN973" t="s">
        <v>252</v>
      </c>
    </row>
    <row r="974" spans="1:41">
      <c r="A974" s="95">
        <v>38190</v>
      </c>
      <c r="B974" t="s">
        <v>248</v>
      </c>
      <c r="C974">
        <v>2004</v>
      </c>
      <c r="D974">
        <v>7</v>
      </c>
      <c r="E974" t="s">
        <v>5008</v>
      </c>
      <c r="F974" t="s">
        <v>247</v>
      </c>
      <c r="G974" s="96">
        <v>2.5694444444444447E-2</v>
      </c>
      <c r="H974" s="96">
        <v>5.4166666666666669E-2</v>
      </c>
      <c r="I974" s="96">
        <v>0.8340277777777777</v>
      </c>
      <c r="J974">
        <v>4.5999999999999996</v>
      </c>
      <c r="K974" t="s">
        <v>249</v>
      </c>
      <c r="L974" t="s">
        <v>606</v>
      </c>
      <c r="M974" t="s">
        <v>251</v>
      </c>
      <c r="N974" t="s">
        <v>251</v>
      </c>
      <c r="O974">
        <v>1.5</v>
      </c>
      <c r="P974">
        <v>55</v>
      </c>
      <c r="Q974">
        <v>17</v>
      </c>
      <c r="R974">
        <v>38</v>
      </c>
      <c r="S974" t="s">
        <v>4756</v>
      </c>
      <c r="T974" t="s">
        <v>4756</v>
      </c>
      <c r="U974" t="s">
        <v>4756</v>
      </c>
      <c r="V974">
        <v>141</v>
      </c>
      <c r="W974" t="s">
        <v>4756</v>
      </c>
      <c r="X974" t="s">
        <v>385</v>
      </c>
      <c r="Y974" t="s">
        <v>252</v>
      </c>
      <c r="Z974" t="s">
        <v>252</v>
      </c>
      <c r="AA974" t="s">
        <v>252</v>
      </c>
      <c r="AB974" t="s">
        <v>252</v>
      </c>
      <c r="AC974" t="s">
        <v>252</v>
      </c>
      <c r="AD974" t="s">
        <v>252</v>
      </c>
      <c r="AE974" t="s">
        <v>252</v>
      </c>
      <c r="AF974" t="s">
        <v>252</v>
      </c>
      <c r="AG974" t="s">
        <v>252</v>
      </c>
      <c r="AH974" t="s">
        <v>252</v>
      </c>
      <c r="AI974" t="s">
        <v>252</v>
      </c>
      <c r="AJ974" t="s">
        <v>252</v>
      </c>
      <c r="AK974" t="s">
        <v>252</v>
      </c>
      <c r="AL974" t="s">
        <v>252</v>
      </c>
      <c r="AM974" t="s">
        <v>252</v>
      </c>
      <c r="AN974" t="s">
        <v>252</v>
      </c>
    </row>
    <row r="975" spans="1:41">
      <c r="A975" s="95">
        <v>38190</v>
      </c>
      <c r="B975" t="s">
        <v>248</v>
      </c>
      <c r="C975">
        <v>2004</v>
      </c>
      <c r="D975">
        <v>7</v>
      </c>
      <c r="E975" t="s">
        <v>5008</v>
      </c>
      <c r="F975" t="s">
        <v>247</v>
      </c>
      <c r="G975" s="96">
        <v>2.7083333333333334E-2</v>
      </c>
      <c r="H975" s="96">
        <v>6.1111111111111116E-2</v>
      </c>
      <c r="I975" s="96">
        <v>0.8340277777777777</v>
      </c>
      <c r="J975">
        <v>4.63</v>
      </c>
      <c r="K975" t="s">
        <v>249</v>
      </c>
      <c r="L975" t="s">
        <v>607</v>
      </c>
      <c r="M975" t="s">
        <v>251</v>
      </c>
      <c r="N975" t="s">
        <v>251</v>
      </c>
      <c r="O975">
        <v>4</v>
      </c>
      <c r="P975">
        <v>60</v>
      </c>
      <c r="Q975">
        <v>27</v>
      </c>
      <c r="R975">
        <v>33</v>
      </c>
      <c r="S975" t="s">
        <v>4756</v>
      </c>
      <c r="T975" t="s">
        <v>4756</v>
      </c>
      <c r="U975" t="s">
        <v>4756</v>
      </c>
      <c r="V975">
        <v>142</v>
      </c>
      <c r="W975" t="s">
        <v>4756</v>
      </c>
      <c r="X975" t="s">
        <v>385</v>
      </c>
      <c r="Y975" t="s">
        <v>252</v>
      </c>
      <c r="Z975" t="s">
        <v>252</v>
      </c>
      <c r="AA975" t="s">
        <v>252</v>
      </c>
      <c r="AB975" t="s">
        <v>252</v>
      </c>
      <c r="AC975" t="s">
        <v>252</v>
      </c>
      <c r="AD975" t="s">
        <v>252</v>
      </c>
      <c r="AE975" t="s">
        <v>252</v>
      </c>
      <c r="AF975" t="s">
        <v>252</v>
      </c>
      <c r="AG975" t="s">
        <v>252</v>
      </c>
      <c r="AH975" t="s">
        <v>252</v>
      </c>
      <c r="AI975" t="s">
        <v>252</v>
      </c>
      <c r="AJ975" t="s">
        <v>252</v>
      </c>
      <c r="AK975" t="s">
        <v>252</v>
      </c>
      <c r="AL975" t="s">
        <v>252</v>
      </c>
      <c r="AM975" t="s">
        <v>252</v>
      </c>
      <c r="AN975" t="s">
        <v>252</v>
      </c>
    </row>
    <row r="976" spans="1:41">
      <c r="A976" s="95">
        <v>38190</v>
      </c>
      <c r="B976" t="s">
        <v>248</v>
      </c>
      <c r="C976">
        <v>2004</v>
      </c>
      <c r="D976">
        <v>7</v>
      </c>
      <c r="E976" t="s">
        <v>5008</v>
      </c>
      <c r="F976" t="s">
        <v>247</v>
      </c>
      <c r="G976" s="96">
        <v>2.8472222222222222E-2</v>
      </c>
      <c r="H976" s="96">
        <v>6.25E-2</v>
      </c>
      <c r="I976" s="96">
        <v>0.8340277777777777</v>
      </c>
      <c r="J976">
        <v>4.67</v>
      </c>
      <c r="K976" t="s">
        <v>249</v>
      </c>
      <c r="L976" t="s">
        <v>608</v>
      </c>
      <c r="M976" t="s">
        <v>251</v>
      </c>
      <c r="N976" t="s">
        <v>251</v>
      </c>
      <c r="O976">
        <v>0</v>
      </c>
      <c r="P976">
        <v>60</v>
      </c>
      <c r="Q976">
        <v>25</v>
      </c>
      <c r="R976">
        <v>35</v>
      </c>
      <c r="S976" t="s">
        <v>4756</v>
      </c>
      <c r="T976" t="s">
        <v>4756</v>
      </c>
      <c r="U976" t="s">
        <v>4756</v>
      </c>
      <c r="V976">
        <v>144</v>
      </c>
      <c r="W976" t="s">
        <v>4756</v>
      </c>
      <c r="X976" t="s">
        <v>385</v>
      </c>
      <c r="Y976" t="s">
        <v>252</v>
      </c>
      <c r="Z976" t="s">
        <v>252</v>
      </c>
      <c r="AA976" t="s">
        <v>252</v>
      </c>
      <c r="AB976" t="s">
        <v>252</v>
      </c>
      <c r="AC976" t="s">
        <v>252</v>
      </c>
      <c r="AD976" t="s">
        <v>252</v>
      </c>
      <c r="AE976" t="s">
        <v>252</v>
      </c>
      <c r="AF976" t="s">
        <v>252</v>
      </c>
      <c r="AG976" t="s">
        <v>252</v>
      </c>
      <c r="AH976" t="s">
        <v>252</v>
      </c>
      <c r="AI976" t="s">
        <v>252</v>
      </c>
      <c r="AJ976" t="s">
        <v>252</v>
      </c>
      <c r="AK976" t="s">
        <v>252</v>
      </c>
      <c r="AL976" t="s">
        <v>252</v>
      </c>
      <c r="AM976" t="s">
        <v>252</v>
      </c>
      <c r="AN976" t="s">
        <v>252</v>
      </c>
    </row>
    <row r="977" spans="1:41">
      <c r="A977" s="95">
        <v>38190</v>
      </c>
      <c r="B977" t="s">
        <v>248</v>
      </c>
      <c r="C977">
        <v>2004</v>
      </c>
      <c r="D977">
        <v>7</v>
      </c>
      <c r="E977" t="s">
        <v>5008</v>
      </c>
      <c r="F977" t="s">
        <v>247</v>
      </c>
      <c r="G977" s="96">
        <v>3.4722222222222224E-2</v>
      </c>
      <c r="H977" s="96">
        <v>6.458333333333334E-2</v>
      </c>
      <c r="I977" s="96">
        <v>0.8340277777777777</v>
      </c>
      <c r="J977">
        <v>4.82</v>
      </c>
      <c r="K977" t="s">
        <v>249</v>
      </c>
      <c r="L977" t="s">
        <v>609</v>
      </c>
      <c r="M977" t="s">
        <v>251</v>
      </c>
      <c r="N977" t="s">
        <v>251</v>
      </c>
      <c r="O977">
        <v>1</v>
      </c>
      <c r="P977">
        <v>61</v>
      </c>
      <c r="Q977">
        <v>25</v>
      </c>
      <c r="R977">
        <v>36</v>
      </c>
      <c r="S977" t="s">
        <v>4756</v>
      </c>
      <c r="T977" t="s">
        <v>4756</v>
      </c>
      <c r="U977" t="s">
        <v>4756</v>
      </c>
      <c r="V977">
        <v>142</v>
      </c>
      <c r="W977" t="s">
        <v>4756</v>
      </c>
      <c r="X977" t="s">
        <v>385</v>
      </c>
      <c r="Y977" t="s">
        <v>252</v>
      </c>
      <c r="Z977" t="s">
        <v>252</v>
      </c>
      <c r="AA977" t="s">
        <v>252</v>
      </c>
      <c r="AB977" t="s">
        <v>252</v>
      </c>
      <c r="AC977" t="s">
        <v>252</v>
      </c>
      <c r="AD977" t="s">
        <v>252</v>
      </c>
      <c r="AE977" t="s">
        <v>252</v>
      </c>
      <c r="AF977" t="s">
        <v>252</v>
      </c>
      <c r="AG977" t="s">
        <v>252</v>
      </c>
      <c r="AH977" t="s">
        <v>252</v>
      </c>
      <c r="AI977" t="s">
        <v>252</v>
      </c>
      <c r="AJ977" t="s">
        <v>252</v>
      </c>
      <c r="AK977" t="s">
        <v>252</v>
      </c>
      <c r="AL977" t="s">
        <v>252</v>
      </c>
      <c r="AM977" t="s">
        <v>252</v>
      </c>
      <c r="AN977" t="s">
        <v>252</v>
      </c>
    </row>
    <row r="978" spans="1:41">
      <c r="A978" s="95">
        <v>38190</v>
      </c>
      <c r="B978" t="s">
        <v>248</v>
      </c>
      <c r="C978">
        <v>2004</v>
      </c>
      <c r="D978">
        <v>7</v>
      </c>
      <c r="E978" t="s">
        <v>5008</v>
      </c>
      <c r="F978" t="s">
        <v>247</v>
      </c>
      <c r="G978" s="96">
        <v>3.6111111111111115E-2</v>
      </c>
      <c r="H978" s="96">
        <v>8.8888888888888892E-2</v>
      </c>
      <c r="I978" s="96">
        <v>0.8340277777777777</v>
      </c>
      <c r="J978">
        <v>4.8499999999999996</v>
      </c>
      <c r="K978" t="s">
        <v>249</v>
      </c>
      <c r="L978" t="s">
        <v>610</v>
      </c>
      <c r="M978" t="s">
        <v>251</v>
      </c>
      <c r="N978" t="s">
        <v>251</v>
      </c>
      <c r="O978">
        <v>2</v>
      </c>
      <c r="P978">
        <v>61</v>
      </c>
      <c r="Q978">
        <v>25</v>
      </c>
      <c r="R978">
        <v>36</v>
      </c>
      <c r="S978" t="s">
        <v>4756</v>
      </c>
      <c r="T978" t="s">
        <v>4756</v>
      </c>
      <c r="U978" t="s">
        <v>4756</v>
      </c>
      <c r="V978">
        <v>140</v>
      </c>
      <c r="W978" t="s">
        <v>4756</v>
      </c>
      <c r="X978" t="s">
        <v>1566</v>
      </c>
      <c r="Y978" t="s">
        <v>252</v>
      </c>
      <c r="Z978" t="s">
        <v>252</v>
      </c>
      <c r="AA978" t="s">
        <v>252</v>
      </c>
      <c r="AB978" t="s">
        <v>252</v>
      </c>
      <c r="AC978" t="s">
        <v>252</v>
      </c>
      <c r="AD978" t="s">
        <v>252</v>
      </c>
      <c r="AE978" t="s">
        <v>252</v>
      </c>
      <c r="AF978" t="s">
        <v>252</v>
      </c>
      <c r="AG978" t="s">
        <v>252</v>
      </c>
      <c r="AH978" t="s">
        <v>252</v>
      </c>
      <c r="AI978" t="s">
        <v>252</v>
      </c>
      <c r="AJ978" t="s">
        <v>252</v>
      </c>
      <c r="AK978" t="s">
        <v>252</v>
      </c>
      <c r="AL978" t="s">
        <v>252</v>
      </c>
      <c r="AM978" t="s">
        <v>252</v>
      </c>
      <c r="AN978" t="s">
        <v>252</v>
      </c>
      <c r="AO978" t="s">
        <v>611</v>
      </c>
    </row>
    <row r="979" spans="1:41">
      <c r="A979" s="95">
        <v>38190</v>
      </c>
      <c r="B979" t="s">
        <v>248</v>
      </c>
      <c r="C979">
        <v>2004</v>
      </c>
      <c r="D979">
        <v>7</v>
      </c>
      <c r="E979" t="s">
        <v>5008</v>
      </c>
      <c r="F979" t="s">
        <v>247</v>
      </c>
      <c r="G979" s="96">
        <v>4.8611111111111112E-2</v>
      </c>
      <c r="H979" s="96">
        <v>6.5972222222222224E-2</v>
      </c>
      <c r="I979" s="96">
        <v>0.8340277777777777</v>
      </c>
      <c r="J979">
        <v>5.15</v>
      </c>
      <c r="K979" t="s">
        <v>249</v>
      </c>
      <c r="L979" t="s">
        <v>612</v>
      </c>
      <c r="M979" t="s">
        <v>251</v>
      </c>
      <c r="N979" t="s">
        <v>251</v>
      </c>
      <c r="O979">
        <v>0</v>
      </c>
      <c r="P979">
        <v>65</v>
      </c>
      <c r="Q979">
        <v>30</v>
      </c>
      <c r="R979">
        <v>35</v>
      </c>
      <c r="S979" t="s">
        <v>4756</v>
      </c>
      <c r="T979" t="s">
        <v>4756</v>
      </c>
      <c r="U979" t="s">
        <v>4756</v>
      </c>
      <c r="V979">
        <v>143</v>
      </c>
      <c r="W979" t="s">
        <v>4756</v>
      </c>
      <c r="X979" t="s">
        <v>385</v>
      </c>
      <c r="Y979" t="s">
        <v>252</v>
      </c>
      <c r="Z979" t="s">
        <v>252</v>
      </c>
      <c r="AA979" t="s">
        <v>252</v>
      </c>
      <c r="AB979" t="s">
        <v>252</v>
      </c>
      <c r="AC979" t="s">
        <v>252</v>
      </c>
      <c r="AD979" t="s">
        <v>252</v>
      </c>
      <c r="AE979" t="s">
        <v>252</v>
      </c>
      <c r="AF979" t="s">
        <v>252</v>
      </c>
      <c r="AG979" t="s">
        <v>252</v>
      </c>
      <c r="AH979" t="s">
        <v>252</v>
      </c>
      <c r="AI979" t="s">
        <v>252</v>
      </c>
      <c r="AJ979" t="s">
        <v>252</v>
      </c>
      <c r="AK979" t="s">
        <v>252</v>
      </c>
      <c r="AL979" t="s">
        <v>252</v>
      </c>
      <c r="AM979" t="s">
        <v>252</v>
      </c>
      <c r="AN979" t="s">
        <v>252</v>
      </c>
    </row>
    <row r="980" spans="1:41">
      <c r="A980" s="95">
        <v>38190</v>
      </c>
      <c r="B980" t="s">
        <v>248</v>
      </c>
      <c r="C980">
        <v>2004</v>
      </c>
      <c r="D980">
        <v>7</v>
      </c>
      <c r="E980" t="s">
        <v>5008</v>
      </c>
      <c r="F980" t="s">
        <v>247</v>
      </c>
      <c r="G980" s="96">
        <v>5.1388888888888894E-2</v>
      </c>
      <c r="H980" s="96">
        <v>6.7361111111111108E-2</v>
      </c>
      <c r="I980" s="96">
        <v>0.8340277777777777</v>
      </c>
      <c r="J980">
        <v>5.22</v>
      </c>
      <c r="K980" t="s">
        <v>249</v>
      </c>
      <c r="L980" t="s">
        <v>613</v>
      </c>
      <c r="M980" t="s">
        <v>251</v>
      </c>
      <c r="N980" t="s">
        <v>251</v>
      </c>
      <c r="O980">
        <v>0</v>
      </c>
      <c r="P980">
        <v>58</v>
      </c>
      <c r="Q980">
        <v>21</v>
      </c>
      <c r="R980">
        <v>37</v>
      </c>
      <c r="S980" t="s">
        <v>4756</v>
      </c>
      <c r="T980" t="s">
        <v>4756</v>
      </c>
      <c r="U980" t="s">
        <v>4756</v>
      </c>
      <c r="V980">
        <v>145</v>
      </c>
      <c r="W980" t="s">
        <v>4756</v>
      </c>
      <c r="X980" t="s">
        <v>385</v>
      </c>
      <c r="Y980" t="s">
        <v>252</v>
      </c>
      <c r="Z980" t="s">
        <v>252</v>
      </c>
      <c r="AA980" t="s">
        <v>252</v>
      </c>
      <c r="AB980" t="s">
        <v>252</v>
      </c>
      <c r="AC980" t="s">
        <v>252</v>
      </c>
      <c r="AD980" t="s">
        <v>252</v>
      </c>
      <c r="AE980" t="s">
        <v>252</v>
      </c>
      <c r="AF980" t="s">
        <v>252</v>
      </c>
      <c r="AG980" t="s">
        <v>252</v>
      </c>
      <c r="AH980" t="s">
        <v>252</v>
      </c>
      <c r="AI980" t="s">
        <v>252</v>
      </c>
      <c r="AJ980" t="s">
        <v>252</v>
      </c>
      <c r="AK980" t="s">
        <v>252</v>
      </c>
      <c r="AL980" t="s">
        <v>252</v>
      </c>
      <c r="AM980" t="s">
        <v>252</v>
      </c>
      <c r="AN980" t="s">
        <v>252</v>
      </c>
    </row>
    <row r="981" spans="1:41">
      <c r="A981" s="95">
        <v>38190</v>
      </c>
      <c r="B981" t="s">
        <v>248</v>
      </c>
      <c r="C981">
        <v>2004</v>
      </c>
      <c r="D981">
        <v>7</v>
      </c>
      <c r="E981" t="s">
        <v>5008</v>
      </c>
      <c r="F981" t="s">
        <v>247</v>
      </c>
      <c r="G981" s="96">
        <v>6.458333333333334E-2</v>
      </c>
      <c r="H981" s="96">
        <v>0.14305555555555557</v>
      </c>
      <c r="I981" s="96">
        <v>0.8340277777777777</v>
      </c>
      <c r="J981">
        <v>5.53</v>
      </c>
      <c r="K981" t="s">
        <v>249</v>
      </c>
      <c r="L981" t="s">
        <v>617</v>
      </c>
      <c r="M981" t="s">
        <v>251</v>
      </c>
      <c r="N981" t="s">
        <v>251</v>
      </c>
      <c r="O981">
        <v>4</v>
      </c>
      <c r="P981">
        <v>57</v>
      </c>
      <c r="Q981">
        <v>21</v>
      </c>
      <c r="R981">
        <v>36</v>
      </c>
      <c r="S981">
        <v>14.91</v>
      </c>
      <c r="T981">
        <v>39.93</v>
      </c>
      <c r="U981">
        <v>23.37</v>
      </c>
      <c r="V981">
        <v>147</v>
      </c>
      <c r="W981" t="s">
        <v>4756</v>
      </c>
      <c r="X981" t="s">
        <v>1566</v>
      </c>
      <c r="Y981" t="s">
        <v>252</v>
      </c>
      <c r="Z981" t="s">
        <v>252</v>
      </c>
      <c r="AA981" t="s">
        <v>252</v>
      </c>
      <c r="AB981" t="s">
        <v>252</v>
      </c>
      <c r="AC981" t="s">
        <v>252</v>
      </c>
      <c r="AD981" t="s">
        <v>252</v>
      </c>
      <c r="AE981" t="s">
        <v>252</v>
      </c>
      <c r="AF981" t="s">
        <v>252</v>
      </c>
      <c r="AG981" t="s">
        <v>252</v>
      </c>
      <c r="AH981" t="s">
        <v>252</v>
      </c>
      <c r="AI981" t="s">
        <v>252</v>
      </c>
      <c r="AJ981" t="s">
        <v>252</v>
      </c>
      <c r="AK981" t="s">
        <v>252</v>
      </c>
      <c r="AL981" t="s">
        <v>252</v>
      </c>
      <c r="AM981" t="s">
        <v>252</v>
      </c>
      <c r="AN981" t="s">
        <v>252</v>
      </c>
      <c r="AO981" t="s">
        <v>618</v>
      </c>
    </row>
    <row r="982" spans="1:41">
      <c r="A982" s="95">
        <v>38190</v>
      </c>
      <c r="B982" t="s">
        <v>248</v>
      </c>
      <c r="C982">
        <v>2004</v>
      </c>
      <c r="D982">
        <v>7</v>
      </c>
      <c r="E982" t="s">
        <v>5008</v>
      </c>
      <c r="F982" t="s">
        <v>247</v>
      </c>
      <c r="G982" s="96">
        <v>6.458333333333334E-2</v>
      </c>
      <c r="H982" s="96">
        <v>7.013888888888889E-2</v>
      </c>
      <c r="I982" s="96">
        <v>0.8340277777777777</v>
      </c>
      <c r="J982">
        <v>5.53</v>
      </c>
      <c r="K982" t="s">
        <v>249</v>
      </c>
      <c r="L982" t="s">
        <v>619</v>
      </c>
      <c r="M982" t="s">
        <v>251</v>
      </c>
      <c r="N982" t="s">
        <v>251</v>
      </c>
      <c r="O982">
        <v>0</v>
      </c>
      <c r="P982">
        <v>70</v>
      </c>
      <c r="Q982">
        <v>33</v>
      </c>
      <c r="R982">
        <v>37</v>
      </c>
      <c r="S982" t="s">
        <v>4756</v>
      </c>
      <c r="T982" t="s">
        <v>4756</v>
      </c>
      <c r="U982" t="s">
        <v>4756</v>
      </c>
      <c r="V982">
        <v>142</v>
      </c>
      <c r="W982" t="s">
        <v>4756</v>
      </c>
      <c r="X982" t="s">
        <v>385</v>
      </c>
      <c r="Y982" t="s">
        <v>252</v>
      </c>
      <c r="Z982" t="s">
        <v>252</v>
      </c>
      <c r="AA982" t="s">
        <v>252</v>
      </c>
      <c r="AB982" t="s">
        <v>252</v>
      </c>
      <c r="AC982" t="s">
        <v>252</v>
      </c>
      <c r="AD982" t="s">
        <v>252</v>
      </c>
      <c r="AE982" t="s">
        <v>252</v>
      </c>
      <c r="AF982" t="s">
        <v>252</v>
      </c>
      <c r="AG982" t="s">
        <v>252</v>
      </c>
      <c r="AH982" t="s">
        <v>252</v>
      </c>
      <c r="AI982" t="s">
        <v>252</v>
      </c>
      <c r="AJ982" t="s">
        <v>252</v>
      </c>
      <c r="AK982" t="s">
        <v>252</v>
      </c>
      <c r="AL982" t="s">
        <v>252</v>
      </c>
      <c r="AM982" t="s">
        <v>252</v>
      </c>
      <c r="AN982" t="s">
        <v>252</v>
      </c>
    </row>
    <row r="983" spans="1:41">
      <c r="A983" s="95">
        <v>38190</v>
      </c>
      <c r="B983" t="s">
        <v>248</v>
      </c>
      <c r="C983">
        <v>2004</v>
      </c>
      <c r="D983">
        <v>7</v>
      </c>
      <c r="E983" t="s">
        <v>5008</v>
      </c>
      <c r="F983" t="s">
        <v>247</v>
      </c>
      <c r="G983" s="96">
        <v>5.4166666666666669E-2</v>
      </c>
      <c r="H983" s="96">
        <v>7.1527777777777787E-2</v>
      </c>
      <c r="I983" s="96">
        <v>0.8340277777777777</v>
      </c>
      <c r="J983">
        <v>5.28</v>
      </c>
      <c r="K983" t="s">
        <v>249</v>
      </c>
      <c r="L983" t="s">
        <v>614</v>
      </c>
      <c r="M983" t="s">
        <v>251</v>
      </c>
      <c r="N983" t="s">
        <v>251</v>
      </c>
      <c r="O983">
        <v>0</v>
      </c>
      <c r="P983">
        <v>62</v>
      </c>
      <c r="Q983">
        <v>27</v>
      </c>
      <c r="R983">
        <v>35</v>
      </c>
      <c r="S983" t="s">
        <v>4756</v>
      </c>
      <c r="T983" t="s">
        <v>4756</v>
      </c>
      <c r="U983" t="s">
        <v>4756</v>
      </c>
      <c r="V983">
        <v>143</v>
      </c>
      <c r="W983" t="s">
        <v>4756</v>
      </c>
      <c r="X983" t="s">
        <v>385</v>
      </c>
      <c r="Y983" t="s">
        <v>252</v>
      </c>
      <c r="Z983" t="s">
        <v>252</v>
      </c>
      <c r="AA983" t="s">
        <v>252</v>
      </c>
      <c r="AB983" t="s">
        <v>252</v>
      </c>
      <c r="AC983" t="s">
        <v>252</v>
      </c>
      <c r="AD983" t="s">
        <v>252</v>
      </c>
      <c r="AE983" t="s">
        <v>252</v>
      </c>
      <c r="AF983" t="s">
        <v>252</v>
      </c>
      <c r="AG983" t="s">
        <v>252</v>
      </c>
      <c r="AH983" t="s">
        <v>252</v>
      </c>
      <c r="AI983" t="s">
        <v>252</v>
      </c>
      <c r="AJ983" t="s">
        <v>252</v>
      </c>
      <c r="AK983" t="s">
        <v>252</v>
      </c>
      <c r="AL983" t="s">
        <v>252</v>
      </c>
      <c r="AM983" t="s">
        <v>252</v>
      </c>
      <c r="AN983" t="s">
        <v>252</v>
      </c>
    </row>
    <row r="984" spans="1:41">
      <c r="A984" s="95">
        <v>38190</v>
      </c>
      <c r="B984" t="s">
        <v>248</v>
      </c>
      <c r="C984">
        <v>2004</v>
      </c>
      <c r="D984">
        <v>7</v>
      </c>
      <c r="E984" t="s">
        <v>5008</v>
      </c>
      <c r="F984" t="s">
        <v>247</v>
      </c>
      <c r="G984" s="96">
        <v>5.5555555555555552E-2</v>
      </c>
      <c r="H984" s="96">
        <v>7.2916666666666671E-2</v>
      </c>
      <c r="I984" s="96">
        <v>0.8340277777777777</v>
      </c>
      <c r="J984">
        <v>5.32</v>
      </c>
      <c r="K984" t="s">
        <v>249</v>
      </c>
      <c r="L984" t="s">
        <v>615</v>
      </c>
      <c r="M984" t="s">
        <v>251</v>
      </c>
      <c r="N984" t="s">
        <v>251</v>
      </c>
      <c r="O984">
        <v>0</v>
      </c>
      <c r="P984">
        <v>63</v>
      </c>
      <c r="Q984">
        <v>26</v>
      </c>
      <c r="R984">
        <v>37</v>
      </c>
      <c r="S984" t="s">
        <v>4756</v>
      </c>
      <c r="T984" t="s">
        <v>4756</v>
      </c>
      <c r="U984" t="s">
        <v>4756</v>
      </c>
      <c r="V984">
        <v>145</v>
      </c>
      <c r="W984" t="s">
        <v>4756</v>
      </c>
      <c r="X984" t="s">
        <v>385</v>
      </c>
      <c r="Y984" t="s">
        <v>252</v>
      </c>
      <c r="Z984" t="s">
        <v>252</v>
      </c>
      <c r="AA984" t="s">
        <v>252</v>
      </c>
      <c r="AB984" t="s">
        <v>252</v>
      </c>
      <c r="AC984" t="s">
        <v>252</v>
      </c>
      <c r="AD984" t="s">
        <v>252</v>
      </c>
      <c r="AE984" t="s">
        <v>252</v>
      </c>
      <c r="AF984" t="s">
        <v>252</v>
      </c>
      <c r="AG984" t="s">
        <v>252</v>
      </c>
      <c r="AH984" t="s">
        <v>252</v>
      </c>
      <c r="AI984" t="s">
        <v>252</v>
      </c>
      <c r="AJ984" t="s">
        <v>252</v>
      </c>
      <c r="AK984" t="s">
        <v>252</v>
      </c>
      <c r="AL984" t="s">
        <v>252</v>
      </c>
      <c r="AM984" t="s">
        <v>252</v>
      </c>
      <c r="AN984" t="s">
        <v>252</v>
      </c>
    </row>
    <row r="985" spans="1:41">
      <c r="A985" s="95">
        <v>38190</v>
      </c>
      <c r="B985" t="s">
        <v>248</v>
      </c>
      <c r="C985">
        <v>2004</v>
      </c>
      <c r="D985">
        <v>7</v>
      </c>
      <c r="E985" t="s">
        <v>5008</v>
      </c>
      <c r="F985" t="s">
        <v>247</v>
      </c>
      <c r="G985" s="96">
        <v>6.3888888888888884E-2</v>
      </c>
      <c r="H985" s="96">
        <v>7.4305555555555555E-2</v>
      </c>
      <c r="I985" s="96">
        <v>0.8340277777777777</v>
      </c>
      <c r="J985">
        <v>5.52</v>
      </c>
      <c r="K985" t="s">
        <v>249</v>
      </c>
      <c r="L985" t="s">
        <v>616</v>
      </c>
      <c r="M985" t="s">
        <v>251</v>
      </c>
      <c r="N985" t="s">
        <v>251</v>
      </c>
      <c r="O985">
        <v>0</v>
      </c>
      <c r="P985">
        <v>65</v>
      </c>
      <c r="Q985">
        <v>31</v>
      </c>
      <c r="R985">
        <v>34</v>
      </c>
      <c r="S985" t="s">
        <v>4756</v>
      </c>
      <c r="T985" t="s">
        <v>4756</v>
      </c>
      <c r="U985" t="s">
        <v>4756</v>
      </c>
      <c r="V985">
        <v>140</v>
      </c>
      <c r="W985" t="s">
        <v>4756</v>
      </c>
      <c r="X985" t="s">
        <v>385</v>
      </c>
      <c r="Y985" t="s">
        <v>252</v>
      </c>
      <c r="Z985" t="s">
        <v>252</v>
      </c>
      <c r="AA985" t="s">
        <v>252</v>
      </c>
      <c r="AB985" t="s">
        <v>252</v>
      </c>
      <c r="AC985" t="s">
        <v>252</v>
      </c>
      <c r="AD985" t="s">
        <v>252</v>
      </c>
      <c r="AE985" t="s">
        <v>252</v>
      </c>
      <c r="AF985" t="s">
        <v>252</v>
      </c>
      <c r="AG985" t="s">
        <v>252</v>
      </c>
      <c r="AH985" t="s">
        <v>252</v>
      </c>
      <c r="AI985" t="s">
        <v>252</v>
      </c>
      <c r="AJ985" t="s">
        <v>252</v>
      </c>
      <c r="AK985" t="s">
        <v>252</v>
      </c>
      <c r="AL985" t="s">
        <v>252</v>
      </c>
      <c r="AM985" t="s">
        <v>252</v>
      </c>
      <c r="AN985" t="s">
        <v>252</v>
      </c>
    </row>
    <row r="986" spans="1:41">
      <c r="A986" s="95">
        <v>38190</v>
      </c>
      <c r="B986" t="s">
        <v>248</v>
      </c>
      <c r="C986">
        <v>2004</v>
      </c>
      <c r="D986">
        <v>7</v>
      </c>
      <c r="E986" t="s">
        <v>5008</v>
      </c>
      <c r="F986" t="s">
        <v>247</v>
      </c>
      <c r="G986" s="96">
        <v>7.0833333333333331E-2</v>
      </c>
      <c r="H986" s="96">
        <v>0.15625</v>
      </c>
      <c r="I986" s="96">
        <v>0.8340277777777777</v>
      </c>
      <c r="J986">
        <v>5.68</v>
      </c>
      <c r="K986" t="s">
        <v>249</v>
      </c>
      <c r="L986" t="s">
        <v>620</v>
      </c>
      <c r="M986" t="s">
        <v>251</v>
      </c>
      <c r="N986" t="s">
        <v>251</v>
      </c>
      <c r="O986">
        <v>3</v>
      </c>
      <c r="P986">
        <v>63</v>
      </c>
      <c r="Q986">
        <v>27</v>
      </c>
      <c r="R986">
        <v>36</v>
      </c>
      <c r="S986">
        <v>14.78</v>
      </c>
      <c r="T986">
        <v>39.1</v>
      </c>
      <c r="U986">
        <v>22.62</v>
      </c>
      <c r="V986">
        <v>147</v>
      </c>
      <c r="W986" t="s">
        <v>4756</v>
      </c>
      <c r="X986" t="s">
        <v>1566</v>
      </c>
      <c r="Y986" t="s">
        <v>252</v>
      </c>
      <c r="Z986" t="s">
        <v>252</v>
      </c>
      <c r="AA986" t="s">
        <v>252</v>
      </c>
      <c r="AB986" t="s">
        <v>252</v>
      </c>
      <c r="AC986" t="s">
        <v>252</v>
      </c>
      <c r="AD986" t="s">
        <v>252</v>
      </c>
      <c r="AE986" t="s">
        <v>252</v>
      </c>
      <c r="AF986" t="s">
        <v>252</v>
      </c>
      <c r="AG986" t="s">
        <v>252</v>
      </c>
      <c r="AH986" t="s">
        <v>252</v>
      </c>
      <c r="AI986" t="s">
        <v>252</v>
      </c>
      <c r="AJ986" t="s">
        <v>252</v>
      </c>
      <c r="AK986" t="s">
        <v>252</v>
      </c>
      <c r="AL986" t="s">
        <v>252</v>
      </c>
      <c r="AM986" t="s">
        <v>252</v>
      </c>
      <c r="AN986" t="s">
        <v>252</v>
      </c>
      <c r="AO986" t="s">
        <v>621</v>
      </c>
    </row>
    <row r="987" spans="1:41">
      <c r="A987" s="95">
        <v>38534</v>
      </c>
      <c r="B987" t="s">
        <v>827</v>
      </c>
      <c r="C987">
        <v>2005</v>
      </c>
      <c r="D987">
        <v>7</v>
      </c>
      <c r="E987" t="s">
        <v>4991</v>
      </c>
      <c r="F987" t="s">
        <v>247</v>
      </c>
      <c r="G987" s="96">
        <v>0.93472222222222223</v>
      </c>
      <c r="H987" t="s">
        <v>4756</v>
      </c>
      <c r="I987" s="96">
        <v>0.83888888888888891</v>
      </c>
      <c r="J987">
        <v>2.2999999999999998</v>
      </c>
      <c r="K987" t="s">
        <v>249</v>
      </c>
      <c r="L987" t="s">
        <v>1089</v>
      </c>
      <c r="M987" t="s">
        <v>251</v>
      </c>
      <c r="N987" t="s">
        <v>251</v>
      </c>
      <c r="O987">
        <v>4</v>
      </c>
      <c r="P987">
        <v>61</v>
      </c>
      <c r="Q987">
        <v>25</v>
      </c>
      <c r="R987">
        <v>36</v>
      </c>
      <c r="S987" t="s">
        <v>4756</v>
      </c>
      <c r="T987" t="s">
        <v>4756</v>
      </c>
      <c r="U987" t="s">
        <v>4756</v>
      </c>
      <c r="V987">
        <v>144</v>
      </c>
      <c r="W987" t="s">
        <v>4756</v>
      </c>
      <c r="X987" t="s">
        <v>251</v>
      </c>
      <c r="Y987" t="s">
        <v>4756</v>
      </c>
      <c r="Z987" t="s">
        <v>4756</v>
      </c>
      <c r="AA987" t="s">
        <v>4756</v>
      </c>
      <c r="AB987" t="s">
        <v>4756</v>
      </c>
      <c r="AC987" t="s">
        <v>4756</v>
      </c>
      <c r="AD987" t="s">
        <v>4756</v>
      </c>
      <c r="AE987" t="s">
        <v>4756</v>
      </c>
      <c r="AF987" t="s">
        <v>4756</v>
      </c>
      <c r="AG987" t="s">
        <v>4756</v>
      </c>
      <c r="AH987" t="s">
        <v>4756</v>
      </c>
      <c r="AI987" t="s">
        <v>4756</v>
      </c>
      <c r="AJ987" t="s">
        <v>4756</v>
      </c>
      <c r="AK987" t="s">
        <v>4756</v>
      </c>
      <c r="AL987" t="s">
        <v>4756</v>
      </c>
      <c r="AM987" t="s">
        <v>4756</v>
      </c>
      <c r="AN987" t="s">
        <v>4756</v>
      </c>
    </row>
    <row r="988" spans="1:41">
      <c r="A988" s="95">
        <v>38534</v>
      </c>
      <c r="B988" t="s">
        <v>827</v>
      </c>
      <c r="C988">
        <v>2005</v>
      </c>
      <c r="D988">
        <v>7</v>
      </c>
      <c r="E988" t="s">
        <v>4991</v>
      </c>
      <c r="F988" t="s">
        <v>247</v>
      </c>
      <c r="G988" s="96">
        <v>0.93819444444444444</v>
      </c>
      <c r="H988" t="s">
        <v>4756</v>
      </c>
      <c r="I988" s="96">
        <v>0.83888888888888891</v>
      </c>
      <c r="J988">
        <v>2.38</v>
      </c>
      <c r="K988" t="s">
        <v>249</v>
      </c>
      <c r="L988" t="s">
        <v>1090</v>
      </c>
      <c r="M988" t="s">
        <v>251</v>
      </c>
      <c r="N988" t="s">
        <v>251</v>
      </c>
      <c r="O988">
        <v>4.5</v>
      </c>
      <c r="P988">
        <v>65</v>
      </c>
      <c r="Q988">
        <v>30</v>
      </c>
      <c r="R988">
        <v>35</v>
      </c>
      <c r="S988" t="s">
        <v>4756</v>
      </c>
      <c r="T988" t="s">
        <v>4756</v>
      </c>
      <c r="U988" t="s">
        <v>4756</v>
      </c>
      <c r="V988">
        <v>139</v>
      </c>
      <c r="W988" t="s">
        <v>4756</v>
      </c>
      <c r="X988" t="s">
        <v>251</v>
      </c>
      <c r="Y988" t="s">
        <v>4756</v>
      </c>
      <c r="Z988" t="s">
        <v>4756</v>
      </c>
      <c r="AA988" t="s">
        <v>4756</v>
      </c>
      <c r="AB988" t="s">
        <v>4756</v>
      </c>
      <c r="AC988" t="s">
        <v>4756</v>
      </c>
      <c r="AD988" t="s">
        <v>4756</v>
      </c>
      <c r="AE988" t="s">
        <v>4756</v>
      </c>
      <c r="AF988" t="s">
        <v>4756</v>
      </c>
      <c r="AG988" t="s">
        <v>4756</v>
      </c>
      <c r="AH988" t="s">
        <v>4756</v>
      </c>
      <c r="AI988" t="s">
        <v>4756</v>
      </c>
      <c r="AJ988" t="s">
        <v>4756</v>
      </c>
      <c r="AK988" t="s">
        <v>4756</v>
      </c>
      <c r="AL988" t="s">
        <v>4756</v>
      </c>
      <c r="AM988" t="s">
        <v>4756</v>
      </c>
      <c r="AN988" t="s">
        <v>4756</v>
      </c>
    </row>
    <row r="989" spans="1:41">
      <c r="A989" s="95">
        <v>38534</v>
      </c>
      <c r="B989" t="s">
        <v>827</v>
      </c>
      <c r="C989">
        <v>2005</v>
      </c>
      <c r="D989">
        <v>7</v>
      </c>
      <c r="E989" t="s">
        <v>4991</v>
      </c>
      <c r="F989" t="s">
        <v>247</v>
      </c>
      <c r="G989" s="96">
        <v>0.94513888888888886</v>
      </c>
      <c r="H989" t="s">
        <v>4756</v>
      </c>
      <c r="I989" s="96">
        <v>0.83888888888888891</v>
      </c>
      <c r="J989">
        <v>2.5499999999999998</v>
      </c>
      <c r="K989" t="s">
        <v>249</v>
      </c>
      <c r="L989" t="s">
        <v>1091</v>
      </c>
      <c r="M989" t="s">
        <v>251</v>
      </c>
      <c r="N989" t="s">
        <v>251</v>
      </c>
      <c r="O989">
        <v>0</v>
      </c>
      <c r="P989">
        <v>59</v>
      </c>
      <c r="Q989">
        <v>26</v>
      </c>
      <c r="R989">
        <v>33</v>
      </c>
      <c r="S989" t="s">
        <v>4756</v>
      </c>
      <c r="T989" t="s">
        <v>4756</v>
      </c>
      <c r="U989" t="s">
        <v>4756</v>
      </c>
      <c r="V989">
        <v>141</v>
      </c>
      <c r="W989" t="s">
        <v>4756</v>
      </c>
      <c r="X989" t="s">
        <v>251</v>
      </c>
      <c r="Y989" t="s">
        <v>4756</v>
      </c>
      <c r="Z989" t="s">
        <v>4756</v>
      </c>
      <c r="AA989" t="s">
        <v>4756</v>
      </c>
      <c r="AB989" t="s">
        <v>4756</v>
      </c>
      <c r="AC989" t="s">
        <v>4756</v>
      </c>
      <c r="AD989" t="s">
        <v>4756</v>
      </c>
      <c r="AE989" t="s">
        <v>4756</v>
      </c>
      <c r="AF989" t="s">
        <v>4756</v>
      </c>
      <c r="AG989" t="s">
        <v>4756</v>
      </c>
      <c r="AH989" t="s">
        <v>4756</v>
      </c>
      <c r="AI989" t="s">
        <v>4756</v>
      </c>
      <c r="AJ989" t="s">
        <v>4756</v>
      </c>
      <c r="AK989" t="s">
        <v>4756</v>
      </c>
      <c r="AL989" t="s">
        <v>4756</v>
      </c>
      <c r="AM989" t="s">
        <v>4756</v>
      </c>
      <c r="AN989" t="s">
        <v>4756</v>
      </c>
    </row>
    <row r="990" spans="1:41">
      <c r="A990" s="95">
        <v>38534</v>
      </c>
      <c r="B990" t="s">
        <v>827</v>
      </c>
      <c r="C990">
        <v>2005</v>
      </c>
      <c r="D990">
        <v>7</v>
      </c>
      <c r="E990" t="s">
        <v>4991</v>
      </c>
      <c r="F990" t="s">
        <v>247</v>
      </c>
      <c r="G990" s="96">
        <v>0.95347222222222217</v>
      </c>
      <c r="H990" t="s">
        <v>4756</v>
      </c>
      <c r="I990" s="96">
        <v>0.83888888888888891</v>
      </c>
      <c r="J990">
        <v>2.75</v>
      </c>
      <c r="K990" t="s">
        <v>249</v>
      </c>
      <c r="L990" t="s">
        <v>1092</v>
      </c>
      <c r="M990" t="s">
        <v>251</v>
      </c>
      <c r="N990" t="s">
        <v>251</v>
      </c>
      <c r="O990">
        <v>3</v>
      </c>
      <c r="P990">
        <v>65</v>
      </c>
      <c r="Q990">
        <v>26</v>
      </c>
      <c r="R990">
        <v>39</v>
      </c>
      <c r="S990">
        <v>14.65</v>
      </c>
      <c r="T990" t="s">
        <v>4756</v>
      </c>
      <c r="U990">
        <v>23.34</v>
      </c>
      <c r="V990">
        <v>151</v>
      </c>
      <c r="W990">
        <v>9</v>
      </c>
      <c r="X990" t="s">
        <v>251</v>
      </c>
      <c r="Y990" t="s">
        <v>4756</v>
      </c>
      <c r="Z990" t="s">
        <v>4756</v>
      </c>
      <c r="AA990" t="s">
        <v>4756</v>
      </c>
      <c r="AB990" t="s">
        <v>4756</v>
      </c>
      <c r="AC990" t="s">
        <v>4756</v>
      </c>
      <c r="AD990" t="s">
        <v>4756</v>
      </c>
      <c r="AE990" t="s">
        <v>4756</v>
      </c>
      <c r="AF990" t="s">
        <v>4756</v>
      </c>
      <c r="AG990" t="s">
        <v>4756</v>
      </c>
      <c r="AH990" t="s">
        <v>4756</v>
      </c>
      <c r="AI990" t="s">
        <v>4756</v>
      </c>
      <c r="AJ990" t="s">
        <v>4756</v>
      </c>
      <c r="AK990" t="s">
        <v>4756</v>
      </c>
      <c r="AL990" t="s">
        <v>4756</v>
      </c>
      <c r="AM990" t="s">
        <v>4756</v>
      </c>
      <c r="AN990" t="s">
        <v>4756</v>
      </c>
      <c r="AO990" t="s">
        <v>4882</v>
      </c>
    </row>
    <row r="991" spans="1:41">
      <c r="A991" s="95">
        <v>38534</v>
      </c>
      <c r="B991" t="s">
        <v>827</v>
      </c>
      <c r="C991">
        <v>2005</v>
      </c>
      <c r="D991">
        <v>7</v>
      </c>
      <c r="E991" t="s">
        <v>4991</v>
      </c>
      <c r="F991" t="s">
        <v>247</v>
      </c>
      <c r="G991" s="96">
        <v>0.96666666666666667</v>
      </c>
      <c r="H991" t="s">
        <v>4756</v>
      </c>
      <c r="I991" s="96">
        <v>0.83888888888888891</v>
      </c>
      <c r="J991">
        <v>3.07</v>
      </c>
      <c r="K991" t="s">
        <v>249</v>
      </c>
      <c r="L991" t="s">
        <v>1093</v>
      </c>
      <c r="M991" t="s">
        <v>251</v>
      </c>
      <c r="N991" t="s">
        <v>251</v>
      </c>
      <c r="O991">
        <v>4</v>
      </c>
      <c r="P991">
        <v>58</v>
      </c>
      <c r="Q991">
        <v>25</v>
      </c>
      <c r="R991">
        <v>33</v>
      </c>
      <c r="S991" t="s">
        <v>4756</v>
      </c>
      <c r="T991" t="s">
        <v>4756</v>
      </c>
      <c r="U991" t="s">
        <v>4756</v>
      </c>
      <c r="V991">
        <v>138</v>
      </c>
      <c r="W991" t="s">
        <v>4756</v>
      </c>
      <c r="X991" t="s">
        <v>4756</v>
      </c>
      <c r="Y991" t="s">
        <v>4756</v>
      </c>
      <c r="Z991" t="s">
        <v>4756</v>
      </c>
      <c r="AA991" t="s">
        <v>4756</v>
      </c>
      <c r="AB991" t="s">
        <v>4756</v>
      </c>
      <c r="AC991" t="s">
        <v>4756</v>
      </c>
      <c r="AD991" t="s">
        <v>4756</v>
      </c>
      <c r="AE991" t="s">
        <v>4756</v>
      </c>
      <c r="AF991" t="s">
        <v>4756</v>
      </c>
      <c r="AG991" t="s">
        <v>4756</v>
      </c>
      <c r="AH991" t="s">
        <v>4756</v>
      </c>
      <c r="AI991" t="s">
        <v>4756</v>
      </c>
      <c r="AJ991" t="s">
        <v>4756</v>
      </c>
      <c r="AK991" t="s">
        <v>4756</v>
      </c>
      <c r="AL991" t="s">
        <v>4756</v>
      </c>
      <c r="AM991" t="s">
        <v>4756</v>
      </c>
      <c r="AN991" t="s">
        <v>4756</v>
      </c>
    </row>
    <row r="992" spans="1:41">
      <c r="A992" s="95">
        <v>38534</v>
      </c>
      <c r="B992" t="s">
        <v>827</v>
      </c>
      <c r="C992">
        <v>2005</v>
      </c>
      <c r="D992">
        <v>7</v>
      </c>
      <c r="E992" t="s">
        <v>4991</v>
      </c>
      <c r="F992" t="s">
        <v>247</v>
      </c>
      <c r="G992" s="96">
        <v>0.97638888888888886</v>
      </c>
      <c r="H992" t="s">
        <v>4756</v>
      </c>
      <c r="I992" s="96">
        <v>0.83888888888888891</v>
      </c>
      <c r="J992">
        <v>3.3</v>
      </c>
      <c r="K992" t="s">
        <v>249</v>
      </c>
      <c r="L992" t="s">
        <v>1094</v>
      </c>
      <c r="M992" t="s">
        <v>251</v>
      </c>
      <c r="N992" t="s">
        <v>251</v>
      </c>
      <c r="O992">
        <v>4.5</v>
      </c>
      <c r="P992">
        <v>56</v>
      </c>
      <c r="Q992">
        <v>25</v>
      </c>
      <c r="R992">
        <v>31</v>
      </c>
      <c r="S992" t="s">
        <v>4756</v>
      </c>
      <c r="T992" t="s">
        <v>4756</v>
      </c>
      <c r="U992" t="s">
        <v>4756</v>
      </c>
      <c r="V992">
        <v>140</v>
      </c>
      <c r="W992" t="s">
        <v>4756</v>
      </c>
      <c r="X992" t="s">
        <v>4756</v>
      </c>
      <c r="Y992" t="s">
        <v>4756</v>
      </c>
      <c r="Z992" t="s">
        <v>4756</v>
      </c>
      <c r="AA992" t="s">
        <v>4756</v>
      </c>
      <c r="AB992" t="s">
        <v>4756</v>
      </c>
      <c r="AC992" t="s">
        <v>4756</v>
      </c>
      <c r="AD992" t="s">
        <v>4756</v>
      </c>
      <c r="AE992" t="s">
        <v>4756</v>
      </c>
      <c r="AF992" t="s">
        <v>4756</v>
      </c>
      <c r="AG992" t="s">
        <v>4756</v>
      </c>
      <c r="AH992" t="s">
        <v>4756</v>
      </c>
      <c r="AI992" t="s">
        <v>4756</v>
      </c>
      <c r="AJ992" t="s">
        <v>4756</v>
      </c>
      <c r="AK992" t="s">
        <v>4756</v>
      </c>
      <c r="AL992" t="s">
        <v>4756</v>
      </c>
      <c r="AM992" t="s">
        <v>4756</v>
      </c>
      <c r="AN992" t="s">
        <v>4756</v>
      </c>
    </row>
    <row r="993" spans="1:47">
      <c r="A993" s="95">
        <v>38534</v>
      </c>
      <c r="B993" t="s">
        <v>827</v>
      </c>
      <c r="C993">
        <v>2005</v>
      </c>
      <c r="D993">
        <v>7</v>
      </c>
      <c r="E993" t="s">
        <v>4991</v>
      </c>
      <c r="F993" t="s">
        <v>247</v>
      </c>
      <c r="G993" s="96">
        <v>0.98125000000000007</v>
      </c>
      <c r="H993" t="s">
        <v>4756</v>
      </c>
      <c r="I993" s="96">
        <v>0.83888888888888891</v>
      </c>
      <c r="J993">
        <v>3.42</v>
      </c>
      <c r="K993" t="s">
        <v>249</v>
      </c>
      <c r="L993" t="s">
        <v>1095</v>
      </c>
      <c r="M993" t="s">
        <v>251</v>
      </c>
      <c r="N993" t="s">
        <v>251</v>
      </c>
      <c r="O993">
        <v>3</v>
      </c>
      <c r="P993">
        <v>65</v>
      </c>
      <c r="Q993">
        <v>25</v>
      </c>
      <c r="R993">
        <v>40</v>
      </c>
      <c r="S993" t="s">
        <v>4756</v>
      </c>
      <c r="T993" t="s">
        <v>4756</v>
      </c>
      <c r="U993" t="s">
        <v>4756</v>
      </c>
      <c r="V993">
        <v>143</v>
      </c>
      <c r="W993" t="s">
        <v>4756</v>
      </c>
      <c r="X993" t="s">
        <v>4756</v>
      </c>
      <c r="Y993" t="s">
        <v>4756</v>
      </c>
      <c r="Z993" t="s">
        <v>4756</v>
      </c>
      <c r="AA993" t="s">
        <v>4756</v>
      </c>
      <c r="AB993" t="s">
        <v>4756</v>
      </c>
      <c r="AC993" t="s">
        <v>4756</v>
      </c>
      <c r="AD993" t="s">
        <v>4756</v>
      </c>
      <c r="AE993" t="s">
        <v>4756</v>
      </c>
      <c r="AF993" t="s">
        <v>4756</v>
      </c>
      <c r="AG993" t="s">
        <v>4756</v>
      </c>
      <c r="AH993" t="s">
        <v>4756</v>
      </c>
      <c r="AI993" t="s">
        <v>4756</v>
      </c>
      <c r="AJ993" t="s">
        <v>4756</v>
      </c>
      <c r="AK993" t="s">
        <v>4756</v>
      </c>
      <c r="AL993" t="s">
        <v>4756</v>
      </c>
      <c r="AM993" t="s">
        <v>4756</v>
      </c>
      <c r="AN993" t="s">
        <v>4756</v>
      </c>
    </row>
    <row r="994" spans="1:47">
      <c r="A994" s="95">
        <v>38534</v>
      </c>
      <c r="B994" t="s">
        <v>827</v>
      </c>
      <c r="C994">
        <v>2005</v>
      </c>
      <c r="D994">
        <v>7</v>
      </c>
      <c r="E994" t="s">
        <v>4991</v>
      </c>
      <c r="F994" t="s">
        <v>247</v>
      </c>
      <c r="G994" s="96">
        <v>0.99375000000000002</v>
      </c>
      <c r="H994" t="s">
        <v>4756</v>
      </c>
      <c r="I994" s="96">
        <v>0.83888888888888891</v>
      </c>
      <c r="J994">
        <v>3.72</v>
      </c>
      <c r="K994" t="s">
        <v>249</v>
      </c>
      <c r="L994" t="s">
        <v>1096</v>
      </c>
      <c r="M994" t="s">
        <v>251</v>
      </c>
      <c r="N994" t="s">
        <v>251</v>
      </c>
      <c r="O994">
        <v>0</v>
      </c>
      <c r="P994">
        <v>61</v>
      </c>
      <c r="Q994">
        <v>25</v>
      </c>
      <c r="R994">
        <v>36</v>
      </c>
      <c r="S994" t="s">
        <v>4756</v>
      </c>
      <c r="T994" t="s">
        <v>4756</v>
      </c>
      <c r="U994" t="s">
        <v>4756</v>
      </c>
      <c r="V994">
        <v>144</v>
      </c>
      <c r="W994" t="s">
        <v>4756</v>
      </c>
      <c r="X994" t="s">
        <v>4756</v>
      </c>
      <c r="Y994" t="s">
        <v>4756</v>
      </c>
      <c r="Z994" t="s">
        <v>4756</v>
      </c>
      <c r="AA994" t="s">
        <v>4756</v>
      </c>
      <c r="AB994" t="s">
        <v>4756</v>
      </c>
      <c r="AC994" t="s">
        <v>4756</v>
      </c>
      <c r="AD994" t="s">
        <v>4756</v>
      </c>
      <c r="AE994" t="s">
        <v>4756</v>
      </c>
      <c r="AF994" t="s">
        <v>4756</v>
      </c>
      <c r="AG994" t="s">
        <v>4756</v>
      </c>
      <c r="AH994" t="s">
        <v>4756</v>
      </c>
      <c r="AI994" t="s">
        <v>4756</v>
      </c>
      <c r="AJ994" t="s">
        <v>4756</v>
      </c>
      <c r="AK994" t="s">
        <v>4756</v>
      </c>
      <c r="AL994" t="s">
        <v>4756</v>
      </c>
      <c r="AM994" t="s">
        <v>4756</v>
      </c>
      <c r="AN994" t="s">
        <v>4756</v>
      </c>
    </row>
    <row r="995" spans="1:47">
      <c r="A995" s="95">
        <v>38534</v>
      </c>
      <c r="B995" t="s">
        <v>827</v>
      </c>
      <c r="C995">
        <v>2005</v>
      </c>
      <c r="D995">
        <v>7</v>
      </c>
      <c r="E995" t="s">
        <v>4991</v>
      </c>
      <c r="F995" t="s">
        <v>247</v>
      </c>
      <c r="G995" s="96">
        <v>0.99722222222222223</v>
      </c>
      <c r="H995" t="s">
        <v>4756</v>
      </c>
      <c r="I995" s="96">
        <v>0.83888888888888891</v>
      </c>
      <c r="J995">
        <v>3.8</v>
      </c>
      <c r="K995" t="s">
        <v>249</v>
      </c>
      <c r="L995" t="s">
        <v>1097</v>
      </c>
      <c r="M995" t="s">
        <v>251</v>
      </c>
      <c r="N995" t="s">
        <v>251</v>
      </c>
      <c r="O995">
        <v>4.5</v>
      </c>
      <c r="P995">
        <v>60</v>
      </c>
      <c r="Q995">
        <v>24</v>
      </c>
      <c r="R995">
        <v>36</v>
      </c>
      <c r="S995" t="s">
        <v>4756</v>
      </c>
      <c r="T995" t="s">
        <v>4756</v>
      </c>
      <c r="U995" t="s">
        <v>4756</v>
      </c>
      <c r="V995">
        <v>139</v>
      </c>
      <c r="W995" t="s">
        <v>4756</v>
      </c>
      <c r="X995" t="s">
        <v>4756</v>
      </c>
      <c r="Y995" t="s">
        <v>4756</v>
      </c>
      <c r="Z995" t="s">
        <v>4756</v>
      </c>
      <c r="AA995" t="s">
        <v>4756</v>
      </c>
      <c r="AB995" t="s">
        <v>4756</v>
      </c>
      <c r="AC995" t="s">
        <v>4756</v>
      </c>
      <c r="AD995" t="s">
        <v>4756</v>
      </c>
      <c r="AE995" t="s">
        <v>4756</v>
      </c>
      <c r="AF995" t="s">
        <v>4756</v>
      </c>
      <c r="AG995" t="s">
        <v>4756</v>
      </c>
      <c r="AH995" t="s">
        <v>4756</v>
      </c>
      <c r="AI995" t="s">
        <v>4756</v>
      </c>
      <c r="AJ995" t="s">
        <v>4756</v>
      </c>
      <c r="AK995" t="s">
        <v>4756</v>
      </c>
      <c r="AL995" t="s">
        <v>4756</v>
      </c>
      <c r="AM995" t="s">
        <v>4756</v>
      </c>
      <c r="AN995" t="s">
        <v>4756</v>
      </c>
    </row>
    <row r="996" spans="1:47">
      <c r="A996" s="95">
        <v>38534</v>
      </c>
      <c r="B996" t="s">
        <v>827</v>
      </c>
      <c r="C996">
        <v>2005</v>
      </c>
      <c r="D996">
        <v>7</v>
      </c>
      <c r="E996" t="s">
        <v>4991</v>
      </c>
      <c r="F996" t="s">
        <v>247</v>
      </c>
      <c r="G996" s="96">
        <v>1.7361111111111112E-2</v>
      </c>
      <c r="H996" t="s">
        <v>4756</v>
      </c>
      <c r="I996" s="96">
        <v>0.83888888888888891</v>
      </c>
      <c r="J996">
        <v>4.28</v>
      </c>
      <c r="K996" t="s">
        <v>249</v>
      </c>
      <c r="L996" t="s">
        <v>1098</v>
      </c>
      <c r="M996" t="s">
        <v>251</v>
      </c>
      <c r="N996" t="s">
        <v>251</v>
      </c>
      <c r="O996">
        <v>4</v>
      </c>
      <c r="P996">
        <v>61</v>
      </c>
      <c r="Q996">
        <v>24</v>
      </c>
      <c r="R996">
        <v>37</v>
      </c>
      <c r="S996" t="s">
        <v>4756</v>
      </c>
      <c r="T996" t="s">
        <v>4756</v>
      </c>
      <c r="U996" t="s">
        <v>4756</v>
      </c>
      <c r="V996">
        <v>141</v>
      </c>
      <c r="W996" t="s">
        <v>4756</v>
      </c>
      <c r="X996" t="s">
        <v>4756</v>
      </c>
      <c r="Y996" t="s">
        <v>4756</v>
      </c>
      <c r="Z996" t="s">
        <v>4756</v>
      </c>
      <c r="AA996" t="s">
        <v>4756</v>
      </c>
      <c r="AB996" t="s">
        <v>4756</v>
      </c>
      <c r="AC996" t="s">
        <v>4756</v>
      </c>
      <c r="AD996" t="s">
        <v>4756</v>
      </c>
      <c r="AE996" t="s">
        <v>4756</v>
      </c>
      <c r="AF996" t="s">
        <v>4756</v>
      </c>
      <c r="AG996" t="s">
        <v>4756</v>
      </c>
      <c r="AH996" t="s">
        <v>4756</v>
      </c>
      <c r="AI996" t="s">
        <v>4756</v>
      </c>
      <c r="AJ996" t="s">
        <v>4756</v>
      </c>
      <c r="AK996" t="s">
        <v>4756</v>
      </c>
      <c r="AL996" t="s">
        <v>4756</v>
      </c>
      <c r="AM996" t="s">
        <v>4756</v>
      </c>
      <c r="AN996" t="s">
        <v>4756</v>
      </c>
    </row>
    <row r="997" spans="1:47">
      <c r="A997" s="95">
        <v>38535</v>
      </c>
      <c r="B997" t="s">
        <v>827</v>
      </c>
      <c r="C997">
        <v>2005</v>
      </c>
      <c r="D997">
        <v>7</v>
      </c>
      <c r="E997" t="s">
        <v>4991</v>
      </c>
      <c r="F997" t="s">
        <v>247</v>
      </c>
      <c r="G997" s="96">
        <v>4.2361111111111106E-2</v>
      </c>
      <c r="H997" t="s">
        <v>4756</v>
      </c>
      <c r="I997" s="96">
        <v>0.83888888888888891</v>
      </c>
      <c r="J997">
        <v>4.88</v>
      </c>
      <c r="K997" t="s">
        <v>2191</v>
      </c>
      <c r="L997" t="s">
        <v>1119</v>
      </c>
      <c r="M997" t="s">
        <v>251</v>
      </c>
      <c r="N997" t="s">
        <v>251</v>
      </c>
      <c r="O997">
        <v>3</v>
      </c>
      <c r="P997">
        <v>65</v>
      </c>
      <c r="Q997">
        <v>25</v>
      </c>
      <c r="R997">
        <v>40</v>
      </c>
      <c r="S997" t="s">
        <v>4756</v>
      </c>
      <c r="T997" t="s">
        <v>4756</v>
      </c>
      <c r="U997" t="s">
        <v>4756</v>
      </c>
      <c r="V997">
        <v>155</v>
      </c>
      <c r="W997" t="s">
        <v>4756</v>
      </c>
      <c r="X997" t="s">
        <v>665</v>
      </c>
      <c r="Y997" t="s">
        <v>4756</v>
      </c>
      <c r="Z997" t="s">
        <v>4756</v>
      </c>
      <c r="AA997" t="s">
        <v>4756</v>
      </c>
      <c r="AB997" t="s">
        <v>4756</v>
      </c>
      <c r="AC997" t="s">
        <v>4756</v>
      </c>
      <c r="AD997" t="s">
        <v>4756</v>
      </c>
      <c r="AE997" t="s">
        <v>4756</v>
      </c>
      <c r="AF997" t="s">
        <v>4756</v>
      </c>
      <c r="AG997" t="s">
        <v>4756</v>
      </c>
      <c r="AH997" t="s">
        <v>4756</v>
      </c>
      <c r="AI997" t="s">
        <v>4756</v>
      </c>
      <c r="AJ997" t="s">
        <v>4756</v>
      </c>
      <c r="AK997" t="s">
        <v>4756</v>
      </c>
      <c r="AL997" t="s">
        <v>4756</v>
      </c>
      <c r="AM997" t="s">
        <v>4756</v>
      </c>
      <c r="AN997" t="s">
        <v>4756</v>
      </c>
      <c r="AO997" t="s">
        <v>1649</v>
      </c>
    </row>
    <row r="998" spans="1:47">
      <c r="A998" s="95">
        <v>38535</v>
      </c>
      <c r="B998" t="s">
        <v>827</v>
      </c>
      <c r="C998">
        <v>2005</v>
      </c>
      <c r="D998">
        <v>7</v>
      </c>
      <c r="E998" t="s">
        <v>4991</v>
      </c>
      <c r="F998" t="s">
        <v>247</v>
      </c>
      <c r="G998" s="96">
        <v>6.7361111111111108E-2</v>
      </c>
      <c r="H998" t="s">
        <v>4756</v>
      </c>
      <c r="I998" s="96">
        <v>0.83888888888888891</v>
      </c>
      <c r="J998">
        <v>5.48</v>
      </c>
      <c r="K998" t="s">
        <v>2191</v>
      </c>
      <c r="L998" t="s">
        <v>1120</v>
      </c>
      <c r="M998" t="s">
        <v>251</v>
      </c>
      <c r="N998" t="s">
        <v>251</v>
      </c>
      <c r="O998">
        <v>3</v>
      </c>
      <c r="P998">
        <v>67</v>
      </c>
      <c r="Q998">
        <v>25</v>
      </c>
      <c r="R998">
        <v>42</v>
      </c>
      <c r="S998" t="s">
        <v>4756</v>
      </c>
      <c r="T998" t="s">
        <v>4756</v>
      </c>
      <c r="U998" t="s">
        <v>4756</v>
      </c>
      <c r="V998">
        <v>155</v>
      </c>
      <c r="W998" t="s">
        <v>4756</v>
      </c>
      <c r="X998" t="s">
        <v>251</v>
      </c>
      <c r="Y998" t="s">
        <v>4756</v>
      </c>
      <c r="Z998" t="s">
        <v>4756</v>
      </c>
      <c r="AA998" t="s">
        <v>4756</v>
      </c>
      <c r="AB998" t="s">
        <v>4756</v>
      </c>
      <c r="AC998" t="s">
        <v>4756</v>
      </c>
      <c r="AD998" t="s">
        <v>4756</v>
      </c>
      <c r="AE998" t="s">
        <v>4756</v>
      </c>
      <c r="AF998" t="s">
        <v>4756</v>
      </c>
      <c r="AG998" t="s">
        <v>4756</v>
      </c>
      <c r="AH998" t="s">
        <v>4756</v>
      </c>
      <c r="AI998" t="s">
        <v>4756</v>
      </c>
      <c r="AJ998" t="s">
        <v>4756</v>
      </c>
      <c r="AK998" t="s">
        <v>4756</v>
      </c>
      <c r="AL998" t="s">
        <v>4756</v>
      </c>
      <c r="AM998" t="s">
        <v>4756</v>
      </c>
      <c r="AN998" t="s">
        <v>4756</v>
      </c>
      <c r="AO998" t="s">
        <v>1650</v>
      </c>
    </row>
    <row r="999" spans="1:47">
      <c r="A999" s="95">
        <v>38535</v>
      </c>
      <c r="B999" t="s">
        <v>827</v>
      </c>
      <c r="C999">
        <v>2005</v>
      </c>
      <c r="D999">
        <v>7</v>
      </c>
      <c r="E999" t="s">
        <v>4991</v>
      </c>
      <c r="F999" t="s">
        <v>247</v>
      </c>
      <c r="G999" s="96">
        <v>0.90347222222222223</v>
      </c>
      <c r="H999" t="s">
        <v>4756</v>
      </c>
      <c r="I999" s="96">
        <v>0.83888888888888891</v>
      </c>
      <c r="J999">
        <v>1.55</v>
      </c>
      <c r="K999" t="s">
        <v>249</v>
      </c>
      <c r="L999" t="s">
        <v>1099</v>
      </c>
      <c r="M999" t="s">
        <v>251</v>
      </c>
      <c r="N999" t="s">
        <v>251</v>
      </c>
      <c r="O999">
        <v>1.5</v>
      </c>
      <c r="P999">
        <v>65</v>
      </c>
      <c r="Q999">
        <v>24</v>
      </c>
      <c r="R999">
        <v>41</v>
      </c>
      <c r="S999" t="s">
        <v>4756</v>
      </c>
      <c r="T999" t="s">
        <v>4756</v>
      </c>
      <c r="U999" t="s">
        <v>4756</v>
      </c>
      <c r="V999">
        <v>146</v>
      </c>
      <c r="W999" t="s">
        <v>4756</v>
      </c>
      <c r="X999" t="s">
        <v>4756</v>
      </c>
      <c r="Y999" t="s">
        <v>4756</v>
      </c>
      <c r="Z999" t="s">
        <v>4756</v>
      </c>
      <c r="AA999" t="s">
        <v>4756</v>
      </c>
      <c r="AB999" t="s">
        <v>4756</v>
      </c>
      <c r="AC999" t="s">
        <v>4756</v>
      </c>
      <c r="AD999" t="s">
        <v>4756</v>
      </c>
      <c r="AE999" t="s">
        <v>4756</v>
      </c>
      <c r="AF999" t="s">
        <v>4756</v>
      </c>
      <c r="AG999" t="s">
        <v>4756</v>
      </c>
      <c r="AH999" t="s">
        <v>4756</v>
      </c>
      <c r="AI999" t="s">
        <v>4756</v>
      </c>
      <c r="AJ999" t="s">
        <v>4756</v>
      </c>
      <c r="AK999" t="s">
        <v>4756</v>
      </c>
      <c r="AL999" t="s">
        <v>4756</v>
      </c>
      <c r="AM999" t="s">
        <v>4756</v>
      </c>
      <c r="AN999" t="s">
        <v>4756</v>
      </c>
      <c r="AO999" t="s">
        <v>675</v>
      </c>
    </row>
    <row r="1000" spans="1:47">
      <c r="A1000" s="95">
        <v>38535</v>
      </c>
      <c r="B1000" t="s">
        <v>827</v>
      </c>
      <c r="C1000">
        <v>2005</v>
      </c>
      <c r="D1000">
        <v>7</v>
      </c>
      <c r="E1000" t="s">
        <v>4991</v>
      </c>
      <c r="F1000" t="s">
        <v>247</v>
      </c>
      <c r="G1000" s="96">
        <v>0.90486111111111101</v>
      </c>
      <c r="H1000" t="s">
        <v>4756</v>
      </c>
      <c r="I1000" s="96">
        <v>0.83888888888888891</v>
      </c>
      <c r="J1000">
        <v>1.58</v>
      </c>
      <c r="K1000" t="s">
        <v>249</v>
      </c>
      <c r="L1000" t="s">
        <v>1100</v>
      </c>
      <c r="M1000" t="s">
        <v>251</v>
      </c>
      <c r="N1000" t="s">
        <v>251</v>
      </c>
      <c r="O1000">
        <v>3</v>
      </c>
      <c r="P1000">
        <v>62</v>
      </c>
      <c r="Q1000">
        <v>25</v>
      </c>
      <c r="R1000">
        <v>37</v>
      </c>
      <c r="S1000" t="s">
        <v>4756</v>
      </c>
      <c r="T1000" t="s">
        <v>4756</v>
      </c>
      <c r="U1000" t="s">
        <v>4756</v>
      </c>
      <c r="V1000" t="s">
        <v>4756</v>
      </c>
      <c r="W1000" t="s">
        <v>4756</v>
      </c>
      <c r="X1000" t="s">
        <v>4756</v>
      </c>
      <c r="Y1000" t="s">
        <v>4756</v>
      </c>
      <c r="Z1000" t="s">
        <v>4756</v>
      </c>
      <c r="AA1000" t="s">
        <v>4756</v>
      </c>
      <c r="AB1000" t="s">
        <v>4756</v>
      </c>
      <c r="AC1000" t="s">
        <v>4756</v>
      </c>
      <c r="AD1000" t="s">
        <v>4756</v>
      </c>
      <c r="AE1000" t="s">
        <v>4756</v>
      </c>
      <c r="AF1000" t="s">
        <v>4756</v>
      </c>
      <c r="AG1000" t="s">
        <v>4756</v>
      </c>
      <c r="AH1000" t="s">
        <v>4756</v>
      </c>
      <c r="AI1000" t="s">
        <v>4756</v>
      </c>
      <c r="AJ1000" t="s">
        <v>4756</v>
      </c>
      <c r="AK1000" t="s">
        <v>4756</v>
      </c>
      <c r="AL1000" t="s">
        <v>4756</v>
      </c>
      <c r="AM1000" t="s">
        <v>4756</v>
      </c>
      <c r="AN1000" t="s">
        <v>4756</v>
      </c>
      <c r="AO1000" t="s">
        <v>675</v>
      </c>
    </row>
    <row r="1001" spans="1:47">
      <c r="A1001" s="95">
        <v>38535</v>
      </c>
      <c r="B1001" t="s">
        <v>827</v>
      </c>
      <c r="C1001">
        <v>2005</v>
      </c>
      <c r="D1001">
        <v>7</v>
      </c>
      <c r="E1001" t="s">
        <v>4991</v>
      </c>
      <c r="F1001" t="s">
        <v>247</v>
      </c>
      <c r="G1001" s="96">
        <v>0.91111111111111109</v>
      </c>
      <c r="H1001" s="96">
        <v>0.9277777777777777</v>
      </c>
      <c r="I1001" s="96">
        <v>0.83888888888888891</v>
      </c>
      <c r="J1001">
        <v>1.73</v>
      </c>
      <c r="K1001" t="s">
        <v>249</v>
      </c>
      <c r="L1001" t="s">
        <v>1101</v>
      </c>
      <c r="M1001" t="s">
        <v>251</v>
      </c>
      <c r="N1001" t="s">
        <v>251</v>
      </c>
      <c r="O1001">
        <v>4</v>
      </c>
      <c r="P1001">
        <v>65</v>
      </c>
      <c r="Q1001">
        <v>25</v>
      </c>
      <c r="R1001">
        <v>40</v>
      </c>
      <c r="S1001" t="s">
        <v>4756</v>
      </c>
      <c r="T1001" t="s">
        <v>4756</v>
      </c>
      <c r="U1001" t="s">
        <v>4756</v>
      </c>
      <c r="V1001">
        <v>146</v>
      </c>
      <c r="W1001" t="s">
        <v>4756</v>
      </c>
      <c r="X1001" t="s">
        <v>1566</v>
      </c>
      <c r="Y1001" t="s">
        <v>4756</v>
      </c>
      <c r="Z1001" t="s">
        <v>4756</v>
      </c>
      <c r="AA1001" t="s">
        <v>4756</v>
      </c>
      <c r="AB1001" t="s">
        <v>4756</v>
      </c>
      <c r="AC1001" t="s">
        <v>4756</v>
      </c>
      <c r="AD1001" t="s">
        <v>4756</v>
      </c>
      <c r="AE1001" t="s">
        <v>4756</v>
      </c>
      <c r="AF1001" t="s">
        <v>4756</v>
      </c>
      <c r="AG1001" t="s">
        <v>4756</v>
      </c>
      <c r="AH1001" t="s">
        <v>4756</v>
      </c>
      <c r="AI1001" t="s">
        <v>4756</v>
      </c>
      <c r="AJ1001" t="s">
        <v>4756</v>
      </c>
      <c r="AK1001" t="s">
        <v>4756</v>
      </c>
      <c r="AL1001" t="s">
        <v>4756</v>
      </c>
      <c r="AM1001" t="s">
        <v>4756</v>
      </c>
      <c r="AN1001" t="s">
        <v>4756</v>
      </c>
      <c r="AO1001" t="s">
        <v>1102</v>
      </c>
    </row>
    <row r="1002" spans="1:47">
      <c r="A1002" s="95">
        <v>38535</v>
      </c>
      <c r="B1002" t="s">
        <v>827</v>
      </c>
      <c r="C1002">
        <v>2005</v>
      </c>
      <c r="D1002">
        <v>7</v>
      </c>
      <c r="E1002" t="s">
        <v>4991</v>
      </c>
      <c r="F1002" t="s">
        <v>247</v>
      </c>
      <c r="G1002" s="96">
        <v>0.93263888888888891</v>
      </c>
      <c r="H1002" t="s">
        <v>4756</v>
      </c>
      <c r="I1002" s="96">
        <v>0.83888888888888891</v>
      </c>
      <c r="J1002">
        <v>2.25</v>
      </c>
      <c r="K1002" t="s">
        <v>249</v>
      </c>
      <c r="L1002" t="s">
        <v>1103</v>
      </c>
      <c r="M1002" t="s">
        <v>251</v>
      </c>
      <c r="N1002" t="s">
        <v>251</v>
      </c>
      <c r="O1002">
        <v>3</v>
      </c>
      <c r="P1002">
        <v>61</v>
      </c>
      <c r="Q1002">
        <v>26</v>
      </c>
      <c r="R1002">
        <v>35</v>
      </c>
      <c r="S1002" t="s">
        <v>4756</v>
      </c>
      <c r="T1002" t="s">
        <v>4756</v>
      </c>
      <c r="U1002" t="s">
        <v>4756</v>
      </c>
      <c r="V1002">
        <v>144</v>
      </c>
      <c r="W1002" t="s">
        <v>4756</v>
      </c>
      <c r="X1002" t="s">
        <v>4756</v>
      </c>
      <c r="Y1002" t="s">
        <v>4756</v>
      </c>
      <c r="Z1002" t="s">
        <v>4756</v>
      </c>
      <c r="AA1002" t="s">
        <v>4756</v>
      </c>
      <c r="AB1002" t="s">
        <v>4756</v>
      </c>
      <c r="AC1002" t="s">
        <v>4756</v>
      </c>
      <c r="AD1002" t="s">
        <v>4756</v>
      </c>
      <c r="AE1002" t="s">
        <v>4756</v>
      </c>
      <c r="AF1002" t="s">
        <v>4756</v>
      </c>
      <c r="AG1002" t="s">
        <v>4756</v>
      </c>
      <c r="AH1002" t="s">
        <v>4756</v>
      </c>
      <c r="AI1002" t="s">
        <v>4756</v>
      </c>
      <c r="AJ1002" t="s">
        <v>4756</v>
      </c>
      <c r="AK1002" t="s">
        <v>4756</v>
      </c>
      <c r="AL1002" t="s">
        <v>4756</v>
      </c>
      <c r="AM1002" t="s">
        <v>4756</v>
      </c>
      <c r="AN1002" t="s">
        <v>4756</v>
      </c>
    </row>
    <row r="1003" spans="1:47">
      <c r="A1003" s="95">
        <v>38535</v>
      </c>
      <c r="B1003" t="s">
        <v>827</v>
      </c>
      <c r="C1003">
        <v>2005</v>
      </c>
      <c r="D1003">
        <v>7</v>
      </c>
      <c r="E1003" t="s">
        <v>4991</v>
      </c>
      <c r="F1003" t="s">
        <v>247</v>
      </c>
      <c r="G1003" s="96">
        <v>0.93263888888888891</v>
      </c>
      <c r="H1003" t="s">
        <v>4756</v>
      </c>
      <c r="I1003" s="96">
        <v>0.83888888888888891</v>
      </c>
      <c r="J1003">
        <v>2.25</v>
      </c>
      <c r="K1003" t="s">
        <v>249</v>
      </c>
      <c r="L1003" t="s">
        <v>1104</v>
      </c>
      <c r="M1003" t="s">
        <v>251</v>
      </c>
      <c r="N1003" t="s">
        <v>251</v>
      </c>
      <c r="O1003">
        <v>0</v>
      </c>
      <c r="P1003">
        <v>62</v>
      </c>
      <c r="Q1003">
        <v>24</v>
      </c>
      <c r="R1003">
        <v>38</v>
      </c>
      <c r="S1003" t="s">
        <v>4756</v>
      </c>
      <c r="T1003" t="s">
        <v>4756</v>
      </c>
      <c r="U1003" t="s">
        <v>4756</v>
      </c>
      <c r="V1003" t="s">
        <v>4756</v>
      </c>
      <c r="W1003" t="s">
        <v>4756</v>
      </c>
      <c r="X1003" t="s">
        <v>4756</v>
      </c>
      <c r="Y1003" t="s">
        <v>4756</v>
      </c>
      <c r="Z1003" t="s">
        <v>4756</v>
      </c>
      <c r="AA1003" t="s">
        <v>4756</v>
      </c>
      <c r="AB1003" t="s">
        <v>4756</v>
      </c>
      <c r="AC1003" t="s">
        <v>4756</v>
      </c>
      <c r="AD1003" t="s">
        <v>4756</v>
      </c>
      <c r="AE1003" t="s">
        <v>4756</v>
      </c>
      <c r="AF1003" t="s">
        <v>4756</v>
      </c>
      <c r="AG1003" t="s">
        <v>4756</v>
      </c>
      <c r="AH1003" t="s">
        <v>4756</v>
      </c>
      <c r="AI1003" t="s">
        <v>4756</v>
      </c>
      <c r="AJ1003" t="s">
        <v>4756</v>
      </c>
      <c r="AK1003" t="s">
        <v>4756</v>
      </c>
      <c r="AL1003" t="s">
        <v>4756</v>
      </c>
      <c r="AM1003" t="s">
        <v>4756</v>
      </c>
      <c r="AN1003" t="s">
        <v>4756</v>
      </c>
    </row>
    <row r="1004" spans="1:47">
      <c r="A1004" s="95">
        <v>38535</v>
      </c>
      <c r="B1004" t="s">
        <v>827</v>
      </c>
      <c r="C1004">
        <v>2005</v>
      </c>
      <c r="D1004">
        <v>7</v>
      </c>
      <c r="E1004" t="s">
        <v>4991</v>
      </c>
      <c r="F1004" t="s">
        <v>247</v>
      </c>
      <c r="G1004" s="96">
        <v>0.93472222222222223</v>
      </c>
      <c r="H1004" t="s">
        <v>4756</v>
      </c>
      <c r="I1004" s="96">
        <v>0.83888888888888891</v>
      </c>
      <c r="J1004">
        <v>2.2999999999999998</v>
      </c>
      <c r="K1004" t="s">
        <v>249</v>
      </c>
      <c r="L1004" t="s">
        <v>1105</v>
      </c>
      <c r="M1004" t="s">
        <v>251</v>
      </c>
      <c r="N1004" t="s">
        <v>251</v>
      </c>
      <c r="O1004">
        <v>0</v>
      </c>
      <c r="P1004">
        <v>60</v>
      </c>
      <c r="Q1004">
        <v>25</v>
      </c>
      <c r="R1004">
        <v>35</v>
      </c>
      <c r="S1004" t="s">
        <v>4756</v>
      </c>
      <c r="T1004" t="s">
        <v>4756</v>
      </c>
      <c r="U1004" t="s">
        <v>4756</v>
      </c>
      <c r="V1004">
        <v>138</v>
      </c>
      <c r="W1004" t="s">
        <v>4756</v>
      </c>
      <c r="X1004" t="s">
        <v>4756</v>
      </c>
      <c r="Y1004" t="s">
        <v>4756</v>
      </c>
      <c r="Z1004" t="s">
        <v>4756</v>
      </c>
      <c r="AA1004" t="s">
        <v>4756</v>
      </c>
      <c r="AB1004" t="s">
        <v>4756</v>
      </c>
      <c r="AC1004" t="s">
        <v>4756</v>
      </c>
      <c r="AD1004" t="s">
        <v>4756</v>
      </c>
      <c r="AE1004" t="s">
        <v>4756</v>
      </c>
      <c r="AF1004" t="s">
        <v>4756</v>
      </c>
      <c r="AG1004" t="s">
        <v>4756</v>
      </c>
      <c r="AH1004" t="s">
        <v>4756</v>
      </c>
      <c r="AI1004" t="s">
        <v>4756</v>
      </c>
      <c r="AJ1004" t="s">
        <v>4756</v>
      </c>
      <c r="AK1004" t="s">
        <v>4756</v>
      </c>
      <c r="AL1004" t="s">
        <v>4756</v>
      </c>
      <c r="AM1004" t="s">
        <v>4756</v>
      </c>
      <c r="AN1004" t="s">
        <v>4756</v>
      </c>
    </row>
    <row r="1005" spans="1:47">
      <c r="A1005" s="95">
        <v>38535</v>
      </c>
      <c r="B1005" t="s">
        <v>827</v>
      </c>
      <c r="C1005">
        <v>2005</v>
      </c>
      <c r="D1005">
        <v>7</v>
      </c>
      <c r="E1005" t="s">
        <v>4991</v>
      </c>
      <c r="F1005" t="s">
        <v>247</v>
      </c>
      <c r="G1005" s="96">
        <v>0.93472222222222223</v>
      </c>
      <c r="H1005" t="s">
        <v>4756</v>
      </c>
      <c r="I1005" s="96">
        <v>0.83888888888888891</v>
      </c>
      <c r="J1005">
        <v>2.2999999999999998</v>
      </c>
      <c r="K1005" t="s">
        <v>249</v>
      </c>
      <c r="L1005" t="s">
        <v>1106</v>
      </c>
      <c r="M1005" t="s">
        <v>251</v>
      </c>
      <c r="N1005" t="s">
        <v>251</v>
      </c>
      <c r="O1005">
        <v>4</v>
      </c>
      <c r="P1005">
        <v>67</v>
      </c>
      <c r="Q1005">
        <v>30</v>
      </c>
      <c r="R1005">
        <v>37</v>
      </c>
      <c r="S1005" t="s">
        <v>4756</v>
      </c>
      <c r="T1005" t="s">
        <v>4756</v>
      </c>
      <c r="U1005" t="s">
        <v>4756</v>
      </c>
      <c r="V1005">
        <v>141</v>
      </c>
      <c r="W1005" t="s">
        <v>4756</v>
      </c>
      <c r="X1005" t="s">
        <v>1566</v>
      </c>
      <c r="Y1005" t="s">
        <v>4756</v>
      </c>
      <c r="Z1005" t="s">
        <v>4756</v>
      </c>
      <c r="AA1005" t="s">
        <v>4756</v>
      </c>
      <c r="AB1005" t="s">
        <v>4756</v>
      </c>
      <c r="AC1005" t="s">
        <v>4756</v>
      </c>
      <c r="AD1005" t="s">
        <v>4756</v>
      </c>
      <c r="AE1005" t="s">
        <v>4756</v>
      </c>
      <c r="AF1005" t="s">
        <v>4756</v>
      </c>
      <c r="AG1005" t="s">
        <v>4756</v>
      </c>
      <c r="AH1005" t="s">
        <v>4756</v>
      </c>
      <c r="AI1005" t="s">
        <v>4756</v>
      </c>
      <c r="AJ1005" t="s">
        <v>4756</v>
      </c>
      <c r="AK1005" t="s">
        <v>4756</v>
      </c>
      <c r="AL1005" t="s">
        <v>4756</v>
      </c>
      <c r="AM1005" t="s">
        <v>4756</v>
      </c>
      <c r="AN1005" t="s">
        <v>4756</v>
      </c>
      <c r="AO1005" t="s">
        <v>618</v>
      </c>
    </row>
    <row r="1006" spans="1:47">
      <c r="A1006" s="95">
        <v>38535</v>
      </c>
      <c r="B1006" t="s">
        <v>827</v>
      </c>
      <c r="C1006">
        <v>2005</v>
      </c>
      <c r="D1006">
        <v>7</v>
      </c>
      <c r="E1006" t="s">
        <v>4991</v>
      </c>
      <c r="F1006" t="s">
        <v>247</v>
      </c>
      <c r="G1006" s="96">
        <v>0.95624999999999993</v>
      </c>
      <c r="H1006" s="96">
        <v>0.96666666666666667</v>
      </c>
      <c r="I1006" s="96">
        <v>0.83888888888888891</v>
      </c>
      <c r="J1006">
        <v>2.82</v>
      </c>
      <c r="K1006" t="s">
        <v>249</v>
      </c>
      <c r="L1006" t="s">
        <v>1107</v>
      </c>
      <c r="M1006" t="s">
        <v>251</v>
      </c>
      <c r="N1006" t="s">
        <v>251</v>
      </c>
      <c r="O1006">
        <v>4</v>
      </c>
      <c r="P1006">
        <v>62</v>
      </c>
      <c r="Q1006">
        <v>26</v>
      </c>
      <c r="R1006">
        <v>36</v>
      </c>
      <c r="S1006" t="s">
        <v>4756</v>
      </c>
      <c r="T1006" t="s">
        <v>4756</v>
      </c>
      <c r="U1006" t="s">
        <v>4756</v>
      </c>
      <c r="V1006">
        <v>143</v>
      </c>
      <c r="W1006" t="s">
        <v>4756</v>
      </c>
      <c r="X1006" t="s">
        <v>1567</v>
      </c>
      <c r="Y1006" t="s">
        <v>4756</v>
      </c>
      <c r="Z1006" t="s">
        <v>4756</v>
      </c>
      <c r="AA1006" t="s">
        <v>4756</v>
      </c>
      <c r="AB1006" t="s">
        <v>4756</v>
      </c>
      <c r="AC1006" t="s">
        <v>4756</v>
      </c>
      <c r="AD1006" t="s">
        <v>4756</v>
      </c>
      <c r="AE1006" t="s">
        <v>4756</v>
      </c>
      <c r="AF1006" t="s">
        <v>4756</v>
      </c>
      <c r="AG1006" t="s">
        <v>4756</v>
      </c>
      <c r="AH1006" t="s">
        <v>4756</v>
      </c>
      <c r="AI1006" t="s">
        <v>4756</v>
      </c>
      <c r="AJ1006" t="s">
        <v>4756</v>
      </c>
      <c r="AK1006" t="s">
        <v>4756</v>
      </c>
      <c r="AL1006" t="s">
        <v>4756</v>
      </c>
      <c r="AM1006" t="s">
        <v>4756</v>
      </c>
      <c r="AN1006" t="s">
        <v>4756</v>
      </c>
      <c r="AO1006" t="s">
        <v>1108</v>
      </c>
    </row>
    <row r="1007" spans="1:47">
      <c r="A1007" s="95">
        <v>38535</v>
      </c>
      <c r="B1007" t="s">
        <v>827</v>
      </c>
      <c r="C1007">
        <v>2005</v>
      </c>
      <c r="D1007">
        <v>7</v>
      </c>
      <c r="E1007" t="s">
        <v>4991</v>
      </c>
      <c r="F1007" t="s">
        <v>247</v>
      </c>
      <c r="G1007" s="96">
        <v>0.96319444444444446</v>
      </c>
      <c r="H1007" t="s">
        <v>4756</v>
      </c>
      <c r="I1007" s="96">
        <v>0.83888888888888891</v>
      </c>
      <c r="J1007">
        <v>2.98</v>
      </c>
      <c r="K1007" t="s">
        <v>249</v>
      </c>
      <c r="L1007" t="s">
        <v>1109</v>
      </c>
      <c r="M1007" t="s">
        <v>251</v>
      </c>
      <c r="N1007" t="s">
        <v>251</v>
      </c>
      <c r="O1007">
        <v>4</v>
      </c>
      <c r="P1007">
        <v>59</v>
      </c>
      <c r="Q1007">
        <v>24</v>
      </c>
      <c r="R1007">
        <v>35</v>
      </c>
      <c r="S1007" t="s">
        <v>4756</v>
      </c>
      <c r="T1007" t="s">
        <v>4756</v>
      </c>
      <c r="U1007" t="s">
        <v>4756</v>
      </c>
      <c r="V1007">
        <v>136</v>
      </c>
      <c r="W1007" t="s">
        <v>4756</v>
      </c>
      <c r="X1007" t="s">
        <v>4756</v>
      </c>
      <c r="Y1007" t="s">
        <v>4756</v>
      </c>
      <c r="Z1007" t="s">
        <v>4756</v>
      </c>
      <c r="AA1007" t="s">
        <v>4756</v>
      </c>
      <c r="AB1007" t="s">
        <v>4756</v>
      </c>
      <c r="AC1007" t="s">
        <v>4756</v>
      </c>
      <c r="AD1007" t="s">
        <v>4756</v>
      </c>
      <c r="AE1007" t="s">
        <v>4756</v>
      </c>
      <c r="AF1007" t="s">
        <v>4756</v>
      </c>
      <c r="AG1007" t="s">
        <v>4756</v>
      </c>
      <c r="AH1007" t="s">
        <v>4756</v>
      </c>
      <c r="AI1007" t="s">
        <v>4756</v>
      </c>
      <c r="AJ1007" t="s">
        <v>4756</v>
      </c>
      <c r="AK1007" t="s">
        <v>4756</v>
      </c>
      <c r="AL1007" t="s">
        <v>4756</v>
      </c>
      <c r="AM1007" t="s">
        <v>4756</v>
      </c>
      <c r="AN1007" t="s">
        <v>4756</v>
      </c>
      <c r="AO1007" t="s">
        <v>1110</v>
      </c>
      <c r="AU1007" s="49">
        <v>5</v>
      </c>
    </row>
    <row r="1008" spans="1:47">
      <c r="A1008" s="95">
        <v>38535</v>
      </c>
      <c r="B1008" t="s">
        <v>827</v>
      </c>
      <c r="C1008">
        <v>2005</v>
      </c>
      <c r="D1008">
        <v>7</v>
      </c>
      <c r="E1008" t="s">
        <v>4991</v>
      </c>
      <c r="F1008" t="s">
        <v>247</v>
      </c>
      <c r="G1008" s="96">
        <v>0.97152777777777777</v>
      </c>
      <c r="H1008" t="s">
        <v>4756</v>
      </c>
      <c r="I1008" s="96">
        <v>0.83888888888888891</v>
      </c>
      <c r="J1008">
        <v>3.18</v>
      </c>
      <c r="K1008" t="s">
        <v>249</v>
      </c>
      <c r="L1008" t="s">
        <v>1111</v>
      </c>
      <c r="M1008" t="s">
        <v>251</v>
      </c>
      <c r="N1008" t="s">
        <v>665</v>
      </c>
      <c r="O1008">
        <v>3</v>
      </c>
      <c r="P1008">
        <v>60</v>
      </c>
      <c r="Q1008">
        <v>25</v>
      </c>
      <c r="R1008">
        <v>35</v>
      </c>
      <c r="S1008" t="s">
        <v>4756</v>
      </c>
      <c r="T1008" t="s">
        <v>4756</v>
      </c>
      <c r="U1008" t="s">
        <v>4756</v>
      </c>
      <c r="V1008">
        <v>141</v>
      </c>
      <c r="W1008" t="s">
        <v>4756</v>
      </c>
      <c r="X1008" t="s">
        <v>4756</v>
      </c>
      <c r="Y1008" t="s">
        <v>4756</v>
      </c>
      <c r="Z1008" t="s">
        <v>4756</v>
      </c>
      <c r="AA1008" t="s">
        <v>4756</v>
      </c>
      <c r="AB1008" t="s">
        <v>4756</v>
      </c>
      <c r="AC1008" t="s">
        <v>4756</v>
      </c>
      <c r="AD1008" t="s">
        <v>4756</v>
      </c>
      <c r="AE1008" t="s">
        <v>4756</v>
      </c>
      <c r="AF1008" t="s">
        <v>4756</v>
      </c>
      <c r="AG1008" t="s">
        <v>4756</v>
      </c>
      <c r="AH1008" t="s">
        <v>4756</v>
      </c>
      <c r="AI1008" t="s">
        <v>4756</v>
      </c>
      <c r="AJ1008" t="s">
        <v>4756</v>
      </c>
      <c r="AK1008" t="s">
        <v>4756</v>
      </c>
      <c r="AL1008" t="s">
        <v>4756</v>
      </c>
      <c r="AM1008" t="s">
        <v>4756</v>
      </c>
      <c r="AN1008" t="s">
        <v>4756</v>
      </c>
      <c r="AO1008" t="s">
        <v>888</v>
      </c>
    </row>
    <row r="1009" spans="1:41">
      <c r="A1009" s="95">
        <v>38535</v>
      </c>
      <c r="B1009" t="s">
        <v>827</v>
      </c>
      <c r="C1009">
        <v>2005</v>
      </c>
      <c r="D1009">
        <v>7</v>
      </c>
      <c r="E1009" t="s">
        <v>4991</v>
      </c>
      <c r="F1009" t="s">
        <v>247</v>
      </c>
      <c r="G1009" s="96">
        <v>0.97569444444444453</v>
      </c>
      <c r="H1009" s="96">
        <v>0.98958333333333337</v>
      </c>
      <c r="I1009" s="96">
        <v>0.83888888888888891</v>
      </c>
      <c r="J1009">
        <v>3.28</v>
      </c>
      <c r="K1009" t="s">
        <v>249</v>
      </c>
      <c r="L1009" t="s">
        <v>1112</v>
      </c>
      <c r="M1009" t="s">
        <v>251</v>
      </c>
      <c r="N1009" t="s">
        <v>251</v>
      </c>
      <c r="O1009">
        <v>4.5</v>
      </c>
      <c r="P1009">
        <v>65</v>
      </c>
      <c r="Q1009">
        <v>26</v>
      </c>
      <c r="R1009">
        <v>39</v>
      </c>
      <c r="S1009" t="s">
        <v>4756</v>
      </c>
      <c r="T1009" t="s">
        <v>4756</v>
      </c>
      <c r="U1009" t="s">
        <v>4756</v>
      </c>
      <c r="V1009">
        <v>139</v>
      </c>
      <c r="W1009" t="s">
        <v>4756</v>
      </c>
      <c r="X1009" t="s">
        <v>1566</v>
      </c>
      <c r="Y1009" t="s">
        <v>4756</v>
      </c>
      <c r="Z1009" t="s">
        <v>4756</v>
      </c>
      <c r="AA1009" t="s">
        <v>4756</v>
      </c>
      <c r="AB1009" t="s">
        <v>4756</v>
      </c>
      <c r="AC1009" t="s">
        <v>4756</v>
      </c>
      <c r="AD1009" t="s">
        <v>4756</v>
      </c>
      <c r="AE1009" t="s">
        <v>4756</v>
      </c>
      <c r="AF1009" t="s">
        <v>4756</v>
      </c>
      <c r="AG1009" t="s">
        <v>4756</v>
      </c>
      <c r="AH1009" t="s">
        <v>4756</v>
      </c>
      <c r="AI1009" t="s">
        <v>4756</v>
      </c>
      <c r="AJ1009" t="s">
        <v>4756</v>
      </c>
      <c r="AK1009" t="s">
        <v>4756</v>
      </c>
      <c r="AL1009" t="s">
        <v>4756</v>
      </c>
      <c r="AM1009" t="s">
        <v>4756</v>
      </c>
      <c r="AN1009" t="s">
        <v>4756</v>
      </c>
      <c r="AO1009" t="s">
        <v>1113</v>
      </c>
    </row>
    <row r="1010" spans="1:41">
      <c r="A1010" s="95">
        <v>38535</v>
      </c>
      <c r="B1010" t="s">
        <v>827</v>
      </c>
      <c r="C1010">
        <v>2005</v>
      </c>
      <c r="D1010">
        <v>7</v>
      </c>
      <c r="E1010" t="s">
        <v>4991</v>
      </c>
      <c r="F1010" t="s">
        <v>247</v>
      </c>
      <c r="G1010" s="96">
        <v>0.98888888888888893</v>
      </c>
      <c r="H1010" s="96">
        <v>2.7777777777777779E-3</v>
      </c>
      <c r="I1010" s="96">
        <v>0.83888888888888891</v>
      </c>
      <c r="J1010">
        <v>3.6</v>
      </c>
      <c r="K1010" t="s">
        <v>249</v>
      </c>
      <c r="L1010" t="s">
        <v>1114</v>
      </c>
      <c r="M1010" t="s">
        <v>251</v>
      </c>
      <c r="N1010" t="s">
        <v>251</v>
      </c>
      <c r="O1010">
        <v>4</v>
      </c>
      <c r="P1010">
        <v>63</v>
      </c>
      <c r="Q1010">
        <v>25</v>
      </c>
      <c r="R1010">
        <v>38</v>
      </c>
      <c r="S1010" t="s">
        <v>4756</v>
      </c>
      <c r="T1010" t="s">
        <v>4756</v>
      </c>
      <c r="U1010" t="s">
        <v>4756</v>
      </c>
      <c r="V1010">
        <v>143</v>
      </c>
      <c r="W1010" t="s">
        <v>4756</v>
      </c>
      <c r="X1010" t="s">
        <v>1566</v>
      </c>
      <c r="Y1010" t="s">
        <v>4756</v>
      </c>
      <c r="Z1010" t="s">
        <v>4756</v>
      </c>
      <c r="AA1010" t="s">
        <v>4756</v>
      </c>
      <c r="AB1010" t="s">
        <v>4756</v>
      </c>
      <c r="AC1010" t="s">
        <v>4756</v>
      </c>
      <c r="AD1010" t="s">
        <v>4756</v>
      </c>
      <c r="AE1010" t="s">
        <v>4756</v>
      </c>
      <c r="AF1010" t="s">
        <v>4756</v>
      </c>
      <c r="AG1010" t="s">
        <v>4756</v>
      </c>
      <c r="AH1010" t="s">
        <v>4756</v>
      </c>
      <c r="AI1010" t="s">
        <v>4756</v>
      </c>
      <c r="AJ1010" t="s">
        <v>4756</v>
      </c>
      <c r="AK1010" t="s">
        <v>4756</v>
      </c>
      <c r="AL1010" t="s">
        <v>4756</v>
      </c>
      <c r="AM1010" t="s">
        <v>4756</v>
      </c>
      <c r="AN1010" t="s">
        <v>4756</v>
      </c>
      <c r="AO1010" t="s">
        <v>1115</v>
      </c>
    </row>
    <row r="1011" spans="1:41">
      <c r="A1011" s="95">
        <v>38535</v>
      </c>
      <c r="B1011" t="s">
        <v>827</v>
      </c>
      <c r="C1011">
        <v>2005</v>
      </c>
      <c r="D1011">
        <v>7</v>
      </c>
      <c r="E1011" t="s">
        <v>4991</v>
      </c>
      <c r="F1011" t="s">
        <v>247</v>
      </c>
      <c r="G1011" s="96">
        <v>0.99236111111111114</v>
      </c>
      <c r="H1011" t="s">
        <v>4756</v>
      </c>
      <c r="I1011" s="96">
        <v>0.83888888888888891</v>
      </c>
      <c r="J1011">
        <v>3.68</v>
      </c>
      <c r="K1011" t="s">
        <v>249</v>
      </c>
      <c r="L1011" t="s">
        <v>1116</v>
      </c>
      <c r="M1011" t="s">
        <v>251</v>
      </c>
      <c r="N1011" t="s">
        <v>251</v>
      </c>
      <c r="O1011">
        <v>1</v>
      </c>
      <c r="P1011">
        <v>62</v>
      </c>
      <c r="Q1011">
        <v>26</v>
      </c>
      <c r="R1011">
        <v>36</v>
      </c>
      <c r="S1011" t="s">
        <v>4756</v>
      </c>
      <c r="T1011" t="s">
        <v>4756</v>
      </c>
      <c r="U1011" t="s">
        <v>4756</v>
      </c>
      <c r="V1011">
        <v>135</v>
      </c>
      <c r="W1011" t="s">
        <v>4756</v>
      </c>
      <c r="X1011" t="s">
        <v>251</v>
      </c>
      <c r="Y1011" t="s">
        <v>4756</v>
      </c>
      <c r="Z1011" t="s">
        <v>4756</v>
      </c>
      <c r="AA1011" t="s">
        <v>4756</v>
      </c>
      <c r="AB1011" t="s">
        <v>4756</v>
      </c>
      <c r="AC1011" t="s">
        <v>4756</v>
      </c>
      <c r="AD1011" t="s">
        <v>4756</v>
      </c>
      <c r="AE1011" t="s">
        <v>4756</v>
      </c>
      <c r="AF1011" t="s">
        <v>4756</v>
      </c>
      <c r="AG1011" t="s">
        <v>4756</v>
      </c>
      <c r="AH1011" t="s">
        <v>4756</v>
      </c>
      <c r="AI1011" t="s">
        <v>4756</v>
      </c>
      <c r="AJ1011" t="s">
        <v>4756</v>
      </c>
      <c r="AK1011" t="s">
        <v>4756</v>
      </c>
      <c r="AL1011" t="s">
        <v>4756</v>
      </c>
      <c r="AM1011" t="s">
        <v>4756</v>
      </c>
      <c r="AN1011" t="s">
        <v>4756</v>
      </c>
      <c r="AO1011" t="s">
        <v>1117</v>
      </c>
    </row>
    <row r="1012" spans="1:41">
      <c r="A1012" s="95">
        <v>38535</v>
      </c>
      <c r="B1012" t="s">
        <v>827</v>
      </c>
      <c r="C1012">
        <v>2005</v>
      </c>
      <c r="D1012">
        <v>7</v>
      </c>
      <c r="E1012" t="s">
        <v>4991</v>
      </c>
      <c r="F1012" t="s">
        <v>247</v>
      </c>
      <c r="G1012" s="96">
        <v>8.3333333333333332E-3</v>
      </c>
      <c r="H1012" t="s">
        <v>4756</v>
      </c>
      <c r="I1012" s="96">
        <v>0.83888888888888891</v>
      </c>
      <c r="J1012">
        <v>4.07</v>
      </c>
      <c r="K1012" t="s">
        <v>249</v>
      </c>
      <c r="L1012" t="s">
        <v>1118</v>
      </c>
      <c r="M1012" t="s">
        <v>251</v>
      </c>
      <c r="N1012" t="s">
        <v>251</v>
      </c>
      <c r="O1012">
        <v>4.5</v>
      </c>
      <c r="P1012">
        <v>61</v>
      </c>
      <c r="Q1012">
        <v>25</v>
      </c>
      <c r="R1012">
        <v>36</v>
      </c>
      <c r="S1012" t="s">
        <v>4756</v>
      </c>
      <c r="T1012" t="s">
        <v>4756</v>
      </c>
      <c r="U1012" t="s">
        <v>4756</v>
      </c>
      <c r="V1012">
        <v>134</v>
      </c>
      <c r="W1012" t="s">
        <v>4756</v>
      </c>
      <c r="X1012" t="s">
        <v>251</v>
      </c>
      <c r="Y1012" t="s">
        <v>4756</v>
      </c>
      <c r="Z1012" t="s">
        <v>4756</v>
      </c>
      <c r="AA1012" t="s">
        <v>4756</v>
      </c>
      <c r="AB1012" t="s">
        <v>4756</v>
      </c>
      <c r="AC1012" t="s">
        <v>4756</v>
      </c>
      <c r="AD1012" t="s">
        <v>4756</v>
      </c>
      <c r="AE1012" t="s">
        <v>4756</v>
      </c>
      <c r="AF1012" t="s">
        <v>4756</v>
      </c>
      <c r="AG1012" t="s">
        <v>4756</v>
      </c>
      <c r="AH1012" t="s">
        <v>4756</v>
      </c>
      <c r="AI1012" t="s">
        <v>4756</v>
      </c>
      <c r="AJ1012" t="s">
        <v>4756</v>
      </c>
      <c r="AK1012" t="s">
        <v>4756</v>
      </c>
      <c r="AL1012" t="s">
        <v>4756</v>
      </c>
      <c r="AM1012" t="s">
        <v>4756</v>
      </c>
      <c r="AN1012" t="s">
        <v>4756</v>
      </c>
    </row>
    <row r="1013" spans="1:41">
      <c r="A1013" s="95">
        <v>38535</v>
      </c>
      <c r="B1013" t="s">
        <v>827</v>
      </c>
      <c r="C1013">
        <v>2005</v>
      </c>
      <c r="D1013">
        <v>7</v>
      </c>
      <c r="E1013" t="s">
        <v>4991</v>
      </c>
      <c r="F1013" t="s">
        <v>247</v>
      </c>
      <c r="G1013" s="96">
        <v>9.6527777777777768E-2</v>
      </c>
      <c r="H1013" s="96">
        <v>0.11319444444444444</v>
      </c>
      <c r="I1013" s="96">
        <v>0.83888888888888891</v>
      </c>
      <c r="J1013">
        <v>6.18</v>
      </c>
      <c r="K1013" t="s">
        <v>249</v>
      </c>
      <c r="L1013" t="s">
        <v>1121</v>
      </c>
      <c r="M1013" t="s">
        <v>251</v>
      </c>
      <c r="N1013" t="s">
        <v>251</v>
      </c>
      <c r="O1013">
        <v>3</v>
      </c>
      <c r="P1013">
        <v>64</v>
      </c>
      <c r="Q1013">
        <v>24</v>
      </c>
      <c r="R1013">
        <v>40</v>
      </c>
      <c r="S1013" t="s">
        <v>4756</v>
      </c>
      <c r="T1013" t="s">
        <v>4756</v>
      </c>
      <c r="U1013" t="s">
        <v>4756</v>
      </c>
      <c r="V1013">
        <v>144</v>
      </c>
      <c r="W1013" t="s">
        <v>4756</v>
      </c>
      <c r="X1013" t="s">
        <v>4756</v>
      </c>
      <c r="Y1013" t="s">
        <v>4756</v>
      </c>
      <c r="Z1013" t="s">
        <v>4756</v>
      </c>
      <c r="AA1013" t="s">
        <v>4756</v>
      </c>
      <c r="AB1013" t="s">
        <v>4756</v>
      </c>
      <c r="AC1013" t="s">
        <v>4756</v>
      </c>
      <c r="AD1013" t="s">
        <v>4756</v>
      </c>
      <c r="AE1013" t="s">
        <v>4756</v>
      </c>
      <c r="AF1013" t="s">
        <v>4756</v>
      </c>
      <c r="AG1013" t="s">
        <v>4756</v>
      </c>
      <c r="AH1013" t="s">
        <v>4756</v>
      </c>
      <c r="AI1013" t="s">
        <v>4756</v>
      </c>
      <c r="AJ1013" t="s">
        <v>4756</v>
      </c>
      <c r="AK1013" t="s">
        <v>4756</v>
      </c>
      <c r="AL1013" t="s">
        <v>4756</v>
      </c>
      <c r="AM1013" t="s">
        <v>4756</v>
      </c>
      <c r="AN1013" t="s">
        <v>4756</v>
      </c>
      <c r="AO1013" t="s">
        <v>1122</v>
      </c>
    </row>
    <row r="1014" spans="1:41">
      <c r="A1014" s="95">
        <v>38535</v>
      </c>
      <c r="B1014" t="s">
        <v>827</v>
      </c>
      <c r="C1014">
        <v>2005</v>
      </c>
      <c r="D1014">
        <v>7</v>
      </c>
      <c r="E1014" t="s">
        <v>4991</v>
      </c>
      <c r="F1014" t="s">
        <v>247</v>
      </c>
      <c r="G1014" s="96">
        <v>9.9999999999999992E-2</v>
      </c>
      <c r="H1014" t="s">
        <v>4756</v>
      </c>
      <c r="I1014" s="96">
        <v>0.83888888888888891</v>
      </c>
      <c r="J1014">
        <v>6.27</v>
      </c>
      <c r="K1014" t="s">
        <v>249</v>
      </c>
      <c r="L1014" t="s">
        <v>1123</v>
      </c>
      <c r="M1014" t="s">
        <v>251</v>
      </c>
      <c r="N1014" t="s">
        <v>251</v>
      </c>
      <c r="O1014">
        <v>4.5</v>
      </c>
      <c r="P1014">
        <v>60</v>
      </c>
      <c r="Q1014">
        <v>25</v>
      </c>
      <c r="R1014">
        <v>35</v>
      </c>
      <c r="S1014" t="s">
        <v>4756</v>
      </c>
      <c r="T1014" t="s">
        <v>4756</v>
      </c>
      <c r="U1014" t="s">
        <v>4756</v>
      </c>
      <c r="V1014">
        <v>145</v>
      </c>
      <c r="W1014" t="s">
        <v>4756</v>
      </c>
      <c r="X1014" t="s">
        <v>251</v>
      </c>
      <c r="Y1014" t="s">
        <v>4756</v>
      </c>
      <c r="Z1014" t="s">
        <v>4756</v>
      </c>
      <c r="AA1014" t="s">
        <v>4756</v>
      </c>
      <c r="AB1014" t="s">
        <v>4756</v>
      </c>
      <c r="AC1014" t="s">
        <v>4756</v>
      </c>
      <c r="AD1014" t="s">
        <v>4756</v>
      </c>
      <c r="AE1014" t="s">
        <v>4756</v>
      </c>
      <c r="AF1014" t="s">
        <v>4756</v>
      </c>
      <c r="AG1014" t="s">
        <v>4756</v>
      </c>
      <c r="AH1014" t="s">
        <v>4756</v>
      </c>
      <c r="AI1014" t="s">
        <v>4756</v>
      </c>
      <c r="AJ1014" t="s">
        <v>4756</v>
      </c>
      <c r="AK1014" t="s">
        <v>4756</v>
      </c>
      <c r="AL1014" t="s">
        <v>4756</v>
      </c>
      <c r="AM1014" t="s">
        <v>4756</v>
      </c>
      <c r="AN1014" t="s">
        <v>4756</v>
      </c>
    </row>
    <row r="1015" spans="1:41">
      <c r="A1015" s="95">
        <v>38536</v>
      </c>
      <c r="B1015" t="s">
        <v>827</v>
      </c>
      <c r="C1015">
        <v>2005</v>
      </c>
      <c r="D1015">
        <v>7</v>
      </c>
      <c r="E1015" t="s">
        <v>4991</v>
      </c>
      <c r="F1015" t="s">
        <v>247</v>
      </c>
      <c r="G1015" s="96">
        <v>0.91875000000000007</v>
      </c>
      <c r="H1015" t="s">
        <v>4756</v>
      </c>
      <c r="I1015" s="96">
        <v>0.83888888888888891</v>
      </c>
      <c r="J1015">
        <v>1.92</v>
      </c>
      <c r="K1015" t="s">
        <v>2191</v>
      </c>
      <c r="L1015" t="s">
        <v>1127</v>
      </c>
      <c r="M1015" t="s">
        <v>251</v>
      </c>
      <c r="N1015" t="s">
        <v>251</v>
      </c>
      <c r="O1015">
        <v>3</v>
      </c>
      <c r="P1015">
        <v>66</v>
      </c>
      <c r="Q1015">
        <v>31</v>
      </c>
      <c r="R1015">
        <v>35</v>
      </c>
      <c r="S1015" t="s">
        <v>4756</v>
      </c>
      <c r="T1015" t="s">
        <v>4756</v>
      </c>
      <c r="U1015" t="s">
        <v>4756</v>
      </c>
      <c r="V1015">
        <v>142</v>
      </c>
      <c r="W1015" t="s">
        <v>4756</v>
      </c>
      <c r="X1015" t="s">
        <v>665</v>
      </c>
      <c r="Y1015" t="s">
        <v>4756</v>
      </c>
      <c r="Z1015" t="s">
        <v>4756</v>
      </c>
      <c r="AA1015" t="s">
        <v>4756</v>
      </c>
      <c r="AB1015" t="s">
        <v>4756</v>
      </c>
      <c r="AC1015" t="s">
        <v>4756</v>
      </c>
      <c r="AD1015" t="s">
        <v>4756</v>
      </c>
      <c r="AE1015" t="s">
        <v>4756</v>
      </c>
      <c r="AF1015" t="s">
        <v>4756</v>
      </c>
      <c r="AG1015" t="s">
        <v>4756</v>
      </c>
      <c r="AH1015" t="s">
        <v>4756</v>
      </c>
      <c r="AI1015" t="s">
        <v>4756</v>
      </c>
      <c r="AJ1015" t="s">
        <v>4756</v>
      </c>
      <c r="AK1015" t="s">
        <v>4756</v>
      </c>
      <c r="AL1015" t="s">
        <v>4756</v>
      </c>
      <c r="AM1015" t="s">
        <v>4756</v>
      </c>
      <c r="AN1015" t="s">
        <v>4756</v>
      </c>
    </row>
    <row r="1016" spans="1:41">
      <c r="A1016" s="95">
        <v>38536</v>
      </c>
      <c r="B1016" t="s">
        <v>827</v>
      </c>
      <c r="C1016">
        <v>2005</v>
      </c>
      <c r="D1016">
        <v>7</v>
      </c>
      <c r="E1016" t="s">
        <v>4991</v>
      </c>
      <c r="F1016" t="s">
        <v>247</v>
      </c>
      <c r="G1016" s="96">
        <v>0.98819444444444438</v>
      </c>
      <c r="H1016" t="s">
        <v>4756</v>
      </c>
      <c r="I1016" s="96">
        <v>0.83888888888888891</v>
      </c>
      <c r="J1016">
        <v>3.58</v>
      </c>
      <c r="K1016" t="s">
        <v>249</v>
      </c>
      <c r="L1016" t="s">
        <v>1133</v>
      </c>
      <c r="M1016" t="s">
        <v>665</v>
      </c>
      <c r="N1016" t="s">
        <v>251</v>
      </c>
      <c r="O1016">
        <v>4</v>
      </c>
      <c r="P1016">
        <v>68</v>
      </c>
      <c r="Q1016">
        <v>25</v>
      </c>
      <c r="R1016">
        <v>43</v>
      </c>
      <c r="S1016" t="s">
        <v>4756</v>
      </c>
      <c r="T1016" t="s">
        <v>4756</v>
      </c>
      <c r="U1016" t="s">
        <v>4756</v>
      </c>
      <c r="V1016">
        <v>150</v>
      </c>
      <c r="W1016" t="s">
        <v>4756</v>
      </c>
      <c r="X1016" t="s">
        <v>251</v>
      </c>
      <c r="Y1016" t="s">
        <v>4756</v>
      </c>
      <c r="Z1016" t="s">
        <v>4756</v>
      </c>
      <c r="AA1016" t="s">
        <v>4756</v>
      </c>
      <c r="AB1016" t="s">
        <v>4756</v>
      </c>
      <c r="AC1016" t="s">
        <v>4756</v>
      </c>
      <c r="AD1016" t="s">
        <v>4756</v>
      </c>
      <c r="AE1016" t="s">
        <v>4756</v>
      </c>
      <c r="AF1016" t="s">
        <v>4756</v>
      </c>
      <c r="AG1016" t="s">
        <v>4756</v>
      </c>
      <c r="AH1016" t="s">
        <v>4756</v>
      </c>
      <c r="AI1016" t="s">
        <v>4756</v>
      </c>
      <c r="AJ1016" t="s">
        <v>4756</v>
      </c>
      <c r="AK1016" t="s">
        <v>4756</v>
      </c>
      <c r="AL1016" t="s">
        <v>4756</v>
      </c>
      <c r="AM1016" t="s">
        <v>4756</v>
      </c>
      <c r="AN1016" t="s">
        <v>4756</v>
      </c>
      <c r="AO1016" t="s">
        <v>1407</v>
      </c>
    </row>
    <row r="1017" spans="1:41">
      <c r="A1017" s="95">
        <v>38536</v>
      </c>
      <c r="B1017" t="s">
        <v>827</v>
      </c>
      <c r="C1017">
        <v>2005</v>
      </c>
      <c r="D1017">
        <v>7</v>
      </c>
      <c r="E1017" t="s">
        <v>4991</v>
      </c>
      <c r="F1017" t="s">
        <v>247</v>
      </c>
      <c r="G1017" s="96">
        <v>0.91180555555555554</v>
      </c>
      <c r="H1017" t="s">
        <v>4756</v>
      </c>
      <c r="I1017" s="96">
        <v>0.83888888888888891</v>
      </c>
      <c r="J1017">
        <v>1.75</v>
      </c>
      <c r="K1017" t="s">
        <v>249</v>
      </c>
      <c r="L1017" t="s">
        <v>1124</v>
      </c>
      <c r="M1017" t="s">
        <v>251</v>
      </c>
      <c r="N1017" t="s">
        <v>251</v>
      </c>
      <c r="O1017">
        <v>0</v>
      </c>
      <c r="P1017">
        <v>62</v>
      </c>
      <c r="Q1017">
        <v>25</v>
      </c>
      <c r="R1017">
        <v>37</v>
      </c>
      <c r="S1017" t="s">
        <v>4756</v>
      </c>
      <c r="T1017" t="s">
        <v>4756</v>
      </c>
      <c r="U1017" t="s">
        <v>4756</v>
      </c>
      <c r="V1017">
        <v>141</v>
      </c>
      <c r="W1017" t="s">
        <v>4756</v>
      </c>
      <c r="X1017" t="s">
        <v>251</v>
      </c>
      <c r="Y1017" t="s">
        <v>4756</v>
      </c>
      <c r="Z1017" t="s">
        <v>4756</v>
      </c>
      <c r="AA1017" t="s">
        <v>4756</v>
      </c>
      <c r="AB1017" t="s">
        <v>4756</v>
      </c>
      <c r="AC1017" t="s">
        <v>4756</v>
      </c>
      <c r="AD1017" t="s">
        <v>4756</v>
      </c>
      <c r="AE1017" t="s">
        <v>4756</v>
      </c>
      <c r="AF1017" t="s">
        <v>4756</v>
      </c>
      <c r="AG1017" t="s">
        <v>4756</v>
      </c>
      <c r="AH1017" t="s">
        <v>4756</v>
      </c>
      <c r="AI1017" t="s">
        <v>4756</v>
      </c>
      <c r="AJ1017" t="s">
        <v>4756</v>
      </c>
      <c r="AK1017" t="s">
        <v>4756</v>
      </c>
      <c r="AL1017" t="s">
        <v>4756</v>
      </c>
      <c r="AM1017" t="s">
        <v>4756</v>
      </c>
      <c r="AN1017" t="s">
        <v>4756</v>
      </c>
    </row>
    <row r="1018" spans="1:41">
      <c r="A1018" s="95">
        <v>38536</v>
      </c>
      <c r="B1018" t="s">
        <v>827</v>
      </c>
      <c r="C1018">
        <v>2005</v>
      </c>
      <c r="D1018">
        <v>7</v>
      </c>
      <c r="E1018" t="s">
        <v>4991</v>
      </c>
      <c r="F1018" t="s">
        <v>247</v>
      </c>
      <c r="G1018" s="96">
        <v>0.91666666666666663</v>
      </c>
      <c r="H1018" s="96">
        <v>0.95000000000000007</v>
      </c>
      <c r="I1018" s="96">
        <v>0.83888888888888891</v>
      </c>
      <c r="J1018">
        <v>1.87</v>
      </c>
      <c r="K1018" t="s">
        <v>249</v>
      </c>
      <c r="L1018" t="s">
        <v>1125</v>
      </c>
      <c r="M1018" t="s">
        <v>251</v>
      </c>
      <c r="N1018" t="s">
        <v>251</v>
      </c>
      <c r="O1018">
        <v>3</v>
      </c>
      <c r="P1018">
        <v>64</v>
      </c>
      <c r="Q1018">
        <v>26</v>
      </c>
      <c r="R1018">
        <v>38</v>
      </c>
      <c r="S1018" t="s">
        <v>4756</v>
      </c>
      <c r="T1018" t="s">
        <v>4756</v>
      </c>
      <c r="U1018" t="s">
        <v>4756</v>
      </c>
      <c r="V1018">
        <v>150</v>
      </c>
      <c r="W1018" t="s">
        <v>4756</v>
      </c>
      <c r="X1018" t="s">
        <v>1566</v>
      </c>
      <c r="Y1018" t="s">
        <v>4756</v>
      </c>
      <c r="Z1018" t="s">
        <v>4756</v>
      </c>
      <c r="AA1018" t="s">
        <v>4756</v>
      </c>
      <c r="AB1018" t="s">
        <v>4756</v>
      </c>
      <c r="AC1018" t="s">
        <v>4756</v>
      </c>
      <c r="AD1018" t="s">
        <v>4756</v>
      </c>
      <c r="AE1018" t="s">
        <v>4756</v>
      </c>
      <c r="AF1018" t="s">
        <v>4756</v>
      </c>
      <c r="AG1018" t="s">
        <v>4756</v>
      </c>
      <c r="AH1018" t="s">
        <v>4756</v>
      </c>
      <c r="AI1018" t="s">
        <v>4756</v>
      </c>
      <c r="AJ1018" t="s">
        <v>4756</v>
      </c>
      <c r="AK1018" t="s">
        <v>4756</v>
      </c>
      <c r="AL1018" t="s">
        <v>4756</v>
      </c>
      <c r="AM1018" t="s">
        <v>4756</v>
      </c>
      <c r="AN1018" t="s">
        <v>4756</v>
      </c>
      <c r="AO1018" t="s">
        <v>1126</v>
      </c>
    </row>
    <row r="1019" spans="1:41">
      <c r="A1019" s="95">
        <v>38536</v>
      </c>
      <c r="B1019" t="s">
        <v>827</v>
      </c>
      <c r="C1019">
        <v>2005</v>
      </c>
      <c r="D1019">
        <v>7</v>
      </c>
      <c r="E1019" t="s">
        <v>4991</v>
      </c>
      <c r="F1019" t="s">
        <v>247</v>
      </c>
      <c r="G1019" s="96">
        <v>0.93888888888888899</v>
      </c>
      <c r="H1019" t="s">
        <v>4756</v>
      </c>
      <c r="I1019" s="96">
        <v>0.83888888888888891</v>
      </c>
      <c r="J1019">
        <v>2.4</v>
      </c>
      <c r="K1019" t="s">
        <v>249</v>
      </c>
      <c r="L1019" t="s">
        <v>1128</v>
      </c>
      <c r="M1019" t="s">
        <v>251</v>
      </c>
      <c r="N1019" t="s">
        <v>251</v>
      </c>
      <c r="O1019">
        <v>4</v>
      </c>
      <c r="P1019">
        <v>65</v>
      </c>
      <c r="Q1019">
        <v>25</v>
      </c>
      <c r="R1019">
        <v>40</v>
      </c>
      <c r="S1019" t="s">
        <v>4756</v>
      </c>
      <c r="T1019" t="s">
        <v>4756</v>
      </c>
      <c r="U1019" t="s">
        <v>4756</v>
      </c>
      <c r="V1019">
        <v>144</v>
      </c>
      <c r="W1019" t="s">
        <v>4756</v>
      </c>
      <c r="X1019" t="s">
        <v>1566</v>
      </c>
      <c r="Y1019" t="s">
        <v>4756</v>
      </c>
      <c r="Z1019" t="s">
        <v>4756</v>
      </c>
      <c r="AA1019" t="s">
        <v>4756</v>
      </c>
      <c r="AB1019" t="s">
        <v>4756</v>
      </c>
      <c r="AC1019" t="s">
        <v>4756</v>
      </c>
      <c r="AD1019" t="s">
        <v>4756</v>
      </c>
      <c r="AE1019" t="s">
        <v>4756</v>
      </c>
      <c r="AF1019" t="s">
        <v>4756</v>
      </c>
      <c r="AG1019" t="s">
        <v>4756</v>
      </c>
      <c r="AH1019" t="s">
        <v>4756</v>
      </c>
      <c r="AI1019" t="s">
        <v>4756</v>
      </c>
      <c r="AJ1019" t="s">
        <v>4756</v>
      </c>
      <c r="AK1019" t="s">
        <v>4756</v>
      </c>
      <c r="AL1019" t="s">
        <v>4756</v>
      </c>
      <c r="AM1019" t="s">
        <v>4756</v>
      </c>
      <c r="AN1019" t="s">
        <v>4756</v>
      </c>
      <c r="AO1019" t="s">
        <v>1129</v>
      </c>
    </row>
    <row r="1020" spans="1:41">
      <c r="A1020" s="95">
        <v>38536</v>
      </c>
      <c r="B1020" t="s">
        <v>827</v>
      </c>
      <c r="C1020">
        <v>2005</v>
      </c>
      <c r="D1020">
        <v>7</v>
      </c>
      <c r="E1020" t="s">
        <v>4991</v>
      </c>
      <c r="F1020" t="s">
        <v>247</v>
      </c>
      <c r="G1020" s="96">
        <v>0.96944444444444444</v>
      </c>
      <c r="H1020" t="s">
        <v>4756</v>
      </c>
      <c r="I1020" s="96">
        <v>0.83888888888888891</v>
      </c>
      <c r="J1020">
        <v>3.13</v>
      </c>
      <c r="K1020" t="s">
        <v>249</v>
      </c>
      <c r="L1020" t="s">
        <v>1130</v>
      </c>
      <c r="M1020" t="s">
        <v>251</v>
      </c>
      <c r="N1020" t="s">
        <v>665</v>
      </c>
      <c r="O1020">
        <v>3</v>
      </c>
      <c r="P1020">
        <v>60</v>
      </c>
      <c r="Q1020">
        <v>25</v>
      </c>
      <c r="R1020">
        <v>35</v>
      </c>
      <c r="S1020" t="s">
        <v>4756</v>
      </c>
      <c r="T1020" t="s">
        <v>4756</v>
      </c>
      <c r="U1020" t="s">
        <v>4756</v>
      </c>
      <c r="V1020">
        <v>138</v>
      </c>
      <c r="W1020" t="s">
        <v>4756</v>
      </c>
      <c r="X1020" t="s">
        <v>251</v>
      </c>
      <c r="Y1020" t="s">
        <v>4756</v>
      </c>
      <c r="Z1020" t="s">
        <v>4756</v>
      </c>
      <c r="AA1020" t="s">
        <v>4756</v>
      </c>
      <c r="AB1020" t="s">
        <v>4756</v>
      </c>
      <c r="AC1020" t="s">
        <v>4756</v>
      </c>
      <c r="AD1020" t="s">
        <v>4756</v>
      </c>
      <c r="AE1020" t="s">
        <v>4756</v>
      </c>
      <c r="AF1020" t="s">
        <v>4756</v>
      </c>
      <c r="AG1020" t="s">
        <v>4756</v>
      </c>
      <c r="AH1020" t="s">
        <v>4756</v>
      </c>
      <c r="AI1020" t="s">
        <v>4756</v>
      </c>
      <c r="AJ1020" t="s">
        <v>4756</v>
      </c>
      <c r="AK1020" t="s">
        <v>4756</v>
      </c>
      <c r="AL1020" t="s">
        <v>4756</v>
      </c>
      <c r="AM1020" t="s">
        <v>4756</v>
      </c>
      <c r="AN1020" t="s">
        <v>4756</v>
      </c>
    </row>
    <row r="1021" spans="1:41">
      <c r="A1021" s="95">
        <v>38536</v>
      </c>
      <c r="B1021" t="s">
        <v>827</v>
      </c>
      <c r="C1021">
        <v>2005</v>
      </c>
      <c r="D1021">
        <v>7</v>
      </c>
      <c r="E1021" t="s">
        <v>4991</v>
      </c>
      <c r="F1021" t="s">
        <v>247</v>
      </c>
      <c r="G1021" s="96">
        <v>0.97499999999999998</v>
      </c>
      <c r="H1021" t="s">
        <v>4756</v>
      </c>
      <c r="I1021" s="96">
        <v>0.83888888888888891</v>
      </c>
      <c r="J1021">
        <v>3.27</v>
      </c>
      <c r="K1021" t="s">
        <v>249</v>
      </c>
      <c r="L1021" t="s">
        <v>1131</v>
      </c>
      <c r="M1021" t="s">
        <v>251</v>
      </c>
      <c r="N1021" t="s">
        <v>251</v>
      </c>
      <c r="O1021">
        <v>2</v>
      </c>
      <c r="P1021">
        <v>59</v>
      </c>
      <c r="Q1021">
        <v>25</v>
      </c>
      <c r="R1021">
        <v>34</v>
      </c>
      <c r="S1021" t="s">
        <v>4756</v>
      </c>
      <c r="T1021" t="s">
        <v>4756</v>
      </c>
      <c r="U1021" t="s">
        <v>4756</v>
      </c>
      <c r="V1021">
        <v>137</v>
      </c>
      <c r="W1021" t="s">
        <v>4756</v>
      </c>
      <c r="X1021" t="s">
        <v>251</v>
      </c>
      <c r="Y1021" t="s">
        <v>4756</v>
      </c>
      <c r="Z1021" t="s">
        <v>4756</v>
      </c>
      <c r="AA1021" t="s">
        <v>4756</v>
      </c>
      <c r="AB1021" t="s">
        <v>4756</v>
      </c>
      <c r="AC1021" t="s">
        <v>4756</v>
      </c>
      <c r="AD1021" t="s">
        <v>4756</v>
      </c>
      <c r="AE1021" t="s">
        <v>4756</v>
      </c>
      <c r="AF1021" t="s">
        <v>4756</v>
      </c>
      <c r="AG1021" t="s">
        <v>4756</v>
      </c>
      <c r="AH1021" t="s">
        <v>4756</v>
      </c>
      <c r="AI1021" t="s">
        <v>4756</v>
      </c>
      <c r="AJ1021" t="s">
        <v>4756</v>
      </c>
      <c r="AK1021" t="s">
        <v>4756</v>
      </c>
      <c r="AL1021" t="s">
        <v>4756</v>
      </c>
      <c r="AM1021" t="s">
        <v>4756</v>
      </c>
      <c r="AN1021" t="s">
        <v>4756</v>
      </c>
    </row>
    <row r="1022" spans="1:41">
      <c r="A1022" s="95">
        <v>38536</v>
      </c>
      <c r="B1022" t="s">
        <v>827</v>
      </c>
      <c r="C1022">
        <v>2005</v>
      </c>
      <c r="D1022">
        <v>7</v>
      </c>
      <c r="E1022" t="s">
        <v>4991</v>
      </c>
      <c r="F1022" t="s">
        <v>247</v>
      </c>
      <c r="G1022" s="96">
        <v>0.9784722222222223</v>
      </c>
      <c r="H1022" t="s">
        <v>4756</v>
      </c>
      <c r="I1022" s="96">
        <v>0.83888888888888891</v>
      </c>
      <c r="J1022">
        <v>3.35</v>
      </c>
      <c r="K1022" t="s">
        <v>249</v>
      </c>
      <c r="L1022" t="s">
        <v>1132</v>
      </c>
      <c r="M1022" t="s">
        <v>251</v>
      </c>
      <c r="N1022" t="s">
        <v>251</v>
      </c>
      <c r="O1022">
        <v>0</v>
      </c>
      <c r="P1022">
        <v>60</v>
      </c>
      <c r="Q1022">
        <v>25</v>
      </c>
      <c r="R1022">
        <v>35</v>
      </c>
      <c r="S1022" t="s">
        <v>4756</v>
      </c>
      <c r="T1022" t="s">
        <v>4756</v>
      </c>
      <c r="U1022" t="s">
        <v>4756</v>
      </c>
      <c r="V1022">
        <v>138</v>
      </c>
      <c r="W1022" t="s">
        <v>4756</v>
      </c>
      <c r="X1022" t="s">
        <v>251</v>
      </c>
      <c r="Y1022" t="s">
        <v>4756</v>
      </c>
      <c r="Z1022" t="s">
        <v>4756</v>
      </c>
      <c r="AA1022" t="s">
        <v>4756</v>
      </c>
      <c r="AB1022" t="s">
        <v>4756</v>
      </c>
      <c r="AC1022" t="s">
        <v>4756</v>
      </c>
      <c r="AD1022" t="s">
        <v>4756</v>
      </c>
      <c r="AE1022" t="s">
        <v>4756</v>
      </c>
      <c r="AF1022" t="s">
        <v>4756</v>
      </c>
      <c r="AG1022" t="s">
        <v>4756</v>
      </c>
      <c r="AH1022" t="s">
        <v>4756</v>
      </c>
      <c r="AI1022" t="s">
        <v>4756</v>
      </c>
      <c r="AJ1022" t="s">
        <v>4756</v>
      </c>
      <c r="AK1022" t="s">
        <v>4756</v>
      </c>
      <c r="AL1022" t="s">
        <v>4756</v>
      </c>
      <c r="AM1022" t="s">
        <v>4756</v>
      </c>
      <c r="AN1022" t="s">
        <v>4756</v>
      </c>
    </row>
    <row r="1023" spans="1:41">
      <c r="A1023" s="95">
        <v>38536</v>
      </c>
      <c r="B1023" t="s">
        <v>827</v>
      </c>
      <c r="C1023">
        <v>2005</v>
      </c>
      <c r="D1023">
        <v>7</v>
      </c>
      <c r="E1023" t="s">
        <v>4991</v>
      </c>
      <c r="F1023" t="s">
        <v>247</v>
      </c>
      <c r="G1023" s="96">
        <v>0.99930555555555556</v>
      </c>
      <c r="H1023" t="s">
        <v>4756</v>
      </c>
      <c r="I1023" s="96">
        <v>0.83888888888888891</v>
      </c>
      <c r="J1023">
        <v>3.85</v>
      </c>
      <c r="K1023" t="s">
        <v>249</v>
      </c>
      <c r="L1023" t="s">
        <v>1134</v>
      </c>
      <c r="M1023" t="s">
        <v>251</v>
      </c>
      <c r="N1023" t="s">
        <v>251</v>
      </c>
      <c r="O1023">
        <v>0</v>
      </c>
      <c r="P1023">
        <v>61</v>
      </c>
      <c r="Q1023">
        <v>25</v>
      </c>
      <c r="R1023">
        <v>36</v>
      </c>
      <c r="S1023" t="s">
        <v>4756</v>
      </c>
      <c r="T1023" t="s">
        <v>4756</v>
      </c>
      <c r="U1023" t="s">
        <v>4756</v>
      </c>
      <c r="V1023">
        <v>140</v>
      </c>
      <c r="W1023" t="s">
        <v>4756</v>
      </c>
      <c r="X1023" t="s">
        <v>251</v>
      </c>
      <c r="Y1023" t="s">
        <v>4756</v>
      </c>
      <c r="Z1023" t="s">
        <v>4756</v>
      </c>
      <c r="AA1023" t="s">
        <v>4756</v>
      </c>
      <c r="AB1023" t="s">
        <v>4756</v>
      </c>
      <c r="AC1023" t="s">
        <v>4756</v>
      </c>
      <c r="AD1023" t="s">
        <v>4756</v>
      </c>
      <c r="AE1023" t="s">
        <v>4756</v>
      </c>
      <c r="AF1023" t="s">
        <v>4756</v>
      </c>
      <c r="AG1023" t="s">
        <v>4756</v>
      </c>
      <c r="AH1023" t="s">
        <v>4756</v>
      </c>
      <c r="AI1023" t="s">
        <v>4756</v>
      </c>
      <c r="AJ1023" t="s">
        <v>4756</v>
      </c>
      <c r="AK1023" t="s">
        <v>4756</v>
      </c>
      <c r="AL1023" t="s">
        <v>4756</v>
      </c>
      <c r="AM1023" t="s">
        <v>4756</v>
      </c>
      <c r="AN1023" t="s">
        <v>4756</v>
      </c>
    </row>
    <row r="1024" spans="1:41">
      <c r="A1024" s="95">
        <v>38536</v>
      </c>
      <c r="B1024" t="s">
        <v>827</v>
      </c>
      <c r="C1024">
        <v>2005</v>
      </c>
      <c r="D1024">
        <v>7</v>
      </c>
      <c r="E1024" t="s">
        <v>4991</v>
      </c>
      <c r="F1024" t="s">
        <v>247</v>
      </c>
      <c r="G1024" s="96">
        <v>2.7083333333333334E-2</v>
      </c>
      <c r="H1024" s="96">
        <v>4.5138888888888888E-2</v>
      </c>
      <c r="I1024" s="96">
        <v>0.83888888888888891</v>
      </c>
      <c r="J1024">
        <v>4.5199999999999996</v>
      </c>
      <c r="K1024" t="s">
        <v>249</v>
      </c>
      <c r="L1024" t="s">
        <v>1135</v>
      </c>
      <c r="M1024" t="s">
        <v>251</v>
      </c>
      <c r="N1024" t="s">
        <v>665</v>
      </c>
      <c r="O1024">
        <v>4</v>
      </c>
      <c r="P1024">
        <v>63</v>
      </c>
      <c r="Q1024">
        <v>25</v>
      </c>
      <c r="R1024">
        <v>38</v>
      </c>
      <c r="S1024" t="s">
        <v>4756</v>
      </c>
      <c r="T1024" t="s">
        <v>4756</v>
      </c>
      <c r="U1024" t="s">
        <v>4756</v>
      </c>
      <c r="V1024">
        <v>148</v>
      </c>
      <c r="W1024" t="s">
        <v>4756</v>
      </c>
      <c r="X1024" t="s">
        <v>1566</v>
      </c>
      <c r="Y1024" t="s">
        <v>4756</v>
      </c>
      <c r="Z1024" t="s">
        <v>4756</v>
      </c>
      <c r="AA1024" t="s">
        <v>4756</v>
      </c>
      <c r="AB1024" t="s">
        <v>4756</v>
      </c>
      <c r="AC1024" t="s">
        <v>4756</v>
      </c>
      <c r="AD1024" t="s">
        <v>4756</v>
      </c>
      <c r="AE1024" t="s">
        <v>4756</v>
      </c>
      <c r="AF1024" t="s">
        <v>4756</v>
      </c>
      <c r="AG1024" t="s">
        <v>4756</v>
      </c>
      <c r="AH1024" t="s">
        <v>4756</v>
      </c>
      <c r="AI1024" t="s">
        <v>4756</v>
      </c>
      <c r="AJ1024" t="s">
        <v>4756</v>
      </c>
      <c r="AK1024" t="s">
        <v>4756</v>
      </c>
      <c r="AL1024" t="s">
        <v>4756</v>
      </c>
      <c r="AM1024" t="s">
        <v>4756</v>
      </c>
      <c r="AN1024" t="s">
        <v>4756</v>
      </c>
      <c r="AO1024" t="s">
        <v>1136</v>
      </c>
    </row>
    <row r="1025" spans="1:41">
      <c r="A1025" s="95">
        <v>38536</v>
      </c>
      <c r="B1025" t="s">
        <v>827</v>
      </c>
      <c r="C1025">
        <v>2005</v>
      </c>
      <c r="D1025">
        <v>7</v>
      </c>
      <c r="E1025" t="s">
        <v>4991</v>
      </c>
      <c r="F1025" t="s">
        <v>247</v>
      </c>
      <c r="G1025" s="96">
        <v>0.13194444444444445</v>
      </c>
      <c r="H1025" t="s">
        <v>4756</v>
      </c>
      <c r="I1025" s="96">
        <v>0.83888888888888891</v>
      </c>
      <c r="J1025">
        <v>7.03</v>
      </c>
      <c r="K1025" t="s">
        <v>249</v>
      </c>
      <c r="L1025" t="s">
        <v>1137</v>
      </c>
      <c r="M1025" t="s">
        <v>251</v>
      </c>
      <c r="N1025" t="s">
        <v>251</v>
      </c>
      <c r="O1025">
        <v>0</v>
      </c>
      <c r="P1025">
        <v>60</v>
      </c>
      <c r="Q1025">
        <v>25</v>
      </c>
      <c r="R1025">
        <v>35</v>
      </c>
      <c r="S1025" t="s">
        <v>4756</v>
      </c>
      <c r="T1025" t="s">
        <v>4756</v>
      </c>
      <c r="U1025" t="s">
        <v>4756</v>
      </c>
      <c r="V1025">
        <v>143</v>
      </c>
      <c r="W1025" t="s">
        <v>4756</v>
      </c>
      <c r="X1025" t="s">
        <v>251</v>
      </c>
      <c r="Y1025" t="s">
        <v>4756</v>
      </c>
      <c r="Z1025" t="s">
        <v>4756</v>
      </c>
      <c r="AA1025" t="s">
        <v>4756</v>
      </c>
      <c r="AB1025" t="s">
        <v>4756</v>
      </c>
      <c r="AC1025" t="s">
        <v>4756</v>
      </c>
      <c r="AD1025" t="s">
        <v>4756</v>
      </c>
      <c r="AE1025" t="s">
        <v>4756</v>
      </c>
      <c r="AF1025" t="s">
        <v>4756</v>
      </c>
      <c r="AG1025" t="s">
        <v>4756</v>
      </c>
      <c r="AH1025" t="s">
        <v>4756</v>
      </c>
      <c r="AI1025" t="s">
        <v>4756</v>
      </c>
      <c r="AJ1025" t="s">
        <v>4756</v>
      </c>
      <c r="AK1025" t="s">
        <v>4756</v>
      </c>
      <c r="AL1025" t="s">
        <v>4756</v>
      </c>
      <c r="AM1025" t="s">
        <v>4756</v>
      </c>
      <c r="AN1025" t="s">
        <v>4756</v>
      </c>
    </row>
    <row r="1026" spans="1:41">
      <c r="A1026" s="95">
        <v>38536</v>
      </c>
      <c r="B1026" t="s">
        <v>827</v>
      </c>
      <c r="C1026">
        <v>2005</v>
      </c>
      <c r="D1026">
        <v>7</v>
      </c>
      <c r="E1026" t="s">
        <v>4991</v>
      </c>
      <c r="F1026" t="s">
        <v>247</v>
      </c>
      <c r="G1026" s="96">
        <v>0.1423611111111111</v>
      </c>
      <c r="H1026" s="96">
        <v>0.15694444444444444</v>
      </c>
      <c r="I1026" s="96">
        <v>0.83888888888888891</v>
      </c>
      <c r="J1026">
        <v>7.28</v>
      </c>
      <c r="K1026" t="s">
        <v>249</v>
      </c>
      <c r="L1026" t="s">
        <v>1138</v>
      </c>
      <c r="M1026" t="s">
        <v>251</v>
      </c>
      <c r="N1026" t="s">
        <v>251</v>
      </c>
      <c r="O1026">
        <v>2</v>
      </c>
      <c r="P1026">
        <v>61</v>
      </c>
      <c r="Q1026">
        <v>25</v>
      </c>
      <c r="R1026">
        <v>36</v>
      </c>
      <c r="S1026" t="s">
        <v>4756</v>
      </c>
      <c r="T1026" t="s">
        <v>4756</v>
      </c>
      <c r="U1026" t="s">
        <v>4756</v>
      </c>
      <c r="V1026">
        <v>139</v>
      </c>
      <c r="W1026" t="s">
        <v>4756</v>
      </c>
      <c r="X1026" t="s">
        <v>1566</v>
      </c>
      <c r="Y1026" t="s">
        <v>4756</v>
      </c>
      <c r="Z1026" t="s">
        <v>4756</v>
      </c>
      <c r="AA1026" t="s">
        <v>4756</v>
      </c>
      <c r="AB1026" t="s">
        <v>4756</v>
      </c>
      <c r="AC1026" t="s">
        <v>4756</v>
      </c>
      <c r="AD1026" t="s">
        <v>4756</v>
      </c>
      <c r="AE1026" t="s">
        <v>4756</v>
      </c>
      <c r="AF1026" t="s">
        <v>4756</v>
      </c>
      <c r="AG1026" t="s">
        <v>4756</v>
      </c>
      <c r="AH1026" t="s">
        <v>4756</v>
      </c>
      <c r="AI1026" t="s">
        <v>4756</v>
      </c>
      <c r="AJ1026" t="s">
        <v>4756</v>
      </c>
      <c r="AK1026" t="s">
        <v>4756</v>
      </c>
      <c r="AL1026" t="s">
        <v>4756</v>
      </c>
      <c r="AM1026" t="s">
        <v>4756</v>
      </c>
      <c r="AN1026" t="s">
        <v>4756</v>
      </c>
      <c r="AO1026" t="s">
        <v>1139</v>
      </c>
    </row>
    <row r="1027" spans="1:41">
      <c r="A1027" s="95">
        <v>38536</v>
      </c>
      <c r="B1027" t="s">
        <v>827</v>
      </c>
      <c r="C1027">
        <v>2005</v>
      </c>
      <c r="D1027">
        <v>7</v>
      </c>
      <c r="E1027" t="s">
        <v>4991</v>
      </c>
      <c r="F1027" t="s">
        <v>247</v>
      </c>
      <c r="G1027" s="96">
        <v>5.2083333333333336E-2</v>
      </c>
      <c r="H1027" t="s">
        <v>4756</v>
      </c>
      <c r="I1027" s="96">
        <v>0.83888888888888891</v>
      </c>
      <c r="J1027">
        <v>5.12</v>
      </c>
      <c r="K1027" t="s">
        <v>249</v>
      </c>
      <c r="L1027" t="s">
        <v>839</v>
      </c>
      <c r="M1027" t="s">
        <v>665</v>
      </c>
      <c r="N1027" t="s">
        <v>251</v>
      </c>
      <c r="O1027">
        <v>4</v>
      </c>
      <c r="P1027">
        <v>65</v>
      </c>
      <c r="Q1027">
        <v>25</v>
      </c>
      <c r="R1027">
        <v>40</v>
      </c>
      <c r="S1027" t="s">
        <v>4756</v>
      </c>
      <c r="T1027" t="s">
        <v>4756</v>
      </c>
      <c r="U1027" t="s">
        <v>4756</v>
      </c>
      <c r="V1027">
        <v>145</v>
      </c>
      <c r="W1027" t="s">
        <v>4756</v>
      </c>
      <c r="X1027" t="s">
        <v>251</v>
      </c>
      <c r="Y1027" t="s">
        <v>4756</v>
      </c>
      <c r="Z1027" t="s">
        <v>4756</v>
      </c>
      <c r="AA1027" t="s">
        <v>4756</v>
      </c>
      <c r="AB1027" t="s">
        <v>4756</v>
      </c>
      <c r="AC1027" t="s">
        <v>4756</v>
      </c>
      <c r="AD1027" t="s">
        <v>4756</v>
      </c>
      <c r="AE1027" t="s">
        <v>4756</v>
      </c>
      <c r="AF1027" t="s">
        <v>4756</v>
      </c>
      <c r="AG1027" t="s">
        <v>4756</v>
      </c>
      <c r="AH1027" t="s">
        <v>4756</v>
      </c>
      <c r="AI1027" t="s">
        <v>4756</v>
      </c>
      <c r="AJ1027" t="s">
        <v>4756</v>
      </c>
      <c r="AK1027" t="s">
        <v>4756</v>
      </c>
      <c r="AL1027" t="s">
        <v>4756</v>
      </c>
      <c r="AM1027" t="s">
        <v>4756</v>
      </c>
      <c r="AN1027" t="s">
        <v>4756</v>
      </c>
      <c r="AO1027" t="s">
        <v>1140</v>
      </c>
    </row>
    <row r="1028" spans="1:41">
      <c r="A1028" s="95">
        <v>39251</v>
      </c>
      <c r="B1028" t="s">
        <v>827</v>
      </c>
      <c r="C1028">
        <v>2007</v>
      </c>
      <c r="D1028">
        <v>6</v>
      </c>
      <c r="E1028" t="s">
        <v>4991</v>
      </c>
      <c r="F1028" t="s">
        <v>247</v>
      </c>
      <c r="G1028" s="96">
        <v>7.6388888888888886E-3</v>
      </c>
      <c r="H1028" t="s">
        <v>4756</v>
      </c>
      <c r="I1028" s="96">
        <v>0.83819444444444446</v>
      </c>
      <c r="J1028">
        <v>4.07</v>
      </c>
      <c r="K1028" t="s">
        <v>2191</v>
      </c>
      <c r="L1028" t="s">
        <v>147</v>
      </c>
      <c r="M1028" t="s">
        <v>251</v>
      </c>
      <c r="N1028" t="s">
        <v>251</v>
      </c>
      <c r="O1028">
        <v>3</v>
      </c>
      <c r="P1028">
        <v>60</v>
      </c>
      <c r="Q1028">
        <v>25</v>
      </c>
      <c r="R1028">
        <v>35</v>
      </c>
      <c r="S1028" t="s">
        <v>4756</v>
      </c>
      <c r="T1028" t="s">
        <v>4756</v>
      </c>
      <c r="U1028" t="s">
        <v>4756</v>
      </c>
      <c r="V1028">
        <v>147</v>
      </c>
      <c r="W1028" t="s">
        <v>4756</v>
      </c>
      <c r="X1028" t="s">
        <v>4756</v>
      </c>
      <c r="Y1028" t="s">
        <v>4756</v>
      </c>
      <c r="Z1028" t="s">
        <v>4756</v>
      </c>
      <c r="AA1028" t="s">
        <v>4756</v>
      </c>
      <c r="AB1028" t="s">
        <v>4756</v>
      </c>
      <c r="AC1028" t="s">
        <v>4756</v>
      </c>
      <c r="AD1028" t="s">
        <v>4756</v>
      </c>
      <c r="AE1028" t="s">
        <v>4756</v>
      </c>
      <c r="AF1028" t="s">
        <v>4756</v>
      </c>
      <c r="AG1028" t="s">
        <v>4756</v>
      </c>
      <c r="AH1028" t="s">
        <v>4756</v>
      </c>
      <c r="AI1028" t="s">
        <v>4756</v>
      </c>
      <c r="AJ1028" t="s">
        <v>4756</v>
      </c>
      <c r="AK1028" t="s">
        <v>4756</v>
      </c>
      <c r="AL1028" t="s">
        <v>4756</v>
      </c>
      <c r="AM1028" t="s">
        <v>4756</v>
      </c>
      <c r="AN1028" t="s">
        <v>4756</v>
      </c>
      <c r="AO1028" t="s">
        <v>1653</v>
      </c>
    </row>
    <row r="1029" spans="1:41">
      <c r="A1029" s="95">
        <v>39251</v>
      </c>
      <c r="B1029" t="s">
        <v>827</v>
      </c>
      <c r="C1029">
        <v>2007</v>
      </c>
      <c r="D1029">
        <v>6</v>
      </c>
      <c r="E1029" t="s">
        <v>4991</v>
      </c>
      <c r="F1029" t="s">
        <v>247</v>
      </c>
      <c r="G1029" s="96">
        <v>4.027777777777778E-2</v>
      </c>
      <c r="H1029" t="s">
        <v>4756</v>
      </c>
      <c r="I1029" s="96">
        <v>0.83819444444444446</v>
      </c>
      <c r="J1029">
        <v>4.8499999999999996</v>
      </c>
      <c r="K1029" t="s">
        <v>2191</v>
      </c>
      <c r="L1029" t="s">
        <v>4877</v>
      </c>
      <c r="M1029" t="s">
        <v>251</v>
      </c>
      <c r="N1029" t="s">
        <v>251</v>
      </c>
      <c r="O1029">
        <v>4</v>
      </c>
      <c r="P1029">
        <v>73</v>
      </c>
      <c r="Q1029">
        <v>29</v>
      </c>
      <c r="R1029">
        <v>44</v>
      </c>
      <c r="S1029" t="s">
        <v>4756</v>
      </c>
      <c r="T1029" t="s">
        <v>4756</v>
      </c>
      <c r="U1029" t="s">
        <v>4756</v>
      </c>
      <c r="V1029">
        <v>157</v>
      </c>
      <c r="W1029" t="s">
        <v>4756</v>
      </c>
      <c r="X1029" t="s">
        <v>4756</v>
      </c>
      <c r="Y1029" t="s">
        <v>4756</v>
      </c>
      <c r="Z1029" t="s">
        <v>4756</v>
      </c>
      <c r="AA1029" t="s">
        <v>4756</v>
      </c>
      <c r="AB1029" t="s">
        <v>4756</v>
      </c>
      <c r="AC1029" t="s">
        <v>4756</v>
      </c>
      <c r="AD1029" t="s">
        <v>4756</v>
      </c>
      <c r="AE1029" t="s">
        <v>4756</v>
      </c>
      <c r="AF1029" t="s">
        <v>4756</v>
      </c>
      <c r="AG1029" t="s">
        <v>4756</v>
      </c>
      <c r="AH1029" t="s">
        <v>4756</v>
      </c>
      <c r="AI1029" t="s">
        <v>4756</v>
      </c>
      <c r="AJ1029" t="s">
        <v>4756</v>
      </c>
      <c r="AK1029" t="s">
        <v>4756</v>
      </c>
      <c r="AL1029" t="s">
        <v>4756</v>
      </c>
      <c r="AM1029" t="s">
        <v>4756</v>
      </c>
      <c r="AN1029" t="s">
        <v>4756</v>
      </c>
      <c r="AO1029" t="s">
        <v>1654</v>
      </c>
    </row>
    <row r="1030" spans="1:41">
      <c r="A1030" s="95">
        <v>39251</v>
      </c>
      <c r="B1030" t="s">
        <v>827</v>
      </c>
      <c r="C1030">
        <v>2007</v>
      </c>
      <c r="D1030">
        <v>6</v>
      </c>
      <c r="E1030" t="s">
        <v>4991</v>
      </c>
      <c r="F1030" t="s">
        <v>247</v>
      </c>
      <c r="G1030" s="96">
        <v>0.90347222222222223</v>
      </c>
      <c r="H1030" t="s">
        <v>4756</v>
      </c>
      <c r="I1030" s="96">
        <v>0.83819444444444446</v>
      </c>
      <c r="J1030">
        <v>1.57</v>
      </c>
      <c r="K1030" t="s">
        <v>249</v>
      </c>
      <c r="L1030" t="s">
        <v>118</v>
      </c>
      <c r="M1030" t="s">
        <v>251</v>
      </c>
      <c r="N1030" t="s">
        <v>251</v>
      </c>
      <c r="O1030">
        <v>1.5</v>
      </c>
      <c r="P1030">
        <v>60</v>
      </c>
      <c r="Q1030">
        <v>25</v>
      </c>
      <c r="R1030">
        <v>35</v>
      </c>
      <c r="S1030" t="s">
        <v>4756</v>
      </c>
      <c r="T1030" t="s">
        <v>4756</v>
      </c>
      <c r="U1030" t="s">
        <v>4756</v>
      </c>
      <c r="V1030">
        <v>140</v>
      </c>
      <c r="W1030" t="s">
        <v>4756</v>
      </c>
      <c r="X1030" t="s">
        <v>4756</v>
      </c>
      <c r="Y1030" t="s">
        <v>4756</v>
      </c>
      <c r="Z1030" t="s">
        <v>4756</v>
      </c>
      <c r="AA1030" t="s">
        <v>4756</v>
      </c>
      <c r="AB1030" t="s">
        <v>4756</v>
      </c>
      <c r="AC1030" t="s">
        <v>4756</v>
      </c>
      <c r="AD1030" t="s">
        <v>4756</v>
      </c>
      <c r="AE1030" t="s">
        <v>4756</v>
      </c>
      <c r="AF1030" t="s">
        <v>4756</v>
      </c>
      <c r="AG1030" t="s">
        <v>4756</v>
      </c>
      <c r="AH1030" t="s">
        <v>4756</v>
      </c>
      <c r="AI1030" t="s">
        <v>4756</v>
      </c>
      <c r="AJ1030" t="s">
        <v>4756</v>
      </c>
      <c r="AK1030" t="s">
        <v>4756</v>
      </c>
      <c r="AL1030" t="s">
        <v>4756</v>
      </c>
      <c r="AM1030" t="s">
        <v>4756</v>
      </c>
      <c r="AN1030" t="s">
        <v>4756</v>
      </c>
    </row>
    <row r="1031" spans="1:41">
      <c r="A1031" s="95">
        <v>39251</v>
      </c>
      <c r="B1031" t="s">
        <v>827</v>
      </c>
      <c r="C1031">
        <v>2007</v>
      </c>
      <c r="D1031">
        <v>6</v>
      </c>
      <c r="E1031" t="s">
        <v>4991</v>
      </c>
      <c r="F1031" t="s">
        <v>247</v>
      </c>
      <c r="G1031" s="96">
        <v>0.90555555555555556</v>
      </c>
      <c r="H1031" t="s">
        <v>4756</v>
      </c>
      <c r="I1031" s="96">
        <v>0.83819444444444446</v>
      </c>
      <c r="J1031">
        <v>1.62</v>
      </c>
      <c r="K1031" t="s">
        <v>249</v>
      </c>
      <c r="L1031" t="s">
        <v>119</v>
      </c>
      <c r="M1031" t="s">
        <v>251</v>
      </c>
      <c r="N1031" t="s">
        <v>251</v>
      </c>
      <c r="O1031">
        <v>1</v>
      </c>
      <c r="P1031">
        <v>63</v>
      </c>
      <c r="Q1031">
        <v>25</v>
      </c>
      <c r="R1031">
        <v>38</v>
      </c>
      <c r="S1031" t="s">
        <v>4756</v>
      </c>
      <c r="T1031" t="s">
        <v>4756</v>
      </c>
      <c r="U1031" t="s">
        <v>4756</v>
      </c>
      <c r="V1031">
        <v>140</v>
      </c>
      <c r="W1031" t="s">
        <v>4756</v>
      </c>
      <c r="X1031" t="s">
        <v>4756</v>
      </c>
      <c r="Y1031" t="s">
        <v>4756</v>
      </c>
      <c r="Z1031" t="s">
        <v>4756</v>
      </c>
      <c r="AA1031" t="s">
        <v>4756</v>
      </c>
      <c r="AB1031" t="s">
        <v>4756</v>
      </c>
      <c r="AC1031" t="s">
        <v>4756</v>
      </c>
      <c r="AD1031" t="s">
        <v>4756</v>
      </c>
      <c r="AE1031" t="s">
        <v>4756</v>
      </c>
      <c r="AF1031" t="s">
        <v>4756</v>
      </c>
      <c r="AG1031" t="s">
        <v>4756</v>
      </c>
      <c r="AH1031" t="s">
        <v>4756</v>
      </c>
      <c r="AI1031" t="s">
        <v>4756</v>
      </c>
      <c r="AJ1031" t="s">
        <v>4756</v>
      </c>
      <c r="AK1031" t="s">
        <v>4756</v>
      </c>
      <c r="AL1031" t="s">
        <v>4756</v>
      </c>
      <c r="AM1031" t="s">
        <v>4756</v>
      </c>
      <c r="AN1031" t="s">
        <v>4756</v>
      </c>
    </row>
    <row r="1032" spans="1:41">
      <c r="A1032" s="95">
        <v>39251</v>
      </c>
      <c r="B1032" t="s">
        <v>827</v>
      </c>
      <c r="C1032">
        <v>2007</v>
      </c>
      <c r="D1032">
        <v>6</v>
      </c>
      <c r="E1032" t="s">
        <v>4991</v>
      </c>
      <c r="F1032" t="s">
        <v>247</v>
      </c>
      <c r="G1032" s="96">
        <v>0.90555555555555556</v>
      </c>
      <c r="H1032" t="s">
        <v>4756</v>
      </c>
      <c r="I1032" s="96">
        <v>0.83819444444444446</v>
      </c>
      <c r="J1032">
        <v>1.62</v>
      </c>
      <c r="K1032" t="s">
        <v>249</v>
      </c>
      <c r="L1032" t="s">
        <v>120</v>
      </c>
      <c r="M1032" t="s">
        <v>251</v>
      </c>
      <c r="N1032" t="s">
        <v>251</v>
      </c>
      <c r="O1032">
        <v>0</v>
      </c>
      <c r="P1032">
        <v>66</v>
      </c>
      <c r="Q1032">
        <v>29</v>
      </c>
      <c r="R1032">
        <v>37</v>
      </c>
      <c r="S1032" t="s">
        <v>4756</v>
      </c>
      <c r="T1032" t="s">
        <v>4756</v>
      </c>
      <c r="U1032" t="s">
        <v>4756</v>
      </c>
      <c r="V1032">
        <v>138</v>
      </c>
      <c r="W1032" t="s">
        <v>4756</v>
      </c>
      <c r="X1032" t="s">
        <v>4756</v>
      </c>
      <c r="Y1032" t="s">
        <v>4756</v>
      </c>
      <c r="Z1032" t="s">
        <v>4756</v>
      </c>
      <c r="AA1032" t="s">
        <v>4756</v>
      </c>
      <c r="AB1032" t="s">
        <v>4756</v>
      </c>
      <c r="AC1032" t="s">
        <v>4756</v>
      </c>
      <c r="AD1032" t="s">
        <v>4756</v>
      </c>
      <c r="AE1032" t="s">
        <v>4756</v>
      </c>
      <c r="AF1032" t="s">
        <v>4756</v>
      </c>
      <c r="AG1032" t="s">
        <v>4756</v>
      </c>
      <c r="AH1032" t="s">
        <v>4756</v>
      </c>
      <c r="AI1032" t="s">
        <v>4756</v>
      </c>
      <c r="AJ1032" t="s">
        <v>4756</v>
      </c>
      <c r="AK1032" t="s">
        <v>4756</v>
      </c>
      <c r="AL1032" t="s">
        <v>4756</v>
      </c>
      <c r="AM1032" t="s">
        <v>4756</v>
      </c>
      <c r="AN1032" t="s">
        <v>4756</v>
      </c>
    </row>
    <row r="1033" spans="1:41">
      <c r="A1033" s="95">
        <v>39251</v>
      </c>
      <c r="B1033" t="s">
        <v>827</v>
      </c>
      <c r="C1033">
        <v>2007</v>
      </c>
      <c r="D1033">
        <v>6</v>
      </c>
      <c r="E1033" t="s">
        <v>4991</v>
      </c>
      <c r="F1033" t="s">
        <v>247</v>
      </c>
      <c r="G1033" s="96">
        <v>0.91527777777777775</v>
      </c>
      <c r="H1033" t="s">
        <v>4756</v>
      </c>
      <c r="I1033" s="96">
        <v>0.83819444444444446</v>
      </c>
      <c r="J1033">
        <v>1.85</v>
      </c>
      <c r="K1033" t="s">
        <v>249</v>
      </c>
      <c r="L1033" t="s">
        <v>121</v>
      </c>
      <c r="M1033" t="s">
        <v>251</v>
      </c>
      <c r="N1033" t="s">
        <v>251</v>
      </c>
      <c r="O1033">
        <v>0</v>
      </c>
      <c r="P1033">
        <v>65</v>
      </c>
      <c r="Q1033">
        <v>29</v>
      </c>
      <c r="R1033">
        <v>36</v>
      </c>
      <c r="S1033" t="s">
        <v>4756</v>
      </c>
      <c r="T1033" t="s">
        <v>4756</v>
      </c>
      <c r="U1033" t="s">
        <v>4756</v>
      </c>
      <c r="V1033">
        <v>140</v>
      </c>
      <c r="W1033" t="s">
        <v>4756</v>
      </c>
      <c r="X1033" t="s">
        <v>4756</v>
      </c>
      <c r="Y1033" t="s">
        <v>4756</v>
      </c>
      <c r="Z1033" t="s">
        <v>4756</v>
      </c>
      <c r="AA1033" t="s">
        <v>4756</v>
      </c>
      <c r="AB1033" t="s">
        <v>4756</v>
      </c>
      <c r="AC1033" t="s">
        <v>4756</v>
      </c>
      <c r="AD1033" t="s">
        <v>4756</v>
      </c>
      <c r="AE1033" t="s">
        <v>4756</v>
      </c>
      <c r="AF1033" t="s">
        <v>4756</v>
      </c>
      <c r="AG1033" t="s">
        <v>4756</v>
      </c>
      <c r="AH1033" t="s">
        <v>4756</v>
      </c>
      <c r="AI1033" t="s">
        <v>4756</v>
      </c>
      <c r="AJ1033" t="s">
        <v>4756</v>
      </c>
      <c r="AK1033" t="s">
        <v>4756</v>
      </c>
      <c r="AL1033" t="s">
        <v>4756</v>
      </c>
      <c r="AM1033" t="s">
        <v>4756</v>
      </c>
      <c r="AN1033" t="s">
        <v>4756</v>
      </c>
    </row>
    <row r="1034" spans="1:41">
      <c r="A1034" s="95">
        <v>39251</v>
      </c>
      <c r="B1034" t="s">
        <v>827</v>
      </c>
      <c r="C1034">
        <v>2007</v>
      </c>
      <c r="D1034">
        <v>6</v>
      </c>
      <c r="E1034" t="s">
        <v>4991</v>
      </c>
      <c r="F1034" t="s">
        <v>247</v>
      </c>
      <c r="G1034" s="96">
        <v>0.92152777777777783</v>
      </c>
      <c r="H1034" t="s">
        <v>4756</v>
      </c>
      <c r="I1034" s="96">
        <v>0.83819444444444446</v>
      </c>
      <c r="J1034">
        <v>2</v>
      </c>
      <c r="K1034" t="s">
        <v>249</v>
      </c>
      <c r="L1034" t="s">
        <v>122</v>
      </c>
      <c r="M1034" t="s">
        <v>251</v>
      </c>
      <c r="N1034" t="s">
        <v>251</v>
      </c>
      <c r="O1034">
        <v>0</v>
      </c>
      <c r="P1034">
        <v>65</v>
      </c>
      <c r="Q1034">
        <v>29</v>
      </c>
      <c r="R1034">
        <v>36</v>
      </c>
      <c r="S1034" t="s">
        <v>4756</v>
      </c>
      <c r="T1034" t="s">
        <v>4756</v>
      </c>
      <c r="U1034" t="s">
        <v>4756</v>
      </c>
      <c r="V1034">
        <v>143</v>
      </c>
      <c r="W1034" t="s">
        <v>4756</v>
      </c>
      <c r="X1034" t="s">
        <v>4756</v>
      </c>
      <c r="Y1034" t="s">
        <v>4756</v>
      </c>
      <c r="Z1034" t="s">
        <v>4756</v>
      </c>
      <c r="AA1034" t="s">
        <v>4756</v>
      </c>
      <c r="AB1034" t="s">
        <v>4756</v>
      </c>
      <c r="AC1034" t="s">
        <v>4756</v>
      </c>
      <c r="AD1034" t="s">
        <v>4756</v>
      </c>
      <c r="AE1034" t="s">
        <v>4756</v>
      </c>
      <c r="AF1034" t="s">
        <v>4756</v>
      </c>
      <c r="AG1034" t="s">
        <v>4756</v>
      </c>
      <c r="AH1034" t="s">
        <v>4756</v>
      </c>
      <c r="AI1034" t="s">
        <v>4756</v>
      </c>
      <c r="AJ1034" t="s">
        <v>4756</v>
      </c>
      <c r="AK1034" t="s">
        <v>4756</v>
      </c>
      <c r="AL1034" t="s">
        <v>4756</v>
      </c>
      <c r="AM1034" t="s">
        <v>4756</v>
      </c>
      <c r="AN1034" t="s">
        <v>4756</v>
      </c>
      <c r="AO1034" t="s">
        <v>255</v>
      </c>
    </row>
    <row r="1035" spans="1:41">
      <c r="A1035" s="95">
        <v>39251</v>
      </c>
      <c r="B1035" t="s">
        <v>827</v>
      </c>
      <c r="C1035">
        <v>2007</v>
      </c>
      <c r="D1035">
        <v>6</v>
      </c>
      <c r="E1035" t="s">
        <v>4991</v>
      </c>
      <c r="F1035" t="s">
        <v>247</v>
      </c>
      <c r="G1035" s="96">
        <v>0.92499999999999993</v>
      </c>
      <c r="H1035" t="s">
        <v>4756</v>
      </c>
      <c r="I1035" s="96">
        <v>0.83819444444444446</v>
      </c>
      <c r="J1035">
        <v>2.08</v>
      </c>
      <c r="K1035" t="s">
        <v>249</v>
      </c>
      <c r="L1035" t="s">
        <v>124</v>
      </c>
      <c r="M1035" t="s">
        <v>251</v>
      </c>
      <c r="N1035" t="s">
        <v>251</v>
      </c>
      <c r="O1035">
        <v>0</v>
      </c>
      <c r="P1035">
        <v>66</v>
      </c>
      <c r="Q1035">
        <v>29</v>
      </c>
      <c r="R1035">
        <v>37</v>
      </c>
      <c r="S1035" t="s">
        <v>4756</v>
      </c>
      <c r="T1035" t="s">
        <v>4756</v>
      </c>
      <c r="U1035" t="s">
        <v>4756</v>
      </c>
      <c r="V1035">
        <v>141</v>
      </c>
      <c r="W1035" t="s">
        <v>4756</v>
      </c>
      <c r="X1035" t="s">
        <v>4756</v>
      </c>
      <c r="Y1035" t="s">
        <v>4756</v>
      </c>
      <c r="Z1035" t="s">
        <v>4756</v>
      </c>
      <c r="AA1035" t="s">
        <v>4756</v>
      </c>
      <c r="AB1035" t="s">
        <v>4756</v>
      </c>
      <c r="AC1035" t="s">
        <v>4756</v>
      </c>
      <c r="AD1035" t="s">
        <v>4756</v>
      </c>
      <c r="AE1035" t="s">
        <v>4756</v>
      </c>
      <c r="AF1035" t="s">
        <v>4756</v>
      </c>
      <c r="AG1035" t="s">
        <v>4756</v>
      </c>
      <c r="AH1035" t="s">
        <v>4756</v>
      </c>
      <c r="AI1035" t="s">
        <v>4756</v>
      </c>
      <c r="AJ1035" t="s">
        <v>4756</v>
      </c>
      <c r="AK1035" t="s">
        <v>4756</v>
      </c>
      <c r="AL1035" t="s">
        <v>4756</v>
      </c>
      <c r="AM1035" t="s">
        <v>4756</v>
      </c>
      <c r="AN1035" t="s">
        <v>4756</v>
      </c>
    </row>
    <row r="1036" spans="1:41">
      <c r="A1036" s="95">
        <v>39251</v>
      </c>
      <c r="B1036" t="s">
        <v>827</v>
      </c>
      <c r="C1036">
        <v>2007</v>
      </c>
      <c r="D1036">
        <v>6</v>
      </c>
      <c r="E1036" t="s">
        <v>4991</v>
      </c>
      <c r="F1036" t="s">
        <v>247</v>
      </c>
      <c r="G1036" s="96">
        <v>0.92986111111111114</v>
      </c>
      <c r="H1036" t="s">
        <v>4756</v>
      </c>
      <c r="I1036" s="96">
        <v>0.83819444444444446</v>
      </c>
      <c r="J1036">
        <v>2.2000000000000002</v>
      </c>
      <c r="K1036" t="s">
        <v>249</v>
      </c>
      <c r="L1036" t="s">
        <v>125</v>
      </c>
      <c r="M1036" t="s">
        <v>251</v>
      </c>
      <c r="N1036" t="s">
        <v>251</v>
      </c>
      <c r="O1036">
        <v>0</v>
      </c>
      <c r="P1036">
        <v>68</v>
      </c>
      <c r="Q1036">
        <v>29</v>
      </c>
      <c r="R1036">
        <v>39</v>
      </c>
      <c r="S1036" t="s">
        <v>4756</v>
      </c>
      <c r="T1036" t="s">
        <v>4756</v>
      </c>
      <c r="U1036" t="s">
        <v>4756</v>
      </c>
      <c r="V1036">
        <v>142</v>
      </c>
      <c r="W1036" t="s">
        <v>4756</v>
      </c>
      <c r="X1036" t="s">
        <v>4756</v>
      </c>
      <c r="Y1036" t="s">
        <v>4756</v>
      </c>
      <c r="Z1036" t="s">
        <v>4756</v>
      </c>
      <c r="AA1036" t="s">
        <v>4756</v>
      </c>
      <c r="AB1036" t="s">
        <v>4756</v>
      </c>
      <c r="AC1036" t="s">
        <v>4756</v>
      </c>
      <c r="AD1036" t="s">
        <v>4756</v>
      </c>
      <c r="AE1036" t="s">
        <v>4756</v>
      </c>
      <c r="AF1036" t="s">
        <v>4756</v>
      </c>
      <c r="AG1036" t="s">
        <v>4756</v>
      </c>
      <c r="AH1036" t="s">
        <v>4756</v>
      </c>
      <c r="AI1036" t="s">
        <v>4756</v>
      </c>
      <c r="AJ1036" t="s">
        <v>4756</v>
      </c>
      <c r="AK1036" t="s">
        <v>4756</v>
      </c>
      <c r="AL1036" t="s">
        <v>4756</v>
      </c>
      <c r="AM1036" t="s">
        <v>4756</v>
      </c>
      <c r="AN1036" t="s">
        <v>4756</v>
      </c>
    </row>
    <row r="1037" spans="1:41">
      <c r="A1037" s="95">
        <v>39251</v>
      </c>
      <c r="B1037" t="s">
        <v>827</v>
      </c>
      <c r="C1037">
        <v>2007</v>
      </c>
      <c r="D1037">
        <v>6</v>
      </c>
      <c r="E1037" t="s">
        <v>4991</v>
      </c>
      <c r="F1037" t="s">
        <v>247</v>
      </c>
      <c r="G1037" s="96">
        <v>0.92499999999999993</v>
      </c>
      <c r="H1037" t="s">
        <v>4756</v>
      </c>
      <c r="I1037" s="96">
        <v>0.83819444444444446</v>
      </c>
      <c r="J1037">
        <v>2.08</v>
      </c>
      <c r="K1037" t="s">
        <v>249</v>
      </c>
      <c r="L1037" t="s">
        <v>123</v>
      </c>
      <c r="M1037" t="s">
        <v>251</v>
      </c>
      <c r="N1037" t="s">
        <v>251</v>
      </c>
      <c r="O1037">
        <v>0</v>
      </c>
      <c r="P1037">
        <v>61</v>
      </c>
      <c r="Q1037">
        <v>25</v>
      </c>
      <c r="R1037">
        <v>36</v>
      </c>
      <c r="S1037" t="s">
        <v>4756</v>
      </c>
      <c r="T1037" t="s">
        <v>4756</v>
      </c>
      <c r="U1037" t="s">
        <v>4756</v>
      </c>
      <c r="V1037">
        <v>144</v>
      </c>
      <c r="W1037" t="s">
        <v>4756</v>
      </c>
      <c r="X1037" t="s">
        <v>4756</v>
      </c>
      <c r="Y1037" t="s">
        <v>4756</v>
      </c>
      <c r="Z1037" t="s">
        <v>4756</v>
      </c>
      <c r="AA1037" t="s">
        <v>4756</v>
      </c>
      <c r="AB1037" t="s">
        <v>4756</v>
      </c>
      <c r="AC1037" t="s">
        <v>4756</v>
      </c>
      <c r="AD1037" t="s">
        <v>4756</v>
      </c>
      <c r="AE1037" t="s">
        <v>4756</v>
      </c>
      <c r="AF1037" t="s">
        <v>4756</v>
      </c>
      <c r="AG1037" t="s">
        <v>4756</v>
      </c>
      <c r="AH1037" t="s">
        <v>4756</v>
      </c>
      <c r="AI1037" t="s">
        <v>4756</v>
      </c>
      <c r="AJ1037" t="s">
        <v>4756</v>
      </c>
      <c r="AK1037" t="s">
        <v>4756</v>
      </c>
      <c r="AL1037" t="s">
        <v>4756</v>
      </c>
      <c r="AM1037" t="s">
        <v>4756</v>
      </c>
      <c r="AN1037" t="s">
        <v>4756</v>
      </c>
    </row>
    <row r="1038" spans="1:41">
      <c r="A1038" s="95">
        <v>39251</v>
      </c>
      <c r="B1038" t="s">
        <v>827</v>
      </c>
      <c r="C1038">
        <v>2007</v>
      </c>
      <c r="D1038">
        <v>6</v>
      </c>
      <c r="E1038" t="s">
        <v>4991</v>
      </c>
      <c r="F1038" t="s">
        <v>247</v>
      </c>
      <c r="G1038" s="96">
        <v>0.93125000000000002</v>
      </c>
      <c r="H1038" t="s">
        <v>4756</v>
      </c>
      <c r="I1038" s="96">
        <v>0.83819444444444446</v>
      </c>
      <c r="J1038">
        <v>2.23</v>
      </c>
      <c r="K1038" t="s">
        <v>249</v>
      </c>
      <c r="L1038" t="s">
        <v>126</v>
      </c>
      <c r="M1038" t="s">
        <v>251</v>
      </c>
      <c r="N1038" t="s">
        <v>251</v>
      </c>
      <c r="O1038">
        <v>0</v>
      </c>
      <c r="P1038">
        <v>63</v>
      </c>
      <c r="Q1038">
        <v>29</v>
      </c>
      <c r="R1038">
        <v>34</v>
      </c>
      <c r="S1038" t="s">
        <v>4756</v>
      </c>
      <c r="T1038" t="s">
        <v>4756</v>
      </c>
      <c r="U1038" t="s">
        <v>4756</v>
      </c>
      <c r="V1038">
        <v>144</v>
      </c>
      <c r="W1038" t="s">
        <v>4756</v>
      </c>
      <c r="X1038" t="s">
        <v>4756</v>
      </c>
      <c r="Y1038" t="s">
        <v>4756</v>
      </c>
      <c r="Z1038" t="s">
        <v>4756</v>
      </c>
      <c r="AA1038" t="s">
        <v>4756</v>
      </c>
      <c r="AB1038" t="s">
        <v>4756</v>
      </c>
      <c r="AC1038" t="s">
        <v>4756</v>
      </c>
      <c r="AD1038" t="s">
        <v>4756</v>
      </c>
      <c r="AE1038" t="s">
        <v>4756</v>
      </c>
      <c r="AF1038" t="s">
        <v>4756</v>
      </c>
      <c r="AG1038" t="s">
        <v>4756</v>
      </c>
      <c r="AH1038" t="s">
        <v>4756</v>
      </c>
      <c r="AI1038" t="s">
        <v>4756</v>
      </c>
      <c r="AJ1038" t="s">
        <v>4756</v>
      </c>
      <c r="AK1038" t="s">
        <v>4756</v>
      </c>
      <c r="AL1038" t="s">
        <v>4756</v>
      </c>
      <c r="AM1038" t="s">
        <v>4756</v>
      </c>
      <c r="AN1038" t="s">
        <v>4756</v>
      </c>
    </row>
    <row r="1039" spans="1:41">
      <c r="A1039" s="95">
        <v>39251</v>
      </c>
      <c r="B1039" t="s">
        <v>827</v>
      </c>
      <c r="C1039">
        <v>2007</v>
      </c>
      <c r="D1039">
        <v>6</v>
      </c>
      <c r="E1039" t="s">
        <v>4991</v>
      </c>
      <c r="F1039" t="s">
        <v>247</v>
      </c>
      <c r="G1039" s="96">
        <v>0.93125000000000002</v>
      </c>
      <c r="H1039" t="s">
        <v>4756</v>
      </c>
      <c r="I1039" s="96">
        <v>0.83819444444444446</v>
      </c>
      <c r="J1039">
        <v>2.23</v>
      </c>
      <c r="K1039" t="s">
        <v>249</v>
      </c>
      <c r="L1039" t="s">
        <v>127</v>
      </c>
      <c r="M1039" t="s">
        <v>251</v>
      </c>
      <c r="N1039" t="s">
        <v>251</v>
      </c>
      <c r="O1039">
        <v>0</v>
      </c>
      <c r="P1039">
        <v>60</v>
      </c>
      <c r="Q1039">
        <v>25</v>
      </c>
      <c r="R1039">
        <v>35</v>
      </c>
      <c r="S1039" t="s">
        <v>4756</v>
      </c>
      <c r="T1039" t="s">
        <v>4756</v>
      </c>
      <c r="U1039" t="s">
        <v>4756</v>
      </c>
      <c r="V1039">
        <v>138</v>
      </c>
      <c r="W1039" t="s">
        <v>4756</v>
      </c>
      <c r="X1039" t="s">
        <v>4756</v>
      </c>
      <c r="Y1039" t="s">
        <v>4756</v>
      </c>
      <c r="Z1039" t="s">
        <v>4756</v>
      </c>
      <c r="AA1039" t="s">
        <v>4756</v>
      </c>
      <c r="AB1039" t="s">
        <v>4756</v>
      </c>
      <c r="AC1039" t="s">
        <v>4756</v>
      </c>
      <c r="AD1039" t="s">
        <v>4756</v>
      </c>
      <c r="AE1039" t="s">
        <v>4756</v>
      </c>
      <c r="AF1039" t="s">
        <v>4756</v>
      </c>
      <c r="AG1039" t="s">
        <v>4756</v>
      </c>
      <c r="AH1039" t="s">
        <v>4756</v>
      </c>
      <c r="AI1039" t="s">
        <v>4756</v>
      </c>
      <c r="AJ1039" t="s">
        <v>4756</v>
      </c>
      <c r="AK1039" t="s">
        <v>4756</v>
      </c>
      <c r="AL1039" t="s">
        <v>4756</v>
      </c>
      <c r="AM1039" t="s">
        <v>4756</v>
      </c>
      <c r="AN1039" t="s">
        <v>4756</v>
      </c>
    </row>
    <row r="1040" spans="1:41">
      <c r="A1040" s="95">
        <v>39251</v>
      </c>
      <c r="B1040" t="s">
        <v>827</v>
      </c>
      <c r="C1040">
        <v>2007</v>
      </c>
      <c r="D1040">
        <v>6</v>
      </c>
      <c r="E1040" t="s">
        <v>4991</v>
      </c>
      <c r="F1040" t="s">
        <v>247</v>
      </c>
      <c r="G1040" s="96">
        <v>0.93541666666666667</v>
      </c>
      <c r="H1040" t="s">
        <v>4756</v>
      </c>
      <c r="I1040" s="96">
        <v>0.83819444444444446</v>
      </c>
      <c r="J1040">
        <v>2.33</v>
      </c>
      <c r="K1040" t="s">
        <v>249</v>
      </c>
      <c r="L1040" t="s">
        <v>129</v>
      </c>
      <c r="M1040" t="s">
        <v>251</v>
      </c>
      <c r="N1040" t="s">
        <v>251</v>
      </c>
      <c r="O1040">
        <v>2</v>
      </c>
      <c r="P1040">
        <v>60</v>
      </c>
      <c r="Q1040">
        <v>25</v>
      </c>
      <c r="R1040">
        <v>35</v>
      </c>
      <c r="S1040" t="s">
        <v>4756</v>
      </c>
      <c r="T1040" t="s">
        <v>4756</v>
      </c>
      <c r="U1040" t="s">
        <v>4756</v>
      </c>
      <c r="V1040">
        <v>143</v>
      </c>
      <c r="W1040" t="s">
        <v>4756</v>
      </c>
      <c r="X1040" t="s">
        <v>4756</v>
      </c>
      <c r="Y1040" t="s">
        <v>4756</v>
      </c>
      <c r="Z1040" t="s">
        <v>4756</v>
      </c>
      <c r="AA1040" t="s">
        <v>4756</v>
      </c>
      <c r="AB1040" t="s">
        <v>4756</v>
      </c>
      <c r="AC1040" t="s">
        <v>4756</v>
      </c>
      <c r="AD1040" t="s">
        <v>4756</v>
      </c>
      <c r="AE1040" t="s">
        <v>4756</v>
      </c>
      <c r="AF1040" t="s">
        <v>4756</v>
      </c>
      <c r="AG1040" t="s">
        <v>4756</v>
      </c>
      <c r="AH1040" t="s">
        <v>4756</v>
      </c>
      <c r="AI1040" t="s">
        <v>4756</v>
      </c>
      <c r="AJ1040" t="s">
        <v>4756</v>
      </c>
      <c r="AK1040" t="s">
        <v>4756</v>
      </c>
      <c r="AL1040" t="s">
        <v>4756</v>
      </c>
      <c r="AM1040" t="s">
        <v>4756</v>
      </c>
      <c r="AN1040" t="s">
        <v>4756</v>
      </c>
    </row>
    <row r="1041" spans="1:41">
      <c r="A1041" s="95">
        <v>39251</v>
      </c>
      <c r="B1041" t="s">
        <v>827</v>
      </c>
      <c r="C1041">
        <v>2007</v>
      </c>
      <c r="D1041">
        <v>6</v>
      </c>
      <c r="E1041" t="s">
        <v>4991</v>
      </c>
      <c r="F1041" t="s">
        <v>247</v>
      </c>
      <c r="G1041" s="96">
        <v>0.9375</v>
      </c>
      <c r="H1041" t="s">
        <v>4756</v>
      </c>
      <c r="I1041" s="96">
        <v>0.83819444444444446</v>
      </c>
      <c r="J1041">
        <v>2.38</v>
      </c>
      <c r="K1041" t="s">
        <v>249</v>
      </c>
      <c r="L1041" t="s">
        <v>130</v>
      </c>
      <c r="M1041" t="s">
        <v>251</v>
      </c>
      <c r="N1041" t="s">
        <v>251</v>
      </c>
      <c r="O1041">
        <v>0</v>
      </c>
      <c r="P1041">
        <v>67</v>
      </c>
      <c r="Q1041">
        <v>29</v>
      </c>
      <c r="R1041">
        <v>38</v>
      </c>
      <c r="S1041" t="s">
        <v>4756</v>
      </c>
      <c r="T1041" t="s">
        <v>4756</v>
      </c>
      <c r="U1041" t="s">
        <v>4756</v>
      </c>
      <c r="V1041">
        <v>146</v>
      </c>
      <c r="W1041" t="s">
        <v>4756</v>
      </c>
      <c r="X1041" t="s">
        <v>4756</v>
      </c>
      <c r="Y1041" t="s">
        <v>4756</v>
      </c>
      <c r="Z1041" t="s">
        <v>4756</v>
      </c>
      <c r="AA1041" t="s">
        <v>4756</v>
      </c>
      <c r="AB1041" t="s">
        <v>4756</v>
      </c>
      <c r="AC1041" t="s">
        <v>4756</v>
      </c>
      <c r="AD1041" t="s">
        <v>4756</v>
      </c>
      <c r="AE1041" t="s">
        <v>4756</v>
      </c>
      <c r="AF1041" t="s">
        <v>4756</v>
      </c>
      <c r="AG1041" t="s">
        <v>4756</v>
      </c>
      <c r="AH1041" t="s">
        <v>4756</v>
      </c>
      <c r="AI1041" t="s">
        <v>4756</v>
      </c>
      <c r="AJ1041" t="s">
        <v>4756</v>
      </c>
      <c r="AK1041" t="s">
        <v>4756</v>
      </c>
      <c r="AL1041" t="s">
        <v>4756</v>
      </c>
      <c r="AM1041" t="s">
        <v>4756</v>
      </c>
      <c r="AN1041" t="s">
        <v>4756</v>
      </c>
    </row>
    <row r="1042" spans="1:41">
      <c r="A1042" s="95">
        <v>39251</v>
      </c>
      <c r="B1042" t="s">
        <v>827</v>
      </c>
      <c r="C1042">
        <v>2007</v>
      </c>
      <c r="D1042">
        <v>6</v>
      </c>
      <c r="E1042" t="s">
        <v>4991</v>
      </c>
      <c r="F1042" t="s">
        <v>247</v>
      </c>
      <c r="G1042" s="96">
        <v>0.94166666666666676</v>
      </c>
      <c r="H1042" t="s">
        <v>4756</v>
      </c>
      <c r="I1042" s="96">
        <v>0.83819444444444446</v>
      </c>
      <c r="J1042">
        <v>2.48</v>
      </c>
      <c r="K1042" t="s">
        <v>249</v>
      </c>
      <c r="L1042" t="s">
        <v>131</v>
      </c>
      <c r="M1042" t="s">
        <v>251</v>
      </c>
      <c r="N1042" t="s">
        <v>251</v>
      </c>
      <c r="O1042">
        <v>0</v>
      </c>
      <c r="P1042">
        <v>63</v>
      </c>
      <c r="Q1042">
        <v>29</v>
      </c>
      <c r="R1042">
        <v>34</v>
      </c>
      <c r="S1042" t="s">
        <v>4756</v>
      </c>
      <c r="T1042" t="s">
        <v>4756</v>
      </c>
      <c r="U1042" t="s">
        <v>4756</v>
      </c>
      <c r="V1042">
        <v>138</v>
      </c>
      <c r="W1042" t="s">
        <v>4756</v>
      </c>
      <c r="X1042" t="s">
        <v>4756</v>
      </c>
      <c r="Y1042" t="s">
        <v>4756</v>
      </c>
      <c r="Z1042" t="s">
        <v>4756</v>
      </c>
      <c r="AA1042" t="s">
        <v>4756</v>
      </c>
      <c r="AB1042" t="s">
        <v>4756</v>
      </c>
      <c r="AC1042" t="s">
        <v>4756</v>
      </c>
      <c r="AD1042" t="s">
        <v>4756</v>
      </c>
      <c r="AE1042" t="s">
        <v>4756</v>
      </c>
      <c r="AF1042" t="s">
        <v>4756</v>
      </c>
      <c r="AG1042" t="s">
        <v>4756</v>
      </c>
      <c r="AH1042" t="s">
        <v>4756</v>
      </c>
      <c r="AI1042" t="s">
        <v>4756</v>
      </c>
      <c r="AJ1042" t="s">
        <v>4756</v>
      </c>
      <c r="AK1042" t="s">
        <v>4756</v>
      </c>
      <c r="AL1042" t="s">
        <v>4756</v>
      </c>
      <c r="AM1042" t="s">
        <v>4756</v>
      </c>
      <c r="AN1042" t="s">
        <v>4756</v>
      </c>
    </row>
    <row r="1043" spans="1:41">
      <c r="A1043" s="95">
        <v>39251</v>
      </c>
      <c r="B1043" t="s">
        <v>827</v>
      </c>
      <c r="C1043">
        <v>2007</v>
      </c>
      <c r="D1043">
        <v>6</v>
      </c>
      <c r="E1043" t="s">
        <v>4991</v>
      </c>
      <c r="F1043" t="s">
        <v>247</v>
      </c>
      <c r="G1043" s="96">
        <v>0.94444444444444453</v>
      </c>
      <c r="H1043" t="s">
        <v>4756</v>
      </c>
      <c r="I1043" s="96">
        <v>0.83819444444444446</v>
      </c>
      <c r="J1043">
        <v>2.5499999999999998</v>
      </c>
      <c r="K1043" t="s">
        <v>249</v>
      </c>
      <c r="L1043" t="s">
        <v>132</v>
      </c>
      <c r="M1043" t="s">
        <v>251</v>
      </c>
      <c r="N1043" t="s">
        <v>251</v>
      </c>
      <c r="O1043">
        <v>0</v>
      </c>
      <c r="P1043">
        <v>59</v>
      </c>
      <c r="Q1043">
        <v>25</v>
      </c>
      <c r="R1043">
        <v>34</v>
      </c>
      <c r="S1043" t="s">
        <v>4756</v>
      </c>
      <c r="T1043" t="s">
        <v>4756</v>
      </c>
      <c r="U1043" t="s">
        <v>4756</v>
      </c>
      <c r="V1043">
        <v>141</v>
      </c>
      <c r="W1043" t="s">
        <v>4756</v>
      </c>
      <c r="X1043" t="s">
        <v>4756</v>
      </c>
      <c r="Y1043" t="s">
        <v>4756</v>
      </c>
      <c r="Z1043" t="s">
        <v>4756</v>
      </c>
      <c r="AA1043" t="s">
        <v>4756</v>
      </c>
      <c r="AB1043" t="s">
        <v>4756</v>
      </c>
      <c r="AC1043" t="s">
        <v>4756</v>
      </c>
      <c r="AD1043" t="s">
        <v>4756</v>
      </c>
      <c r="AE1043" t="s">
        <v>4756</v>
      </c>
      <c r="AF1043" t="s">
        <v>4756</v>
      </c>
      <c r="AG1043" t="s">
        <v>4756</v>
      </c>
      <c r="AH1043" t="s">
        <v>4756</v>
      </c>
      <c r="AI1043" t="s">
        <v>4756</v>
      </c>
      <c r="AJ1043" t="s">
        <v>4756</v>
      </c>
      <c r="AK1043" t="s">
        <v>4756</v>
      </c>
      <c r="AL1043" t="s">
        <v>4756</v>
      </c>
      <c r="AM1043" t="s">
        <v>4756</v>
      </c>
      <c r="AN1043" t="s">
        <v>4756</v>
      </c>
    </row>
    <row r="1044" spans="1:41">
      <c r="A1044" s="95">
        <v>39251</v>
      </c>
      <c r="B1044" t="s">
        <v>827</v>
      </c>
      <c r="C1044">
        <v>2007</v>
      </c>
      <c r="D1044">
        <v>6</v>
      </c>
      <c r="E1044" t="s">
        <v>4991</v>
      </c>
      <c r="F1044" t="s">
        <v>247</v>
      </c>
      <c r="G1044" s="96">
        <v>0.9472222222222223</v>
      </c>
      <c r="H1044" t="s">
        <v>4756</v>
      </c>
      <c r="I1044" s="96">
        <v>0.83819444444444446</v>
      </c>
      <c r="J1044">
        <v>2.62</v>
      </c>
      <c r="K1044" t="s">
        <v>249</v>
      </c>
      <c r="L1044" t="s">
        <v>133</v>
      </c>
      <c r="M1044" t="s">
        <v>251</v>
      </c>
      <c r="N1044" t="s">
        <v>251</v>
      </c>
      <c r="O1044">
        <v>0</v>
      </c>
      <c r="P1044">
        <v>64</v>
      </c>
      <c r="Q1044">
        <v>29</v>
      </c>
      <c r="R1044">
        <v>35</v>
      </c>
      <c r="S1044" t="s">
        <v>4756</v>
      </c>
      <c r="T1044" t="s">
        <v>4756</v>
      </c>
      <c r="U1044" t="s">
        <v>4756</v>
      </c>
      <c r="V1044">
        <v>139</v>
      </c>
      <c r="W1044" t="s">
        <v>4756</v>
      </c>
      <c r="X1044" t="s">
        <v>4756</v>
      </c>
      <c r="Y1044" t="s">
        <v>4756</v>
      </c>
      <c r="Z1044" t="s">
        <v>4756</v>
      </c>
      <c r="AA1044" t="s">
        <v>4756</v>
      </c>
      <c r="AB1044" t="s">
        <v>4756</v>
      </c>
      <c r="AC1044" t="s">
        <v>4756</v>
      </c>
      <c r="AD1044" t="s">
        <v>4756</v>
      </c>
      <c r="AE1044" t="s">
        <v>4756</v>
      </c>
      <c r="AF1044" t="s">
        <v>4756</v>
      </c>
      <c r="AG1044" t="s">
        <v>4756</v>
      </c>
      <c r="AH1044" t="s">
        <v>4756</v>
      </c>
      <c r="AI1044" t="s">
        <v>4756</v>
      </c>
      <c r="AJ1044" t="s">
        <v>4756</v>
      </c>
      <c r="AK1044" t="s">
        <v>4756</v>
      </c>
      <c r="AL1044" t="s">
        <v>4756</v>
      </c>
      <c r="AM1044" t="s">
        <v>4756</v>
      </c>
      <c r="AN1044" t="s">
        <v>4756</v>
      </c>
    </row>
    <row r="1045" spans="1:41">
      <c r="A1045" s="95">
        <v>39251</v>
      </c>
      <c r="B1045" t="s">
        <v>827</v>
      </c>
      <c r="C1045">
        <v>2007</v>
      </c>
      <c r="D1045">
        <v>6</v>
      </c>
      <c r="E1045" t="s">
        <v>4991</v>
      </c>
      <c r="F1045" t="s">
        <v>247</v>
      </c>
      <c r="G1045" s="96">
        <v>0.95000000000000007</v>
      </c>
      <c r="H1045" t="s">
        <v>4756</v>
      </c>
      <c r="I1045" s="96">
        <v>0.83819444444444446</v>
      </c>
      <c r="J1045">
        <v>2.68</v>
      </c>
      <c r="K1045" t="s">
        <v>249</v>
      </c>
      <c r="L1045" t="s">
        <v>134</v>
      </c>
      <c r="M1045" t="s">
        <v>251</v>
      </c>
      <c r="N1045" t="s">
        <v>251</v>
      </c>
      <c r="O1045">
        <v>0</v>
      </c>
      <c r="P1045">
        <v>65</v>
      </c>
      <c r="Q1045">
        <v>29</v>
      </c>
      <c r="R1045">
        <v>36</v>
      </c>
      <c r="S1045" t="s">
        <v>4756</v>
      </c>
      <c r="T1045" t="s">
        <v>4756</v>
      </c>
      <c r="U1045" t="s">
        <v>4756</v>
      </c>
      <c r="V1045">
        <v>137</v>
      </c>
      <c r="W1045" t="s">
        <v>4756</v>
      </c>
      <c r="X1045" t="s">
        <v>4756</v>
      </c>
      <c r="Y1045" t="s">
        <v>4756</v>
      </c>
      <c r="Z1045" t="s">
        <v>4756</v>
      </c>
      <c r="AA1045" t="s">
        <v>4756</v>
      </c>
      <c r="AB1045" t="s">
        <v>4756</v>
      </c>
      <c r="AC1045" t="s">
        <v>4756</v>
      </c>
      <c r="AD1045" t="s">
        <v>4756</v>
      </c>
      <c r="AE1045" t="s">
        <v>4756</v>
      </c>
      <c r="AF1045" t="s">
        <v>4756</v>
      </c>
      <c r="AG1045" t="s">
        <v>4756</v>
      </c>
      <c r="AH1045" t="s">
        <v>4756</v>
      </c>
      <c r="AI1045" t="s">
        <v>4756</v>
      </c>
      <c r="AJ1045" t="s">
        <v>4756</v>
      </c>
      <c r="AK1045" t="s">
        <v>4756</v>
      </c>
      <c r="AL1045" t="s">
        <v>4756</v>
      </c>
      <c r="AM1045" t="s">
        <v>4756</v>
      </c>
      <c r="AN1045" t="s">
        <v>4756</v>
      </c>
    </row>
    <row r="1046" spans="1:41">
      <c r="A1046" s="95">
        <v>39251</v>
      </c>
      <c r="B1046" t="s">
        <v>827</v>
      </c>
      <c r="C1046">
        <v>2007</v>
      </c>
      <c r="D1046">
        <v>6</v>
      </c>
      <c r="E1046" t="s">
        <v>4991</v>
      </c>
      <c r="F1046" t="s">
        <v>247</v>
      </c>
      <c r="G1046" s="96">
        <v>0.95000000000000007</v>
      </c>
      <c r="H1046" t="s">
        <v>4756</v>
      </c>
      <c r="I1046" s="96">
        <v>0.83819444444444446</v>
      </c>
      <c r="J1046">
        <v>2.68</v>
      </c>
      <c r="K1046" t="s">
        <v>249</v>
      </c>
      <c r="L1046" t="s">
        <v>135</v>
      </c>
      <c r="M1046" t="s">
        <v>251</v>
      </c>
      <c r="N1046" t="s">
        <v>251</v>
      </c>
      <c r="O1046">
        <v>0</v>
      </c>
      <c r="P1046">
        <v>60</v>
      </c>
      <c r="Q1046">
        <v>25</v>
      </c>
      <c r="R1046">
        <v>35</v>
      </c>
      <c r="S1046" t="s">
        <v>4756</v>
      </c>
      <c r="T1046" t="s">
        <v>4756</v>
      </c>
      <c r="U1046" t="s">
        <v>4756</v>
      </c>
      <c r="V1046">
        <v>141</v>
      </c>
      <c r="W1046" t="s">
        <v>4756</v>
      </c>
      <c r="X1046" t="s">
        <v>4756</v>
      </c>
      <c r="Y1046" t="s">
        <v>4756</v>
      </c>
      <c r="Z1046" t="s">
        <v>4756</v>
      </c>
      <c r="AA1046" t="s">
        <v>4756</v>
      </c>
      <c r="AB1046" t="s">
        <v>4756</v>
      </c>
      <c r="AC1046" t="s">
        <v>4756</v>
      </c>
      <c r="AD1046" t="s">
        <v>4756</v>
      </c>
      <c r="AE1046" t="s">
        <v>4756</v>
      </c>
      <c r="AF1046" t="s">
        <v>4756</v>
      </c>
      <c r="AG1046" t="s">
        <v>4756</v>
      </c>
      <c r="AH1046" t="s">
        <v>4756</v>
      </c>
      <c r="AI1046" t="s">
        <v>4756</v>
      </c>
      <c r="AJ1046" t="s">
        <v>4756</v>
      </c>
      <c r="AK1046" t="s">
        <v>4756</v>
      </c>
      <c r="AL1046" t="s">
        <v>4756</v>
      </c>
      <c r="AM1046" t="s">
        <v>4756</v>
      </c>
      <c r="AN1046" t="s">
        <v>4756</v>
      </c>
    </row>
    <row r="1047" spans="1:41">
      <c r="A1047" s="95">
        <v>39251</v>
      </c>
      <c r="B1047" t="s">
        <v>827</v>
      </c>
      <c r="C1047">
        <v>2007</v>
      </c>
      <c r="D1047">
        <v>6</v>
      </c>
      <c r="E1047" t="s">
        <v>4991</v>
      </c>
      <c r="F1047" t="s">
        <v>247</v>
      </c>
      <c r="G1047" s="96">
        <v>0.95624999999999993</v>
      </c>
      <c r="H1047" t="s">
        <v>4756</v>
      </c>
      <c r="I1047" s="96">
        <v>0.83819444444444446</v>
      </c>
      <c r="J1047">
        <v>2.83</v>
      </c>
      <c r="K1047" t="s">
        <v>249</v>
      </c>
      <c r="L1047" t="s">
        <v>136</v>
      </c>
      <c r="M1047" t="s">
        <v>251</v>
      </c>
      <c r="N1047" t="s">
        <v>251</v>
      </c>
      <c r="O1047">
        <v>0</v>
      </c>
      <c r="P1047">
        <v>61</v>
      </c>
      <c r="Q1047">
        <v>25</v>
      </c>
      <c r="R1047">
        <v>36</v>
      </c>
      <c r="S1047" t="s">
        <v>4756</v>
      </c>
      <c r="T1047" t="s">
        <v>4756</v>
      </c>
      <c r="U1047" t="s">
        <v>4756</v>
      </c>
      <c r="V1047">
        <v>140</v>
      </c>
      <c r="W1047" t="s">
        <v>4756</v>
      </c>
      <c r="X1047" t="s">
        <v>4756</v>
      </c>
      <c r="Y1047" t="s">
        <v>4756</v>
      </c>
      <c r="Z1047" t="s">
        <v>4756</v>
      </c>
      <c r="AA1047" t="s">
        <v>4756</v>
      </c>
      <c r="AB1047" t="s">
        <v>4756</v>
      </c>
      <c r="AC1047" t="s">
        <v>4756</v>
      </c>
      <c r="AD1047" t="s">
        <v>4756</v>
      </c>
      <c r="AE1047" t="s">
        <v>4756</v>
      </c>
      <c r="AF1047" t="s">
        <v>4756</v>
      </c>
      <c r="AG1047" t="s">
        <v>4756</v>
      </c>
      <c r="AH1047" t="s">
        <v>4756</v>
      </c>
      <c r="AI1047" t="s">
        <v>4756</v>
      </c>
      <c r="AJ1047" t="s">
        <v>4756</v>
      </c>
      <c r="AK1047" t="s">
        <v>4756</v>
      </c>
      <c r="AL1047" t="s">
        <v>4756</v>
      </c>
      <c r="AM1047" t="s">
        <v>4756</v>
      </c>
      <c r="AN1047" t="s">
        <v>4756</v>
      </c>
    </row>
    <row r="1048" spans="1:41">
      <c r="A1048" s="95">
        <v>39251</v>
      </c>
      <c r="B1048" t="s">
        <v>827</v>
      </c>
      <c r="C1048">
        <v>2007</v>
      </c>
      <c r="D1048">
        <v>6</v>
      </c>
      <c r="E1048" t="s">
        <v>4991</v>
      </c>
      <c r="F1048" t="s">
        <v>247</v>
      </c>
      <c r="G1048" s="96">
        <v>0.97013888888888899</v>
      </c>
      <c r="H1048" t="s">
        <v>4756</v>
      </c>
      <c r="I1048" s="96">
        <v>0.83819444444444446</v>
      </c>
      <c r="J1048">
        <v>3.17</v>
      </c>
      <c r="K1048" t="s">
        <v>249</v>
      </c>
      <c r="L1048" t="s">
        <v>137</v>
      </c>
      <c r="M1048" t="s">
        <v>251</v>
      </c>
      <c r="N1048" t="s">
        <v>251</v>
      </c>
      <c r="O1048">
        <v>0</v>
      </c>
      <c r="P1048">
        <v>61</v>
      </c>
      <c r="Q1048">
        <v>25</v>
      </c>
      <c r="R1048">
        <v>36</v>
      </c>
      <c r="S1048" t="s">
        <v>4756</v>
      </c>
      <c r="T1048" t="s">
        <v>4756</v>
      </c>
      <c r="U1048" t="s">
        <v>4756</v>
      </c>
      <c r="V1048">
        <v>141</v>
      </c>
      <c r="W1048" t="s">
        <v>4756</v>
      </c>
      <c r="X1048" t="s">
        <v>4756</v>
      </c>
      <c r="Y1048" t="s">
        <v>4756</v>
      </c>
      <c r="Z1048" t="s">
        <v>4756</v>
      </c>
      <c r="AA1048" t="s">
        <v>4756</v>
      </c>
      <c r="AB1048" t="s">
        <v>4756</v>
      </c>
      <c r="AC1048" t="s">
        <v>4756</v>
      </c>
      <c r="AD1048" t="s">
        <v>4756</v>
      </c>
      <c r="AE1048" t="s">
        <v>4756</v>
      </c>
      <c r="AF1048" t="s">
        <v>4756</v>
      </c>
      <c r="AG1048" t="s">
        <v>4756</v>
      </c>
      <c r="AH1048" t="s">
        <v>4756</v>
      </c>
      <c r="AI1048" t="s">
        <v>4756</v>
      </c>
      <c r="AJ1048" t="s">
        <v>4756</v>
      </c>
      <c r="AK1048" t="s">
        <v>4756</v>
      </c>
      <c r="AL1048" t="s">
        <v>4756</v>
      </c>
      <c r="AM1048" t="s">
        <v>4756</v>
      </c>
      <c r="AN1048" t="s">
        <v>4756</v>
      </c>
    </row>
    <row r="1049" spans="1:41">
      <c r="A1049" s="95">
        <v>39251</v>
      </c>
      <c r="B1049" t="s">
        <v>827</v>
      </c>
      <c r="C1049">
        <v>2007</v>
      </c>
      <c r="D1049">
        <v>6</v>
      </c>
      <c r="E1049" t="s">
        <v>4991</v>
      </c>
      <c r="F1049" t="s">
        <v>247</v>
      </c>
      <c r="G1049" s="96">
        <v>0.97361111111111109</v>
      </c>
      <c r="H1049" t="s">
        <v>4756</v>
      </c>
      <c r="I1049" s="96">
        <v>0.83819444444444446</v>
      </c>
      <c r="J1049">
        <v>3.25</v>
      </c>
      <c r="K1049" t="s">
        <v>249</v>
      </c>
      <c r="L1049" t="s">
        <v>138</v>
      </c>
      <c r="M1049" t="s">
        <v>251</v>
      </c>
      <c r="N1049" t="s">
        <v>251</v>
      </c>
      <c r="O1049">
        <v>0</v>
      </c>
      <c r="P1049">
        <v>60</v>
      </c>
      <c r="Q1049">
        <v>25</v>
      </c>
      <c r="R1049">
        <v>35</v>
      </c>
      <c r="S1049" t="s">
        <v>4756</v>
      </c>
      <c r="T1049" t="s">
        <v>4756</v>
      </c>
      <c r="U1049" t="s">
        <v>4756</v>
      </c>
      <c r="V1049">
        <v>140</v>
      </c>
      <c r="W1049" t="s">
        <v>4756</v>
      </c>
      <c r="X1049" t="s">
        <v>4756</v>
      </c>
      <c r="Y1049" t="s">
        <v>4756</v>
      </c>
      <c r="Z1049" t="s">
        <v>4756</v>
      </c>
      <c r="AA1049" t="s">
        <v>4756</v>
      </c>
      <c r="AB1049" t="s">
        <v>4756</v>
      </c>
      <c r="AC1049" t="s">
        <v>4756</v>
      </c>
      <c r="AD1049" t="s">
        <v>4756</v>
      </c>
      <c r="AE1049" t="s">
        <v>4756</v>
      </c>
      <c r="AF1049" t="s">
        <v>4756</v>
      </c>
      <c r="AG1049" t="s">
        <v>4756</v>
      </c>
      <c r="AH1049" t="s">
        <v>4756</v>
      </c>
      <c r="AI1049" t="s">
        <v>4756</v>
      </c>
      <c r="AJ1049" t="s">
        <v>4756</v>
      </c>
      <c r="AK1049" t="s">
        <v>4756</v>
      </c>
      <c r="AL1049" t="s">
        <v>4756</v>
      </c>
      <c r="AM1049" t="s">
        <v>4756</v>
      </c>
      <c r="AN1049" t="s">
        <v>4756</v>
      </c>
      <c r="AO1049" t="s">
        <v>255</v>
      </c>
    </row>
    <row r="1050" spans="1:41">
      <c r="A1050" s="95">
        <v>39251</v>
      </c>
      <c r="B1050" t="s">
        <v>827</v>
      </c>
      <c r="C1050">
        <v>2007</v>
      </c>
      <c r="D1050">
        <v>6</v>
      </c>
      <c r="E1050" t="s">
        <v>4991</v>
      </c>
      <c r="F1050" t="s">
        <v>247</v>
      </c>
      <c r="G1050" s="96">
        <v>0.97916666666666663</v>
      </c>
      <c r="H1050" t="s">
        <v>4756</v>
      </c>
      <c r="I1050" s="96">
        <v>0.83819444444444446</v>
      </c>
      <c r="J1050">
        <v>3.38</v>
      </c>
      <c r="K1050" t="s">
        <v>249</v>
      </c>
      <c r="L1050" t="s">
        <v>139</v>
      </c>
      <c r="M1050" t="s">
        <v>251</v>
      </c>
      <c r="N1050" t="s">
        <v>251</v>
      </c>
      <c r="O1050">
        <v>0</v>
      </c>
      <c r="P1050">
        <v>62</v>
      </c>
      <c r="Q1050">
        <v>29</v>
      </c>
      <c r="R1050">
        <v>33</v>
      </c>
      <c r="S1050" t="s">
        <v>4756</v>
      </c>
      <c r="T1050" t="s">
        <v>4756</v>
      </c>
      <c r="U1050" t="s">
        <v>4756</v>
      </c>
      <c r="V1050">
        <v>133</v>
      </c>
      <c r="W1050" t="s">
        <v>4756</v>
      </c>
      <c r="X1050" t="s">
        <v>4756</v>
      </c>
      <c r="Y1050" t="s">
        <v>4756</v>
      </c>
      <c r="Z1050" t="s">
        <v>4756</v>
      </c>
      <c r="AA1050" t="s">
        <v>4756</v>
      </c>
      <c r="AB1050" t="s">
        <v>4756</v>
      </c>
      <c r="AC1050" t="s">
        <v>4756</v>
      </c>
      <c r="AD1050" t="s">
        <v>4756</v>
      </c>
      <c r="AE1050" t="s">
        <v>4756</v>
      </c>
      <c r="AF1050" t="s">
        <v>4756</v>
      </c>
      <c r="AG1050" t="s">
        <v>4756</v>
      </c>
      <c r="AH1050" t="s">
        <v>4756</v>
      </c>
      <c r="AI1050" t="s">
        <v>4756</v>
      </c>
      <c r="AJ1050" t="s">
        <v>4756</v>
      </c>
      <c r="AK1050" t="s">
        <v>4756</v>
      </c>
      <c r="AL1050" t="s">
        <v>4756</v>
      </c>
      <c r="AM1050" t="s">
        <v>4756</v>
      </c>
      <c r="AN1050" t="s">
        <v>4756</v>
      </c>
    </row>
    <row r="1051" spans="1:41">
      <c r="A1051" s="95">
        <v>39251</v>
      </c>
      <c r="B1051" t="s">
        <v>827</v>
      </c>
      <c r="C1051">
        <v>2007</v>
      </c>
      <c r="D1051">
        <v>6</v>
      </c>
      <c r="E1051" t="s">
        <v>4991</v>
      </c>
      <c r="F1051" t="s">
        <v>247</v>
      </c>
      <c r="G1051" s="96">
        <v>0.98125000000000007</v>
      </c>
      <c r="H1051" t="s">
        <v>4756</v>
      </c>
      <c r="I1051" s="96">
        <v>0.83819444444444446</v>
      </c>
      <c r="J1051">
        <v>3.43</v>
      </c>
      <c r="K1051" t="s">
        <v>249</v>
      </c>
      <c r="L1051" t="s">
        <v>140</v>
      </c>
      <c r="M1051" t="s">
        <v>251</v>
      </c>
      <c r="N1051" t="s">
        <v>251</v>
      </c>
      <c r="O1051">
        <v>1</v>
      </c>
      <c r="P1051">
        <v>63</v>
      </c>
      <c r="Q1051">
        <v>29</v>
      </c>
      <c r="R1051">
        <v>34</v>
      </c>
      <c r="S1051" t="s">
        <v>4756</v>
      </c>
      <c r="T1051" t="s">
        <v>4756</v>
      </c>
      <c r="U1051" t="s">
        <v>4756</v>
      </c>
      <c r="V1051">
        <v>145</v>
      </c>
      <c r="W1051" t="s">
        <v>4756</v>
      </c>
      <c r="X1051" t="s">
        <v>4756</v>
      </c>
      <c r="Y1051" t="s">
        <v>4756</v>
      </c>
      <c r="Z1051" t="s">
        <v>4756</v>
      </c>
      <c r="AA1051" t="s">
        <v>4756</v>
      </c>
      <c r="AB1051" t="s">
        <v>4756</v>
      </c>
      <c r="AC1051" t="s">
        <v>4756</v>
      </c>
      <c r="AD1051" t="s">
        <v>4756</v>
      </c>
      <c r="AE1051" t="s">
        <v>4756</v>
      </c>
      <c r="AF1051" t="s">
        <v>4756</v>
      </c>
      <c r="AG1051" t="s">
        <v>4756</v>
      </c>
      <c r="AH1051" t="s">
        <v>4756</v>
      </c>
      <c r="AI1051" t="s">
        <v>4756</v>
      </c>
      <c r="AJ1051" t="s">
        <v>4756</v>
      </c>
      <c r="AK1051" t="s">
        <v>4756</v>
      </c>
      <c r="AL1051" t="s">
        <v>4756</v>
      </c>
      <c r="AM1051" t="s">
        <v>4756</v>
      </c>
      <c r="AN1051" t="s">
        <v>4756</v>
      </c>
    </row>
    <row r="1052" spans="1:41">
      <c r="A1052" s="95">
        <v>39251</v>
      </c>
      <c r="B1052" t="s">
        <v>827</v>
      </c>
      <c r="C1052">
        <v>2007</v>
      </c>
      <c r="D1052">
        <v>6</v>
      </c>
      <c r="E1052" t="s">
        <v>4991</v>
      </c>
      <c r="F1052" t="s">
        <v>247</v>
      </c>
      <c r="G1052" s="96">
        <v>0.99097222222222225</v>
      </c>
      <c r="H1052" t="s">
        <v>4756</v>
      </c>
      <c r="I1052" s="96">
        <v>0.83819444444444446</v>
      </c>
      <c r="J1052">
        <v>3.67</v>
      </c>
      <c r="K1052" t="s">
        <v>249</v>
      </c>
      <c r="L1052" t="s">
        <v>141</v>
      </c>
      <c r="M1052" t="s">
        <v>251</v>
      </c>
      <c r="N1052" t="s">
        <v>251</v>
      </c>
      <c r="O1052">
        <v>2</v>
      </c>
      <c r="P1052">
        <v>64</v>
      </c>
      <c r="Q1052">
        <v>25</v>
      </c>
      <c r="R1052">
        <v>39</v>
      </c>
      <c r="S1052" t="s">
        <v>4756</v>
      </c>
      <c r="T1052" t="s">
        <v>4756</v>
      </c>
      <c r="U1052" t="s">
        <v>4756</v>
      </c>
      <c r="V1052">
        <v>140</v>
      </c>
      <c r="W1052" t="s">
        <v>4756</v>
      </c>
      <c r="X1052" t="s">
        <v>4756</v>
      </c>
      <c r="Y1052" t="s">
        <v>4756</v>
      </c>
      <c r="Z1052" t="s">
        <v>4756</v>
      </c>
      <c r="AA1052" t="s">
        <v>4756</v>
      </c>
      <c r="AB1052" t="s">
        <v>4756</v>
      </c>
      <c r="AC1052" t="s">
        <v>4756</v>
      </c>
      <c r="AD1052" t="s">
        <v>4756</v>
      </c>
      <c r="AE1052" t="s">
        <v>4756</v>
      </c>
      <c r="AF1052" t="s">
        <v>4756</v>
      </c>
      <c r="AG1052" t="s">
        <v>4756</v>
      </c>
      <c r="AH1052" t="s">
        <v>4756</v>
      </c>
      <c r="AI1052" t="s">
        <v>4756</v>
      </c>
      <c r="AJ1052" t="s">
        <v>4756</v>
      </c>
      <c r="AK1052" t="s">
        <v>4756</v>
      </c>
      <c r="AL1052" t="s">
        <v>4756</v>
      </c>
      <c r="AM1052" t="s">
        <v>4756</v>
      </c>
      <c r="AN1052" t="s">
        <v>4756</v>
      </c>
      <c r="AO1052" t="s">
        <v>670</v>
      </c>
    </row>
    <row r="1053" spans="1:41">
      <c r="A1053" s="95">
        <v>39251</v>
      </c>
      <c r="B1053" t="s">
        <v>827</v>
      </c>
      <c r="C1053">
        <v>2007</v>
      </c>
      <c r="D1053">
        <v>6</v>
      </c>
      <c r="E1053" t="s">
        <v>4991</v>
      </c>
      <c r="F1053" t="s">
        <v>247</v>
      </c>
      <c r="G1053" s="96">
        <v>0.99097222222222225</v>
      </c>
      <c r="H1053" t="s">
        <v>4756</v>
      </c>
      <c r="I1053" s="96">
        <v>0.83819444444444446</v>
      </c>
      <c r="J1053">
        <v>3.67</v>
      </c>
      <c r="K1053" t="s">
        <v>249</v>
      </c>
      <c r="L1053" t="s">
        <v>142</v>
      </c>
      <c r="M1053" t="s">
        <v>251</v>
      </c>
      <c r="N1053" t="s">
        <v>251</v>
      </c>
      <c r="O1053">
        <v>0</v>
      </c>
      <c r="P1053">
        <v>65</v>
      </c>
      <c r="Q1053">
        <v>29</v>
      </c>
      <c r="R1053">
        <v>36</v>
      </c>
      <c r="S1053" t="s">
        <v>4756</v>
      </c>
      <c r="T1053" t="s">
        <v>4756</v>
      </c>
      <c r="U1053" t="s">
        <v>4756</v>
      </c>
      <c r="V1053">
        <v>144</v>
      </c>
      <c r="W1053" t="s">
        <v>4756</v>
      </c>
      <c r="X1053" t="s">
        <v>4756</v>
      </c>
      <c r="Y1053" t="s">
        <v>4756</v>
      </c>
      <c r="Z1053" t="s">
        <v>4756</v>
      </c>
      <c r="AA1053" t="s">
        <v>4756</v>
      </c>
      <c r="AB1053" t="s">
        <v>4756</v>
      </c>
      <c r="AC1053" t="s">
        <v>4756</v>
      </c>
      <c r="AD1053" t="s">
        <v>4756</v>
      </c>
      <c r="AE1053" t="s">
        <v>4756</v>
      </c>
      <c r="AF1053" t="s">
        <v>4756</v>
      </c>
      <c r="AG1053" t="s">
        <v>4756</v>
      </c>
      <c r="AH1053" t="s">
        <v>4756</v>
      </c>
      <c r="AI1053" t="s">
        <v>4756</v>
      </c>
      <c r="AJ1053" t="s">
        <v>4756</v>
      </c>
      <c r="AK1053" t="s">
        <v>4756</v>
      </c>
      <c r="AL1053" t="s">
        <v>4756</v>
      </c>
      <c r="AM1053" t="s">
        <v>4756</v>
      </c>
      <c r="AN1053" t="s">
        <v>4756</v>
      </c>
    </row>
    <row r="1054" spans="1:41">
      <c r="A1054" s="95">
        <v>39251</v>
      </c>
      <c r="B1054" t="s">
        <v>827</v>
      </c>
      <c r="C1054">
        <v>2007</v>
      </c>
      <c r="D1054">
        <v>6</v>
      </c>
      <c r="E1054" t="s">
        <v>4991</v>
      </c>
      <c r="F1054" t="s">
        <v>247</v>
      </c>
      <c r="G1054" s="96">
        <v>0.99513888888888891</v>
      </c>
      <c r="H1054" t="s">
        <v>4756</v>
      </c>
      <c r="I1054" s="96">
        <v>0.83819444444444446</v>
      </c>
      <c r="J1054">
        <v>3.77</v>
      </c>
      <c r="K1054" t="s">
        <v>249</v>
      </c>
      <c r="L1054" t="s">
        <v>143</v>
      </c>
      <c r="M1054" t="s">
        <v>251</v>
      </c>
      <c r="N1054" t="s">
        <v>251</v>
      </c>
      <c r="O1054">
        <v>3</v>
      </c>
      <c r="P1054">
        <v>65</v>
      </c>
      <c r="Q1054">
        <v>25</v>
      </c>
      <c r="R1054">
        <v>40</v>
      </c>
      <c r="S1054" t="s">
        <v>4756</v>
      </c>
      <c r="T1054" t="s">
        <v>4756</v>
      </c>
      <c r="U1054" t="s">
        <v>4756</v>
      </c>
      <c r="V1054">
        <v>144</v>
      </c>
      <c r="W1054" t="s">
        <v>4756</v>
      </c>
      <c r="X1054" t="s">
        <v>4756</v>
      </c>
      <c r="Y1054" t="s">
        <v>4756</v>
      </c>
      <c r="Z1054" t="s">
        <v>4756</v>
      </c>
      <c r="AA1054" t="s">
        <v>4756</v>
      </c>
      <c r="AB1054" t="s">
        <v>4756</v>
      </c>
      <c r="AC1054" t="s">
        <v>4756</v>
      </c>
      <c r="AD1054" t="s">
        <v>4756</v>
      </c>
      <c r="AE1054" t="s">
        <v>4756</v>
      </c>
      <c r="AF1054" t="s">
        <v>4756</v>
      </c>
      <c r="AG1054" t="s">
        <v>4756</v>
      </c>
      <c r="AH1054" t="s">
        <v>4756</v>
      </c>
      <c r="AI1054" t="s">
        <v>4756</v>
      </c>
      <c r="AJ1054" t="s">
        <v>4756</v>
      </c>
      <c r="AK1054" t="s">
        <v>4756</v>
      </c>
      <c r="AL1054" t="s">
        <v>4756</v>
      </c>
      <c r="AM1054" t="s">
        <v>4756</v>
      </c>
      <c r="AN1054" t="s">
        <v>4756</v>
      </c>
    </row>
    <row r="1055" spans="1:41">
      <c r="A1055" s="95">
        <v>39251</v>
      </c>
      <c r="B1055" t="s">
        <v>827</v>
      </c>
      <c r="C1055">
        <v>2007</v>
      </c>
      <c r="D1055">
        <v>6</v>
      </c>
      <c r="E1055" t="s">
        <v>4991</v>
      </c>
      <c r="F1055" t="s">
        <v>247</v>
      </c>
      <c r="G1055" s="96">
        <v>0.99722222222222223</v>
      </c>
      <c r="H1055" t="s">
        <v>4756</v>
      </c>
      <c r="I1055" s="96">
        <v>0.83819444444444446</v>
      </c>
      <c r="J1055">
        <v>3.82</v>
      </c>
      <c r="K1055" t="s">
        <v>249</v>
      </c>
      <c r="L1055" t="s">
        <v>144</v>
      </c>
      <c r="M1055" t="s">
        <v>251</v>
      </c>
      <c r="N1055" t="s">
        <v>251</v>
      </c>
      <c r="O1055">
        <v>1</v>
      </c>
      <c r="P1055">
        <v>61</v>
      </c>
      <c r="Q1055">
        <v>25</v>
      </c>
      <c r="R1055">
        <v>36</v>
      </c>
      <c r="S1055" t="s">
        <v>4756</v>
      </c>
      <c r="T1055" t="s">
        <v>4756</v>
      </c>
      <c r="U1055" t="s">
        <v>4756</v>
      </c>
      <c r="V1055" t="s">
        <v>4756</v>
      </c>
      <c r="W1055" t="s">
        <v>4756</v>
      </c>
      <c r="X1055" t="s">
        <v>4756</v>
      </c>
      <c r="Y1055" t="s">
        <v>4756</v>
      </c>
      <c r="Z1055" t="s">
        <v>4756</v>
      </c>
      <c r="AA1055" t="s">
        <v>4756</v>
      </c>
      <c r="AB1055" t="s">
        <v>4756</v>
      </c>
      <c r="AC1055" t="s">
        <v>4756</v>
      </c>
      <c r="AD1055" t="s">
        <v>4756</v>
      </c>
      <c r="AE1055" t="s">
        <v>4756</v>
      </c>
      <c r="AF1055" t="s">
        <v>4756</v>
      </c>
      <c r="AG1055" t="s">
        <v>4756</v>
      </c>
      <c r="AH1055" t="s">
        <v>4756</v>
      </c>
      <c r="AI1055" t="s">
        <v>4756</v>
      </c>
      <c r="AJ1055" t="s">
        <v>4756</v>
      </c>
      <c r="AK1055" t="s">
        <v>4756</v>
      </c>
      <c r="AL1055" t="s">
        <v>4756</v>
      </c>
      <c r="AM1055" t="s">
        <v>4756</v>
      </c>
      <c r="AN1055" t="s">
        <v>4756</v>
      </c>
    </row>
    <row r="1056" spans="1:41">
      <c r="A1056" s="95">
        <v>39251</v>
      </c>
      <c r="B1056" t="s">
        <v>827</v>
      </c>
      <c r="C1056">
        <v>2007</v>
      </c>
      <c r="D1056">
        <v>6</v>
      </c>
      <c r="E1056" t="s">
        <v>4991</v>
      </c>
      <c r="F1056" t="s">
        <v>247</v>
      </c>
      <c r="G1056" s="96">
        <v>0.99930555555555556</v>
      </c>
      <c r="H1056" t="s">
        <v>4756</v>
      </c>
      <c r="I1056" s="96">
        <v>0.83819444444444446</v>
      </c>
      <c r="J1056">
        <v>3.87</v>
      </c>
      <c r="K1056" t="s">
        <v>249</v>
      </c>
      <c r="L1056" t="s">
        <v>145</v>
      </c>
      <c r="M1056" t="s">
        <v>251</v>
      </c>
      <c r="N1056" t="s">
        <v>251</v>
      </c>
      <c r="O1056">
        <v>4</v>
      </c>
      <c r="P1056">
        <v>61</v>
      </c>
      <c r="Q1056">
        <v>25</v>
      </c>
      <c r="R1056">
        <v>36</v>
      </c>
      <c r="S1056" t="s">
        <v>4756</v>
      </c>
      <c r="T1056" t="s">
        <v>4756</v>
      </c>
      <c r="U1056" t="s">
        <v>4756</v>
      </c>
      <c r="V1056">
        <v>142</v>
      </c>
      <c r="W1056" t="s">
        <v>4756</v>
      </c>
      <c r="X1056" t="s">
        <v>4756</v>
      </c>
      <c r="Y1056" t="s">
        <v>4756</v>
      </c>
      <c r="Z1056" t="s">
        <v>4756</v>
      </c>
      <c r="AA1056" t="s">
        <v>4756</v>
      </c>
      <c r="AB1056" t="s">
        <v>4756</v>
      </c>
      <c r="AC1056" t="s">
        <v>4756</v>
      </c>
      <c r="AD1056" t="s">
        <v>4756</v>
      </c>
      <c r="AE1056" t="s">
        <v>4756</v>
      </c>
      <c r="AF1056" t="s">
        <v>4756</v>
      </c>
      <c r="AG1056" t="s">
        <v>4756</v>
      </c>
      <c r="AH1056" t="s">
        <v>4756</v>
      </c>
      <c r="AI1056" t="s">
        <v>4756</v>
      </c>
      <c r="AJ1056" t="s">
        <v>4756</v>
      </c>
      <c r="AK1056" t="s">
        <v>4756</v>
      </c>
      <c r="AL1056" t="s">
        <v>4756</v>
      </c>
      <c r="AM1056" t="s">
        <v>4756</v>
      </c>
      <c r="AN1056" t="s">
        <v>4756</v>
      </c>
    </row>
    <row r="1057" spans="1:41">
      <c r="A1057" s="95">
        <v>39251</v>
      </c>
      <c r="B1057" t="s">
        <v>827</v>
      </c>
      <c r="C1057">
        <v>2007</v>
      </c>
      <c r="D1057">
        <v>6</v>
      </c>
      <c r="E1057" t="s">
        <v>4991</v>
      </c>
      <c r="F1057" t="s">
        <v>247</v>
      </c>
      <c r="G1057" s="96">
        <v>2.7777777777777779E-3</v>
      </c>
      <c r="H1057" t="s">
        <v>4756</v>
      </c>
      <c r="I1057" s="96">
        <v>0.83819444444444446</v>
      </c>
      <c r="J1057">
        <v>3.95</v>
      </c>
      <c r="K1057" t="s">
        <v>249</v>
      </c>
      <c r="L1057" t="s">
        <v>146</v>
      </c>
      <c r="M1057" t="s">
        <v>251</v>
      </c>
      <c r="N1057" t="s">
        <v>251</v>
      </c>
      <c r="O1057">
        <v>0</v>
      </c>
      <c r="P1057" t="s">
        <v>4756</v>
      </c>
      <c r="Q1057" t="s">
        <v>4756</v>
      </c>
      <c r="R1057" t="s">
        <v>4756</v>
      </c>
      <c r="S1057" t="s">
        <v>4756</v>
      </c>
      <c r="T1057" t="s">
        <v>4756</v>
      </c>
      <c r="U1057" t="s">
        <v>4756</v>
      </c>
      <c r="V1057" t="s">
        <v>4756</v>
      </c>
      <c r="W1057" t="s">
        <v>4756</v>
      </c>
      <c r="X1057" t="s">
        <v>4756</v>
      </c>
      <c r="Y1057" t="s">
        <v>4756</v>
      </c>
      <c r="Z1057" t="s">
        <v>4756</v>
      </c>
      <c r="AA1057" t="s">
        <v>4756</v>
      </c>
      <c r="AB1057" t="s">
        <v>4756</v>
      </c>
      <c r="AC1057" t="s">
        <v>4756</v>
      </c>
      <c r="AD1057" t="s">
        <v>4756</v>
      </c>
      <c r="AE1057" t="s">
        <v>4756</v>
      </c>
      <c r="AF1057" t="s">
        <v>4756</v>
      </c>
      <c r="AG1057" t="s">
        <v>4756</v>
      </c>
      <c r="AH1057" t="s">
        <v>4756</v>
      </c>
      <c r="AI1057" t="s">
        <v>4756</v>
      </c>
      <c r="AJ1057" t="s">
        <v>4756</v>
      </c>
      <c r="AK1057" t="s">
        <v>4756</v>
      </c>
      <c r="AL1057" t="s">
        <v>4756</v>
      </c>
      <c r="AM1057" t="s">
        <v>4756</v>
      </c>
      <c r="AN1057" t="s">
        <v>4756</v>
      </c>
    </row>
    <row r="1058" spans="1:41">
      <c r="A1058" s="95">
        <v>39251</v>
      </c>
      <c r="B1058" t="s">
        <v>827</v>
      </c>
      <c r="C1058">
        <v>2007</v>
      </c>
      <c r="D1058">
        <v>6</v>
      </c>
      <c r="E1058" t="s">
        <v>4991</v>
      </c>
      <c r="F1058" t="s">
        <v>247</v>
      </c>
      <c r="G1058" s="96">
        <v>1.3888888888888888E-2</v>
      </c>
      <c r="H1058" t="s">
        <v>4756</v>
      </c>
      <c r="I1058" s="96">
        <v>0.83819444444444446</v>
      </c>
      <c r="J1058">
        <v>4.22</v>
      </c>
      <c r="K1058" t="s">
        <v>249</v>
      </c>
      <c r="L1058" t="s">
        <v>148</v>
      </c>
      <c r="M1058" t="s">
        <v>251</v>
      </c>
      <c r="N1058" t="s">
        <v>251</v>
      </c>
      <c r="O1058">
        <v>0</v>
      </c>
      <c r="P1058" t="s">
        <v>4756</v>
      </c>
      <c r="Q1058" t="s">
        <v>4756</v>
      </c>
      <c r="R1058" t="s">
        <v>4756</v>
      </c>
      <c r="S1058" t="s">
        <v>4756</v>
      </c>
      <c r="T1058" t="s">
        <v>4756</v>
      </c>
      <c r="U1058" t="s">
        <v>4756</v>
      </c>
      <c r="V1058" t="s">
        <v>4756</v>
      </c>
      <c r="W1058" t="s">
        <v>4756</v>
      </c>
      <c r="X1058" t="s">
        <v>4756</v>
      </c>
      <c r="Y1058" t="s">
        <v>4756</v>
      </c>
      <c r="Z1058" t="s">
        <v>4756</v>
      </c>
      <c r="AA1058" t="s">
        <v>4756</v>
      </c>
      <c r="AB1058" t="s">
        <v>4756</v>
      </c>
      <c r="AC1058" t="s">
        <v>4756</v>
      </c>
      <c r="AD1058" t="s">
        <v>4756</v>
      </c>
      <c r="AE1058" t="s">
        <v>4756</v>
      </c>
      <c r="AF1058" t="s">
        <v>4756</v>
      </c>
      <c r="AG1058" t="s">
        <v>4756</v>
      </c>
      <c r="AH1058" t="s">
        <v>4756</v>
      </c>
      <c r="AI1058" t="s">
        <v>4756</v>
      </c>
      <c r="AJ1058" t="s">
        <v>4756</v>
      </c>
      <c r="AK1058" t="s">
        <v>4756</v>
      </c>
      <c r="AL1058" t="s">
        <v>4756</v>
      </c>
      <c r="AM1058" t="s">
        <v>4756</v>
      </c>
      <c r="AN1058" t="s">
        <v>4756</v>
      </c>
      <c r="AO1058" t="s">
        <v>255</v>
      </c>
    </row>
    <row r="1059" spans="1:41">
      <c r="A1059" s="95">
        <v>39251</v>
      </c>
      <c r="B1059" t="s">
        <v>827</v>
      </c>
      <c r="C1059">
        <v>2007</v>
      </c>
      <c r="D1059">
        <v>6</v>
      </c>
      <c r="E1059" t="s">
        <v>4991</v>
      </c>
      <c r="F1059" t="s">
        <v>247</v>
      </c>
      <c r="G1059" s="96">
        <v>1.4583333333333332E-2</v>
      </c>
      <c r="H1059" t="s">
        <v>4756</v>
      </c>
      <c r="I1059" s="96">
        <v>0.83819444444444446</v>
      </c>
      <c r="J1059">
        <v>4.2300000000000004</v>
      </c>
      <c r="K1059" t="s">
        <v>249</v>
      </c>
      <c r="L1059" t="s">
        <v>149</v>
      </c>
      <c r="M1059" t="s">
        <v>251</v>
      </c>
      <c r="N1059" t="s">
        <v>251</v>
      </c>
      <c r="O1059">
        <v>0</v>
      </c>
      <c r="P1059" t="s">
        <v>4756</v>
      </c>
      <c r="Q1059" t="s">
        <v>4756</v>
      </c>
      <c r="R1059" t="s">
        <v>4756</v>
      </c>
      <c r="S1059" t="s">
        <v>4756</v>
      </c>
      <c r="T1059" t="s">
        <v>4756</v>
      </c>
      <c r="U1059" t="s">
        <v>4756</v>
      </c>
      <c r="V1059" t="s">
        <v>4756</v>
      </c>
      <c r="W1059" t="s">
        <v>4756</v>
      </c>
      <c r="X1059" t="s">
        <v>4756</v>
      </c>
      <c r="Y1059" t="s">
        <v>4756</v>
      </c>
      <c r="Z1059" t="s">
        <v>4756</v>
      </c>
      <c r="AA1059" t="s">
        <v>4756</v>
      </c>
      <c r="AB1059" t="s">
        <v>4756</v>
      </c>
      <c r="AC1059" t="s">
        <v>4756</v>
      </c>
      <c r="AD1059" t="s">
        <v>4756</v>
      </c>
      <c r="AE1059" t="s">
        <v>4756</v>
      </c>
      <c r="AF1059" t="s">
        <v>4756</v>
      </c>
      <c r="AG1059" t="s">
        <v>4756</v>
      </c>
      <c r="AH1059" t="s">
        <v>4756</v>
      </c>
      <c r="AI1059" t="s">
        <v>4756</v>
      </c>
      <c r="AJ1059" t="s">
        <v>4756</v>
      </c>
      <c r="AK1059" t="s">
        <v>4756</v>
      </c>
      <c r="AL1059" t="s">
        <v>4756</v>
      </c>
      <c r="AM1059" t="s">
        <v>4756</v>
      </c>
      <c r="AN1059" t="s">
        <v>4756</v>
      </c>
      <c r="AO1059" t="s">
        <v>255</v>
      </c>
    </row>
    <row r="1060" spans="1:41">
      <c r="A1060" s="95">
        <v>39251</v>
      </c>
      <c r="B1060" t="s">
        <v>827</v>
      </c>
      <c r="C1060">
        <v>2007</v>
      </c>
      <c r="D1060">
        <v>6</v>
      </c>
      <c r="E1060" t="s">
        <v>4991</v>
      </c>
      <c r="F1060" t="s">
        <v>247</v>
      </c>
      <c r="G1060" s="96">
        <v>1.6666666666666666E-2</v>
      </c>
      <c r="H1060" t="s">
        <v>4756</v>
      </c>
      <c r="I1060" s="96">
        <v>0.83819444444444446</v>
      </c>
      <c r="J1060">
        <v>4.28</v>
      </c>
      <c r="K1060" t="s">
        <v>249</v>
      </c>
      <c r="L1060" t="s">
        <v>150</v>
      </c>
      <c r="M1060" t="s">
        <v>251</v>
      </c>
      <c r="N1060" t="s">
        <v>251</v>
      </c>
      <c r="O1060">
        <v>1</v>
      </c>
      <c r="P1060" t="s">
        <v>4756</v>
      </c>
      <c r="Q1060" t="s">
        <v>4756</v>
      </c>
      <c r="R1060" t="s">
        <v>4756</v>
      </c>
      <c r="S1060" t="s">
        <v>4756</v>
      </c>
      <c r="T1060" t="s">
        <v>4756</v>
      </c>
      <c r="U1060" t="s">
        <v>4756</v>
      </c>
      <c r="V1060" t="s">
        <v>4756</v>
      </c>
      <c r="W1060" t="s">
        <v>4756</v>
      </c>
      <c r="X1060" t="s">
        <v>4756</v>
      </c>
      <c r="Y1060" t="s">
        <v>4756</v>
      </c>
      <c r="Z1060" t="s">
        <v>4756</v>
      </c>
      <c r="AA1060" t="s">
        <v>4756</v>
      </c>
      <c r="AB1060" t="s">
        <v>4756</v>
      </c>
      <c r="AC1060" t="s">
        <v>4756</v>
      </c>
      <c r="AD1060" t="s">
        <v>4756</v>
      </c>
      <c r="AE1060" t="s">
        <v>4756</v>
      </c>
      <c r="AF1060" t="s">
        <v>4756</v>
      </c>
      <c r="AG1060" t="s">
        <v>4756</v>
      </c>
      <c r="AH1060" t="s">
        <v>4756</v>
      </c>
      <c r="AI1060" t="s">
        <v>4756</v>
      </c>
      <c r="AJ1060" t="s">
        <v>4756</v>
      </c>
      <c r="AK1060" t="s">
        <v>4756</v>
      </c>
      <c r="AL1060" t="s">
        <v>4756</v>
      </c>
      <c r="AM1060" t="s">
        <v>4756</v>
      </c>
      <c r="AN1060" t="s">
        <v>4756</v>
      </c>
    </row>
    <row r="1061" spans="1:41">
      <c r="A1061" s="95">
        <v>39251</v>
      </c>
      <c r="B1061" t="s">
        <v>827</v>
      </c>
      <c r="C1061">
        <v>2007</v>
      </c>
      <c r="D1061">
        <v>6</v>
      </c>
      <c r="E1061" t="s">
        <v>4991</v>
      </c>
      <c r="F1061" t="s">
        <v>247</v>
      </c>
      <c r="G1061" s="96">
        <v>2.013888888888889E-2</v>
      </c>
      <c r="H1061" t="s">
        <v>4756</v>
      </c>
      <c r="I1061" s="96">
        <v>0.83819444444444446</v>
      </c>
      <c r="J1061">
        <v>4.37</v>
      </c>
      <c r="K1061" t="s">
        <v>249</v>
      </c>
      <c r="L1061" t="s">
        <v>151</v>
      </c>
      <c r="M1061" t="s">
        <v>251</v>
      </c>
      <c r="N1061" t="s">
        <v>251</v>
      </c>
      <c r="O1061" t="s">
        <v>4756</v>
      </c>
      <c r="P1061" t="s">
        <v>4756</v>
      </c>
      <c r="Q1061" t="s">
        <v>4756</v>
      </c>
      <c r="R1061" t="s">
        <v>4756</v>
      </c>
      <c r="S1061" t="s">
        <v>4756</v>
      </c>
      <c r="T1061" t="s">
        <v>4756</v>
      </c>
      <c r="U1061" t="s">
        <v>4756</v>
      </c>
      <c r="V1061" t="s">
        <v>4756</v>
      </c>
      <c r="W1061" t="s">
        <v>4756</v>
      </c>
      <c r="X1061" t="s">
        <v>4756</v>
      </c>
      <c r="Y1061" t="s">
        <v>4756</v>
      </c>
      <c r="Z1061" t="s">
        <v>4756</v>
      </c>
      <c r="AA1061" t="s">
        <v>4756</v>
      </c>
      <c r="AB1061" t="s">
        <v>4756</v>
      </c>
      <c r="AC1061" t="s">
        <v>4756</v>
      </c>
      <c r="AD1061" t="s">
        <v>4756</v>
      </c>
      <c r="AE1061" t="s">
        <v>4756</v>
      </c>
      <c r="AF1061" t="s">
        <v>4756</v>
      </c>
      <c r="AG1061" t="s">
        <v>4756</v>
      </c>
      <c r="AH1061" t="s">
        <v>4756</v>
      </c>
      <c r="AI1061" t="s">
        <v>4756</v>
      </c>
      <c r="AJ1061" t="s">
        <v>4756</v>
      </c>
      <c r="AK1061" t="s">
        <v>4756</v>
      </c>
      <c r="AL1061" t="s">
        <v>4756</v>
      </c>
      <c r="AM1061" t="s">
        <v>4756</v>
      </c>
      <c r="AN1061" t="s">
        <v>4756</v>
      </c>
    </row>
    <row r="1062" spans="1:41">
      <c r="A1062" s="95">
        <v>39251</v>
      </c>
      <c r="B1062" t="s">
        <v>827</v>
      </c>
      <c r="C1062">
        <v>2007</v>
      </c>
      <c r="D1062">
        <v>6</v>
      </c>
      <c r="E1062" t="s">
        <v>4991</v>
      </c>
      <c r="F1062" t="s">
        <v>247</v>
      </c>
      <c r="G1062" s="96">
        <v>2.9166666666666664E-2</v>
      </c>
      <c r="H1062" t="s">
        <v>4756</v>
      </c>
      <c r="I1062" s="96">
        <v>0.83819444444444446</v>
      </c>
      <c r="J1062">
        <v>4.58</v>
      </c>
      <c r="K1062" t="s">
        <v>249</v>
      </c>
      <c r="L1062" t="s">
        <v>152</v>
      </c>
      <c r="M1062" t="s">
        <v>251</v>
      </c>
      <c r="N1062" t="s">
        <v>251</v>
      </c>
      <c r="O1062">
        <v>0</v>
      </c>
      <c r="P1062" t="s">
        <v>4756</v>
      </c>
      <c r="Q1062" t="s">
        <v>4756</v>
      </c>
      <c r="R1062" t="s">
        <v>4756</v>
      </c>
      <c r="S1062" t="s">
        <v>4756</v>
      </c>
      <c r="T1062" t="s">
        <v>4756</v>
      </c>
      <c r="U1062" t="s">
        <v>4756</v>
      </c>
      <c r="V1062" t="s">
        <v>4756</v>
      </c>
      <c r="W1062" t="s">
        <v>4756</v>
      </c>
      <c r="X1062" t="s">
        <v>4756</v>
      </c>
      <c r="Y1062" t="s">
        <v>4756</v>
      </c>
      <c r="Z1062" t="s">
        <v>4756</v>
      </c>
      <c r="AA1062" t="s">
        <v>4756</v>
      </c>
      <c r="AB1062" t="s">
        <v>4756</v>
      </c>
      <c r="AC1062" t="s">
        <v>4756</v>
      </c>
      <c r="AD1062" t="s">
        <v>4756</v>
      </c>
      <c r="AE1062" t="s">
        <v>4756</v>
      </c>
      <c r="AF1062" t="s">
        <v>4756</v>
      </c>
      <c r="AG1062" t="s">
        <v>4756</v>
      </c>
      <c r="AH1062" t="s">
        <v>4756</v>
      </c>
      <c r="AI1062" t="s">
        <v>4756</v>
      </c>
      <c r="AJ1062" t="s">
        <v>4756</v>
      </c>
      <c r="AK1062" t="s">
        <v>4756</v>
      </c>
      <c r="AL1062" t="s">
        <v>4756</v>
      </c>
      <c r="AM1062" t="s">
        <v>4756</v>
      </c>
      <c r="AN1062" t="s">
        <v>4756</v>
      </c>
    </row>
    <row r="1063" spans="1:41">
      <c r="A1063" s="95">
        <v>39251</v>
      </c>
      <c r="B1063" t="s">
        <v>827</v>
      </c>
      <c r="C1063">
        <v>2007</v>
      </c>
      <c r="D1063">
        <v>6</v>
      </c>
      <c r="E1063" t="s">
        <v>4991</v>
      </c>
      <c r="F1063" t="s">
        <v>247</v>
      </c>
      <c r="G1063" s="96">
        <v>3.4027777777777775E-2</v>
      </c>
      <c r="H1063" t="s">
        <v>4756</v>
      </c>
      <c r="I1063" s="96">
        <v>0.83819444444444446</v>
      </c>
      <c r="J1063">
        <v>4.7</v>
      </c>
      <c r="K1063" t="s">
        <v>249</v>
      </c>
      <c r="L1063" t="s">
        <v>153</v>
      </c>
      <c r="M1063" t="s">
        <v>251</v>
      </c>
      <c r="N1063" t="s">
        <v>251</v>
      </c>
      <c r="O1063">
        <v>2</v>
      </c>
      <c r="P1063" t="s">
        <v>4756</v>
      </c>
      <c r="Q1063" t="s">
        <v>4756</v>
      </c>
      <c r="R1063" t="s">
        <v>4756</v>
      </c>
      <c r="S1063" t="s">
        <v>4756</v>
      </c>
      <c r="T1063" t="s">
        <v>4756</v>
      </c>
      <c r="U1063" t="s">
        <v>4756</v>
      </c>
      <c r="V1063" t="s">
        <v>4756</v>
      </c>
      <c r="W1063" t="s">
        <v>4756</v>
      </c>
      <c r="X1063" t="s">
        <v>4756</v>
      </c>
      <c r="Y1063" t="s">
        <v>4756</v>
      </c>
      <c r="Z1063" t="s">
        <v>4756</v>
      </c>
      <c r="AA1063" t="s">
        <v>4756</v>
      </c>
      <c r="AB1063" t="s">
        <v>4756</v>
      </c>
      <c r="AC1063" t="s">
        <v>4756</v>
      </c>
      <c r="AD1063" t="s">
        <v>4756</v>
      </c>
      <c r="AE1063" t="s">
        <v>4756</v>
      </c>
      <c r="AF1063" t="s">
        <v>4756</v>
      </c>
      <c r="AG1063" t="s">
        <v>4756</v>
      </c>
      <c r="AH1063" t="s">
        <v>4756</v>
      </c>
      <c r="AI1063" t="s">
        <v>4756</v>
      </c>
      <c r="AJ1063" t="s">
        <v>4756</v>
      </c>
      <c r="AK1063" t="s">
        <v>4756</v>
      </c>
      <c r="AL1063" t="s">
        <v>4756</v>
      </c>
      <c r="AM1063" t="s">
        <v>4756</v>
      </c>
      <c r="AN1063" t="s">
        <v>4756</v>
      </c>
    </row>
    <row r="1064" spans="1:41">
      <c r="A1064" s="95">
        <v>39251</v>
      </c>
      <c r="B1064" t="s">
        <v>827</v>
      </c>
      <c r="C1064">
        <v>2007</v>
      </c>
      <c r="D1064">
        <v>6</v>
      </c>
      <c r="E1064" t="s">
        <v>4991</v>
      </c>
      <c r="F1064" t="s">
        <v>247</v>
      </c>
      <c r="G1064" s="96">
        <v>3.9583333333333331E-2</v>
      </c>
      <c r="H1064" t="s">
        <v>4756</v>
      </c>
      <c r="I1064" s="96">
        <v>0.83819444444444446</v>
      </c>
      <c r="J1064">
        <v>4.83</v>
      </c>
      <c r="K1064" t="s">
        <v>249</v>
      </c>
      <c r="L1064" t="s">
        <v>154</v>
      </c>
      <c r="M1064" t="s">
        <v>251</v>
      </c>
      <c r="N1064" t="s">
        <v>251</v>
      </c>
      <c r="O1064">
        <v>0</v>
      </c>
      <c r="P1064" t="s">
        <v>4756</v>
      </c>
      <c r="Q1064" t="s">
        <v>4756</v>
      </c>
      <c r="R1064" t="s">
        <v>4756</v>
      </c>
      <c r="S1064" t="s">
        <v>4756</v>
      </c>
      <c r="T1064" t="s">
        <v>4756</v>
      </c>
      <c r="U1064" t="s">
        <v>4756</v>
      </c>
      <c r="V1064" t="s">
        <v>4756</v>
      </c>
      <c r="W1064" t="s">
        <v>4756</v>
      </c>
      <c r="X1064" t="s">
        <v>4756</v>
      </c>
      <c r="Y1064" t="s">
        <v>4756</v>
      </c>
      <c r="Z1064" t="s">
        <v>4756</v>
      </c>
      <c r="AA1064" t="s">
        <v>4756</v>
      </c>
      <c r="AB1064" t="s">
        <v>4756</v>
      </c>
      <c r="AC1064" t="s">
        <v>4756</v>
      </c>
      <c r="AD1064" t="s">
        <v>4756</v>
      </c>
      <c r="AE1064" t="s">
        <v>4756</v>
      </c>
      <c r="AF1064" t="s">
        <v>4756</v>
      </c>
      <c r="AG1064" t="s">
        <v>4756</v>
      </c>
      <c r="AH1064" t="s">
        <v>4756</v>
      </c>
      <c r="AI1064" t="s">
        <v>4756</v>
      </c>
      <c r="AJ1064" t="s">
        <v>4756</v>
      </c>
      <c r="AK1064" t="s">
        <v>4756</v>
      </c>
      <c r="AL1064" t="s">
        <v>4756</v>
      </c>
      <c r="AM1064" t="s">
        <v>4756</v>
      </c>
      <c r="AN1064" t="s">
        <v>4756</v>
      </c>
    </row>
    <row r="1065" spans="1:41">
      <c r="A1065" s="95">
        <v>39251</v>
      </c>
      <c r="B1065" t="s">
        <v>827</v>
      </c>
      <c r="C1065">
        <v>2007</v>
      </c>
      <c r="D1065">
        <v>6</v>
      </c>
      <c r="E1065" t="s">
        <v>4991</v>
      </c>
      <c r="F1065" t="s">
        <v>247</v>
      </c>
      <c r="G1065" s="96">
        <v>4.3750000000000004E-2</v>
      </c>
      <c r="H1065" t="s">
        <v>4756</v>
      </c>
      <c r="I1065" s="96">
        <v>0.83819444444444446</v>
      </c>
      <c r="J1065">
        <v>4.93</v>
      </c>
      <c r="K1065" t="s">
        <v>249</v>
      </c>
      <c r="L1065" t="s">
        <v>155</v>
      </c>
      <c r="M1065" t="s">
        <v>251</v>
      </c>
      <c r="N1065" t="s">
        <v>251</v>
      </c>
      <c r="O1065">
        <v>3</v>
      </c>
      <c r="P1065" t="s">
        <v>4756</v>
      </c>
      <c r="Q1065" t="s">
        <v>4756</v>
      </c>
      <c r="R1065" t="s">
        <v>4756</v>
      </c>
      <c r="S1065" t="s">
        <v>4756</v>
      </c>
      <c r="T1065" t="s">
        <v>4756</v>
      </c>
      <c r="U1065" t="s">
        <v>4756</v>
      </c>
      <c r="V1065" t="s">
        <v>4756</v>
      </c>
      <c r="W1065" t="s">
        <v>4756</v>
      </c>
      <c r="X1065" t="s">
        <v>4756</v>
      </c>
      <c r="Y1065" t="s">
        <v>4756</v>
      </c>
      <c r="Z1065" t="s">
        <v>4756</v>
      </c>
      <c r="AA1065" t="s">
        <v>4756</v>
      </c>
      <c r="AB1065" t="s">
        <v>4756</v>
      </c>
      <c r="AC1065" t="s">
        <v>4756</v>
      </c>
      <c r="AD1065" t="s">
        <v>4756</v>
      </c>
      <c r="AE1065" t="s">
        <v>4756</v>
      </c>
      <c r="AF1065" t="s">
        <v>4756</v>
      </c>
      <c r="AG1065" t="s">
        <v>4756</v>
      </c>
      <c r="AH1065" t="s">
        <v>4756</v>
      </c>
      <c r="AI1065" t="s">
        <v>4756</v>
      </c>
      <c r="AJ1065" t="s">
        <v>4756</v>
      </c>
      <c r="AK1065" t="s">
        <v>4756</v>
      </c>
      <c r="AL1065" t="s">
        <v>4756</v>
      </c>
      <c r="AM1065" t="s">
        <v>4756</v>
      </c>
      <c r="AN1065" t="s">
        <v>4756</v>
      </c>
    </row>
    <row r="1066" spans="1:41">
      <c r="A1066" s="95">
        <v>39251</v>
      </c>
      <c r="B1066" t="s">
        <v>827</v>
      </c>
      <c r="C1066">
        <v>2007</v>
      </c>
      <c r="D1066">
        <v>6</v>
      </c>
      <c r="E1066" t="s">
        <v>4991</v>
      </c>
      <c r="F1066" t="s">
        <v>247</v>
      </c>
      <c r="G1066" s="96">
        <v>4.5138888888888888E-2</v>
      </c>
      <c r="H1066" t="s">
        <v>4756</v>
      </c>
      <c r="I1066" s="96">
        <v>0.83819444444444446</v>
      </c>
      <c r="J1066">
        <v>4.97</v>
      </c>
      <c r="K1066" t="s">
        <v>249</v>
      </c>
      <c r="L1066" t="s">
        <v>156</v>
      </c>
      <c r="M1066" t="s">
        <v>251</v>
      </c>
      <c r="N1066" t="s">
        <v>251</v>
      </c>
      <c r="O1066">
        <v>0</v>
      </c>
      <c r="P1066" t="s">
        <v>4756</v>
      </c>
      <c r="Q1066" t="s">
        <v>4756</v>
      </c>
      <c r="R1066" t="s">
        <v>4756</v>
      </c>
      <c r="S1066" t="s">
        <v>4756</v>
      </c>
      <c r="T1066" t="s">
        <v>4756</v>
      </c>
      <c r="U1066" t="s">
        <v>4756</v>
      </c>
      <c r="V1066" t="s">
        <v>4756</v>
      </c>
      <c r="W1066" t="s">
        <v>4756</v>
      </c>
      <c r="X1066" t="s">
        <v>4756</v>
      </c>
      <c r="Y1066" t="s">
        <v>4756</v>
      </c>
      <c r="Z1066" t="s">
        <v>4756</v>
      </c>
      <c r="AA1066" t="s">
        <v>4756</v>
      </c>
      <c r="AB1066" t="s">
        <v>4756</v>
      </c>
      <c r="AC1066" t="s">
        <v>4756</v>
      </c>
      <c r="AD1066" t="s">
        <v>4756</v>
      </c>
      <c r="AE1066" t="s">
        <v>4756</v>
      </c>
      <c r="AF1066" t="s">
        <v>4756</v>
      </c>
      <c r="AG1066" t="s">
        <v>4756</v>
      </c>
      <c r="AH1066" t="s">
        <v>4756</v>
      </c>
      <c r="AI1066" t="s">
        <v>4756</v>
      </c>
      <c r="AJ1066" t="s">
        <v>4756</v>
      </c>
      <c r="AK1066" t="s">
        <v>4756</v>
      </c>
      <c r="AL1066" t="s">
        <v>4756</v>
      </c>
      <c r="AM1066" t="s">
        <v>4756</v>
      </c>
      <c r="AN1066" t="s">
        <v>4756</v>
      </c>
    </row>
    <row r="1067" spans="1:41">
      <c r="A1067" s="95">
        <v>39251</v>
      </c>
      <c r="B1067" t="s">
        <v>827</v>
      </c>
      <c r="C1067">
        <v>2007</v>
      </c>
      <c r="D1067">
        <v>6</v>
      </c>
      <c r="E1067" t="s">
        <v>4991</v>
      </c>
      <c r="F1067" t="s">
        <v>247</v>
      </c>
      <c r="G1067" s="96">
        <v>4.9999999999999996E-2</v>
      </c>
      <c r="H1067" t="s">
        <v>4756</v>
      </c>
      <c r="I1067" s="96">
        <v>0.83819444444444446</v>
      </c>
      <c r="J1067">
        <v>5.08</v>
      </c>
      <c r="K1067" t="s">
        <v>249</v>
      </c>
      <c r="L1067" t="s">
        <v>157</v>
      </c>
      <c r="M1067" t="s">
        <v>251</v>
      </c>
      <c r="N1067" t="s">
        <v>251</v>
      </c>
      <c r="O1067">
        <v>0</v>
      </c>
      <c r="P1067" t="s">
        <v>4756</v>
      </c>
      <c r="Q1067" t="s">
        <v>4756</v>
      </c>
      <c r="R1067" t="s">
        <v>4756</v>
      </c>
      <c r="S1067" t="s">
        <v>4756</v>
      </c>
      <c r="T1067" t="s">
        <v>4756</v>
      </c>
      <c r="U1067" t="s">
        <v>4756</v>
      </c>
      <c r="V1067" t="s">
        <v>4756</v>
      </c>
      <c r="W1067" t="s">
        <v>4756</v>
      </c>
      <c r="X1067" t="s">
        <v>4756</v>
      </c>
      <c r="Y1067" t="s">
        <v>4756</v>
      </c>
      <c r="Z1067" t="s">
        <v>4756</v>
      </c>
      <c r="AA1067" t="s">
        <v>4756</v>
      </c>
      <c r="AB1067" t="s">
        <v>4756</v>
      </c>
      <c r="AC1067" t="s">
        <v>4756</v>
      </c>
      <c r="AD1067" t="s">
        <v>4756</v>
      </c>
      <c r="AE1067" t="s">
        <v>4756</v>
      </c>
      <c r="AF1067" t="s">
        <v>4756</v>
      </c>
      <c r="AG1067" t="s">
        <v>4756</v>
      </c>
      <c r="AH1067" t="s">
        <v>4756</v>
      </c>
      <c r="AI1067" t="s">
        <v>4756</v>
      </c>
      <c r="AJ1067" t="s">
        <v>4756</v>
      </c>
      <c r="AK1067" t="s">
        <v>4756</v>
      </c>
      <c r="AL1067" t="s">
        <v>4756</v>
      </c>
      <c r="AM1067" t="s">
        <v>4756</v>
      </c>
      <c r="AN1067" t="s">
        <v>4756</v>
      </c>
    </row>
    <row r="1068" spans="1:41">
      <c r="A1068" s="95">
        <v>39251</v>
      </c>
      <c r="B1068" t="s">
        <v>827</v>
      </c>
      <c r="C1068">
        <v>2007</v>
      </c>
      <c r="D1068">
        <v>6</v>
      </c>
      <c r="E1068" t="s">
        <v>4991</v>
      </c>
      <c r="F1068" t="s">
        <v>247</v>
      </c>
      <c r="G1068" s="96">
        <v>5.6944444444444443E-2</v>
      </c>
      <c r="H1068" t="s">
        <v>4756</v>
      </c>
      <c r="I1068" s="96">
        <v>0.83819444444444446</v>
      </c>
      <c r="J1068">
        <v>5.25</v>
      </c>
      <c r="K1068" t="s">
        <v>249</v>
      </c>
      <c r="L1068" t="s">
        <v>158</v>
      </c>
      <c r="M1068" t="s">
        <v>251</v>
      </c>
      <c r="N1068" t="s">
        <v>251</v>
      </c>
      <c r="O1068">
        <v>0</v>
      </c>
      <c r="P1068" t="s">
        <v>4756</v>
      </c>
      <c r="Q1068" t="s">
        <v>4756</v>
      </c>
      <c r="R1068" t="s">
        <v>4756</v>
      </c>
      <c r="S1068" t="s">
        <v>4756</v>
      </c>
      <c r="T1068" t="s">
        <v>4756</v>
      </c>
      <c r="U1068" t="s">
        <v>4756</v>
      </c>
      <c r="V1068" t="s">
        <v>4756</v>
      </c>
      <c r="W1068" t="s">
        <v>4756</v>
      </c>
      <c r="X1068" t="s">
        <v>4756</v>
      </c>
      <c r="Y1068" t="s">
        <v>4756</v>
      </c>
      <c r="Z1068" t="s">
        <v>4756</v>
      </c>
      <c r="AA1068" t="s">
        <v>4756</v>
      </c>
      <c r="AB1068" t="s">
        <v>4756</v>
      </c>
      <c r="AC1068" t="s">
        <v>4756</v>
      </c>
      <c r="AD1068" t="s">
        <v>4756</v>
      </c>
      <c r="AE1068" t="s">
        <v>4756</v>
      </c>
      <c r="AF1068" t="s">
        <v>4756</v>
      </c>
      <c r="AG1068" t="s">
        <v>4756</v>
      </c>
      <c r="AH1068" t="s">
        <v>4756</v>
      </c>
      <c r="AI1068" t="s">
        <v>4756</v>
      </c>
      <c r="AJ1068" t="s">
        <v>4756</v>
      </c>
      <c r="AK1068" t="s">
        <v>4756</v>
      </c>
      <c r="AL1068" t="s">
        <v>4756</v>
      </c>
      <c r="AM1068" t="s">
        <v>4756</v>
      </c>
      <c r="AN1068" t="s">
        <v>4756</v>
      </c>
    </row>
    <row r="1069" spans="1:41">
      <c r="A1069" s="95">
        <v>42167</v>
      </c>
      <c r="B1069" t="s">
        <v>372</v>
      </c>
      <c r="C1069">
        <v>2015</v>
      </c>
      <c r="D1069">
        <v>6</v>
      </c>
      <c r="E1069" t="s">
        <v>373</v>
      </c>
      <c r="F1069" t="s">
        <v>3449</v>
      </c>
      <c r="G1069" s="96">
        <v>0.90625</v>
      </c>
      <c r="H1069" s="96">
        <v>0.91180555555555554</v>
      </c>
      <c r="J1069">
        <v>21.75</v>
      </c>
      <c r="K1069" t="s">
        <v>249</v>
      </c>
      <c r="L1069" t="s">
        <v>3450</v>
      </c>
      <c r="M1069" t="s">
        <v>251</v>
      </c>
      <c r="N1069" t="s">
        <v>251</v>
      </c>
      <c r="O1069">
        <v>0</v>
      </c>
      <c r="P1069">
        <v>35</v>
      </c>
      <c r="Q1069">
        <v>0</v>
      </c>
      <c r="R1069">
        <v>35</v>
      </c>
      <c r="S1069">
        <v>13.5</v>
      </c>
      <c r="T1069">
        <v>38</v>
      </c>
      <c r="U1069">
        <v>25.6</v>
      </c>
      <c r="V1069">
        <v>140</v>
      </c>
      <c r="W1069" t="s">
        <v>4756</v>
      </c>
      <c r="X1069" t="s">
        <v>4756</v>
      </c>
      <c r="Y1069" t="s">
        <v>4756</v>
      </c>
      <c r="Z1069" t="s">
        <v>4756</v>
      </c>
      <c r="AA1069" t="s">
        <v>4756</v>
      </c>
      <c r="AB1069" t="s">
        <v>4756</v>
      </c>
      <c r="AC1069" t="s">
        <v>4756</v>
      </c>
      <c r="AD1069" t="s">
        <v>4756</v>
      </c>
      <c r="AE1069" t="s">
        <v>4756</v>
      </c>
      <c r="AF1069" t="s">
        <v>4756</v>
      </c>
      <c r="AG1069" t="s">
        <v>4756</v>
      </c>
      <c r="AH1069" t="s">
        <v>4756</v>
      </c>
      <c r="AI1069" t="s">
        <v>4756</v>
      </c>
      <c r="AJ1069" t="s">
        <v>4756</v>
      </c>
      <c r="AK1069" t="s">
        <v>4756</v>
      </c>
      <c r="AL1069" t="s">
        <v>4756</v>
      </c>
      <c r="AM1069" t="s">
        <v>4756</v>
      </c>
      <c r="AN1069" t="s">
        <v>4756</v>
      </c>
    </row>
    <row r="1070" spans="1:41">
      <c r="A1070" s="95">
        <v>38504</v>
      </c>
      <c r="B1070" t="s">
        <v>248</v>
      </c>
      <c r="C1070">
        <v>2005</v>
      </c>
      <c r="D1070">
        <v>6</v>
      </c>
      <c r="E1070" t="s">
        <v>5008</v>
      </c>
      <c r="F1070" t="s">
        <v>247</v>
      </c>
      <c r="G1070" s="96">
        <v>0.89583333333333337</v>
      </c>
      <c r="H1070" t="s">
        <v>4756</v>
      </c>
      <c r="I1070" s="96">
        <v>0.83263888888888893</v>
      </c>
      <c r="J1070">
        <v>1.52</v>
      </c>
      <c r="K1070" t="s">
        <v>249</v>
      </c>
      <c r="L1070" t="s">
        <v>971</v>
      </c>
      <c r="M1070" t="s">
        <v>251</v>
      </c>
      <c r="N1070" t="s">
        <v>251</v>
      </c>
      <c r="O1070">
        <v>0</v>
      </c>
      <c r="P1070">
        <v>63</v>
      </c>
      <c r="Q1070">
        <v>26</v>
      </c>
      <c r="R1070">
        <v>37</v>
      </c>
      <c r="S1070" t="s">
        <v>4756</v>
      </c>
      <c r="T1070" t="s">
        <v>4756</v>
      </c>
      <c r="U1070" t="s">
        <v>4756</v>
      </c>
      <c r="V1070">
        <v>141</v>
      </c>
      <c r="W1070" t="s">
        <v>4756</v>
      </c>
      <c r="X1070" t="s">
        <v>251</v>
      </c>
      <c r="Y1070" t="s">
        <v>4756</v>
      </c>
      <c r="Z1070" t="s">
        <v>4756</v>
      </c>
      <c r="AA1070" t="s">
        <v>4756</v>
      </c>
      <c r="AB1070" t="s">
        <v>4756</v>
      </c>
      <c r="AC1070" t="s">
        <v>4756</v>
      </c>
      <c r="AD1070" t="s">
        <v>4756</v>
      </c>
      <c r="AE1070" t="s">
        <v>4756</v>
      </c>
      <c r="AF1070" t="s">
        <v>4756</v>
      </c>
      <c r="AG1070" t="s">
        <v>4756</v>
      </c>
      <c r="AH1070" t="s">
        <v>4756</v>
      </c>
      <c r="AI1070" t="s">
        <v>4756</v>
      </c>
      <c r="AJ1070" t="s">
        <v>4756</v>
      </c>
      <c r="AK1070" t="s">
        <v>4756</v>
      </c>
      <c r="AL1070" t="s">
        <v>4756</v>
      </c>
      <c r="AM1070" t="s">
        <v>4756</v>
      </c>
      <c r="AN1070" t="s">
        <v>4756</v>
      </c>
    </row>
    <row r="1071" spans="1:41">
      <c r="A1071" s="95">
        <v>38504</v>
      </c>
      <c r="B1071" t="s">
        <v>248</v>
      </c>
      <c r="C1071">
        <v>2005</v>
      </c>
      <c r="D1071">
        <v>6</v>
      </c>
      <c r="E1071" t="s">
        <v>5008</v>
      </c>
      <c r="F1071" t="s">
        <v>247</v>
      </c>
      <c r="G1071" s="96">
        <v>0.89722222222222225</v>
      </c>
      <c r="H1071" t="s">
        <v>4756</v>
      </c>
      <c r="I1071" s="96">
        <v>0.83263888888888893</v>
      </c>
      <c r="J1071">
        <v>1.55</v>
      </c>
      <c r="K1071" t="s">
        <v>249</v>
      </c>
      <c r="L1071" t="s">
        <v>972</v>
      </c>
      <c r="M1071" t="s">
        <v>251</v>
      </c>
      <c r="N1071" t="s">
        <v>251</v>
      </c>
      <c r="O1071">
        <v>1</v>
      </c>
      <c r="P1071">
        <v>63</v>
      </c>
      <c r="Q1071">
        <v>26</v>
      </c>
      <c r="R1071">
        <v>37</v>
      </c>
      <c r="S1071" t="s">
        <v>4756</v>
      </c>
      <c r="T1071" t="s">
        <v>4756</v>
      </c>
      <c r="U1071" t="s">
        <v>4756</v>
      </c>
      <c r="V1071">
        <v>149</v>
      </c>
      <c r="W1071" t="s">
        <v>4756</v>
      </c>
      <c r="X1071" t="s">
        <v>251</v>
      </c>
      <c r="Y1071" t="s">
        <v>4756</v>
      </c>
      <c r="Z1071" t="s">
        <v>4756</v>
      </c>
      <c r="AA1071" t="s">
        <v>4756</v>
      </c>
      <c r="AB1071" t="s">
        <v>4756</v>
      </c>
      <c r="AC1071" t="s">
        <v>4756</v>
      </c>
      <c r="AD1071" t="s">
        <v>4756</v>
      </c>
      <c r="AE1071" t="s">
        <v>4756</v>
      </c>
      <c r="AF1071" t="s">
        <v>4756</v>
      </c>
      <c r="AG1071" t="s">
        <v>4756</v>
      </c>
      <c r="AH1071" t="s">
        <v>4756</v>
      </c>
      <c r="AI1071" t="s">
        <v>4756</v>
      </c>
      <c r="AJ1071" t="s">
        <v>4756</v>
      </c>
      <c r="AK1071" t="s">
        <v>4756</v>
      </c>
      <c r="AL1071" t="s">
        <v>4756</v>
      </c>
      <c r="AM1071" t="s">
        <v>4756</v>
      </c>
      <c r="AN1071" t="s">
        <v>4756</v>
      </c>
    </row>
    <row r="1072" spans="1:41">
      <c r="A1072" s="95">
        <v>38504</v>
      </c>
      <c r="B1072" t="s">
        <v>248</v>
      </c>
      <c r="C1072">
        <v>2005</v>
      </c>
      <c r="D1072">
        <v>6</v>
      </c>
      <c r="E1072" t="s">
        <v>5008</v>
      </c>
      <c r="F1072" t="s">
        <v>247</v>
      </c>
      <c r="G1072" s="96">
        <v>0.90138888888888891</v>
      </c>
      <c r="H1072" t="s">
        <v>4756</v>
      </c>
      <c r="I1072" s="96">
        <v>0.83263888888888893</v>
      </c>
      <c r="J1072">
        <v>1.65</v>
      </c>
      <c r="K1072" t="s">
        <v>249</v>
      </c>
      <c r="L1072" t="s">
        <v>973</v>
      </c>
      <c r="M1072" t="s">
        <v>251</v>
      </c>
      <c r="N1072" t="s">
        <v>251</v>
      </c>
      <c r="O1072">
        <v>0</v>
      </c>
      <c r="P1072">
        <v>61</v>
      </c>
      <c r="Q1072">
        <v>26</v>
      </c>
      <c r="R1072">
        <v>35</v>
      </c>
      <c r="S1072" t="s">
        <v>4756</v>
      </c>
      <c r="T1072" t="s">
        <v>4756</v>
      </c>
      <c r="U1072" t="s">
        <v>4756</v>
      </c>
      <c r="V1072">
        <v>145</v>
      </c>
      <c r="W1072" t="s">
        <v>4756</v>
      </c>
      <c r="X1072" t="s">
        <v>251</v>
      </c>
      <c r="Y1072" t="s">
        <v>4756</v>
      </c>
      <c r="Z1072" t="s">
        <v>4756</v>
      </c>
      <c r="AA1072" t="s">
        <v>4756</v>
      </c>
      <c r="AB1072" t="s">
        <v>4756</v>
      </c>
      <c r="AC1072" t="s">
        <v>4756</v>
      </c>
      <c r="AD1072" t="s">
        <v>4756</v>
      </c>
      <c r="AE1072" t="s">
        <v>4756</v>
      </c>
      <c r="AF1072" t="s">
        <v>4756</v>
      </c>
      <c r="AG1072" t="s">
        <v>4756</v>
      </c>
      <c r="AH1072" t="s">
        <v>4756</v>
      </c>
      <c r="AI1072" t="s">
        <v>4756</v>
      </c>
      <c r="AJ1072" t="s">
        <v>4756</v>
      </c>
      <c r="AK1072" t="s">
        <v>4756</v>
      </c>
      <c r="AL1072" t="s">
        <v>4756</v>
      </c>
      <c r="AM1072" t="s">
        <v>4756</v>
      </c>
      <c r="AN1072" t="s">
        <v>4756</v>
      </c>
    </row>
    <row r="1073" spans="1:41">
      <c r="A1073" s="95">
        <v>38504</v>
      </c>
      <c r="B1073" t="s">
        <v>248</v>
      </c>
      <c r="C1073">
        <v>2005</v>
      </c>
      <c r="D1073">
        <v>6</v>
      </c>
      <c r="E1073" t="s">
        <v>5008</v>
      </c>
      <c r="F1073" t="s">
        <v>247</v>
      </c>
      <c r="G1073" s="96">
        <v>0.90347222222222223</v>
      </c>
      <c r="H1073" t="s">
        <v>4756</v>
      </c>
      <c r="I1073" s="96">
        <v>0.83263888888888893</v>
      </c>
      <c r="J1073">
        <v>1.7</v>
      </c>
      <c r="K1073" t="s">
        <v>249</v>
      </c>
      <c r="L1073" t="s">
        <v>975</v>
      </c>
      <c r="M1073" t="s">
        <v>251</v>
      </c>
      <c r="N1073" t="s">
        <v>665</v>
      </c>
      <c r="O1073">
        <v>0</v>
      </c>
      <c r="P1073">
        <v>60</v>
      </c>
      <c r="Q1073">
        <v>26</v>
      </c>
      <c r="R1073">
        <v>34</v>
      </c>
      <c r="S1073" t="s">
        <v>4756</v>
      </c>
      <c r="T1073" t="s">
        <v>4756</v>
      </c>
      <c r="U1073" t="s">
        <v>4756</v>
      </c>
      <c r="V1073">
        <v>145</v>
      </c>
      <c r="W1073" t="s">
        <v>4756</v>
      </c>
      <c r="X1073" t="s">
        <v>251</v>
      </c>
      <c r="Y1073" t="s">
        <v>4756</v>
      </c>
      <c r="Z1073" t="s">
        <v>4756</v>
      </c>
      <c r="AA1073" t="s">
        <v>4756</v>
      </c>
      <c r="AB1073" t="s">
        <v>4756</v>
      </c>
      <c r="AC1073" t="s">
        <v>4756</v>
      </c>
      <c r="AD1073" t="s">
        <v>4756</v>
      </c>
      <c r="AE1073" t="s">
        <v>4756</v>
      </c>
      <c r="AF1073" t="s">
        <v>4756</v>
      </c>
      <c r="AG1073" t="s">
        <v>4756</v>
      </c>
      <c r="AH1073" t="s">
        <v>4756</v>
      </c>
      <c r="AI1073" t="s">
        <v>4756</v>
      </c>
      <c r="AJ1073" t="s">
        <v>4756</v>
      </c>
      <c r="AK1073" t="s">
        <v>4756</v>
      </c>
      <c r="AL1073" t="s">
        <v>4756</v>
      </c>
      <c r="AM1073" t="s">
        <v>4756</v>
      </c>
      <c r="AN1073" t="s">
        <v>4756</v>
      </c>
    </row>
    <row r="1074" spans="1:41">
      <c r="A1074" s="95">
        <v>38504</v>
      </c>
      <c r="B1074" t="s">
        <v>248</v>
      </c>
      <c r="C1074">
        <v>2005</v>
      </c>
      <c r="D1074">
        <v>6</v>
      </c>
      <c r="E1074" t="s">
        <v>5008</v>
      </c>
      <c r="F1074" t="s">
        <v>247</v>
      </c>
      <c r="G1074" s="96">
        <v>0.90347222222222223</v>
      </c>
      <c r="H1074" t="s">
        <v>4756</v>
      </c>
      <c r="I1074" s="96">
        <v>0.83263888888888893</v>
      </c>
      <c r="J1074">
        <v>1.7</v>
      </c>
      <c r="K1074" t="s">
        <v>249</v>
      </c>
      <c r="L1074" t="s">
        <v>974</v>
      </c>
      <c r="M1074" t="s">
        <v>251</v>
      </c>
      <c r="N1074" t="s">
        <v>251</v>
      </c>
      <c r="O1074">
        <v>3</v>
      </c>
      <c r="P1074">
        <v>65</v>
      </c>
      <c r="Q1074">
        <v>27</v>
      </c>
      <c r="R1074">
        <v>38</v>
      </c>
      <c r="S1074" t="s">
        <v>4756</v>
      </c>
      <c r="T1074" t="s">
        <v>4756</v>
      </c>
      <c r="U1074" t="s">
        <v>4756</v>
      </c>
      <c r="V1074">
        <v>144</v>
      </c>
      <c r="W1074" t="s">
        <v>4756</v>
      </c>
      <c r="X1074" t="s">
        <v>251</v>
      </c>
      <c r="Y1074" t="s">
        <v>4756</v>
      </c>
      <c r="Z1074" t="s">
        <v>4756</v>
      </c>
      <c r="AA1074" t="s">
        <v>4756</v>
      </c>
      <c r="AB1074" t="s">
        <v>4756</v>
      </c>
      <c r="AC1074" t="s">
        <v>4756</v>
      </c>
      <c r="AD1074" t="s">
        <v>4756</v>
      </c>
      <c r="AE1074" t="s">
        <v>4756</v>
      </c>
      <c r="AF1074" t="s">
        <v>4756</v>
      </c>
      <c r="AG1074" t="s">
        <v>4756</v>
      </c>
      <c r="AH1074" t="s">
        <v>4756</v>
      </c>
      <c r="AI1074" t="s">
        <v>4756</v>
      </c>
      <c r="AJ1074" t="s">
        <v>4756</v>
      </c>
      <c r="AK1074" t="s">
        <v>4756</v>
      </c>
      <c r="AL1074" t="s">
        <v>4756</v>
      </c>
      <c r="AM1074" t="s">
        <v>4756</v>
      </c>
      <c r="AN1074" t="s">
        <v>4756</v>
      </c>
    </row>
    <row r="1075" spans="1:41">
      <c r="A1075" s="95">
        <v>38504</v>
      </c>
      <c r="B1075" t="s">
        <v>248</v>
      </c>
      <c r="C1075">
        <v>2005</v>
      </c>
      <c r="D1075">
        <v>6</v>
      </c>
      <c r="E1075" t="s">
        <v>5008</v>
      </c>
      <c r="F1075" t="s">
        <v>247</v>
      </c>
      <c r="G1075" s="96">
        <v>0.90138888888888891</v>
      </c>
      <c r="H1075" t="s">
        <v>4756</v>
      </c>
      <c r="I1075" s="96">
        <v>0.83263888888888893</v>
      </c>
      <c r="J1075">
        <v>1.65</v>
      </c>
      <c r="K1075" t="s">
        <v>249</v>
      </c>
      <c r="L1075" t="s">
        <v>976</v>
      </c>
      <c r="M1075" t="s">
        <v>251</v>
      </c>
      <c r="N1075" t="s">
        <v>251</v>
      </c>
      <c r="O1075">
        <v>3</v>
      </c>
      <c r="P1075">
        <v>57</v>
      </c>
      <c r="Q1075">
        <v>25</v>
      </c>
      <c r="R1075">
        <v>32</v>
      </c>
      <c r="S1075" t="s">
        <v>4756</v>
      </c>
      <c r="T1075" t="s">
        <v>4756</v>
      </c>
      <c r="U1075" t="s">
        <v>4756</v>
      </c>
      <c r="V1075">
        <v>141</v>
      </c>
      <c r="W1075" t="s">
        <v>4756</v>
      </c>
      <c r="X1075" t="s">
        <v>251</v>
      </c>
      <c r="Y1075" t="s">
        <v>4756</v>
      </c>
      <c r="Z1075" t="s">
        <v>4756</v>
      </c>
      <c r="AA1075" t="s">
        <v>4756</v>
      </c>
      <c r="AB1075" t="s">
        <v>4756</v>
      </c>
      <c r="AC1075" t="s">
        <v>4756</v>
      </c>
      <c r="AD1075" t="s">
        <v>4756</v>
      </c>
      <c r="AE1075" t="s">
        <v>4756</v>
      </c>
      <c r="AF1075" t="s">
        <v>4756</v>
      </c>
      <c r="AG1075" t="s">
        <v>4756</v>
      </c>
      <c r="AH1075" t="s">
        <v>4756</v>
      </c>
      <c r="AI1075" t="s">
        <v>4756</v>
      </c>
      <c r="AJ1075" t="s">
        <v>4756</v>
      </c>
      <c r="AK1075" t="s">
        <v>4756</v>
      </c>
      <c r="AL1075" t="s">
        <v>4756</v>
      </c>
      <c r="AM1075" t="s">
        <v>4756</v>
      </c>
      <c r="AN1075" t="s">
        <v>4756</v>
      </c>
    </row>
    <row r="1076" spans="1:41">
      <c r="A1076" s="95">
        <v>38504</v>
      </c>
      <c r="B1076" t="s">
        <v>248</v>
      </c>
      <c r="C1076">
        <v>2005</v>
      </c>
      <c r="D1076">
        <v>6</v>
      </c>
      <c r="E1076" t="s">
        <v>5008</v>
      </c>
      <c r="F1076" t="s">
        <v>247</v>
      </c>
      <c r="G1076" s="96">
        <v>0.90694444444444444</v>
      </c>
      <c r="H1076" t="s">
        <v>4756</v>
      </c>
      <c r="I1076" s="96">
        <v>0.83263888888888893</v>
      </c>
      <c r="J1076">
        <v>1.78</v>
      </c>
      <c r="K1076" t="s">
        <v>249</v>
      </c>
      <c r="L1076" t="s">
        <v>977</v>
      </c>
      <c r="M1076" t="s">
        <v>251</v>
      </c>
      <c r="N1076" t="s">
        <v>251</v>
      </c>
      <c r="O1076">
        <v>1</v>
      </c>
      <c r="P1076">
        <v>64</v>
      </c>
      <c r="Q1076">
        <v>27</v>
      </c>
      <c r="R1076">
        <v>37</v>
      </c>
      <c r="S1076" t="s">
        <v>4756</v>
      </c>
      <c r="T1076" t="s">
        <v>4756</v>
      </c>
      <c r="U1076" t="s">
        <v>4756</v>
      </c>
      <c r="V1076">
        <v>146</v>
      </c>
      <c r="W1076" t="s">
        <v>4756</v>
      </c>
      <c r="X1076" t="s">
        <v>251</v>
      </c>
      <c r="Y1076" t="s">
        <v>4756</v>
      </c>
      <c r="Z1076" t="s">
        <v>4756</v>
      </c>
      <c r="AA1076" t="s">
        <v>4756</v>
      </c>
      <c r="AB1076" t="s">
        <v>4756</v>
      </c>
      <c r="AC1076" t="s">
        <v>4756</v>
      </c>
      <c r="AD1076" t="s">
        <v>4756</v>
      </c>
      <c r="AE1076" t="s">
        <v>4756</v>
      </c>
      <c r="AF1076" t="s">
        <v>4756</v>
      </c>
      <c r="AG1076" t="s">
        <v>4756</v>
      </c>
      <c r="AH1076" t="s">
        <v>4756</v>
      </c>
      <c r="AI1076" t="s">
        <v>4756</v>
      </c>
      <c r="AJ1076" t="s">
        <v>4756</v>
      </c>
      <c r="AK1076" t="s">
        <v>4756</v>
      </c>
      <c r="AL1076" t="s">
        <v>4756</v>
      </c>
      <c r="AM1076" t="s">
        <v>4756</v>
      </c>
      <c r="AN1076" t="s">
        <v>4756</v>
      </c>
    </row>
    <row r="1077" spans="1:41">
      <c r="A1077" s="95">
        <v>38504</v>
      </c>
      <c r="B1077" t="s">
        <v>248</v>
      </c>
      <c r="C1077">
        <v>2005</v>
      </c>
      <c r="D1077">
        <v>6</v>
      </c>
      <c r="E1077" t="s">
        <v>5008</v>
      </c>
      <c r="F1077" t="s">
        <v>247</v>
      </c>
      <c r="G1077" s="96">
        <v>0.90694444444444444</v>
      </c>
      <c r="H1077" t="s">
        <v>4756</v>
      </c>
      <c r="I1077" s="96">
        <v>0.83263888888888893</v>
      </c>
      <c r="J1077">
        <v>1.78</v>
      </c>
      <c r="K1077" t="s">
        <v>249</v>
      </c>
      <c r="L1077" t="s">
        <v>978</v>
      </c>
      <c r="M1077" t="s">
        <v>251</v>
      </c>
      <c r="N1077" t="s">
        <v>251</v>
      </c>
      <c r="O1077">
        <v>3</v>
      </c>
      <c r="P1077">
        <v>63</v>
      </c>
      <c r="Q1077">
        <v>25</v>
      </c>
      <c r="R1077">
        <v>38</v>
      </c>
      <c r="S1077" t="s">
        <v>4756</v>
      </c>
      <c r="T1077" t="s">
        <v>4756</v>
      </c>
      <c r="U1077" t="s">
        <v>4756</v>
      </c>
      <c r="V1077">
        <v>141</v>
      </c>
      <c r="W1077" t="s">
        <v>4756</v>
      </c>
      <c r="X1077" t="s">
        <v>251</v>
      </c>
      <c r="Y1077" t="s">
        <v>4756</v>
      </c>
      <c r="Z1077" t="s">
        <v>4756</v>
      </c>
      <c r="AA1077" t="s">
        <v>4756</v>
      </c>
      <c r="AB1077" t="s">
        <v>4756</v>
      </c>
      <c r="AC1077" t="s">
        <v>4756</v>
      </c>
      <c r="AD1077" t="s">
        <v>4756</v>
      </c>
      <c r="AE1077" t="s">
        <v>4756</v>
      </c>
      <c r="AF1077" t="s">
        <v>4756</v>
      </c>
      <c r="AG1077" t="s">
        <v>4756</v>
      </c>
      <c r="AH1077" t="s">
        <v>4756</v>
      </c>
      <c r="AI1077" t="s">
        <v>4756</v>
      </c>
      <c r="AJ1077" t="s">
        <v>4756</v>
      </c>
      <c r="AK1077" t="s">
        <v>4756</v>
      </c>
      <c r="AL1077" t="s">
        <v>4756</v>
      </c>
      <c r="AM1077" t="s">
        <v>4756</v>
      </c>
      <c r="AN1077" t="s">
        <v>4756</v>
      </c>
    </row>
    <row r="1078" spans="1:41">
      <c r="A1078" s="95">
        <v>38504</v>
      </c>
      <c r="B1078" t="s">
        <v>248</v>
      </c>
      <c r="C1078">
        <v>2005</v>
      </c>
      <c r="D1078">
        <v>6</v>
      </c>
      <c r="E1078" t="s">
        <v>5008</v>
      </c>
      <c r="F1078" t="s">
        <v>247</v>
      </c>
      <c r="G1078" s="96">
        <v>0.91041666666666676</v>
      </c>
      <c r="H1078" t="s">
        <v>4756</v>
      </c>
      <c r="I1078" s="96">
        <v>0.83263888888888893</v>
      </c>
      <c r="J1078">
        <v>1.87</v>
      </c>
      <c r="K1078" t="s">
        <v>249</v>
      </c>
      <c r="L1078" t="s">
        <v>979</v>
      </c>
      <c r="M1078" t="s">
        <v>251</v>
      </c>
      <c r="N1078" t="s">
        <v>251</v>
      </c>
      <c r="O1078">
        <v>3</v>
      </c>
      <c r="P1078">
        <v>63</v>
      </c>
      <c r="Q1078">
        <v>26</v>
      </c>
      <c r="R1078">
        <v>37</v>
      </c>
      <c r="S1078" t="s">
        <v>4756</v>
      </c>
      <c r="T1078" t="s">
        <v>4756</v>
      </c>
      <c r="U1078" t="s">
        <v>4756</v>
      </c>
      <c r="V1078">
        <v>147</v>
      </c>
      <c r="W1078" t="s">
        <v>4756</v>
      </c>
      <c r="X1078" t="s">
        <v>251</v>
      </c>
      <c r="Y1078" t="s">
        <v>4756</v>
      </c>
      <c r="Z1078" t="s">
        <v>4756</v>
      </c>
      <c r="AA1078" t="s">
        <v>4756</v>
      </c>
      <c r="AB1078" t="s">
        <v>4756</v>
      </c>
      <c r="AC1078" t="s">
        <v>4756</v>
      </c>
      <c r="AD1078" t="s">
        <v>4756</v>
      </c>
      <c r="AE1078" t="s">
        <v>4756</v>
      </c>
      <c r="AF1078" t="s">
        <v>4756</v>
      </c>
      <c r="AG1078" t="s">
        <v>4756</v>
      </c>
      <c r="AH1078" t="s">
        <v>4756</v>
      </c>
      <c r="AI1078" t="s">
        <v>4756</v>
      </c>
      <c r="AJ1078" t="s">
        <v>4756</v>
      </c>
      <c r="AK1078" t="s">
        <v>4756</v>
      </c>
      <c r="AL1078" t="s">
        <v>4756</v>
      </c>
      <c r="AM1078" t="s">
        <v>4756</v>
      </c>
      <c r="AN1078" t="s">
        <v>4756</v>
      </c>
    </row>
    <row r="1079" spans="1:41">
      <c r="A1079" s="95">
        <v>38190</v>
      </c>
      <c r="B1079" t="s">
        <v>248</v>
      </c>
      <c r="C1079">
        <v>2004</v>
      </c>
      <c r="D1079">
        <v>7</v>
      </c>
      <c r="E1079" t="s">
        <v>5008</v>
      </c>
      <c r="F1079" t="s">
        <v>247</v>
      </c>
      <c r="G1079" s="96">
        <v>7.0833333333333331E-2</v>
      </c>
      <c r="H1079" s="96">
        <v>0.10208333333333335</v>
      </c>
      <c r="I1079" s="96">
        <v>0.8340277777777777</v>
      </c>
      <c r="J1079">
        <v>5.68</v>
      </c>
      <c r="K1079" t="s">
        <v>249</v>
      </c>
      <c r="L1079" t="s">
        <v>622</v>
      </c>
      <c r="M1079" t="s">
        <v>251</v>
      </c>
      <c r="N1079" t="s">
        <v>251</v>
      </c>
      <c r="O1079">
        <v>4</v>
      </c>
      <c r="P1079">
        <v>71</v>
      </c>
      <c r="Q1079">
        <v>32</v>
      </c>
      <c r="R1079">
        <v>39</v>
      </c>
      <c r="S1079">
        <v>15.15</v>
      </c>
      <c r="T1079">
        <v>39.6</v>
      </c>
      <c r="U1079">
        <v>24.63</v>
      </c>
      <c r="V1079">
        <v>142</v>
      </c>
      <c r="W1079" t="s">
        <v>4756</v>
      </c>
      <c r="X1079" t="s">
        <v>1566</v>
      </c>
      <c r="Y1079" t="s">
        <v>252</v>
      </c>
      <c r="Z1079" t="s">
        <v>252</v>
      </c>
      <c r="AA1079" t="s">
        <v>252</v>
      </c>
      <c r="AB1079" t="s">
        <v>252</v>
      </c>
      <c r="AC1079" t="s">
        <v>252</v>
      </c>
      <c r="AD1079" t="s">
        <v>252</v>
      </c>
      <c r="AE1079" t="s">
        <v>252</v>
      </c>
      <c r="AF1079" t="s">
        <v>252</v>
      </c>
      <c r="AG1079" t="s">
        <v>252</v>
      </c>
      <c r="AH1079" t="s">
        <v>252</v>
      </c>
      <c r="AI1079" t="s">
        <v>252</v>
      </c>
      <c r="AJ1079" t="s">
        <v>252</v>
      </c>
      <c r="AK1079" t="s">
        <v>252</v>
      </c>
      <c r="AL1079" t="s">
        <v>252</v>
      </c>
      <c r="AM1079" t="s">
        <v>252</v>
      </c>
      <c r="AN1079" t="s">
        <v>252</v>
      </c>
      <c r="AO1079" t="s">
        <v>623</v>
      </c>
    </row>
    <row r="1080" spans="1:41">
      <c r="A1080" s="95">
        <v>38190</v>
      </c>
      <c r="B1080" t="s">
        <v>248</v>
      </c>
      <c r="C1080">
        <v>2004</v>
      </c>
      <c r="D1080">
        <v>7</v>
      </c>
      <c r="E1080" t="s">
        <v>5008</v>
      </c>
      <c r="F1080" t="s">
        <v>247</v>
      </c>
      <c r="G1080" s="96">
        <v>9.0972222222222218E-2</v>
      </c>
      <c r="H1080" s="96">
        <v>0.10625</v>
      </c>
      <c r="I1080" s="96">
        <v>0.8340277777777777</v>
      </c>
      <c r="J1080">
        <v>6.17</v>
      </c>
      <c r="K1080" t="s">
        <v>249</v>
      </c>
      <c r="L1080" t="s">
        <v>624</v>
      </c>
      <c r="M1080" t="s">
        <v>251</v>
      </c>
      <c r="N1080" t="s">
        <v>251</v>
      </c>
      <c r="O1080">
        <v>3</v>
      </c>
      <c r="P1080">
        <v>61</v>
      </c>
      <c r="Q1080">
        <v>27</v>
      </c>
      <c r="R1080">
        <v>34</v>
      </c>
      <c r="S1080" t="s">
        <v>4756</v>
      </c>
      <c r="T1080" t="s">
        <v>4756</v>
      </c>
      <c r="U1080" t="s">
        <v>4756</v>
      </c>
      <c r="V1080">
        <v>139</v>
      </c>
      <c r="W1080" t="s">
        <v>4756</v>
      </c>
      <c r="X1080" t="s">
        <v>385</v>
      </c>
      <c r="Y1080" t="s">
        <v>252</v>
      </c>
      <c r="Z1080" t="s">
        <v>252</v>
      </c>
      <c r="AA1080" t="s">
        <v>252</v>
      </c>
      <c r="AB1080" t="s">
        <v>252</v>
      </c>
      <c r="AC1080" t="s">
        <v>252</v>
      </c>
      <c r="AD1080" t="s">
        <v>252</v>
      </c>
      <c r="AE1080" t="s">
        <v>252</v>
      </c>
      <c r="AF1080" t="s">
        <v>252</v>
      </c>
      <c r="AG1080" t="s">
        <v>252</v>
      </c>
      <c r="AH1080" t="s">
        <v>252</v>
      </c>
      <c r="AI1080" t="s">
        <v>252</v>
      </c>
      <c r="AJ1080" t="s">
        <v>252</v>
      </c>
      <c r="AK1080" t="s">
        <v>252</v>
      </c>
      <c r="AL1080" t="s">
        <v>252</v>
      </c>
      <c r="AM1080" t="s">
        <v>252</v>
      </c>
      <c r="AN1080" t="s">
        <v>252</v>
      </c>
    </row>
    <row r="1081" spans="1:41">
      <c r="A1081" s="95">
        <v>38190</v>
      </c>
      <c r="B1081" t="s">
        <v>248</v>
      </c>
      <c r="C1081">
        <v>2004</v>
      </c>
      <c r="D1081">
        <v>7</v>
      </c>
      <c r="E1081" t="s">
        <v>5008</v>
      </c>
      <c r="F1081" t="s">
        <v>247</v>
      </c>
      <c r="G1081" s="96">
        <v>9.2361111111111116E-2</v>
      </c>
      <c r="H1081" s="96">
        <v>0.1076388888888889</v>
      </c>
      <c r="I1081" s="96">
        <v>0.8340277777777777</v>
      </c>
      <c r="J1081">
        <v>6.2</v>
      </c>
      <c r="K1081" t="s">
        <v>249</v>
      </c>
      <c r="L1081" t="s">
        <v>625</v>
      </c>
      <c r="M1081" t="s">
        <v>251</v>
      </c>
      <c r="N1081" t="s">
        <v>251</v>
      </c>
      <c r="O1081">
        <v>4</v>
      </c>
      <c r="P1081">
        <v>62</v>
      </c>
      <c r="Q1081">
        <v>28</v>
      </c>
      <c r="R1081">
        <v>34</v>
      </c>
      <c r="S1081" t="s">
        <v>4756</v>
      </c>
      <c r="T1081" t="s">
        <v>4756</v>
      </c>
      <c r="U1081" t="s">
        <v>4756</v>
      </c>
      <c r="V1081">
        <v>145</v>
      </c>
      <c r="W1081" t="s">
        <v>4756</v>
      </c>
      <c r="X1081" t="s">
        <v>385</v>
      </c>
      <c r="Y1081" t="s">
        <v>252</v>
      </c>
      <c r="Z1081" t="s">
        <v>252</v>
      </c>
      <c r="AA1081" t="s">
        <v>252</v>
      </c>
      <c r="AB1081" t="s">
        <v>252</v>
      </c>
      <c r="AC1081" t="s">
        <v>252</v>
      </c>
      <c r="AD1081" t="s">
        <v>252</v>
      </c>
      <c r="AE1081" t="s">
        <v>252</v>
      </c>
      <c r="AF1081" t="s">
        <v>252</v>
      </c>
      <c r="AG1081" t="s">
        <v>252</v>
      </c>
      <c r="AH1081" t="s">
        <v>252</v>
      </c>
      <c r="AI1081" t="s">
        <v>252</v>
      </c>
      <c r="AJ1081" t="s">
        <v>252</v>
      </c>
      <c r="AK1081" t="s">
        <v>252</v>
      </c>
      <c r="AL1081" t="s">
        <v>252</v>
      </c>
      <c r="AM1081" t="s">
        <v>252</v>
      </c>
      <c r="AN1081" t="s">
        <v>252</v>
      </c>
    </row>
    <row r="1082" spans="1:41">
      <c r="A1082" s="95">
        <v>38190</v>
      </c>
      <c r="B1082" t="s">
        <v>248</v>
      </c>
      <c r="C1082">
        <v>2004</v>
      </c>
      <c r="D1082">
        <v>7</v>
      </c>
      <c r="E1082" t="s">
        <v>5008</v>
      </c>
      <c r="F1082" t="s">
        <v>247</v>
      </c>
      <c r="G1082" s="96">
        <v>9.4444444444444442E-2</v>
      </c>
      <c r="H1082" s="96">
        <v>0.10902777777777778</v>
      </c>
      <c r="I1082" s="96">
        <v>0.8340277777777777</v>
      </c>
      <c r="J1082">
        <v>6.25</v>
      </c>
      <c r="K1082" t="s">
        <v>249</v>
      </c>
      <c r="L1082" t="s">
        <v>626</v>
      </c>
      <c r="M1082" t="s">
        <v>251</v>
      </c>
      <c r="N1082" t="s">
        <v>251</v>
      </c>
      <c r="O1082">
        <v>1</v>
      </c>
      <c r="P1082">
        <v>63</v>
      </c>
      <c r="Q1082">
        <v>28</v>
      </c>
      <c r="R1082">
        <v>35</v>
      </c>
      <c r="S1082" t="s">
        <v>4756</v>
      </c>
      <c r="T1082" t="s">
        <v>4756</v>
      </c>
      <c r="U1082" t="s">
        <v>4756</v>
      </c>
      <c r="V1082">
        <v>143</v>
      </c>
      <c r="W1082" t="s">
        <v>4756</v>
      </c>
      <c r="X1082" t="s">
        <v>385</v>
      </c>
      <c r="Y1082" t="s">
        <v>252</v>
      </c>
      <c r="Z1082" t="s">
        <v>252</v>
      </c>
      <c r="AA1082" t="s">
        <v>252</v>
      </c>
      <c r="AB1082" t="s">
        <v>252</v>
      </c>
      <c r="AC1082" t="s">
        <v>252</v>
      </c>
      <c r="AD1082" t="s">
        <v>252</v>
      </c>
      <c r="AE1082" t="s">
        <v>252</v>
      </c>
      <c r="AF1082" t="s">
        <v>252</v>
      </c>
      <c r="AG1082" t="s">
        <v>252</v>
      </c>
      <c r="AH1082" t="s">
        <v>252</v>
      </c>
      <c r="AI1082" t="s">
        <v>252</v>
      </c>
      <c r="AJ1082" t="s">
        <v>252</v>
      </c>
      <c r="AK1082" t="s">
        <v>252</v>
      </c>
      <c r="AL1082" t="s">
        <v>252</v>
      </c>
      <c r="AM1082" t="s">
        <v>252</v>
      </c>
      <c r="AN1082" t="s">
        <v>252</v>
      </c>
    </row>
    <row r="1083" spans="1:41">
      <c r="A1083" s="95">
        <v>38190</v>
      </c>
      <c r="B1083" t="s">
        <v>248</v>
      </c>
      <c r="C1083">
        <v>2004</v>
      </c>
      <c r="D1083">
        <v>7</v>
      </c>
      <c r="E1083" t="s">
        <v>5008</v>
      </c>
      <c r="F1083" t="s">
        <v>247</v>
      </c>
      <c r="G1083" s="96">
        <v>0.1013888888888889</v>
      </c>
      <c r="H1083" s="96">
        <v>0.10972222222222222</v>
      </c>
      <c r="I1083" s="96">
        <v>0.8340277777777777</v>
      </c>
      <c r="J1083">
        <v>6.42</v>
      </c>
      <c r="K1083" t="s">
        <v>249</v>
      </c>
      <c r="L1083" t="s">
        <v>627</v>
      </c>
      <c r="M1083" t="s">
        <v>251</v>
      </c>
      <c r="N1083" t="s">
        <v>251</v>
      </c>
      <c r="O1083">
        <v>0</v>
      </c>
      <c r="P1083">
        <v>60</v>
      </c>
      <c r="Q1083">
        <v>21</v>
      </c>
      <c r="R1083">
        <v>39</v>
      </c>
      <c r="S1083" t="s">
        <v>4756</v>
      </c>
      <c r="T1083" t="s">
        <v>4756</v>
      </c>
      <c r="U1083" t="s">
        <v>4756</v>
      </c>
      <c r="V1083">
        <v>141</v>
      </c>
      <c r="W1083" t="s">
        <v>4756</v>
      </c>
      <c r="X1083" t="s">
        <v>385</v>
      </c>
      <c r="Y1083" t="s">
        <v>252</v>
      </c>
      <c r="Z1083" t="s">
        <v>252</v>
      </c>
      <c r="AA1083" t="s">
        <v>252</v>
      </c>
      <c r="AB1083" t="s">
        <v>252</v>
      </c>
      <c r="AC1083" t="s">
        <v>252</v>
      </c>
      <c r="AD1083" t="s">
        <v>252</v>
      </c>
      <c r="AE1083" t="s">
        <v>252</v>
      </c>
      <c r="AF1083" t="s">
        <v>252</v>
      </c>
      <c r="AG1083" t="s">
        <v>252</v>
      </c>
      <c r="AH1083" t="s">
        <v>252</v>
      </c>
      <c r="AI1083" t="s">
        <v>252</v>
      </c>
      <c r="AJ1083" t="s">
        <v>252</v>
      </c>
      <c r="AK1083" t="s">
        <v>252</v>
      </c>
      <c r="AL1083" t="s">
        <v>252</v>
      </c>
      <c r="AM1083" t="s">
        <v>252</v>
      </c>
      <c r="AN1083" t="s">
        <v>252</v>
      </c>
    </row>
    <row r="1084" spans="1:41">
      <c r="A1084" s="95">
        <v>38190</v>
      </c>
      <c r="B1084" t="s">
        <v>248</v>
      </c>
      <c r="C1084">
        <v>2004</v>
      </c>
      <c r="D1084">
        <v>7</v>
      </c>
      <c r="E1084" t="s">
        <v>5008</v>
      </c>
      <c r="F1084" t="s">
        <v>247</v>
      </c>
      <c r="G1084" s="96">
        <v>0.1013888888888889</v>
      </c>
      <c r="H1084" s="96">
        <v>0.1111111111111111</v>
      </c>
      <c r="I1084" s="96">
        <v>0.8340277777777777</v>
      </c>
      <c r="J1084">
        <v>6.42</v>
      </c>
      <c r="K1084" t="s">
        <v>249</v>
      </c>
      <c r="L1084" t="s">
        <v>628</v>
      </c>
      <c r="M1084" t="s">
        <v>251</v>
      </c>
      <c r="N1084" t="s">
        <v>251</v>
      </c>
      <c r="O1084">
        <v>4</v>
      </c>
      <c r="P1084">
        <v>67</v>
      </c>
      <c r="Q1084">
        <v>33</v>
      </c>
      <c r="R1084">
        <v>34</v>
      </c>
      <c r="S1084" t="s">
        <v>4756</v>
      </c>
      <c r="T1084" t="s">
        <v>4756</v>
      </c>
      <c r="U1084" t="s">
        <v>4756</v>
      </c>
      <c r="V1084">
        <v>142</v>
      </c>
      <c r="W1084" t="s">
        <v>4756</v>
      </c>
      <c r="X1084" t="s">
        <v>385</v>
      </c>
      <c r="Y1084" t="s">
        <v>252</v>
      </c>
      <c r="Z1084" t="s">
        <v>252</v>
      </c>
      <c r="AA1084" t="s">
        <v>252</v>
      </c>
      <c r="AB1084" t="s">
        <v>252</v>
      </c>
      <c r="AC1084" t="s">
        <v>252</v>
      </c>
      <c r="AD1084" t="s">
        <v>252</v>
      </c>
      <c r="AE1084" t="s">
        <v>252</v>
      </c>
      <c r="AF1084" t="s">
        <v>252</v>
      </c>
      <c r="AG1084" t="s">
        <v>252</v>
      </c>
      <c r="AH1084" t="s">
        <v>252</v>
      </c>
      <c r="AI1084" t="s">
        <v>252</v>
      </c>
      <c r="AJ1084" t="s">
        <v>252</v>
      </c>
      <c r="AK1084" t="s">
        <v>252</v>
      </c>
      <c r="AL1084" t="s">
        <v>252</v>
      </c>
      <c r="AM1084" t="s">
        <v>252</v>
      </c>
      <c r="AN1084" t="s">
        <v>252</v>
      </c>
    </row>
    <row r="1085" spans="1:41">
      <c r="A1085" s="95">
        <v>38190</v>
      </c>
      <c r="B1085" t="s">
        <v>248</v>
      </c>
      <c r="C1085">
        <v>2004</v>
      </c>
      <c r="D1085">
        <v>7</v>
      </c>
      <c r="E1085" t="s">
        <v>5008</v>
      </c>
      <c r="F1085" t="s">
        <v>247</v>
      </c>
      <c r="G1085" s="96">
        <v>0.10416666666666667</v>
      </c>
      <c r="H1085" s="96">
        <v>0.1125</v>
      </c>
      <c r="I1085" s="96">
        <v>0.8340277777777777</v>
      </c>
      <c r="J1085">
        <v>6.48</v>
      </c>
      <c r="K1085" t="s">
        <v>249</v>
      </c>
      <c r="L1085" t="s">
        <v>629</v>
      </c>
      <c r="M1085" t="s">
        <v>251</v>
      </c>
      <c r="N1085" t="s">
        <v>251</v>
      </c>
      <c r="O1085">
        <v>2</v>
      </c>
      <c r="P1085">
        <v>69</v>
      </c>
      <c r="Q1085">
        <v>33</v>
      </c>
      <c r="R1085">
        <v>36</v>
      </c>
      <c r="S1085" t="s">
        <v>4756</v>
      </c>
      <c r="T1085" t="s">
        <v>4756</v>
      </c>
      <c r="U1085" t="s">
        <v>4756</v>
      </c>
      <c r="V1085">
        <v>142</v>
      </c>
      <c r="W1085" t="s">
        <v>4756</v>
      </c>
      <c r="X1085" t="s">
        <v>385</v>
      </c>
      <c r="Y1085" t="s">
        <v>252</v>
      </c>
      <c r="Z1085" t="s">
        <v>252</v>
      </c>
      <c r="AA1085" t="s">
        <v>252</v>
      </c>
      <c r="AB1085" t="s">
        <v>252</v>
      </c>
      <c r="AC1085" t="s">
        <v>252</v>
      </c>
      <c r="AD1085" t="s">
        <v>252</v>
      </c>
      <c r="AE1085" t="s">
        <v>252</v>
      </c>
      <c r="AF1085" t="s">
        <v>252</v>
      </c>
      <c r="AG1085" t="s">
        <v>252</v>
      </c>
      <c r="AH1085" t="s">
        <v>252</v>
      </c>
      <c r="AI1085" t="s">
        <v>252</v>
      </c>
      <c r="AJ1085" t="s">
        <v>252</v>
      </c>
      <c r="AK1085" t="s">
        <v>252</v>
      </c>
      <c r="AL1085" t="s">
        <v>252</v>
      </c>
      <c r="AM1085" t="s">
        <v>252</v>
      </c>
      <c r="AN1085" t="s">
        <v>252</v>
      </c>
    </row>
    <row r="1086" spans="1:41">
      <c r="A1086" s="95">
        <v>38190</v>
      </c>
      <c r="B1086" t="s">
        <v>248</v>
      </c>
      <c r="C1086">
        <v>2004</v>
      </c>
      <c r="D1086">
        <v>7</v>
      </c>
      <c r="E1086" t="s">
        <v>5008</v>
      </c>
      <c r="F1086" t="s">
        <v>247</v>
      </c>
      <c r="G1086" s="96">
        <v>0.10416666666666667</v>
      </c>
      <c r="H1086" s="96">
        <v>0.11388888888888889</v>
      </c>
      <c r="I1086" s="96">
        <v>0.8340277777777777</v>
      </c>
      <c r="J1086">
        <v>6.48</v>
      </c>
      <c r="K1086" t="s">
        <v>249</v>
      </c>
      <c r="L1086" t="s">
        <v>630</v>
      </c>
      <c r="M1086" t="s">
        <v>251</v>
      </c>
      <c r="N1086" t="s">
        <v>251</v>
      </c>
      <c r="O1086">
        <v>0</v>
      </c>
      <c r="P1086">
        <v>62</v>
      </c>
      <c r="Q1086">
        <v>26</v>
      </c>
      <c r="R1086">
        <v>36</v>
      </c>
      <c r="S1086" t="s">
        <v>4756</v>
      </c>
      <c r="T1086" t="s">
        <v>4756</v>
      </c>
      <c r="U1086" t="s">
        <v>4756</v>
      </c>
      <c r="V1086">
        <v>144</v>
      </c>
      <c r="W1086" t="s">
        <v>4756</v>
      </c>
      <c r="X1086" t="s">
        <v>385</v>
      </c>
      <c r="Y1086" t="s">
        <v>252</v>
      </c>
      <c r="Z1086" t="s">
        <v>252</v>
      </c>
      <c r="AA1086" t="s">
        <v>252</v>
      </c>
      <c r="AB1086" t="s">
        <v>252</v>
      </c>
      <c r="AC1086" t="s">
        <v>252</v>
      </c>
      <c r="AD1086" t="s">
        <v>252</v>
      </c>
      <c r="AE1086" t="s">
        <v>252</v>
      </c>
      <c r="AF1086" t="s">
        <v>252</v>
      </c>
      <c r="AG1086" t="s">
        <v>252</v>
      </c>
      <c r="AH1086" t="s">
        <v>252</v>
      </c>
      <c r="AI1086" t="s">
        <v>252</v>
      </c>
      <c r="AJ1086" t="s">
        <v>252</v>
      </c>
      <c r="AK1086" t="s">
        <v>252</v>
      </c>
      <c r="AL1086" t="s">
        <v>252</v>
      </c>
      <c r="AM1086" t="s">
        <v>252</v>
      </c>
      <c r="AN1086" t="s">
        <v>252</v>
      </c>
    </row>
    <row r="1087" spans="1:41">
      <c r="A1087" s="95">
        <v>38190</v>
      </c>
      <c r="B1087" t="s">
        <v>248</v>
      </c>
      <c r="C1087">
        <v>2004</v>
      </c>
      <c r="D1087">
        <v>7</v>
      </c>
      <c r="E1087" t="s">
        <v>5008</v>
      </c>
      <c r="F1087" t="s">
        <v>247</v>
      </c>
      <c r="G1087" s="96">
        <v>0.10625</v>
      </c>
      <c r="H1087" s="96">
        <v>0.11597222222222221</v>
      </c>
      <c r="I1087" s="96">
        <v>0.8340277777777777</v>
      </c>
      <c r="J1087">
        <v>6.53</v>
      </c>
      <c r="K1087" t="s">
        <v>249</v>
      </c>
      <c r="L1087" t="s">
        <v>631</v>
      </c>
      <c r="M1087" t="s">
        <v>251</v>
      </c>
      <c r="N1087" t="s">
        <v>251</v>
      </c>
      <c r="O1087">
        <v>3</v>
      </c>
      <c r="P1087">
        <v>64</v>
      </c>
      <c r="Q1087">
        <v>27</v>
      </c>
      <c r="R1087">
        <v>37</v>
      </c>
      <c r="S1087" t="s">
        <v>4756</v>
      </c>
      <c r="T1087" t="s">
        <v>4756</v>
      </c>
      <c r="U1087" t="s">
        <v>4756</v>
      </c>
      <c r="V1087">
        <v>142</v>
      </c>
      <c r="W1087" t="s">
        <v>4756</v>
      </c>
      <c r="X1087" t="s">
        <v>385</v>
      </c>
      <c r="Y1087" t="s">
        <v>252</v>
      </c>
      <c r="Z1087" t="s">
        <v>252</v>
      </c>
      <c r="AA1087" t="s">
        <v>252</v>
      </c>
      <c r="AB1087" t="s">
        <v>252</v>
      </c>
      <c r="AC1087" t="s">
        <v>252</v>
      </c>
      <c r="AD1087" t="s">
        <v>252</v>
      </c>
      <c r="AE1087" t="s">
        <v>252</v>
      </c>
      <c r="AF1087" t="s">
        <v>252</v>
      </c>
      <c r="AG1087" t="s">
        <v>252</v>
      </c>
      <c r="AH1087" t="s">
        <v>252</v>
      </c>
      <c r="AI1087" t="s">
        <v>252</v>
      </c>
      <c r="AJ1087" t="s">
        <v>252</v>
      </c>
      <c r="AK1087" t="s">
        <v>252</v>
      </c>
      <c r="AL1087" t="s">
        <v>252</v>
      </c>
      <c r="AM1087" t="s">
        <v>252</v>
      </c>
      <c r="AN1087" t="s">
        <v>252</v>
      </c>
    </row>
    <row r="1088" spans="1:41">
      <c r="A1088" s="95">
        <v>38190</v>
      </c>
      <c r="B1088" t="s">
        <v>248</v>
      </c>
      <c r="C1088">
        <v>2004</v>
      </c>
      <c r="D1088">
        <v>7</v>
      </c>
      <c r="E1088" t="s">
        <v>5008</v>
      </c>
      <c r="F1088" t="s">
        <v>247</v>
      </c>
      <c r="G1088" s="96">
        <v>0.1111111111111111</v>
      </c>
      <c r="H1088" s="96">
        <v>0.11805555555555557</v>
      </c>
      <c r="I1088" s="96">
        <v>0.8340277777777777</v>
      </c>
      <c r="J1088">
        <v>6.65</v>
      </c>
      <c r="K1088" t="s">
        <v>249</v>
      </c>
      <c r="L1088" t="s">
        <v>632</v>
      </c>
      <c r="M1088" t="s">
        <v>251</v>
      </c>
      <c r="N1088" t="s">
        <v>251</v>
      </c>
      <c r="O1088">
        <v>3</v>
      </c>
      <c r="P1088">
        <v>69</v>
      </c>
      <c r="Q1088">
        <v>31</v>
      </c>
      <c r="R1088">
        <v>38</v>
      </c>
      <c r="S1088" t="s">
        <v>4756</v>
      </c>
      <c r="T1088" t="s">
        <v>4756</v>
      </c>
      <c r="U1088" t="s">
        <v>4756</v>
      </c>
      <c r="V1088">
        <v>136</v>
      </c>
      <c r="W1088" t="s">
        <v>4756</v>
      </c>
      <c r="X1088" t="s">
        <v>385</v>
      </c>
      <c r="Y1088" t="s">
        <v>252</v>
      </c>
      <c r="Z1088" t="s">
        <v>252</v>
      </c>
      <c r="AA1088" t="s">
        <v>252</v>
      </c>
      <c r="AB1088" t="s">
        <v>252</v>
      </c>
      <c r="AC1088" t="s">
        <v>252</v>
      </c>
      <c r="AD1088" t="s">
        <v>252</v>
      </c>
      <c r="AE1088" t="s">
        <v>252</v>
      </c>
      <c r="AF1088" t="s">
        <v>252</v>
      </c>
      <c r="AG1088" t="s">
        <v>252</v>
      </c>
      <c r="AH1088" t="s">
        <v>252</v>
      </c>
      <c r="AI1088" t="s">
        <v>252</v>
      </c>
      <c r="AJ1088" t="s">
        <v>252</v>
      </c>
      <c r="AK1088" t="s">
        <v>252</v>
      </c>
      <c r="AL1088" t="s">
        <v>252</v>
      </c>
      <c r="AM1088" t="s">
        <v>252</v>
      </c>
      <c r="AN1088" t="s">
        <v>252</v>
      </c>
      <c r="AO1088" t="s">
        <v>633</v>
      </c>
    </row>
    <row r="1089" spans="1:41">
      <c r="A1089" s="95">
        <v>38190</v>
      </c>
      <c r="B1089" t="s">
        <v>248</v>
      </c>
      <c r="C1089">
        <v>2004</v>
      </c>
      <c r="D1089">
        <v>7</v>
      </c>
      <c r="E1089" t="s">
        <v>5008</v>
      </c>
      <c r="F1089" t="s">
        <v>247</v>
      </c>
      <c r="G1089" s="96">
        <v>0.1125</v>
      </c>
      <c r="H1089" s="96">
        <v>0.12083333333333333</v>
      </c>
      <c r="I1089" s="96">
        <v>0.8340277777777777</v>
      </c>
      <c r="J1089">
        <v>6.68</v>
      </c>
      <c r="K1089" t="s">
        <v>249</v>
      </c>
      <c r="L1089" t="s">
        <v>634</v>
      </c>
      <c r="M1089" t="s">
        <v>251</v>
      </c>
      <c r="N1089" t="s">
        <v>251</v>
      </c>
      <c r="O1089">
        <v>4</v>
      </c>
      <c r="P1089">
        <v>64</v>
      </c>
      <c r="Q1089">
        <v>25</v>
      </c>
      <c r="R1089">
        <v>39</v>
      </c>
      <c r="S1089" t="s">
        <v>4756</v>
      </c>
      <c r="T1089" t="s">
        <v>4756</v>
      </c>
      <c r="U1089" t="s">
        <v>4756</v>
      </c>
      <c r="V1089">
        <v>142</v>
      </c>
      <c r="W1089" t="s">
        <v>4756</v>
      </c>
      <c r="X1089" t="s">
        <v>385</v>
      </c>
      <c r="Y1089" t="s">
        <v>252</v>
      </c>
      <c r="Z1089" t="s">
        <v>252</v>
      </c>
      <c r="AA1089" t="s">
        <v>252</v>
      </c>
      <c r="AB1089" t="s">
        <v>252</v>
      </c>
      <c r="AC1089" t="s">
        <v>252</v>
      </c>
      <c r="AD1089" t="s">
        <v>252</v>
      </c>
      <c r="AE1089" t="s">
        <v>252</v>
      </c>
      <c r="AF1089" t="s">
        <v>252</v>
      </c>
      <c r="AG1089" t="s">
        <v>252</v>
      </c>
      <c r="AH1089" t="s">
        <v>252</v>
      </c>
      <c r="AI1089" t="s">
        <v>252</v>
      </c>
      <c r="AJ1089" t="s">
        <v>252</v>
      </c>
      <c r="AK1089" t="s">
        <v>252</v>
      </c>
      <c r="AL1089" t="s">
        <v>252</v>
      </c>
      <c r="AM1089" t="s">
        <v>252</v>
      </c>
      <c r="AN1089" t="s">
        <v>252</v>
      </c>
      <c r="AO1089" t="s">
        <v>635</v>
      </c>
    </row>
    <row r="1090" spans="1:41">
      <c r="A1090" s="95">
        <v>38190</v>
      </c>
      <c r="B1090" t="s">
        <v>248</v>
      </c>
      <c r="C1090">
        <v>2004</v>
      </c>
      <c r="D1090">
        <v>7</v>
      </c>
      <c r="E1090" t="s">
        <v>5008</v>
      </c>
      <c r="F1090" t="s">
        <v>247</v>
      </c>
      <c r="G1090" s="96">
        <v>0.1125</v>
      </c>
      <c r="H1090" s="96">
        <v>0.12083333333333333</v>
      </c>
      <c r="I1090" s="96">
        <v>0.8340277777777777</v>
      </c>
      <c r="J1090">
        <v>6.68</v>
      </c>
      <c r="K1090" t="s">
        <v>249</v>
      </c>
      <c r="L1090" t="s">
        <v>636</v>
      </c>
      <c r="M1090" t="s">
        <v>251</v>
      </c>
      <c r="N1090" t="s">
        <v>251</v>
      </c>
      <c r="O1090">
        <v>2</v>
      </c>
      <c r="P1090">
        <v>71</v>
      </c>
      <c r="Q1090">
        <v>32</v>
      </c>
      <c r="R1090">
        <v>39</v>
      </c>
      <c r="S1090" t="s">
        <v>4756</v>
      </c>
      <c r="T1090" t="s">
        <v>4756</v>
      </c>
      <c r="U1090" t="s">
        <v>4756</v>
      </c>
      <c r="V1090">
        <v>144</v>
      </c>
      <c r="W1090" t="s">
        <v>4756</v>
      </c>
      <c r="X1090" t="s">
        <v>385</v>
      </c>
      <c r="Y1090" t="s">
        <v>252</v>
      </c>
      <c r="Z1090" t="s">
        <v>252</v>
      </c>
      <c r="AA1090" t="s">
        <v>252</v>
      </c>
      <c r="AB1090" t="s">
        <v>252</v>
      </c>
      <c r="AC1090" t="s">
        <v>252</v>
      </c>
      <c r="AD1090" t="s">
        <v>252</v>
      </c>
      <c r="AE1090" t="s">
        <v>252</v>
      </c>
      <c r="AF1090" t="s">
        <v>252</v>
      </c>
      <c r="AG1090" t="s">
        <v>252</v>
      </c>
      <c r="AH1090" t="s">
        <v>252</v>
      </c>
      <c r="AI1090" t="s">
        <v>252</v>
      </c>
      <c r="AJ1090" t="s">
        <v>252</v>
      </c>
      <c r="AK1090" t="s">
        <v>252</v>
      </c>
      <c r="AL1090" t="s">
        <v>252</v>
      </c>
      <c r="AM1090" t="s">
        <v>252</v>
      </c>
      <c r="AN1090" t="s">
        <v>252</v>
      </c>
    </row>
    <row r="1091" spans="1:41">
      <c r="A1091" s="95">
        <v>38190</v>
      </c>
      <c r="B1091" t="s">
        <v>248</v>
      </c>
      <c r="C1091">
        <v>2004</v>
      </c>
      <c r="D1091">
        <v>7</v>
      </c>
      <c r="E1091" t="s">
        <v>5008</v>
      </c>
      <c r="F1091" t="s">
        <v>247</v>
      </c>
      <c r="G1091" s="96">
        <v>0.11388888888888889</v>
      </c>
      <c r="H1091" s="96">
        <v>0.12222222222222223</v>
      </c>
      <c r="I1091" s="96">
        <v>0.8340277777777777</v>
      </c>
      <c r="J1091">
        <v>6.72</v>
      </c>
      <c r="K1091" t="s">
        <v>249</v>
      </c>
      <c r="L1091" t="s">
        <v>637</v>
      </c>
      <c r="M1091" t="s">
        <v>251</v>
      </c>
      <c r="N1091" t="s">
        <v>251</v>
      </c>
      <c r="O1091">
        <v>2</v>
      </c>
      <c r="P1091">
        <v>63</v>
      </c>
      <c r="Q1091">
        <v>27</v>
      </c>
      <c r="R1091">
        <v>36</v>
      </c>
      <c r="S1091" t="s">
        <v>4756</v>
      </c>
      <c r="T1091" t="s">
        <v>4756</v>
      </c>
      <c r="U1091" t="s">
        <v>4756</v>
      </c>
      <c r="V1091">
        <v>139</v>
      </c>
      <c r="W1091" t="s">
        <v>4756</v>
      </c>
      <c r="X1091" t="s">
        <v>385</v>
      </c>
      <c r="Y1091" t="s">
        <v>252</v>
      </c>
      <c r="Z1091" t="s">
        <v>252</v>
      </c>
      <c r="AA1091" t="s">
        <v>252</v>
      </c>
      <c r="AB1091" t="s">
        <v>252</v>
      </c>
      <c r="AC1091" t="s">
        <v>252</v>
      </c>
      <c r="AD1091" t="s">
        <v>252</v>
      </c>
      <c r="AE1091" t="s">
        <v>252</v>
      </c>
      <c r="AF1091" t="s">
        <v>252</v>
      </c>
      <c r="AG1091" t="s">
        <v>252</v>
      </c>
      <c r="AH1091" t="s">
        <v>252</v>
      </c>
      <c r="AI1091" t="s">
        <v>252</v>
      </c>
      <c r="AJ1091" t="s">
        <v>252</v>
      </c>
      <c r="AK1091" t="s">
        <v>252</v>
      </c>
      <c r="AL1091" t="s">
        <v>252</v>
      </c>
      <c r="AM1091" t="s">
        <v>252</v>
      </c>
      <c r="AN1091" t="s">
        <v>252</v>
      </c>
    </row>
    <row r="1092" spans="1:41">
      <c r="A1092" s="95">
        <v>38190</v>
      </c>
      <c r="B1092" t="s">
        <v>248</v>
      </c>
      <c r="C1092">
        <v>2004</v>
      </c>
      <c r="D1092">
        <v>7</v>
      </c>
      <c r="E1092" t="s">
        <v>5008</v>
      </c>
      <c r="F1092" t="s">
        <v>247</v>
      </c>
      <c r="G1092" s="96">
        <v>0.11388888888888889</v>
      </c>
      <c r="H1092" s="96">
        <v>0.12430555555555556</v>
      </c>
      <c r="I1092" s="96">
        <v>0.8340277777777777</v>
      </c>
      <c r="J1092">
        <v>6.72</v>
      </c>
      <c r="K1092" t="s">
        <v>249</v>
      </c>
      <c r="L1092" t="s">
        <v>638</v>
      </c>
      <c r="M1092" t="s">
        <v>251</v>
      </c>
      <c r="N1092" t="s">
        <v>251</v>
      </c>
      <c r="O1092">
        <v>3</v>
      </c>
      <c r="P1092">
        <v>67</v>
      </c>
      <c r="Q1092">
        <v>27</v>
      </c>
      <c r="R1092">
        <v>40</v>
      </c>
      <c r="S1092" t="s">
        <v>4756</v>
      </c>
      <c r="T1092" t="s">
        <v>4756</v>
      </c>
      <c r="U1092" t="s">
        <v>4756</v>
      </c>
      <c r="V1092">
        <v>147</v>
      </c>
      <c r="W1092" t="s">
        <v>4756</v>
      </c>
      <c r="X1092" t="s">
        <v>385</v>
      </c>
      <c r="Y1092" t="s">
        <v>252</v>
      </c>
      <c r="Z1092" t="s">
        <v>252</v>
      </c>
      <c r="AA1092" t="s">
        <v>252</v>
      </c>
      <c r="AB1092" t="s">
        <v>252</v>
      </c>
      <c r="AC1092" t="s">
        <v>252</v>
      </c>
      <c r="AD1092" t="s">
        <v>252</v>
      </c>
      <c r="AE1092" t="s">
        <v>252</v>
      </c>
      <c r="AF1092" t="s">
        <v>252</v>
      </c>
      <c r="AG1092" t="s">
        <v>252</v>
      </c>
      <c r="AH1092" t="s">
        <v>252</v>
      </c>
      <c r="AI1092" t="s">
        <v>252</v>
      </c>
      <c r="AJ1092" t="s">
        <v>252</v>
      </c>
      <c r="AK1092" t="s">
        <v>252</v>
      </c>
      <c r="AL1092" t="s">
        <v>252</v>
      </c>
      <c r="AM1092" t="s">
        <v>252</v>
      </c>
      <c r="AN1092" t="s">
        <v>252</v>
      </c>
    </row>
    <row r="1093" spans="1:41">
      <c r="A1093" s="95">
        <v>38190</v>
      </c>
      <c r="B1093" t="s">
        <v>248</v>
      </c>
      <c r="C1093">
        <v>2004</v>
      </c>
      <c r="D1093">
        <v>7</v>
      </c>
      <c r="E1093" t="s">
        <v>5008</v>
      </c>
      <c r="F1093" t="s">
        <v>247</v>
      </c>
      <c r="G1093" s="96">
        <v>0.11527777777777777</v>
      </c>
      <c r="H1093" s="96">
        <v>0.125</v>
      </c>
      <c r="I1093" s="96">
        <v>0.8340277777777777</v>
      </c>
      <c r="J1093">
        <v>6.75</v>
      </c>
      <c r="K1093" t="s">
        <v>249</v>
      </c>
      <c r="L1093" t="s">
        <v>639</v>
      </c>
      <c r="M1093" t="s">
        <v>251</v>
      </c>
      <c r="N1093" t="s">
        <v>251</v>
      </c>
      <c r="O1093">
        <v>0</v>
      </c>
      <c r="P1093">
        <v>60</v>
      </c>
      <c r="Q1093">
        <v>26</v>
      </c>
      <c r="R1093">
        <v>34</v>
      </c>
      <c r="S1093" t="s">
        <v>4756</v>
      </c>
      <c r="T1093" t="s">
        <v>4756</v>
      </c>
      <c r="U1093" t="s">
        <v>4756</v>
      </c>
      <c r="V1093">
        <v>138</v>
      </c>
      <c r="W1093" t="s">
        <v>4756</v>
      </c>
      <c r="X1093" t="s">
        <v>385</v>
      </c>
      <c r="Y1093" t="s">
        <v>252</v>
      </c>
      <c r="Z1093" t="s">
        <v>252</v>
      </c>
      <c r="AA1093" t="s">
        <v>252</v>
      </c>
      <c r="AB1093" t="s">
        <v>252</v>
      </c>
      <c r="AC1093" t="s">
        <v>252</v>
      </c>
      <c r="AD1093" t="s">
        <v>252</v>
      </c>
      <c r="AE1093" t="s">
        <v>252</v>
      </c>
      <c r="AF1093" t="s">
        <v>252</v>
      </c>
      <c r="AG1093" t="s">
        <v>252</v>
      </c>
      <c r="AH1093" t="s">
        <v>252</v>
      </c>
      <c r="AI1093" t="s">
        <v>252</v>
      </c>
      <c r="AJ1093" t="s">
        <v>252</v>
      </c>
      <c r="AK1093" t="s">
        <v>252</v>
      </c>
      <c r="AL1093" t="s">
        <v>252</v>
      </c>
      <c r="AM1093" t="s">
        <v>252</v>
      </c>
      <c r="AN1093" t="s">
        <v>252</v>
      </c>
    </row>
    <row r="1094" spans="1:41">
      <c r="A1094" s="95">
        <v>38190</v>
      </c>
      <c r="B1094" t="s">
        <v>248</v>
      </c>
      <c r="C1094">
        <v>2004</v>
      </c>
      <c r="D1094">
        <v>7</v>
      </c>
      <c r="E1094" t="s">
        <v>5008</v>
      </c>
      <c r="F1094" t="s">
        <v>247</v>
      </c>
      <c r="G1094" s="96">
        <v>0.11527777777777777</v>
      </c>
      <c r="H1094" s="96">
        <v>0.12638888888888888</v>
      </c>
      <c r="I1094" s="96">
        <v>0.8340277777777777</v>
      </c>
      <c r="J1094">
        <v>6.75</v>
      </c>
      <c r="K1094" t="s">
        <v>249</v>
      </c>
      <c r="L1094" t="s">
        <v>640</v>
      </c>
      <c r="M1094" t="s">
        <v>251</v>
      </c>
      <c r="N1094" t="s">
        <v>251</v>
      </c>
      <c r="O1094">
        <v>0</v>
      </c>
      <c r="P1094">
        <v>67</v>
      </c>
      <c r="Q1094">
        <v>31</v>
      </c>
      <c r="R1094">
        <v>36</v>
      </c>
      <c r="S1094" t="s">
        <v>4756</v>
      </c>
      <c r="T1094" t="s">
        <v>4756</v>
      </c>
      <c r="U1094" t="s">
        <v>4756</v>
      </c>
      <c r="V1094">
        <v>139</v>
      </c>
      <c r="W1094" t="s">
        <v>4756</v>
      </c>
      <c r="X1094" t="s">
        <v>385</v>
      </c>
      <c r="Y1094" t="s">
        <v>252</v>
      </c>
      <c r="Z1094" t="s">
        <v>252</v>
      </c>
      <c r="AA1094" t="s">
        <v>252</v>
      </c>
      <c r="AB1094" t="s">
        <v>252</v>
      </c>
      <c r="AC1094" t="s">
        <v>252</v>
      </c>
      <c r="AD1094" t="s">
        <v>252</v>
      </c>
      <c r="AE1094" t="s">
        <v>252</v>
      </c>
      <c r="AF1094" t="s">
        <v>252</v>
      </c>
      <c r="AG1094" t="s">
        <v>252</v>
      </c>
      <c r="AH1094" t="s">
        <v>252</v>
      </c>
      <c r="AI1094" t="s">
        <v>252</v>
      </c>
      <c r="AJ1094" t="s">
        <v>252</v>
      </c>
      <c r="AK1094" t="s">
        <v>252</v>
      </c>
      <c r="AL1094" t="s">
        <v>252</v>
      </c>
      <c r="AM1094" t="s">
        <v>252</v>
      </c>
      <c r="AN1094" t="s">
        <v>252</v>
      </c>
    </row>
    <row r="1095" spans="1:41">
      <c r="A1095" s="95">
        <v>38190</v>
      </c>
      <c r="B1095" t="s">
        <v>248</v>
      </c>
      <c r="C1095">
        <v>2004</v>
      </c>
      <c r="D1095">
        <v>7</v>
      </c>
      <c r="E1095" t="s">
        <v>5008</v>
      </c>
      <c r="F1095" t="s">
        <v>247</v>
      </c>
      <c r="G1095" s="96">
        <v>0.12013888888888889</v>
      </c>
      <c r="H1095" s="96">
        <v>0.12708333333333333</v>
      </c>
      <c r="I1095" s="96">
        <v>0.8340277777777777</v>
      </c>
      <c r="J1095">
        <v>6.87</v>
      </c>
      <c r="K1095" t="s">
        <v>249</v>
      </c>
      <c r="L1095" t="s">
        <v>641</v>
      </c>
      <c r="M1095" t="s">
        <v>251</v>
      </c>
      <c r="N1095" t="s">
        <v>251</v>
      </c>
      <c r="O1095">
        <v>0</v>
      </c>
      <c r="P1095">
        <v>69</v>
      </c>
      <c r="Q1095">
        <v>33</v>
      </c>
      <c r="R1095">
        <v>36</v>
      </c>
      <c r="S1095" t="s">
        <v>4756</v>
      </c>
      <c r="T1095" t="s">
        <v>4756</v>
      </c>
      <c r="U1095" t="s">
        <v>4756</v>
      </c>
      <c r="V1095">
        <v>138</v>
      </c>
      <c r="W1095" t="s">
        <v>4756</v>
      </c>
      <c r="X1095" t="s">
        <v>385</v>
      </c>
      <c r="Y1095" t="s">
        <v>252</v>
      </c>
      <c r="Z1095" t="s">
        <v>252</v>
      </c>
      <c r="AA1095" t="s">
        <v>252</v>
      </c>
      <c r="AB1095" t="s">
        <v>252</v>
      </c>
      <c r="AC1095" t="s">
        <v>252</v>
      </c>
      <c r="AD1095" t="s">
        <v>252</v>
      </c>
      <c r="AE1095" t="s">
        <v>252</v>
      </c>
      <c r="AF1095" t="s">
        <v>252</v>
      </c>
      <c r="AG1095" t="s">
        <v>252</v>
      </c>
      <c r="AH1095" t="s">
        <v>252</v>
      </c>
      <c r="AI1095" t="s">
        <v>252</v>
      </c>
      <c r="AJ1095" t="s">
        <v>252</v>
      </c>
      <c r="AK1095" t="s">
        <v>252</v>
      </c>
      <c r="AL1095" t="s">
        <v>252</v>
      </c>
      <c r="AM1095" t="s">
        <v>252</v>
      </c>
      <c r="AN1095" t="s">
        <v>252</v>
      </c>
    </row>
    <row r="1096" spans="1:41">
      <c r="A1096" s="95">
        <v>38190</v>
      </c>
      <c r="B1096" t="s">
        <v>248</v>
      </c>
      <c r="C1096">
        <v>2004</v>
      </c>
      <c r="D1096">
        <v>7</v>
      </c>
      <c r="E1096" t="s">
        <v>5008</v>
      </c>
      <c r="F1096" t="s">
        <v>247</v>
      </c>
      <c r="G1096" s="96">
        <v>0.12222222222222223</v>
      </c>
      <c r="H1096" s="96">
        <v>0.1277777777777778</v>
      </c>
      <c r="I1096" s="96">
        <v>0.8340277777777777</v>
      </c>
      <c r="J1096">
        <v>6.92</v>
      </c>
      <c r="K1096" t="s">
        <v>249</v>
      </c>
      <c r="L1096" t="s">
        <v>642</v>
      </c>
      <c r="M1096" t="s">
        <v>251</v>
      </c>
      <c r="N1096" t="s">
        <v>251</v>
      </c>
      <c r="O1096">
        <v>0</v>
      </c>
      <c r="P1096">
        <v>63</v>
      </c>
      <c r="Q1096">
        <v>27</v>
      </c>
      <c r="R1096">
        <v>36</v>
      </c>
      <c r="S1096" t="s">
        <v>4756</v>
      </c>
      <c r="T1096" t="s">
        <v>4756</v>
      </c>
      <c r="U1096" t="s">
        <v>4756</v>
      </c>
      <c r="V1096">
        <v>142</v>
      </c>
      <c r="W1096" t="s">
        <v>4756</v>
      </c>
      <c r="X1096" t="s">
        <v>385</v>
      </c>
      <c r="Y1096" t="s">
        <v>252</v>
      </c>
      <c r="Z1096" t="s">
        <v>252</v>
      </c>
      <c r="AA1096" t="s">
        <v>252</v>
      </c>
      <c r="AB1096" t="s">
        <v>252</v>
      </c>
      <c r="AC1096" t="s">
        <v>252</v>
      </c>
      <c r="AD1096" t="s">
        <v>252</v>
      </c>
      <c r="AE1096" t="s">
        <v>252</v>
      </c>
      <c r="AF1096" t="s">
        <v>252</v>
      </c>
      <c r="AG1096" t="s">
        <v>252</v>
      </c>
      <c r="AH1096" t="s">
        <v>252</v>
      </c>
      <c r="AI1096" t="s">
        <v>252</v>
      </c>
      <c r="AJ1096" t="s">
        <v>252</v>
      </c>
      <c r="AK1096" t="s">
        <v>252</v>
      </c>
      <c r="AL1096" t="s">
        <v>252</v>
      </c>
      <c r="AM1096" t="s">
        <v>252</v>
      </c>
      <c r="AN1096" t="s">
        <v>252</v>
      </c>
    </row>
    <row r="1097" spans="1:41">
      <c r="A1097" s="95">
        <v>38190</v>
      </c>
      <c r="B1097" t="s">
        <v>248</v>
      </c>
      <c r="C1097">
        <v>2004</v>
      </c>
      <c r="D1097">
        <v>7</v>
      </c>
      <c r="E1097" t="s">
        <v>5008</v>
      </c>
      <c r="F1097" t="s">
        <v>247</v>
      </c>
      <c r="G1097" s="96">
        <v>0.12638888888888888</v>
      </c>
      <c r="H1097" s="96">
        <v>0.13125000000000001</v>
      </c>
      <c r="I1097" s="96">
        <v>0.8340277777777777</v>
      </c>
      <c r="J1097">
        <v>7.02</v>
      </c>
      <c r="K1097" t="s">
        <v>249</v>
      </c>
      <c r="L1097" t="s">
        <v>643</v>
      </c>
      <c r="M1097" t="s">
        <v>251</v>
      </c>
      <c r="N1097" t="s">
        <v>251</v>
      </c>
      <c r="O1097">
        <v>1</v>
      </c>
      <c r="P1097">
        <v>60</v>
      </c>
      <c r="Q1097">
        <v>28</v>
      </c>
      <c r="R1097">
        <v>32</v>
      </c>
      <c r="S1097" t="s">
        <v>4756</v>
      </c>
      <c r="T1097" t="s">
        <v>4756</v>
      </c>
      <c r="U1097" t="s">
        <v>4756</v>
      </c>
      <c r="V1097">
        <v>140</v>
      </c>
      <c r="W1097" t="s">
        <v>4756</v>
      </c>
      <c r="X1097" t="s">
        <v>385</v>
      </c>
      <c r="Y1097" t="s">
        <v>252</v>
      </c>
      <c r="Z1097" t="s">
        <v>252</v>
      </c>
      <c r="AA1097" t="s">
        <v>252</v>
      </c>
      <c r="AB1097" t="s">
        <v>252</v>
      </c>
      <c r="AC1097" t="s">
        <v>252</v>
      </c>
      <c r="AD1097" t="s">
        <v>252</v>
      </c>
      <c r="AE1097" t="s">
        <v>252</v>
      </c>
      <c r="AF1097" t="s">
        <v>252</v>
      </c>
      <c r="AG1097" t="s">
        <v>252</v>
      </c>
      <c r="AH1097" t="s">
        <v>252</v>
      </c>
      <c r="AI1097" t="s">
        <v>252</v>
      </c>
      <c r="AJ1097" t="s">
        <v>252</v>
      </c>
      <c r="AK1097" t="s">
        <v>252</v>
      </c>
      <c r="AL1097" t="s">
        <v>252</v>
      </c>
      <c r="AM1097" t="s">
        <v>252</v>
      </c>
      <c r="AN1097" t="s">
        <v>252</v>
      </c>
    </row>
    <row r="1098" spans="1:41">
      <c r="A1098" s="95">
        <v>38217</v>
      </c>
      <c r="B1098" t="s">
        <v>248</v>
      </c>
      <c r="C1098">
        <v>2004</v>
      </c>
      <c r="D1098">
        <v>8</v>
      </c>
      <c r="E1098" t="s">
        <v>5008</v>
      </c>
      <c r="F1098" t="s">
        <v>247</v>
      </c>
      <c r="G1098" s="96">
        <v>0.98541666666666661</v>
      </c>
      <c r="H1098" s="96">
        <v>0.99861111111111101</v>
      </c>
      <c r="I1098" s="96">
        <v>0.81666666666666676</v>
      </c>
      <c r="J1098">
        <v>4.05</v>
      </c>
      <c r="K1098" t="s">
        <v>2191</v>
      </c>
      <c r="L1098" t="s">
        <v>768</v>
      </c>
      <c r="M1098" t="s">
        <v>251</v>
      </c>
      <c r="N1098" t="s">
        <v>251</v>
      </c>
      <c r="O1098">
        <v>4</v>
      </c>
      <c r="P1098">
        <v>57</v>
      </c>
      <c r="Q1098">
        <v>27</v>
      </c>
      <c r="R1098">
        <v>30</v>
      </c>
      <c r="S1098">
        <v>15.33</v>
      </c>
      <c r="T1098">
        <v>38.24</v>
      </c>
      <c r="U1098">
        <v>20.48</v>
      </c>
      <c r="V1098">
        <v>146</v>
      </c>
      <c r="W1098">
        <v>74</v>
      </c>
      <c r="X1098" t="s">
        <v>4756</v>
      </c>
      <c r="Y1098" t="s">
        <v>4756</v>
      </c>
      <c r="Z1098" t="s">
        <v>4756</v>
      </c>
      <c r="AA1098" t="s">
        <v>4756</v>
      </c>
      <c r="AB1098" t="s">
        <v>4756</v>
      </c>
      <c r="AC1098" t="s">
        <v>4756</v>
      </c>
      <c r="AD1098" t="s">
        <v>4756</v>
      </c>
      <c r="AE1098" t="s">
        <v>4756</v>
      </c>
      <c r="AF1098" t="s">
        <v>4756</v>
      </c>
      <c r="AG1098" t="s">
        <v>4756</v>
      </c>
      <c r="AH1098" t="s">
        <v>4756</v>
      </c>
      <c r="AI1098" t="s">
        <v>4756</v>
      </c>
      <c r="AJ1098" t="s">
        <v>4756</v>
      </c>
      <c r="AK1098" t="s">
        <v>4756</v>
      </c>
      <c r="AL1098" t="s">
        <v>4756</v>
      </c>
      <c r="AM1098" t="s">
        <v>4756</v>
      </c>
      <c r="AN1098" t="s">
        <v>4756</v>
      </c>
      <c r="AO1098" t="s">
        <v>769</v>
      </c>
    </row>
    <row r="1099" spans="1:41">
      <c r="A1099" s="95">
        <v>38217</v>
      </c>
      <c r="B1099" t="s">
        <v>248</v>
      </c>
      <c r="C1099">
        <v>2004</v>
      </c>
      <c r="D1099">
        <v>8</v>
      </c>
      <c r="E1099" t="s">
        <v>5008</v>
      </c>
      <c r="F1099" t="s">
        <v>247</v>
      </c>
      <c r="G1099" s="96">
        <v>0.875</v>
      </c>
      <c r="H1099" t="s">
        <v>4756</v>
      </c>
      <c r="I1099" s="96">
        <v>0.81666666666666676</v>
      </c>
      <c r="J1099">
        <v>1.4</v>
      </c>
      <c r="K1099" t="s">
        <v>249</v>
      </c>
      <c r="L1099" t="s">
        <v>749</v>
      </c>
      <c r="M1099" t="s">
        <v>251</v>
      </c>
      <c r="N1099" t="s">
        <v>251</v>
      </c>
      <c r="O1099">
        <v>0</v>
      </c>
      <c r="P1099">
        <v>63</v>
      </c>
      <c r="Q1099">
        <v>30</v>
      </c>
      <c r="R1099">
        <v>33</v>
      </c>
      <c r="S1099">
        <v>13.93</v>
      </c>
      <c r="T1099">
        <v>37.130000000000003</v>
      </c>
      <c r="U1099">
        <v>23.11</v>
      </c>
      <c r="V1099">
        <v>139</v>
      </c>
      <c r="W1099" t="s">
        <v>4756</v>
      </c>
      <c r="X1099" t="s">
        <v>4756</v>
      </c>
      <c r="Y1099" t="s">
        <v>4756</v>
      </c>
      <c r="Z1099" t="s">
        <v>4756</v>
      </c>
      <c r="AA1099" t="s">
        <v>4756</v>
      </c>
      <c r="AB1099" t="s">
        <v>4756</v>
      </c>
      <c r="AC1099" t="s">
        <v>4756</v>
      </c>
      <c r="AD1099" t="s">
        <v>4756</v>
      </c>
      <c r="AE1099" t="s">
        <v>4756</v>
      </c>
      <c r="AF1099" t="s">
        <v>4756</v>
      </c>
      <c r="AG1099" t="s">
        <v>4756</v>
      </c>
      <c r="AH1099" t="s">
        <v>4756</v>
      </c>
      <c r="AI1099" t="s">
        <v>4756</v>
      </c>
      <c r="AJ1099" t="s">
        <v>4756</v>
      </c>
      <c r="AK1099" t="s">
        <v>4756</v>
      </c>
      <c r="AL1099" t="s">
        <v>4756</v>
      </c>
      <c r="AM1099" t="s">
        <v>4756</v>
      </c>
      <c r="AN1099" t="s">
        <v>4756</v>
      </c>
    </row>
    <row r="1100" spans="1:41">
      <c r="A1100" s="95">
        <v>38217</v>
      </c>
      <c r="B1100" t="s">
        <v>248</v>
      </c>
      <c r="C1100">
        <v>2004</v>
      </c>
      <c r="D1100">
        <v>8</v>
      </c>
      <c r="E1100" t="s">
        <v>5008</v>
      </c>
      <c r="F1100" t="s">
        <v>247</v>
      </c>
      <c r="G1100" s="96">
        <v>0.88680555555555562</v>
      </c>
      <c r="H1100" t="s">
        <v>4756</v>
      </c>
      <c r="I1100" s="96">
        <v>0.81666666666666676</v>
      </c>
      <c r="J1100">
        <v>1.68</v>
      </c>
      <c r="K1100" t="s">
        <v>249</v>
      </c>
      <c r="L1100" t="s">
        <v>750</v>
      </c>
      <c r="M1100" t="s">
        <v>251</v>
      </c>
      <c r="N1100" t="s">
        <v>251</v>
      </c>
      <c r="O1100">
        <v>3</v>
      </c>
      <c r="P1100">
        <v>63</v>
      </c>
      <c r="Q1100">
        <v>30</v>
      </c>
      <c r="R1100">
        <v>33</v>
      </c>
      <c r="S1100">
        <v>15.02</v>
      </c>
      <c r="T1100">
        <v>39.01</v>
      </c>
      <c r="U1100">
        <v>24.15</v>
      </c>
      <c r="V1100">
        <v>144</v>
      </c>
      <c r="W1100" t="s">
        <v>4756</v>
      </c>
      <c r="X1100" t="s">
        <v>4756</v>
      </c>
      <c r="Y1100" t="s">
        <v>4756</v>
      </c>
      <c r="Z1100" t="s">
        <v>4756</v>
      </c>
      <c r="AA1100" t="s">
        <v>4756</v>
      </c>
      <c r="AB1100" t="s">
        <v>4756</v>
      </c>
      <c r="AC1100" t="s">
        <v>4756</v>
      </c>
      <c r="AD1100" t="s">
        <v>4756</v>
      </c>
      <c r="AE1100" t="s">
        <v>4756</v>
      </c>
      <c r="AF1100" t="s">
        <v>4756</v>
      </c>
      <c r="AG1100" t="s">
        <v>4756</v>
      </c>
      <c r="AH1100" t="s">
        <v>4756</v>
      </c>
      <c r="AI1100" t="s">
        <v>4756</v>
      </c>
      <c r="AJ1100" t="s">
        <v>4756</v>
      </c>
      <c r="AK1100" t="s">
        <v>4756</v>
      </c>
      <c r="AL1100" t="s">
        <v>4756</v>
      </c>
      <c r="AM1100" t="s">
        <v>4756</v>
      </c>
      <c r="AN1100" t="s">
        <v>4756</v>
      </c>
      <c r="AO1100" t="s">
        <v>751</v>
      </c>
    </row>
    <row r="1101" spans="1:41">
      <c r="A1101" s="95">
        <v>38217</v>
      </c>
      <c r="B1101" t="s">
        <v>248</v>
      </c>
      <c r="C1101">
        <v>2004</v>
      </c>
      <c r="D1101">
        <v>8</v>
      </c>
      <c r="E1101" t="s">
        <v>5008</v>
      </c>
      <c r="F1101" t="s">
        <v>247</v>
      </c>
      <c r="G1101" s="96">
        <v>0.89722222222222225</v>
      </c>
      <c r="H1101" t="s">
        <v>4756</v>
      </c>
      <c r="I1101" s="96">
        <v>0.81666666666666676</v>
      </c>
      <c r="J1101">
        <v>1.93</v>
      </c>
      <c r="K1101" t="s">
        <v>249</v>
      </c>
      <c r="L1101" t="s">
        <v>752</v>
      </c>
      <c r="M1101" t="s">
        <v>251</v>
      </c>
      <c r="N1101" t="s">
        <v>251</v>
      </c>
      <c r="O1101">
        <v>0</v>
      </c>
      <c r="P1101">
        <v>67</v>
      </c>
      <c r="Q1101">
        <v>30</v>
      </c>
      <c r="R1101">
        <v>37</v>
      </c>
      <c r="S1101">
        <v>14.39</v>
      </c>
      <c r="T1101">
        <v>37.82</v>
      </c>
      <c r="U1101">
        <v>22.99</v>
      </c>
      <c r="V1101">
        <v>141</v>
      </c>
      <c r="W1101" t="s">
        <v>4756</v>
      </c>
      <c r="X1101" t="s">
        <v>4756</v>
      </c>
      <c r="Y1101" t="s">
        <v>4756</v>
      </c>
      <c r="Z1101" t="s">
        <v>4756</v>
      </c>
      <c r="AA1101" t="s">
        <v>4756</v>
      </c>
      <c r="AB1101" t="s">
        <v>4756</v>
      </c>
      <c r="AC1101" t="s">
        <v>4756</v>
      </c>
      <c r="AD1101" t="s">
        <v>4756</v>
      </c>
      <c r="AE1101" t="s">
        <v>4756</v>
      </c>
      <c r="AF1101" t="s">
        <v>4756</v>
      </c>
      <c r="AG1101" t="s">
        <v>4756</v>
      </c>
      <c r="AH1101" t="s">
        <v>4756</v>
      </c>
      <c r="AI1101" t="s">
        <v>4756</v>
      </c>
      <c r="AJ1101" t="s">
        <v>4756</v>
      </c>
      <c r="AK1101" t="s">
        <v>4756</v>
      </c>
      <c r="AL1101" t="s">
        <v>4756</v>
      </c>
      <c r="AM1101" t="s">
        <v>4756</v>
      </c>
      <c r="AN1101" t="s">
        <v>4756</v>
      </c>
      <c r="AO1101" t="s">
        <v>751</v>
      </c>
    </row>
    <row r="1102" spans="1:41">
      <c r="A1102" s="95">
        <v>38217</v>
      </c>
      <c r="B1102" t="s">
        <v>248</v>
      </c>
      <c r="C1102">
        <v>2004</v>
      </c>
      <c r="D1102">
        <v>8</v>
      </c>
      <c r="E1102" t="s">
        <v>5008</v>
      </c>
      <c r="F1102" t="s">
        <v>247</v>
      </c>
      <c r="G1102" s="96">
        <v>0.90416666666666667</v>
      </c>
      <c r="H1102" s="96">
        <v>0.91875000000000007</v>
      </c>
      <c r="I1102" s="96">
        <v>0.81666666666666676</v>
      </c>
      <c r="J1102">
        <v>2.1</v>
      </c>
      <c r="K1102" t="s">
        <v>249</v>
      </c>
      <c r="L1102" t="s">
        <v>753</v>
      </c>
      <c r="M1102" t="s">
        <v>251</v>
      </c>
      <c r="N1102" t="s">
        <v>251</v>
      </c>
      <c r="O1102">
        <v>4.5</v>
      </c>
      <c r="P1102">
        <v>67</v>
      </c>
      <c r="Q1102">
        <v>30</v>
      </c>
      <c r="R1102">
        <v>37</v>
      </c>
      <c r="S1102">
        <v>14.16</v>
      </c>
      <c r="T1102">
        <v>36.729999999999997</v>
      </c>
      <c r="U1102">
        <v>22.27</v>
      </c>
      <c r="V1102">
        <v>135</v>
      </c>
      <c r="W1102" t="s">
        <v>4756</v>
      </c>
      <c r="X1102" t="s">
        <v>1567</v>
      </c>
      <c r="Y1102" t="s">
        <v>4756</v>
      </c>
      <c r="Z1102" t="s">
        <v>4756</v>
      </c>
      <c r="AA1102" t="s">
        <v>4756</v>
      </c>
      <c r="AB1102" t="s">
        <v>4756</v>
      </c>
      <c r="AC1102" t="s">
        <v>4756</v>
      </c>
      <c r="AD1102" t="s">
        <v>4756</v>
      </c>
      <c r="AE1102" t="s">
        <v>4756</v>
      </c>
      <c r="AF1102" t="s">
        <v>4756</v>
      </c>
      <c r="AG1102" t="s">
        <v>4756</v>
      </c>
      <c r="AH1102" t="s">
        <v>4756</v>
      </c>
      <c r="AI1102" t="s">
        <v>4756</v>
      </c>
      <c r="AJ1102" t="s">
        <v>4756</v>
      </c>
      <c r="AK1102" t="s">
        <v>4756</v>
      </c>
      <c r="AL1102" t="s">
        <v>4756</v>
      </c>
      <c r="AM1102" t="s">
        <v>4756</v>
      </c>
      <c r="AN1102" t="s">
        <v>4756</v>
      </c>
      <c r="AO1102" t="s">
        <v>754</v>
      </c>
    </row>
    <row r="1103" spans="1:41">
      <c r="A1103" s="95">
        <v>38217</v>
      </c>
      <c r="B1103" t="s">
        <v>248</v>
      </c>
      <c r="C1103">
        <v>2004</v>
      </c>
      <c r="D1103">
        <v>8</v>
      </c>
      <c r="E1103" t="s">
        <v>5008</v>
      </c>
      <c r="F1103" t="s">
        <v>247</v>
      </c>
      <c r="G1103" s="96">
        <v>0.91111111111111109</v>
      </c>
      <c r="H1103" s="96">
        <v>0.92291666666666661</v>
      </c>
      <c r="I1103" s="96">
        <v>0.81666666666666676</v>
      </c>
      <c r="J1103">
        <v>2.27</v>
      </c>
      <c r="K1103" t="s">
        <v>249</v>
      </c>
      <c r="L1103" t="s">
        <v>755</v>
      </c>
      <c r="M1103" t="s">
        <v>251</v>
      </c>
      <c r="N1103" t="s">
        <v>251</v>
      </c>
      <c r="O1103">
        <v>0</v>
      </c>
      <c r="P1103">
        <v>61</v>
      </c>
      <c r="Q1103">
        <v>31</v>
      </c>
      <c r="R1103">
        <v>30</v>
      </c>
      <c r="S1103">
        <v>13.7</v>
      </c>
      <c r="T1103">
        <v>35.74</v>
      </c>
      <c r="U1103">
        <v>22.09</v>
      </c>
      <c r="V1103">
        <v>123</v>
      </c>
      <c r="W1103" t="s">
        <v>4756</v>
      </c>
      <c r="X1103" t="s">
        <v>4756</v>
      </c>
      <c r="Y1103" t="s">
        <v>4756</v>
      </c>
      <c r="Z1103" t="s">
        <v>4756</v>
      </c>
      <c r="AA1103" t="s">
        <v>4756</v>
      </c>
      <c r="AB1103" t="s">
        <v>4756</v>
      </c>
      <c r="AC1103" t="s">
        <v>4756</v>
      </c>
      <c r="AD1103" t="s">
        <v>4756</v>
      </c>
      <c r="AE1103" t="s">
        <v>4756</v>
      </c>
      <c r="AF1103" t="s">
        <v>4756</v>
      </c>
      <c r="AG1103" t="s">
        <v>4756</v>
      </c>
      <c r="AH1103" t="s">
        <v>4756</v>
      </c>
      <c r="AI1103" t="s">
        <v>4756</v>
      </c>
      <c r="AJ1103" t="s">
        <v>4756</v>
      </c>
      <c r="AK1103" t="s">
        <v>4756</v>
      </c>
      <c r="AL1103" t="s">
        <v>4756</v>
      </c>
      <c r="AM1103" t="s">
        <v>4756</v>
      </c>
      <c r="AN1103" t="s">
        <v>4756</v>
      </c>
      <c r="AO1103" t="s">
        <v>756</v>
      </c>
    </row>
    <row r="1104" spans="1:41">
      <c r="A1104" s="95">
        <v>38217</v>
      </c>
      <c r="B1104" t="s">
        <v>248</v>
      </c>
      <c r="C1104">
        <v>2004</v>
      </c>
      <c r="D1104">
        <v>8</v>
      </c>
      <c r="E1104" t="s">
        <v>5008</v>
      </c>
      <c r="F1104" t="s">
        <v>247</v>
      </c>
      <c r="G1104" s="96">
        <v>0.92361111111111116</v>
      </c>
      <c r="H1104" s="96">
        <v>0.92847222222222225</v>
      </c>
      <c r="I1104" s="96">
        <v>0.81666666666666676</v>
      </c>
      <c r="J1104">
        <v>2.57</v>
      </c>
      <c r="K1104" t="s">
        <v>249</v>
      </c>
      <c r="L1104" t="s">
        <v>757</v>
      </c>
      <c r="M1104" t="s">
        <v>251</v>
      </c>
      <c r="N1104" t="s">
        <v>251</v>
      </c>
      <c r="O1104">
        <v>4</v>
      </c>
      <c r="P1104">
        <v>64</v>
      </c>
      <c r="Q1104">
        <v>30</v>
      </c>
      <c r="R1104">
        <v>34</v>
      </c>
      <c r="S1104">
        <v>15.05</v>
      </c>
      <c r="T1104">
        <v>37.78</v>
      </c>
      <c r="U1104">
        <v>22.12</v>
      </c>
      <c r="V1104">
        <v>138</v>
      </c>
      <c r="W1104" t="s">
        <v>4756</v>
      </c>
      <c r="X1104" t="s">
        <v>4756</v>
      </c>
      <c r="Y1104" t="s">
        <v>4756</v>
      </c>
      <c r="Z1104" t="s">
        <v>4756</v>
      </c>
      <c r="AA1104" t="s">
        <v>4756</v>
      </c>
      <c r="AB1104" t="s">
        <v>4756</v>
      </c>
      <c r="AC1104" t="s">
        <v>4756</v>
      </c>
      <c r="AD1104" t="s">
        <v>4756</v>
      </c>
      <c r="AE1104" t="s">
        <v>4756</v>
      </c>
      <c r="AF1104" t="s">
        <v>4756</v>
      </c>
      <c r="AG1104" t="s">
        <v>4756</v>
      </c>
      <c r="AH1104" t="s">
        <v>4756</v>
      </c>
      <c r="AI1104" t="s">
        <v>4756</v>
      </c>
      <c r="AJ1104" t="s">
        <v>4756</v>
      </c>
      <c r="AK1104" t="s">
        <v>4756</v>
      </c>
      <c r="AL1104" t="s">
        <v>4756</v>
      </c>
      <c r="AM1104" t="s">
        <v>4756</v>
      </c>
      <c r="AN1104" t="s">
        <v>4756</v>
      </c>
      <c r="AO1104" t="s">
        <v>756</v>
      </c>
    </row>
    <row r="1105" spans="1:41">
      <c r="A1105" s="95">
        <v>38217</v>
      </c>
      <c r="B1105" t="s">
        <v>248</v>
      </c>
      <c r="C1105">
        <v>2004</v>
      </c>
      <c r="D1105">
        <v>8</v>
      </c>
      <c r="E1105" t="s">
        <v>5008</v>
      </c>
      <c r="F1105" t="s">
        <v>760</v>
      </c>
      <c r="G1105" s="96">
        <v>0.9291666666666667</v>
      </c>
      <c r="H1105" s="96">
        <v>0.93472222222222223</v>
      </c>
      <c r="I1105" s="96">
        <v>0.81666666666666676</v>
      </c>
      <c r="J1105">
        <v>2.7</v>
      </c>
      <c r="K1105" t="s">
        <v>249</v>
      </c>
      <c r="L1105" t="s">
        <v>758</v>
      </c>
      <c r="M1105" t="s">
        <v>251</v>
      </c>
      <c r="N1105" t="s">
        <v>251</v>
      </c>
      <c r="O1105">
        <v>0</v>
      </c>
      <c r="P1105">
        <v>62</v>
      </c>
      <c r="Q1105">
        <v>27</v>
      </c>
      <c r="R1105">
        <v>35</v>
      </c>
      <c r="S1105">
        <v>14.11</v>
      </c>
      <c r="T1105">
        <v>37.979999999999997</v>
      </c>
      <c r="U1105">
        <v>23.49</v>
      </c>
      <c r="V1105">
        <v>146</v>
      </c>
      <c r="W1105" t="s">
        <v>4756</v>
      </c>
      <c r="X1105" t="s">
        <v>4756</v>
      </c>
      <c r="Y1105" t="s">
        <v>4756</v>
      </c>
      <c r="Z1105" t="s">
        <v>4756</v>
      </c>
      <c r="AA1105" t="s">
        <v>4756</v>
      </c>
      <c r="AB1105" t="s">
        <v>4756</v>
      </c>
      <c r="AC1105" t="s">
        <v>4756</v>
      </c>
      <c r="AD1105" t="s">
        <v>4756</v>
      </c>
      <c r="AE1105" t="s">
        <v>4756</v>
      </c>
      <c r="AF1105" t="s">
        <v>4756</v>
      </c>
      <c r="AG1105" t="s">
        <v>4756</v>
      </c>
      <c r="AH1105" t="s">
        <v>4756</v>
      </c>
      <c r="AI1105" t="s">
        <v>4756</v>
      </c>
      <c r="AJ1105" t="s">
        <v>4756</v>
      </c>
      <c r="AK1105" t="s">
        <v>4756</v>
      </c>
      <c r="AL1105" t="s">
        <v>4756</v>
      </c>
      <c r="AM1105" t="s">
        <v>4756</v>
      </c>
      <c r="AN1105" t="s">
        <v>4756</v>
      </c>
      <c r="AO1105" t="s">
        <v>759</v>
      </c>
    </row>
    <row r="1106" spans="1:41">
      <c r="A1106" s="95">
        <v>38217</v>
      </c>
      <c r="B1106" t="s">
        <v>248</v>
      </c>
      <c r="C1106">
        <v>2004</v>
      </c>
      <c r="D1106">
        <v>8</v>
      </c>
      <c r="E1106" t="s">
        <v>5008</v>
      </c>
      <c r="F1106" t="s">
        <v>760</v>
      </c>
      <c r="G1106" s="96">
        <v>0.93541666666666667</v>
      </c>
      <c r="H1106" s="96">
        <v>0.94027777777777777</v>
      </c>
      <c r="I1106" s="96">
        <v>0.81666666666666676</v>
      </c>
      <c r="J1106">
        <v>2.85</v>
      </c>
      <c r="K1106" t="s">
        <v>249</v>
      </c>
      <c r="L1106" t="s">
        <v>761</v>
      </c>
      <c r="M1106" t="s">
        <v>251</v>
      </c>
      <c r="N1106" t="s">
        <v>251</v>
      </c>
      <c r="O1106">
        <v>3</v>
      </c>
      <c r="P1106">
        <v>63</v>
      </c>
      <c r="Q1106">
        <v>31</v>
      </c>
      <c r="R1106">
        <v>32</v>
      </c>
      <c r="S1106">
        <v>14.6</v>
      </c>
      <c r="T1106">
        <v>37.700000000000003</v>
      </c>
      <c r="U1106">
        <v>22.45</v>
      </c>
      <c r="V1106">
        <v>138</v>
      </c>
      <c r="W1106" t="s">
        <v>4756</v>
      </c>
      <c r="X1106" t="s">
        <v>4756</v>
      </c>
      <c r="Y1106" t="s">
        <v>4756</v>
      </c>
      <c r="Z1106" t="s">
        <v>4756</v>
      </c>
      <c r="AA1106" t="s">
        <v>4756</v>
      </c>
      <c r="AB1106" t="s">
        <v>4756</v>
      </c>
      <c r="AC1106" t="s">
        <v>4756</v>
      </c>
      <c r="AD1106" t="s">
        <v>4756</v>
      </c>
      <c r="AE1106" t="s">
        <v>4756</v>
      </c>
      <c r="AF1106" t="s">
        <v>4756</v>
      </c>
      <c r="AG1106" t="s">
        <v>4756</v>
      </c>
      <c r="AH1106" t="s">
        <v>4756</v>
      </c>
      <c r="AI1106" t="s">
        <v>4756</v>
      </c>
      <c r="AJ1106" t="s">
        <v>4756</v>
      </c>
      <c r="AK1106" t="s">
        <v>4756</v>
      </c>
      <c r="AL1106" t="s">
        <v>4756</v>
      </c>
      <c r="AM1106" t="s">
        <v>4756</v>
      </c>
      <c r="AN1106" t="s">
        <v>4756</v>
      </c>
      <c r="AO1106" t="s">
        <v>756</v>
      </c>
    </row>
    <row r="1107" spans="1:41">
      <c r="A1107" s="95">
        <v>38217</v>
      </c>
      <c r="B1107" t="s">
        <v>248</v>
      </c>
      <c r="C1107">
        <v>2004</v>
      </c>
      <c r="D1107">
        <v>8</v>
      </c>
      <c r="E1107" t="s">
        <v>5008</v>
      </c>
      <c r="F1107" t="s">
        <v>247</v>
      </c>
      <c r="G1107" s="96">
        <v>0.94027777777777777</v>
      </c>
      <c r="H1107" s="96">
        <v>0.95486111111111116</v>
      </c>
      <c r="I1107" s="96">
        <v>0.81666666666666676</v>
      </c>
      <c r="J1107">
        <v>2.97</v>
      </c>
      <c r="K1107" t="s">
        <v>249</v>
      </c>
      <c r="L1107" t="s">
        <v>762</v>
      </c>
      <c r="M1107" t="s">
        <v>251</v>
      </c>
      <c r="N1107" t="s">
        <v>251</v>
      </c>
      <c r="O1107">
        <v>3</v>
      </c>
      <c r="P1107">
        <v>67</v>
      </c>
      <c r="Q1107">
        <v>31</v>
      </c>
      <c r="R1107">
        <v>36</v>
      </c>
      <c r="S1107">
        <v>14.75</v>
      </c>
      <c r="T1107">
        <v>39.18</v>
      </c>
      <c r="U1107">
        <v>24.23</v>
      </c>
      <c r="V1107">
        <v>144</v>
      </c>
      <c r="W1107" t="s">
        <v>4756</v>
      </c>
      <c r="X1107" t="s">
        <v>1566</v>
      </c>
      <c r="Y1107" t="s">
        <v>4756</v>
      </c>
      <c r="Z1107" t="s">
        <v>4756</v>
      </c>
      <c r="AA1107" t="s">
        <v>4756</v>
      </c>
      <c r="AB1107" t="s">
        <v>4756</v>
      </c>
      <c r="AC1107" t="s">
        <v>4756</v>
      </c>
      <c r="AD1107" t="s">
        <v>4756</v>
      </c>
      <c r="AE1107" t="s">
        <v>4756</v>
      </c>
      <c r="AF1107" t="s">
        <v>4756</v>
      </c>
      <c r="AG1107" t="s">
        <v>4756</v>
      </c>
      <c r="AH1107" t="s">
        <v>4756</v>
      </c>
      <c r="AI1107" t="s">
        <v>4756</v>
      </c>
      <c r="AJ1107" t="s">
        <v>4756</v>
      </c>
      <c r="AK1107" t="s">
        <v>4756</v>
      </c>
      <c r="AL1107" t="s">
        <v>4756</v>
      </c>
      <c r="AM1107" t="s">
        <v>4756</v>
      </c>
      <c r="AN1107" t="s">
        <v>4756</v>
      </c>
      <c r="AO1107" t="s">
        <v>763</v>
      </c>
    </row>
    <row r="1108" spans="1:41">
      <c r="A1108" s="95">
        <v>38217</v>
      </c>
      <c r="B1108" t="s">
        <v>248</v>
      </c>
      <c r="C1108">
        <v>2004</v>
      </c>
      <c r="D1108">
        <v>8</v>
      </c>
      <c r="E1108" t="s">
        <v>5008</v>
      </c>
      <c r="F1108" t="s">
        <v>760</v>
      </c>
      <c r="G1108" s="96">
        <v>0.95208333333333339</v>
      </c>
      <c r="H1108" s="96">
        <v>0.96527777777777779</v>
      </c>
      <c r="I1108" s="96">
        <v>0.81666666666666676</v>
      </c>
      <c r="J1108">
        <v>3.25</v>
      </c>
      <c r="K1108" t="s">
        <v>249</v>
      </c>
      <c r="L1108" t="s">
        <v>764</v>
      </c>
      <c r="M1108" t="s">
        <v>251</v>
      </c>
      <c r="N1108" t="s">
        <v>251</v>
      </c>
      <c r="O1108">
        <v>4</v>
      </c>
      <c r="P1108">
        <v>63</v>
      </c>
      <c r="Q1108">
        <v>27</v>
      </c>
      <c r="R1108">
        <v>36</v>
      </c>
      <c r="S1108">
        <v>14.44</v>
      </c>
      <c r="T1108">
        <v>38.17</v>
      </c>
      <c r="U1108">
        <v>23.39</v>
      </c>
      <c r="V1108">
        <v>145</v>
      </c>
      <c r="W1108" t="s">
        <v>4756</v>
      </c>
      <c r="X1108" t="s">
        <v>1567</v>
      </c>
      <c r="Y1108" t="s">
        <v>4756</v>
      </c>
      <c r="Z1108" t="s">
        <v>4756</v>
      </c>
      <c r="AA1108" t="s">
        <v>4756</v>
      </c>
      <c r="AB1108" t="s">
        <v>4756</v>
      </c>
      <c r="AC1108" t="s">
        <v>4756</v>
      </c>
      <c r="AD1108" t="s">
        <v>4756</v>
      </c>
      <c r="AE1108" t="s">
        <v>4756</v>
      </c>
      <c r="AF1108" t="s">
        <v>4756</v>
      </c>
      <c r="AG1108" t="s">
        <v>4756</v>
      </c>
      <c r="AH1108" t="s">
        <v>4756</v>
      </c>
      <c r="AI1108" t="s">
        <v>4756</v>
      </c>
      <c r="AJ1108" t="s">
        <v>4756</v>
      </c>
      <c r="AK1108" t="s">
        <v>4756</v>
      </c>
      <c r="AL1108" t="s">
        <v>4756</v>
      </c>
      <c r="AM1108" t="s">
        <v>4756</v>
      </c>
      <c r="AN1108" t="s">
        <v>4756</v>
      </c>
      <c r="AO1108" t="s">
        <v>765</v>
      </c>
    </row>
    <row r="1109" spans="1:41">
      <c r="A1109" s="95">
        <v>38217</v>
      </c>
      <c r="B1109" t="s">
        <v>248</v>
      </c>
      <c r="C1109">
        <v>2004</v>
      </c>
      <c r="D1109">
        <v>8</v>
      </c>
      <c r="E1109" t="s">
        <v>5008</v>
      </c>
      <c r="F1109" t="s">
        <v>760</v>
      </c>
      <c r="G1109" s="96">
        <v>0.96805555555555556</v>
      </c>
      <c r="H1109" s="96">
        <v>0.98333333333333339</v>
      </c>
      <c r="I1109" s="96">
        <v>0.81666666666666676</v>
      </c>
      <c r="J1109">
        <v>3.63</v>
      </c>
      <c r="K1109" t="s">
        <v>249</v>
      </c>
      <c r="L1109" t="s">
        <v>766</v>
      </c>
      <c r="M1109" t="s">
        <v>251</v>
      </c>
      <c r="N1109" t="s">
        <v>251</v>
      </c>
      <c r="O1109">
        <v>4</v>
      </c>
      <c r="P1109">
        <v>69</v>
      </c>
      <c r="Q1109">
        <v>31</v>
      </c>
      <c r="R1109">
        <v>38</v>
      </c>
      <c r="S1109">
        <v>14.64</v>
      </c>
      <c r="T1109">
        <v>38.770000000000003</v>
      </c>
      <c r="U1109">
        <v>24.11</v>
      </c>
      <c r="V1109">
        <v>148</v>
      </c>
      <c r="W1109" t="s">
        <v>4756</v>
      </c>
      <c r="X1109" t="s">
        <v>1566</v>
      </c>
      <c r="Y1109" t="s">
        <v>4756</v>
      </c>
      <c r="Z1109" t="s">
        <v>4756</v>
      </c>
      <c r="AA1109" t="s">
        <v>4756</v>
      </c>
      <c r="AB1109" t="s">
        <v>4756</v>
      </c>
      <c r="AC1109" t="s">
        <v>4756</v>
      </c>
      <c r="AD1109" t="s">
        <v>4756</v>
      </c>
      <c r="AE1109" t="s">
        <v>4756</v>
      </c>
      <c r="AF1109" t="s">
        <v>4756</v>
      </c>
      <c r="AG1109" t="s">
        <v>4756</v>
      </c>
      <c r="AH1109" t="s">
        <v>4756</v>
      </c>
      <c r="AI1109" t="s">
        <v>4756</v>
      </c>
      <c r="AJ1109" t="s">
        <v>4756</v>
      </c>
      <c r="AK1109" t="s">
        <v>4756</v>
      </c>
      <c r="AL1109" t="s">
        <v>4756</v>
      </c>
      <c r="AM1109" t="s">
        <v>4756</v>
      </c>
      <c r="AN1109" t="s">
        <v>4756</v>
      </c>
      <c r="AO1109" t="s">
        <v>767</v>
      </c>
    </row>
    <row r="1110" spans="1:41">
      <c r="A1110" s="95">
        <v>38217</v>
      </c>
      <c r="B1110" t="s">
        <v>248</v>
      </c>
      <c r="C1110">
        <v>2004</v>
      </c>
      <c r="D1110">
        <v>8</v>
      </c>
      <c r="E1110" t="s">
        <v>5008</v>
      </c>
      <c r="F1110" t="s">
        <v>760</v>
      </c>
      <c r="G1110" s="96">
        <v>0.99305555555555547</v>
      </c>
      <c r="H1110" s="96">
        <v>9.7222222222222224E-3</v>
      </c>
      <c r="I1110" s="96">
        <v>0.81666666666666676</v>
      </c>
      <c r="J1110">
        <v>4.2300000000000004</v>
      </c>
      <c r="K1110" t="s">
        <v>249</v>
      </c>
      <c r="L1110" t="s">
        <v>770</v>
      </c>
      <c r="M1110" t="s">
        <v>251</v>
      </c>
      <c r="N1110" t="s">
        <v>251</v>
      </c>
      <c r="O1110">
        <v>4.5</v>
      </c>
      <c r="P1110">
        <v>65</v>
      </c>
      <c r="Q1110">
        <v>27</v>
      </c>
      <c r="R1110">
        <v>38</v>
      </c>
      <c r="S1110">
        <v>14.33</v>
      </c>
      <c r="T1110">
        <v>37.24</v>
      </c>
      <c r="U1110">
        <v>23.45</v>
      </c>
      <c r="V1110">
        <v>141</v>
      </c>
      <c r="W1110" t="s">
        <v>4756</v>
      </c>
      <c r="X1110" t="s">
        <v>1567</v>
      </c>
      <c r="Y1110" t="s">
        <v>4756</v>
      </c>
      <c r="Z1110" t="s">
        <v>4756</v>
      </c>
      <c r="AA1110" t="s">
        <v>4756</v>
      </c>
      <c r="AB1110" t="s">
        <v>4756</v>
      </c>
      <c r="AC1110" t="s">
        <v>4756</v>
      </c>
      <c r="AD1110" t="s">
        <v>4756</v>
      </c>
      <c r="AE1110" t="s">
        <v>4756</v>
      </c>
      <c r="AF1110" t="s">
        <v>4756</v>
      </c>
      <c r="AG1110" t="s">
        <v>4756</v>
      </c>
      <c r="AH1110" t="s">
        <v>4756</v>
      </c>
      <c r="AI1110" t="s">
        <v>4756</v>
      </c>
      <c r="AJ1110" t="s">
        <v>4756</v>
      </c>
      <c r="AK1110" t="s">
        <v>4756</v>
      </c>
      <c r="AL1110" t="s">
        <v>4756</v>
      </c>
      <c r="AM1110" t="s">
        <v>4756</v>
      </c>
      <c r="AN1110" t="s">
        <v>4756</v>
      </c>
      <c r="AO1110" t="s">
        <v>771</v>
      </c>
    </row>
    <row r="1111" spans="1:41">
      <c r="A1111" s="95">
        <v>38217</v>
      </c>
      <c r="B1111" t="s">
        <v>248</v>
      </c>
      <c r="C1111">
        <v>2004</v>
      </c>
      <c r="D1111">
        <v>8</v>
      </c>
      <c r="E1111" t="s">
        <v>5008</v>
      </c>
      <c r="F1111" t="s">
        <v>247</v>
      </c>
      <c r="G1111" s="96">
        <v>1.1111111111111112E-2</v>
      </c>
      <c r="H1111" s="96">
        <v>2.5694444444444447E-2</v>
      </c>
      <c r="I1111" s="96">
        <v>0.81666666666666676</v>
      </c>
      <c r="J1111">
        <v>4.67</v>
      </c>
      <c r="K1111" t="s">
        <v>249</v>
      </c>
      <c r="L1111" t="s">
        <v>772</v>
      </c>
      <c r="M1111" t="s">
        <v>251</v>
      </c>
      <c r="N1111" t="s">
        <v>251</v>
      </c>
      <c r="O1111">
        <v>2</v>
      </c>
      <c r="P1111">
        <v>68</v>
      </c>
      <c r="Q1111">
        <v>31</v>
      </c>
      <c r="R1111">
        <v>37</v>
      </c>
      <c r="S1111">
        <v>15.07</v>
      </c>
      <c r="T1111">
        <v>38.479999999999997</v>
      </c>
      <c r="U1111">
        <v>22.24</v>
      </c>
      <c r="V1111">
        <v>144</v>
      </c>
      <c r="W1111" t="s">
        <v>4756</v>
      </c>
      <c r="X1111" t="s">
        <v>1566</v>
      </c>
      <c r="Y1111" t="s">
        <v>4756</v>
      </c>
      <c r="Z1111" t="s">
        <v>4756</v>
      </c>
      <c r="AA1111" t="s">
        <v>4756</v>
      </c>
      <c r="AB1111" t="s">
        <v>4756</v>
      </c>
      <c r="AC1111" t="s">
        <v>4756</v>
      </c>
      <c r="AD1111" t="s">
        <v>4756</v>
      </c>
      <c r="AE1111" t="s">
        <v>4756</v>
      </c>
      <c r="AF1111" t="s">
        <v>4756</v>
      </c>
      <c r="AG1111" t="s">
        <v>4756</v>
      </c>
      <c r="AH1111" t="s">
        <v>4756</v>
      </c>
      <c r="AI1111" t="s">
        <v>4756</v>
      </c>
      <c r="AJ1111" t="s">
        <v>4756</v>
      </c>
      <c r="AK1111" t="s">
        <v>4756</v>
      </c>
      <c r="AL1111" t="s">
        <v>4756</v>
      </c>
      <c r="AM1111" t="s">
        <v>4756</v>
      </c>
      <c r="AN1111" t="s">
        <v>4756</v>
      </c>
      <c r="AO1111" t="s">
        <v>773</v>
      </c>
    </row>
    <row r="1112" spans="1:41">
      <c r="A1112" s="95">
        <v>38217</v>
      </c>
      <c r="B1112" t="s">
        <v>248</v>
      </c>
      <c r="C1112">
        <v>2004</v>
      </c>
      <c r="D1112">
        <v>8</v>
      </c>
      <c r="E1112" t="s">
        <v>5008</v>
      </c>
      <c r="F1112" t="s">
        <v>247</v>
      </c>
      <c r="G1112" s="96">
        <v>5.1388888888888894E-2</v>
      </c>
      <c r="H1112" s="96">
        <v>5.5555555555555552E-2</v>
      </c>
      <c r="I1112" s="96">
        <v>0.81666666666666676</v>
      </c>
      <c r="J1112">
        <v>5.63</v>
      </c>
      <c r="K1112" t="s">
        <v>249</v>
      </c>
      <c r="L1112" t="s">
        <v>774</v>
      </c>
      <c r="M1112" t="s">
        <v>251</v>
      </c>
      <c r="N1112" t="s">
        <v>251</v>
      </c>
      <c r="O1112">
        <v>2</v>
      </c>
      <c r="P1112">
        <v>64</v>
      </c>
      <c r="Q1112">
        <v>31</v>
      </c>
      <c r="R1112">
        <v>33</v>
      </c>
      <c r="S1112">
        <v>14.88</v>
      </c>
      <c r="T1112">
        <v>37.869999999999997</v>
      </c>
      <c r="U1112">
        <v>23.01</v>
      </c>
      <c r="V1112">
        <v>145</v>
      </c>
      <c r="W1112" t="s">
        <v>4756</v>
      </c>
      <c r="X1112" t="s">
        <v>4756</v>
      </c>
      <c r="Y1112" t="s">
        <v>4756</v>
      </c>
      <c r="Z1112" t="s">
        <v>4756</v>
      </c>
      <c r="AA1112" t="s">
        <v>4756</v>
      </c>
      <c r="AB1112" t="s">
        <v>4756</v>
      </c>
      <c r="AC1112" t="s">
        <v>4756</v>
      </c>
      <c r="AD1112" t="s">
        <v>4756</v>
      </c>
      <c r="AE1112" t="s">
        <v>4756</v>
      </c>
      <c r="AF1112" t="s">
        <v>4756</v>
      </c>
      <c r="AG1112" t="s">
        <v>4756</v>
      </c>
      <c r="AH1112" t="s">
        <v>4756</v>
      </c>
      <c r="AI1112" t="s">
        <v>4756</v>
      </c>
      <c r="AJ1112" t="s">
        <v>4756</v>
      </c>
      <c r="AK1112" t="s">
        <v>4756</v>
      </c>
      <c r="AL1112" t="s">
        <v>4756</v>
      </c>
      <c r="AM1112" t="s">
        <v>4756</v>
      </c>
      <c r="AN1112" t="s">
        <v>4756</v>
      </c>
    </row>
    <row r="1113" spans="1:41">
      <c r="A1113" s="95">
        <v>38217</v>
      </c>
      <c r="B1113" t="s">
        <v>248</v>
      </c>
      <c r="C1113">
        <v>2004</v>
      </c>
      <c r="D1113">
        <v>8</v>
      </c>
      <c r="E1113" t="s">
        <v>5008</v>
      </c>
      <c r="F1113" t="s">
        <v>760</v>
      </c>
      <c r="G1113" s="96">
        <v>5.2083333333333336E-2</v>
      </c>
      <c r="H1113" s="96">
        <v>7.013888888888889E-2</v>
      </c>
      <c r="I1113" s="96">
        <v>0.81666666666666676</v>
      </c>
      <c r="J1113">
        <v>5.65</v>
      </c>
      <c r="K1113" t="s">
        <v>249</v>
      </c>
      <c r="L1113" t="s">
        <v>775</v>
      </c>
      <c r="M1113" t="s">
        <v>251</v>
      </c>
      <c r="N1113" t="s">
        <v>251</v>
      </c>
      <c r="O1113">
        <v>4</v>
      </c>
      <c r="P1113">
        <v>61</v>
      </c>
      <c r="Q1113">
        <v>26</v>
      </c>
      <c r="R1113">
        <v>35</v>
      </c>
      <c r="S1113">
        <v>14.42</v>
      </c>
      <c r="T1113">
        <v>38.75</v>
      </c>
      <c r="U1113">
        <v>23.21</v>
      </c>
      <c r="V1113">
        <v>146</v>
      </c>
      <c r="W1113" t="s">
        <v>4756</v>
      </c>
      <c r="X1113" t="s">
        <v>1567</v>
      </c>
      <c r="Y1113" t="s">
        <v>4756</v>
      </c>
      <c r="Z1113" t="s">
        <v>4756</v>
      </c>
      <c r="AA1113" t="s">
        <v>4756</v>
      </c>
      <c r="AB1113" t="s">
        <v>4756</v>
      </c>
      <c r="AC1113" t="s">
        <v>4756</v>
      </c>
      <c r="AD1113" t="s">
        <v>4756</v>
      </c>
      <c r="AE1113" t="s">
        <v>4756</v>
      </c>
      <c r="AF1113" t="s">
        <v>4756</v>
      </c>
      <c r="AG1113" t="s">
        <v>4756</v>
      </c>
      <c r="AH1113" t="s">
        <v>4756</v>
      </c>
      <c r="AI1113" t="s">
        <v>4756</v>
      </c>
      <c r="AJ1113" t="s">
        <v>4756</v>
      </c>
      <c r="AK1113" t="s">
        <v>4756</v>
      </c>
      <c r="AL1113" t="s">
        <v>4756</v>
      </c>
      <c r="AM1113" t="s">
        <v>4756</v>
      </c>
      <c r="AN1113" t="s">
        <v>4756</v>
      </c>
      <c r="AO1113" t="s">
        <v>776</v>
      </c>
    </row>
    <row r="1114" spans="1:41">
      <c r="A1114" s="95">
        <v>38217</v>
      </c>
      <c r="B1114" t="s">
        <v>248</v>
      </c>
      <c r="C1114">
        <v>2004</v>
      </c>
      <c r="D1114">
        <v>8</v>
      </c>
      <c r="E1114" t="s">
        <v>5008</v>
      </c>
      <c r="F1114" t="s">
        <v>760</v>
      </c>
      <c r="G1114" s="96">
        <v>5.4166666666666669E-2</v>
      </c>
      <c r="H1114" s="96">
        <v>8.1250000000000003E-2</v>
      </c>
      <c r="I1114" s="96">
        <v>0.81666666666666676</v>
      </c>
      <c r="J1114">
        <v>5.7</v>
      </c>
      <c r="K1114" t="s">
        <v>249</v>
      </c>
      <c r="L1114" t="s">
        <v>777</v>
      </c>
      <c r="M1114" t="s">
        <v>251</v>
      </c>
      <c r="N1114" t="s">
        <v>251</v>
      </c>
      <c r="O1114">
        <v>3</v>
      </c>
      <c r="P1114">
        <v>66</v>
      </c>
      <c r="Q1114">
        <v>31</v>
      </c>
      <c r="R1114">
        <v>35</v>
      </c>
      <c r="S1114">
        <v>14.54</v>
      </c>
      <c r="T1114">
        <v>37.47</v>
      </c>
      <c r="U1114">
        <v>22.89</v>
      </c>
      <c r="V1114">
        <v>142</v>
      </c>
      <c r="W1114" t="s">
        <v>4756</v>
      </c>
      <c r="X1114" t="s">
        <v>1567</v>
      </c>
      <c r="Y1114" t="s">
        <v>4756</v>
      </c>
      <c r="Z1114" t="s">
        <v>4756</v>
      </c>
      <c r="AA1114" t="s">
        <v>4756</v>
      </c>
      <c r="AB1114" t="s">
        <v>4756</v>
      </c>
      <c r="AC1114" t="s">
        <v>4756</v>
      </c>
      <c r="AD1114" t="s">
        <v>4756</v>
      </c>
      <c r="AE1114" t="s">
        <v>4756</v>
      </c>
      <c r="AF1114" t="s">
        <v>4756</v>
      </c>
      <c r="AG1114" t="s">
        <v>4756</v>
      </c>
      <c r="AH1114" t="s">
        <v>4756</v>
      </c>
      <c r="AI1114" t="s">
        <v>4756</v>
      </c>
      <c r="AJ1114" t="s">
        <v>4756</v>
      </c>
      <c r="AK1114" t="s">
        <v>4756</v>
      </c>
      <c r="AL1114" t="s">
        <v>4756</v>
      </c>
      <c r="AM1114" t="s">
        <v>4756</v>
      </c>
      <c r="AN1114" t="s">
        <v>4756</v>
      </c>
      <c r="AO1114" t="s">
        <v>778</v>
      </c>
    </row>
    <row r="1115" spans="1:41">
      <c r="A1115" s="95">
        <v>38217</v>
      </c>
      <c r="B1115" t="s">
        <v>248</v>
      </c>
      <c r="C1115">
        <v>2004</v>
      </c>
      <c r="D1115">
        <v>8</v>
      </c>
      <c r="E1115" t="s">
        <v>5008</v>
      </c>
      <c r="F1115" t="s">
        <v>247</v>
      </c>
      <c r="G1115" s="96">
        <v>8.819444444444445E-2</v>
      </c>
      <c r="H1115" s="96">
        <v>9.1666666666666674E-2</v>
      </c>
      <c r="I1115" s="96">
        <v>0.81666666666666676</v>
      </c>
      <c r="J1115">
        <v>6.52</v>
      </c>
      <c r="K1115" t="s">
        <v>249</v>
      </c>
      <c r="L1115" t="s">
        <v>779</v>
      </c>
      <c r="M1115" t="s">
        <v>251</v>
      </c>
      <c r="N1115" t="s">
        <v>251</v>
      </c>
      <c r="O1115">
        <v>4.5</v>
      </c>
      <c r="P1115">
        <v>59</v>
      </c>
      <c r="Q1115">
        <v>27</v>
      </c>
      <c r="R1115">
        <v>32</v>
      </c>
      <c r="S1115">
        <v>14.22</v>
      </c>
      <c r="T1115">
        <v>38.06</v>
      </c>
      <c r="U1115">
        <v>24.33</v>
      </c>
      <c r="V1115">
        <v>139</v>
      </c>
      <c r="W1115" t="s">
        <v>4756</v>
      </c>
      <c r="X1115" t="s">
        <v>4756</v>
      </c>
      <c r="Y1115" t="s">
        <v>4756</v>
      </c>
      <c r="Z1115" t="s">
        <v>4756</v>
      </c>
      <c r="AA1115" t="s">
        <v>4756</v>
      </c>
      <c r="AB1115" t="s">
        <v>4756</v>
      </c>
      <c r="AC1115" t="s">
        <v>4756</v>
      </c>
      <c r="AD1115" t="s">
        <v>4756</v>
      </c>
      <c r="AE1115" t="s">
        <v>4756</v>
      </c>
      <c r="AF1115" t="s">
        <v>4756</v>
      </c>
      <c r="AG1115" t="s">
        <v>4756</v>
      </c>
      <c r="AH1115" t="s">
        <v>4756</v>
      </c>
      <c r="AI1115" t="s">
        <v>4756</v>
      </c>
      <c r="AJ1115" t="s">
        <v>4756</v>
      </c>
      <c r="AK1115" t="s">
        <v>4756</v>
      </c>
      <c r="AL1115" t="s">
        <v>4756</v>
      </c>
      <c r="AM1115" t="s">
        <v>4756</v>
      </c>
      <c r="AN1115" t="s">
        <v>4756</v>
      </c>
      <c r="AO1115" t="s">
        <v>756</v>
      </c>
    </row>
    <row r="1116" spans="1:41">
      <c r="A1116" s="95">
        <v>38217</v>
      </c>
      <c r="B1116" t="s">
        <v>248</v>
      </c>
      <c r="C1116">
        <v>2004</v>
      </c>
      <c r="D1116">
        <v>8</v>
      </c>
      <c r="E1116" t="s">
        <v>5008</v>
      </c>
      <c r="F1116" t="s">
        <v>247</v>
      </c>
      <c r="G1116" s="96">
        <v>9.375E-2</v>
      </c>
      <c r="H1116" s="96">
        <v>9.7916666666666666E-2</v>
      </c>
      <c r="I1116" s="96">
        <v>0.81666666666666676</v>
      </c>
      <c r="J1116">
        <v>6.65</v>
      </c>
      <c r="K1116" t="s">
        <v>249</v>
      </c>
      <c r="L1116" t="s">
        <v>780</v>
      </c>
      <c r="M1116" t="s">
        <v>251</v>
      </c>
      <c r="N1116" t="s">
        <v>251</v>
      </c>
      <c r="O1116">
        <v>3</v>
      </c>
      <c r="P1116">
        <v>59</v>
      </c>
      <c r="Q1116">
        <v>27</v>
      </c>
      <c r="R1116">
        <v>32</v>
      </c>
      <c r="S1116">
        <v>15.28</v>
      </c>
      <c r="T1116">
        <v>38.340000000000003</v>
      </c>
      <c r="U1116">
        <v>22.91</v>
      </c>
      <c r="V1116">
        <v>140</v>
      </c>
      <c r="W1116" t="s">
        <v>4756</v>
      </c>
      <c r="X1116" t="s">
        <v>4756</v>
      </c>
      <c r="Y1116" t="s">
        <v>4756</v>
      </c>
      <c r="Z1116" t="s">
        <v>4756</v>
      </c>
      <c r="AA1116" t="s">
        <v>4756</v>
      </c>
      <c r="AB1116" t="s">
        <v>4756</v>
      </c>
      <c r="AC1116" t="s">
        <v>4756</v>
      </c>
      <c r="AD1116" t="s">
        <v>4756</v>
      </c>
      <c r="AE1116" t="s">
        <v>4756</v>
      </c>
      <c r="AF1116" t="s">
        <v>4756</v>
      </c>
      <c r="AG1116" t="s">
        <v>4756</v>
      </c>
      <c r="AH1116" t="s">
        <v>4756</v>
      </c>
      <c r="AI1116" t="s">
        <v>4756</v>
      </c>
      <c r="AJ1116" t="s">
        <v>4756</v>
      </c>
      <c r="AK1116" t="s">
        <v>4756</v>
      </c>
      <c r="AL1116" t="s">
        <v>4756</v>
      </c>
      <c r="AM1116" t="s">
        <v>4756</v>
      </c>
      <c r="AN1116" t="s">
        <v>4756</v>
      </c>
      <c r="AO1116" t="s">
        <v>255</v>
      </c>
    </row>
    <row r="1117" spans="1:41">
      <c r="A1117" s="95">
        <v>38217</v>
      </c>
      <c r="B1117" t="s">
        <v>248</v>
      </c>
      <c r="C1117">
        <v>2004</v>
      </c>
      <c r="D1117">
        <v>8</v>
      </c>
      <c r="E1117" t="s">
        <v>5008</v>
      </c>
      <c r="F1117" t="s">
        <v>760</v>
      </c>
      <c r="G1117" s="96">
        <v>0.10416666666666667</v>
      </c>
      <c r="H1117" s="96">
        <v>0.10972222222222222</v>
      </c>
      <c r="I1117" s="96">
        <v>0.81666666666666676</v>
      </c>
      <c r="J1117">
        <v>6.9</v>
      </c>
      <c r="K1117" t="s">
        <v>249</v>
      </c>
      <c r="L1117" t="s">
        <v>781</v>
      </c>
      <c r="M1117" t="s">
        <v>251</v>
      </c>
      <c r="N1117" t="s">
        <v>251</v>
      </c>
      <c r="O1117">
        <v>4.5</v>
      </c>
      <c r="P1117">
        <v>59</v>
      </c>
      <c r="Q1117">
        <v>27</v>
      </c>
      <c r="R1117">
        <v>32</v>
      </c>
      <c r="S1117">
        <v>14.93</v>
      </c>
      <c r="T1117">
        <v>38.32</v>
      </c>
      <c r="U1117">
        <v>23.43</v>
      </c>
      <c r="V1117">
        <v>144</v>
      </c>
      <c r="W1117" t="s">
        <v>4756</v>
      </c>
      <c r="X1117" t="s">
        <v>4756</v>
      </c>
      <c r="Y1117" t="s">
        <v>4756</v>
      </c>
      <c r="Z1117" t="s">
        <v>4756</v>
      </c>
      <c r="AA1117" t="s">
        <v>4756</v>
      </c>
      <c r="AB1117" t="s">
        <v>4756</v>
      </c>
      <c r="AC1117" t="s">
        <v>4756</v>
      </c>
      <c r="AD1117" t="s">
        <v>4756</v>
      </c>
      <c r="AE1117" t="s">
        <v>4756</v>
      </c>
      <c r="AF1117" t="s">
        <v>4756</v>
      </c>
      <c r="AG1117" t="s">
        <v>4756</v>
      </c>
      <c r="AH1117" t="s">
        <v>4756</v>
      </c>
      <c r="AI1117" t="s">
        <v>4756</v>
      </c>
      <c r="AJ1117" t="s">
        <v>4756</v>
      </c>
      <c r="AK1117" t="s">
        <v>4756</v>
      </c>
      <c r="AL1117" t="s">
        <v>4756</v>
      </c>
      <c r="AM1117" t="s">
        <v>4756</v>
      </c>
      <c r="AN1117" t="s">
        <v>4756</v>
      </c>
      <c r="AO1117" t="s">
        <v>255</v>
      </c>
    </row>
    <row r="1118" spans="1:41">
      <c r="A1118" s="95">
        <v>38218</v>
      </c>
      <c r="B1118" t="s">
        <v>248</v>
      </c>
      <c r="C1118">
        <v>2004</v>
      </c>
      <c r="D1118">
        <v>8</v>
      </c>
      <c r="E1118" t="s">
        <v>5008</v>
      </c>
      <c r="F1118" t="s">
        <v>247</v>
      </c>
      <c r="G1118" s="96">
        <v>0.9145833333333333</v>
      </c>
      <c r="H1118" s="96">
        <v>0.91875000000000007</v>
      </c>
      <c r="I1118" s="96">
        <v>0.81597222222222221</v>
      </c>
      <c r="J1118">
        <v>2.37</v>
      </c>
      <c r="K1118" t="s">
        <v>249</v>
      </c>
      <c r="L1118" t="s">
        <v>782</v>
      </c>
      <c r="M1118" t="s">
        <v>251</v>
      </c>
      <c r="N1118" t="s">
        <v>251</v>
      </c>
      <c r="O1118" t="s">
        <v>4756</v>
      </c>
      <c r="P1118">
        <v>58</v>
      </c>
      <c r="Q1118">
        <v>25</v>
      </c>
      <c r="R1118">
        <v>33</v>
      </c>
      <c r="S1118">
        <v>14.51</v>
      </c>
      <c r="T1118">
        <v>37.58</v>
      </c>
      <c r="U1118">
        <v>22.45</v>
      </c>
      <c r="V1118">
        <v>139</v>
      </c>
      <c r="W1118" t="s">
        <v>4756</v>
      </c>
      <c r="X1118" t="s">
        <v>4756</v>
      </c>
      <c r="Y1118" t="s">
        <v>4756</v>
      </c>
      <c r="Z1118" t="s">
        <v>4756</v>
      </c>
      <c r="AA1118" t="s">
        <v>4756</v>
      </c>
      <c r="AB1118" t="s">
        <v>4756</v>
      </c>
      <c r="AC1118" t="s">
        <v>4756</v>
      </c>
      <c r="AD1118" t="s">
        <v>4756</v>
      </c>
      <c r="AE1118" t="s">
        <v>4756</v>
      </c>
      <c r="AF1118" t="s">
        <v>4756</v>
      </c>
      <c r="AG1118" t="s">
        <v>4756</v>
      </c>
      <c r="AH1118" t="s">
        <v>4756</v>
      </c>
      <c r="AI1118" t="s">
        <v>4756</v>
      </c>
      <c r="AJ1118" t="s">
        <v>4756</v>
      </c>
      <c r="AK1118" t="s">
        <v>4756</v>
      </c>
      <c r="AL1118" t="s">
        <v>4756</v>
      </c>
      <c r="AM1118" t="s">
        <v>4756</v>
      </c>
      <c r="AN1118" t="s">
        <v>4756</v>
      </c>
      <c r="AO1118" t="s">
        <v>255</v>
      </c>
    </row>
    <row r="1119" spans="1:41">
      <c r="A1119" s="95">
        <v>38218</v>
      </c>
      <c r="B1119" t="s">
        <v>248</v>
      </c>
      <c r="C1119">
        <v>2004</v>
      </c>
      <c r="D1119">
        <v>8</v>
      </c>
      <c r="E1119" t="s">
        <v>5008</v>
      </c>
      <c r="F1119" t="s">
        <v>247</v>
      </c>
      <c r="G1119" s="96">
        <v>0.92361111111111116</v>
      </c>
      <c r="H1119" s="96">
        <v>0.92638888888888893</v>
      </c>
      <c r="I1119" s="96">
        <v>0.81597222222222221</v>
      </c>
      <c r="J1119">
        <v>2.58</v>
      </c>
      <c r="K1119" t="s">
        <v>249</v>
      </c>
      <c r="L1119" t="s">
        <v>783</v>
      </c>
      <c r="M1119" t="s">
        <v>251</v>
      </c>
      <c r="N1119" t="s">
        <v>251</v>
      </c>
      <c r="O1119">
        <v>0</v>
      </c>
      <c r="P1119">
        <v>61</v>
      </c>
      <c r="Q1119">
        <v>25</v>
      </c>
      <c r="R1119">
        <v>36</v>
      </c>
      <c r="S1119">
        <v>14.35</v>
      </c>
      <c r="T1119">
        <v>37.43</v>
      </c>
      <c r="U1119">
        <v>22.14</v>
      </c>
      <c r="V1119">
        <v>140</v>
      </c>
      <c r="W1119" t="s">
        <v>4756</v>
      </c>
      <c r="X1119" t="s">
        <v>4756</v>
      </c>
      <c r="Y1119" t="s">
        <v>4756</v>
      </c>
      <c r="Z1119" t="s">
        <v>4756</v>
      </c>
      <c r="AA1119" t="s">
        <v>4756</v>
      </c>
      <c r="AB1119" t="s">
        <v>4756</v>
      </c>
      <c r="AC1119" t="s">
        <v>4756</v>
      </c>
      <c r="AD1119" t="s">
        <v>4756</v>
      </c>
      <c r="AE1119" t="s">
        <v>4756</v>
      </c>
      <c r="AF1119" t="s">
        <v>4756</v>
      </c>
      <c r="AG1119" t="s">
        <v>4756</v>
      </c>
      <c r="AH1119" t="s">
        <v>4756</v>
      </c>
      <c r="AI1119" t="s">
        <v>4756</v>
      </c>
      <c r="AJ1119" t="s">
        <v>4756</v>
      </c>
      <c r="AK1119" t="s">
        <v>4756</v>
      </c>
      <c r="AL1119" t="s">
        <v>4756</v>
      </c>
      <c r="AM1119" t="s">
        <v>4756</v>
      </c>
      <c r="AN1119" t="s">
        <v>4756</v>
      </c>
    </row>
    <row r="1120" spans="1:41">
      <c r="A1120" s="95">
        <v>38218</v>
      </c>
      <c r="B1120" t="s">
        <v>248</v>
      </c>
      <c r="C1120">
        <v>2004</v>
      </c>
      <c r="D1120">
        <v>8</v>
      </c>
      <c r="E1120" t="s">
        <v>5008</v>
      </c>
      <c r="F1120" t="s">
        <v>247</v>
      </c>
      <c r="G1120" s="96">
        <v>0.93472222222222223</v>
      </c>
      <c r="H1120" s="96">
        <v>0.94791666666666663</v>
      </c>
      <c r="I1120" s="96">
        <v>0.81597222222222221</v>
      </c>
      <c r="J1120">
        <v>2.85</v>
      </c>
      <c r="K1120" t="s">
        <v>249</v>
      </c>
      <c r="L1120" t="s">
        <v>784</v>
      </c>
      <c r="M1120" t="s">
        <v>251</v>
      </c>
      <c r="N1120" t="s">
        <v>251</v>
      </c>
      <c r="O1120">
        <v>3</v>
      </c>
      <c r="P1120">
        <v>61</v>
      </c>
      <c r="Q1120">
        <v>25</v>
      </c>
      <c r="R1120">
        <v>36</v>
      </c>
      <c r="S1120">
        <v>16.260000000000002</v>
      </c>
      <c r="T1120">
        <v>39.85</v>
      </c>
      <c r="U1120">
        <v>24.97</v>
      </c>
      <c r="V1120">
        <v>146</v>
      </c>
      <c r="W1120" t="s">
        <v>4756</v>
      </c>
      <c r="X1120" t="s">
        <v>1566</v>
      </c>
      <c r="Y1120" t="s">
        <v>4756</v>
      </c>
      <c r="Z1120" t="s">
        <v>4756</v>
      </c>
      <c r="AA1120" t="s">
        <v>4756</v>
      </c>
      <c r="AB1120" t="s">
        <v>4756</v>
      </c>
      <c r="AC1120" t="s">
        <v>4756</v>
      </c>
      <c r="AD1120" t="s">
        <v>4756</v>
      </c>
      <c r="AE1120" t="s">
        <v>4756</v>
      </c>
      <c r="AF1120" t="s">
        <v>4756</v>
      </c>
      <c r="AG1120" t="s">
        <v>4756</v>
      </c>
      <c r="AH1120" t="s">
        <v>4756</v>
      </c>
      <c r="AI1120" t="s">
        <v>4756</v>
      </c>
      <c r="AJ1120" t="s">
        <v>4756</v>
      </c>
      <c r="AK1120" t="s">
        <v>4756</v>
      </c>
      <c r="AL1120" t="s">
        <v>4756</v>
      </c>
      <c r="AM1120" t="s">
        <v>4756</v>
      </c>
      <c r="AN1120" t="s">
        <v>4756</v>
      </c>
      <c r="AO1120" t="s">
        <v>785</v>
      </c>
    </row>
    <row r="1121" spans="1:47">
      <c r="A1121" s="95">
        <v>38218</v>
      </c>
      <c r="B1121" t="s">
        <v>248</v>
      </c>
      <c r="C1121">
        <v>2004</v>
      </c>
      <c r="D1121">
        <v>8</v>
      </c>
      <c r="E1121" t="s">
        <v>5008</v>
      </c>
      <c r="F1121" t="s">
        <v>247</v>
      </c>
      <c r="G1121" s="96">
        <v>0.93680555555555556</v>
      </c>
      <c r="H1121" s="96">
        <v>0.96527777777777779</v>
      </c>
      <c r="I1121" s="96">
        <v>0.81597222222222221</v>
      </c>
      <c r="J1121">
        <v>2.9</v>
      </c>
      <c r="K1121" t="s">
        <v>249</v>
      </c>
      <c r="L1121" t="s">
        <v>786</v>
      </c>
      <c r="M1121" t="s">
        <v>251</v>
      </c>
      <c r="N1121" t="s">
        <v>251</v>
      </c>
      <c r="O1121">
        <v>3</v>
      </c>
      <c r="P1121">
        <v>68</v>
      </c>
      <c r="Q1121">
        <v>30</v>
      </c>
      <c r="R1121">
        <v>38</v>
      </c>
      <c r="S1121">
        <v>15.71</v>
      </c>
      <c r="T1121">
        <v>37.74</v>
      </c>
      <c r="U1121">
        <v>22.72</v>
      </c>
      <c r="V1121">
        <v>141</v>
      </c>
      <c r="W1121" t="s">
        <v>4756</v>
      </c>
      <c r="X1121" t="s">
        <v>1566</v>
      </c>
      <c r="Y1121" t="s">
        <v>4756</v>
      </c>
      <c r="Z1121" t="s">
        <v>4756</v>
      </c>
      <c r="AA1121" t="s">
        <v>4756</v>
      </c>
      <c r="AB1121" t="s">
        <v>4756</v>
      </c>
      <c r="AC1121" t="s">
        <v>4756</v>
      </c>
      <c r="AD1121" t="s">
        <v>4756</v>
      </c>
      <c r="AE1121" t="s">
        <v>4756</v>
      </c>
      <c r="AF1121" t="s">
        <v>4756</v>
      </c>
      <c r="AG1121" t="s">
        <v>4756</v>
      </c>
      <c r="AH1121" t="s">
        <v>4756</v>
      </c>
      <c r="AI1121" t="s">
        <v>4756</v>
      </c>
      <c r="AJ1121" t="s">
        <v>4756</v>
      </c>
      <c r="AK1121" t="s">
        <v>4756</v>
      </c>
      <c r="AL1121" t="s">
        <v>4756</v>
      </c>
      <c r="AM1121" t="s">
        <v>4756</v>
      </c>
      <c r="AN1121" t="s">
        <v>4756</v>
      </c>
      <c r="AO1121" t="s">
        <v>787</v>
      </c>
    </row>
    <row r="1122" spans="1:47">
      <c r="A1122" s="95">
        <v>38218</v>
      </c>
      <c r="B1122" t="s">
        <v>248</v>
      </c>
      <c r="C1122">
        <v>2004</v>
      </c>
      <c r="D1122">
        <v>8</v>
      </c>
      <c r="E1122" t="s">
        <v>5008</v>
      </c>
      <c r="F1122" t="s">
        <v>247</v>
      </c>
      <c r="G1122" s="96">
        <v>0.94791666666666663</v>
      </c>
      <c r="H1122" s="96">
        <v>0.95347222222222217</v>
      </c>
      <c r="I1122" s="96">
        <v>0.81597222222222221</v>
      </c>
      <c r="J1122">
        <v>3.17</v>
      </c>
      <c r="K1122" t="s">
        <v>249</v>
      </c>
      <c r="L1122" t="s">
        <v>788</v>
      </c>
      <c r="M1122" t="s">
        <v>251</v>
      </c>
      <c r="N1122" t="s">
        <v>251</v>
      </c>
      <c r="O1122">
        <v>0</v>
      </c>
      <c r="P1122">
        <v>69</v>
      </c>
      <c r="Q1122">
        <v>30</v>
      </c>
      <c r="R1122">
        <v>39</v>
      </c>
      <c r="S1122" t="s">
        <v>4756</v>
      </c>
      <c r="T1122" t="s">
        <v>4756</v>
      </c>
      <c r="U1122" t="s">
        <v>4756</v>
      </c>
      <c r="V1122">
        <v>150</v>
      </c>
      <c r="W1122" t="s">
        <v>4756</v>
      </c>
      <c r="X1122" t="s">
        <v>4756</v>
      </c>
      <c r="Y1122" t="s">
        <v>4756</v>
      </c>
      <c r="Z1122" t="s">
        <v>4756</v>
      </c>
      <c r="AA1122" t="s">
        <v>4756</v>
      </c>
      <c r="AB1122" t="s">
        <v>4756</v>
      </c>
      <c r="AC1122" t="s">
        <v>4756</v>
      </c>
      <c r="AD1122" t="s">
        <v>4756</v>
      </c>
      <c r="AE1122" t="s">
        <v>4756</v>
      </c>
      <c r="AF1122" t="s">
        <v>4756</v>
      </c>
      <c r="AG1122" t="s">
        <v>4756</v>
      </c>
      <c r="AH1122" t="s">
        <v>4756</v>
      </c>
      <c r="AI1122" t="s">
        <v>4756</v>
      </c>
      <c r="AJ1122" t="s">
        <v>4756</v>
      </c>
      <c r="AK1122" t="s">
        <v>4756</v>
      </c>
      <c r="AL1122" t="s">
        <v>4756</v>
      </c>
      <c r="AM1122" t="s">
        <v>4756</v>
      </c>
      <c r="AN1122" t="s">
        <v>4756</v>
      </c>
    </row>
    <row r="1123" spans="1:47">
      <c r="A1123" s="95">
        <v>38218</v>
      </c>
      <c r="B1123" t="s">
        <v>248</v>
      </c>
      <c r="C1123">
        <v>2004</v>
      </c>
      <c r="D1123">
        <v>8</v>
      </c>
      <c r="E1123" t="s">
        <v>5008</v>
      </c>
      <c r="F1123" t="s">
        <v>247</v>
      </c>
      <c r="G1123" s="96">
        <v>0.98263888888888884</v>
      </c>
      <c r="H1123" s="96">
        <v>0.98611111111111116</v>
      </c>
      <c r="I1123" s="96">
        <v>0.81597222222222221</v>
      </c>
      <c r="J1123">
        <v>4</v>
      </c>
      <c r="K1123" t="s">
        <v>249</v>
      </c>
      <c r="L1123" t="s">
        <v>789</v>
      </c>
      <c r="M1123" t="s">
        <v>251</v>
      </c>
      <c r="N1123" t="s">
        <v>251</v>
      </c>
      <c r="O1123">
        <v>3</v>
      </c>
      <c r="P1123">
        <v>60</v>
      </c>
      <c r="Q1123">
        <v>25</v>
      </c>
      <c r="R1123">
        <v>35</v>
      </c>
      <c r="S1123">
        <v>14.95</v>
      </c>
      <c r="T1123">
        <v>38.25</v>
      </c>
      <c r="U1123">
        <v>22.72</v>
      </c>
      <c r="V1123">
        <v>140</v>
      </c>
      <c r="W1123" t="s">
        <v>4756</v>
      </c>
      <c r="X1123" t="s">
        <v>4756</v>
      </c>
      <c r="Y1123" t="s">
        <v>4756</v>
      </c>
      <c r="Z1123" t="s">
        <v>4756</v>
      </c>
      <c r="AA1123" t="s">
        <v>4756</v>
      </c>
      <c r="AB1123" t="s">
        <v>4756</v>
      </c>
      <c r="AC1123" t="s">
        <v>4756</v>
      </c>
      <c r="AD1123" t="s">
        <v>4756</v>
      </c>
      <c r="AE1123" t="s">
        <v>4756</v>
      </c>
      <c r="AF1123" t="s">
        <v>4756</v>
      </c>
      <c r="AG1123" t="s">
        <v>4756</v>
      </c>
      <c r="AH1123" t="s">
        <v>4756</v>
      </c>
      <c r="AI1123" t="s">
        <v>4756</v>
      </c>
      <c r="AJ1123" t="s">
        <v>4756</v>
      </c>
      <c r="AK1123" t="s">
        <v>4756</v>
      </c>
      <c r="AL1123" t="s">
        <v>4756</v>
      </c>
      <c r="AM1123" t="s">
        <v>4756</v>
      </c>
      <c r="AN1123" t="s">
        <v>4756</v>
      </c>
      <c r="AO1123" t="s">
        <v>670</v>
      </c>
    </row>
    <row r="1124" spans="1:47">
      <c r="A1124" s="95">
        <v>38218</v>
      </c>
      <c r="B1124" t="s">
        <v>248</v>
      </c>
      <c r="C1124">
        <v>2004</v>
      </c>
      <c r="D1124">
        <v>8</v>
      </c>
      <c r="E1124" t="s">
        <v>5008</v>
      </c>
      <c r="F1124" t="s">
        <v>247</v>
      </c>
      <c r="G1124" s="96">
        <v>0.98819444444444438</v>
      </c>
      <c r="H1124" s="96">
        <v>0.99236111111111114</v>
      </c>
      <c r="I1124" s="96">
        <v>0.81597222222222221</v>
      </c>
      <c r="J1124">
        <v>4.13</v>
      </c>
      <c r="K1124" t="s">
        <v>249</v>
      </c>
      <c r="L1124" t="s">
        <v>790</v>
      </c>
      <c r="M1124" t="s">
        <v>251</v>
      </c>
      <c r="N1124" t="s">
        <v>251</v>
      </c>
      <c r="O1124">
        <v>0</v>
      </c>
      <c r="P1124">
        <v>58</v>
      </c>
      <c r="Q1124">
        <v>25</v>
      </c>
      <c r="R1124">
        <v>33</v>
      </c>
      <c r="S1124">
        <v>14.92</v>
      </c>
      <c r="T1124">
        <v>37.9</v>
      </c>
      <c r="U1124">
        <v>21.59</v>
      </c>
      <c r="V1124">
        <v>140</v>
      </c>
      <c r="W1124" t="s">
        <v>4756</v>
      </c>
      <c r="X1124" t="s">
        <v>4756</v>
      </c>
      <c r="Y1124" t="s">
        <v>4756</v>
      </c>
      <c r="Z1124" t="s">
        <v>4756</v>
      </c>
      <c r="AA1124" t="s">
        <v>4756</v>
      </c>
      <c r="AB1124" t="s">
        <v>4756</v>
      </c>
      <c r="AC1124" t="s">
        <v>4756</v>
      </c>
      <c r="AD1124" t="s">
        <v>4756</v>
      </c>
      <c r="AE1124" t="s">
        <v>4756</v>
      </c>
      <c r="AF1124" t="s">
        <v>4756</v>
      </c>
      <c r="AG1124" t="s">
        <v>4756</v>
      </c>
      <c r="AH1124" t="s">
        <v>4756</v>
      </c>
      <c r="AI1124" t="s">
        <v>4756</v>
      </c>
      <c r="AJ1124" t="s">
        <v>4756</v>
      </c>
      <c r="AK1124" t="s">
        <v>4756</v>
      </c>
      <c r="AL1124" t="s">
        <v>4756</v>
      </c>
      <c r="AM1124" t="s">
        <v>4756</v>
      </c>
      <c r="AN1124" t="s">
        <v>4756</v>
      </c>
    </row>
    <row r="1125" spans="1:47">
      <c r="A1125" s="95">
        <v>38218</v>
      </c>
      <c r="B1125" t="s">
        <v>248</v>
      </c>
      <c r="C1125">
        <v>2004</v>
      </c>
      <c r="D1125">
        <v>8</v>
      </c>
      <c r="E1125" t="s">
        <v>5008</v>
      </c>
      <c r="F1125" t="s">
        <v>247</v>
      </c>
      <c r="G1125" s="96">
        <v>0.99930555555555556</v>
      </c>
      <c r="H1125" s="96">
        <v>1.2499999999999999E-2</v>
      </c>
      <c r="I1125" s="96">
        <v>0.81597222222222221</v>
      </c>
      <c r="J1125">
        <v>4.4000000000000004</v>
      </c>
      <c r="K1125" t="s">
        <v>249</v>
      </c>
      <c r="L1125" t="s">
        <v>791</v>
      </c>
      <c r="M1125" t="s">
        <v>251</v>
      </c>
      <c r="N1125" t="s">
        <v>251</v>
      </c>
      <c r="O1125">
        <v>4</v>
      </c>
      <c r="P1125">
        <v>61</v>
      </c>
      <c r="Q1125">
        <v>25</v>
      </c>
      <c r="R1125">
        <v>36</v>
      </c>
      <c r="S1125">
        <v>14.16</v>
      </c>
      <c r="T1125">
        <v>36.92</v>
      </c>
      <c r="U1125">
        <v>23.03</v>
      </c>
      <c r="V1125">
        <v>139</v>
      </c>
      <c r="W1125" t="s">
        <v>4756</v>
      </c>
      <c r="X1125" t="s">
        <v>1566</v>
      </c>
      <c r="Y1125" t="s">
        <v>4756</v>
      </c>
      <c r="Z1125" t="s">
        <v>4756</v>
      </c>
      <c r="AA1125" t="s">
        <v>4756</v>
      </c>
      <c r="AB1125" t="s">
        <v>4756</v>
      </c>
      <c r="AC1125" t="s">
        <v>4756</v>
      </c>
      <c r="AD1125" t="s">
        <v>4756</v>
      </c>
      <c r="AE1125" t="s">
        <v>4756</v>
      </c>
      <c r="AF1125" t="s">
        <v>4756</v>
      </c>
      <c r="AG1125" t="s">
        <v>4756</v>
      </c>
      <c r="AH1125" t="s">
        <v>4756</v>
      </c>
      <c r="AI1125" t="s">
        <v>4756</v>
      </c>
      <c r="AJ1125" t="s">
        <v>4756</v>
      </c>
      <c r="AK1125" t="s">
        <v>4756</v>
      </c>
      <c r="AL1125" t="s">
        <v>4756</v>
      </c>
      <c r="AM1125" t="s">
        <v>4756</v>
      </c>
      <c r="AN1125" t="s">
        <v>4756</v>
      </c>
      <c r="AO1125" t="s">
        <v>792</v>
      </c>
    </row>
    <row r="1126" spans="1:47">
      <c r="A1126" s="95">
        <v>38218</v>
      </c>
      <c r="B1126" t="s">
        <v>248</v>
      </c>
      <c r="C1126">
        <v>2004</v>
      </c>
      <c r="D1126">
        <v>8</v>
      </c>
      <c r="E1126" t="s">
        <v>5008</v>
      </c>
      <c r="F1126" t="s">
        <v>247</v>
      </c>
      <c r="G1126" s="96">
        <v>2.5694444444444447E-2</v>
      </c>
      <c r="H1126" s="96">
        <v>3.125E-2</v>
      </c>
      <c r="I1126" s="96">
        <v>0.81597222222222221</v>
      </c>
      <c r="J1126">
        <v>5.03</v>
      </c>
      <c r="K1126" t="s">
        <v>249</v>
      </c>
      <c r="L1126" t="s">
        <v>793</v>
      </c>
      <c r="M1126" t="s">
        <v>251</v>
      </c>
      <c r="N1126" t="s">
        <v>251</v>
      </c>
      <c r="O1126">
        <v>3</v>
      </c>
      <c r="P1126">
        <v>61</v>
      </c>
      <c r="Q1126">
        <v>25</v>
      </c>
      <c r="R1126">
        <v>36</v>
      </c>
      <c r="S1126">
        <v>14.34</v>
      </c>
      <c r="T1126">
        <v>37.99</v>
      </c>
      <c r="U1126">
        <v>23.18</v>
      </c>
      <c r="V1126">
        <v>141</v>
      </c>
      <c r="W1126" t="s">
        <v>4756</v>
      </c>
      <c r="X1126" t="s">
        <v>4756</v>
      </c>
      <c r="Y1126" t="s">
        <v>4756</v>
      </c>
      <c r="Z1126" t="s">
        <v>4756</v>
      </c>
      <c r="AA1126" t="s">
        <v>4756</v>
      </c>
      <c r="AB1126" t="s">
        <v>4756</v>
      </c>
      <c r="AC1126" t="s">
        <v>4756</v>
      </c>
      <c r="AD1126" t="s">
        <v>4756</v>
      </c>
      <c r="AE1126" t="s">
        <v>4756</v>
      </c>
      <c r="AF1126" t="s">
        <v>4756</v>
      </c>
      <c r="AG1126" t="s">
        <v>4756</v>
      </c>
      <c r="AH1126" t="s">
        <v>4756</v>
      </c>
      <c r="AI1126" t="s">
        <v>4756</v>
      </c>
      <c r="AJ1126" t="s">
        <v>4756</v>
      </c>
      <c r="AK1126" t="s">
        <v>4756</v>
      </c>
      <c r="AL1126" t="s">
        <v>4756</v>
      </c>
      <c r="AM1126" t="s">
        <v>4756</v>
      </c>
      <c r="AN1126" t="s">
        <v>4756</v>
      </c>
    </row>
    <row r="1127" spans="1:47">
      <c r="A1127" s="95">
        <v>38218</v>
      </c>
      <c r="B1127" t="s">
        <v>248</v>
      </c>
      <c r="C1127">
        <v>2004</v>
      </c>
      <c r="D1127">
        <v>8</v>
      </c>
      <c r="E1127" t="s">
        <v>5008</v>
      </c>
      <c r="F1127" t="s">
        <v>247</v>
      </c>
      <c r="G1127" s="96">
        <v>3.125E-2</v>
      </c>
      <c r="H1127" s="96">
        <v>3.4722222222222224E-2</v>
      </c>
      <c r="I1127" s="96">
        <v>0.81597222222222221</v>
      </c>
      <c r="J1127">
        <v>5.17</v>
      </c>
      <c r="K1127" t="s">
        <v>249</v>
      </c>
      <c r="L1127" t="s">
        <v>794</v>
      </c>
      <c r="M1127" t="s">
        <v>251</v>
      </c>
      <c r="N1127" t="s">
        <v>251</v>
      </c>
      <c r="O1127">
        <v>1.5</v>
      </c>
      <c r="P1127">
        <v>60</v>
      </c>
      <c r="Q1127">
        <v>25</v>
      </c>
      <c r="R1127">
        <v>35</v>
      </c>
      <c r="S1127">
        <v>14.56</v>
      </c>
      <c r="T1127">
        <v>39.1</v>
      </c>
      <c r="U1127">
        <v>20.84</v>
      </c>
      <c r="V1127">
        <v>136</v>
      </c>
      <c r="W1127" t="s">
        <v>4756</v>
      </c>
      <c r="X1127" t="s">
        <v>4756</v>
      </c>
      <c r="Y1127" t="s">
        <v>4756</v>
      </c>
      <c r="Z1127" t="s">
        <v>4756</v>
      </c>
      <c r="AA1127" t="s">
        <v>4756</v>
      </c>
      <c r="AB1127" t="s">
        <v>4756</v>
      </c>
      <c r="AC1127" t="s">
        <v>4756</v>
      </c>
      <c r="AD1127" t="s">
        <v>4756</v>
      </c>
      <c r="AE1127" t="s">
        <v>4756</v>
      </c>
      <c r="AF1127" t="s">
        <v>4756</v>
      </c>
      <c r="AG1127" t="s">
        <v>4756</v>
      </c>
      <c r="AH1127" t="s">
        <v>4756</v>
      </c>
      <c r="AI1127" t="s">
        <v>4756</v>
      </c>
      <c r="AJ1127" t="s">
        <v>4756</v>
      </c>
      <c r="AK1127" t="s">
        <v>4756</v>
      </c>
      <c r="AL1127" t="s">
        <v>4756</v>
      </c>
      <c r="AM1127" t="s">
        <v>4756</v>
      </c>
      <c r="AN1127" t="s">
        <v>4756</v>
      </c>
      <c r="AO1127" t="s">
        <v>675</v>
      </c>
      <c r="AU1127" s="49">
        <v>1</v>
      </c>
    </row>
    <row r="1128" spans="1:47">
      <c r="A1128" s="95">
        <v>38218</v>
      </c>
      <c r="B1128" t="s">
        <v>248</v>
      </c>
      <c r="C1128">
        <v>2004</v>
      </c>
      <c r="D1128">
        <v>8</v>
      </c>
      <c r="E1128" t="s">
        <v>5008</v>
      </c>
      <c r="F1128" t="s">
        <v>796</v>
      </c>
      <c r="G1128" s="96">
        <v>3.888888888888889E-2</v>
      </c>
      <c r="H1128" s="96">
        <v>4.8611111111111112E-2</v>
      </c>
      <c r="I1128" s="96">
        <v>0.81597222222222221</v>
      </c>
      <c r="J1128">
        <v>5.35</v>
      </c>
      <c r="K1128" t="s">
        <v>249</v>
      </c>
      <c r="L1128" t="s">
        <v>797</v>
      </c>
      <c r="M1128" t="s">
        <v>251</v>
      </c>
      <c r="N1128" t="s">
        <v>251</v>
      </c>
      <c r="O1128">
        <v>0</v>
      </c>
      <c r="P1128">
        <v>60</v>
      </c>
      <c r="Q1128">
        <v>25</v>
      </c>
      <c r="R1128">
        <v>35</v>
      </c>
      <c r="S1128">
        <v>14.23</v>
      </c>
      <c r="T1128">
        <v>38.049999999999997</v>
      </c>
      <c r="U1128">
        <v>23.71</v>
      </c>
      <c r="V1128">
        <v>142</v>
      </c>
      <c r="W1128" t="s">
        <v>4756</v>
      </c>
      <c r="X1128" t="s">
        <v>4756</v>
      </c>
      <c r="Y1128" t="s">
        <v>4756</v>
      </c>
      <c r="Z1128" t="s">
        <v>4756</v>
      </c>
      <c r="AA1128" t="s">
        <v>4756</v>
      </c>
      <c r="AB1128" t="s">
        <v>4756</v>
      </c>
      <c r="AC1128" t="s">
        <v>4756</v>
      </c>
      <c r="AD1128" t="s">
        <v>4756</v>
      </c>
      <c r="AE1128" t="s">
        <v>4756</v>
      </c>
      <c r="AF1128" t="s">
        <v>4756</v>
      </c>
      <c r="AG1128" t="s">
        <v>4756</v>
      </c>
      <c r="AH1128" t="s">
        <v>4756</v>
      </c>
      <c r="AI1128" t="s">
        <v>4756</v>
      </c>
      <c r="AJ1128" t="s">
        <v>4756</v>
      </c>
      <c r="AK1128" t="s">
        <v>4756</v>
      </c>
      <c r="AL1128" t="s">
        <v>4756</v>
      </c>
      <c r="AM1128" t="s">
        <v>4756</v>
      </c>
      <c r="AN1128" t="s">
        <v>4756</v>
      </c>
      <c r="AO1128" t="s">
        <v>255</v>
      </c>
    </row>
    <row r="1129" spans="1:47">
      <c r="A1129" s="95">
        <v>38503</v>
      </c>
      <c r="B1129" t="s">
        <v>248</v>
      </c>
      <c r="C1129">
        <v>2005</v>
      </c>
      <c r="D1129">
        <v>5</v>
      </c>
      <c r="E1129" t="s">
        <v>5008</v>
      </c>
      <c r="F1129" t="s">
        <v>247</v>
      </c>
      <c r="G1129" s="96">
        <v>0.93611111111111101</v>
      </c>
      <c r="H1129" t="s">
        <v>4756</v>
      </c>
      <c r="I1129" s="96">
        <v>0.83263888888888893</v>
      </c>
      <c r="J1129">
        <v>2.48</v>
      </c>
      <c r="K1129" t="s">
        <v>938</v>
      </c>
      <c r="L1129" t="s">
        <v>939</v>
      </c>
      <c r="M1129" t="s">
        <v>251</v>
      </c>
      <c r="N1129" t="s">
        <v>251</v>
      </c>
      <c r="O1129" t="s">
        <v>4756</v>
      </c>
      <c r="P1129">
        <v>168</v>
      </c>
      <c r="Q1129">
        <v>25</v>
      </c>
      <c r="R1129">
        <v>143</v>
      </c>
      <c r="S1129">
        <v>8.76</v>
      </c>
      <c r="T1129" t="s">
        <v>4756</v>
      </c>
      <c r="U1129" t="s">
        <v>4756</v>
      </c>
      <c r="V1129" t="s">
        <v>4756</v>
      </c>
      <c r="W1129" t="s">
        <v>4756</v>
      </c>
      <c r="X1129" t="s">
        <v>4756</v>
      </c>
      <c r="Y1129" t="s">
        <v>4756</v>
      </c>
      <c r="Z1129" t="s">
        <v>4756</v>
      </c>
      <c r="AA1129" t="s">
        <v>4756</v>
      </c>
      <c r="AB1129" t="s">
        <v>4756</v>
      </c>
      <c r="AC1129" t="s">
        <v>4756</v>
      </c>
      <c r="AD1129" t="s">
        <v>4756</v>
      </c>
      <c r="AE1129" t="s">
        <v>4756</v>
      </c>
      <c r="AF1129" t="s">
        <v>4756</v>
      </c>
      <c r="AG1129" t="s">
        <v>4756</v>
      </c>
      <c r="AH1129" t="s">
        <v>4756</v>
      </c>
      <c r="AI1129" t="s">
        <v>4756</v>
      </c>
      <c r="AJ1129" t="s">
        <v>4756</v>
      </c>
      <c r="AK1129" t="s">
        <v>4756</v>
      </c>
      <c r="AL1129" t="s">
        <v>4756</v>
      </c>
      <c r="AM1129" t="s">
        <v>4756</v>
      </c>
      <c r="AN1129" t="s">
        <v>4756</v>
      </c>
      <c r="AO1129" t="s">
        <v>940</v>
      </c>
    </row>
    <row r="1130" spans="1:47">
      <c r="A1130" s="95">
        <v>38503</v>
      </c>
      <c r="B1130" t="s">
        <v>248</v>
      </c>
      <c r="C1130">
        <v>2005</v>
      </c>
      <c r="D1130">
        <v>5</v>
      </c>
      <c r="E1130" t="s">
        <v>5008</v>
      </c>
      <c r="F1130" t="s">
        <v>247</v>
      </c>
      <c r="G1130" s="96">
        <v>0.97291666666666676</v>
      </c>
      <c r="H1130" t="s">
        <v>4756</v>
      </c>
      <c r="I1130" s="96">
        <v>0.83263888888888893</v>
      </c>
      <c r="J1130">
        <v>3.37</v>
      </c>
      <c r="K1130" t="s">
        <v>938</v>
      </c>
      <c r="L1130" t="s">
        <v>947</v>
      </c>
      <c r="M1130" t="s">
        <v>251</v>
      </c>
      <c r="N1130" t="s">
        <v>251</v>
      </c>
      <c r="O1130">
        <v>4</v>
      </c>
      <c r="P1130">
        <v>165</v>
      </c>
      <c r="Q1130">
        <v>23</v>
      </c>
      <c r="R1130">
        <v>142</v>
      </c>
      <c r="S1130">
        <v>9.6</v>
      </c>
      <c r="T1130" t="s">
        <v>4756</v>
      </c>
      <c r="U1130" t="s">
        <v>4756</v>
      </c>
      <c r="V1130" t="s">
        <v>4756</v>
      </c>
      <c r="W1130" t="s">
        <v>4756</v>
      </c>
      <c r="X1130" t="s">
        <v>4756</v>
      </c>
      <c r="Y1130" t="s">
        <v>4756</v>
      </c>
      <c r="Z1130" t="s">
        <v>4756</v>
      </c>
      <c r="AA1130" t="s">
        <v>4756</v>
      </c>
      <c r="AB1130" t="s">
        <v>4756</v>
      </c>
      <c r="AC1130" t="s">
        <v>4756</v>
      </c>
      <c r="AD1130" t="s">
        <v>4756</v>
      </c>
      <c r="AE1130" t="s">
        <v>4756</v>
      </c>
      <c r="AF1130" t="s">
        <v>4756</v>
      </c>
      <c r="AG1130" t="s">
        <v>4756</v>
      </c>
      <c r="AH1130" t="s">
        <v>4756</v>
      </c>
      <c r="AI1130" t="s">
        <v>4756</v>
      </c>
      <c r="AJ1130" t="s">
        <v>4756</v>
      </c>
      <c r="AK1130" t="s">
        <v>4756</v>
      </c>
      <c r="AL1130" t="s">
        <v>4756</v>
      </c>
      <c r="AM1130" t="s">
        <v>4756</v>
      </c>
      <c r="AN1130" t="s">
        <v>4756</v>
      </c>
      <c r="AO1130" t="s">
        <v>948</v>
      </c>
    </row>
    <row r="1131" spans="1:47">
      <c r="A1131" s="95">
        <v>38503</v>
      </c>
      <c r="B1131" t="s">
        <v>248</v>
      </c>
      <c r="C1131">
        <v>2005</v>
      </c>
      <c r="D1131">
        <v>5</v>
      </c>
      <c r="E1131" t="s">
        <v>5008</v>
      </c>
      <c r="F1131" t="s">
        <v>247</v>
      </c>
      <c r="G1131" s="96">
        <v>0.99375000000000002</v>
      </c>
      <c r="H1131" t="s">
        <v>4756</v>
      </c>
      <c r="I1131" s="96">
        <v>0.83263888888888893</v>
      </c>
      <c r="J1131">
        <v>3.87</v>
      </c>
      <c r="K1131" t="s">
        <v>938</v>
      </c>
      <c r="L1131" t="s">
        <v>953</v>
      </c>
      <c r="M1131" t="s">
        <v>251</v>
      </c>
      <c r="N1131" t="s">
        <v>251</v>
      </c>
      <c r="O1131">
        <v>4</v>
      </c>
      <c r="P1131">
        <v>172</v>
      </c>
      <c r="Q1131">
        <v>27</v>
      </c>
      <c r="R1131">
        <v>145</v>
      </c>
      <c r="S1131">
        <v>9.4499999999999993</v>
      </c>
      <c r="T1131" t="s">
        <v>4756</v>
      </c>
      <c r="U1131" t="s">
        <v>4756</v>
      </c>
      <c r="V1131" t="s">
        <v>4756</v>
      </c>
      <c r="W1131" t="s">
        <v>4756</v>
      </c>
      <c r="X1131" t="s">
        <v>4756</v>
      </c>
      <c r="Y1131" t="s">
        <v>4756</v>
      </c>
      <c r="Z1131" t="s">
        <v>4756</v>
      </c>
      <c r="AA1131" t="s">
        <v>4756</v>
      </c>
      <c r="AB1131" t="s">
        <v>4756</v>
      </c>
      <c r="AC1131" t="s">
        <v>4756</v>
      </c>
      <c r="AD1131" t="s">
        <v>4756</v>
      </c>
      <c r="AE1131" t="s">
        <v>4756</v>
      </c>
      <c r="AF1131" t="s">
        <v>4756</v>
      </c>
      <c r="AG1131" t="s">
        <v>4756</v>
      </c>
      <c r="AH1131" t="s">
        <v>4756</v>
      </c>
      <c r="AI1131" t="s">
        <v>4756</v>
      </c>
      <c r="AJ1131" t="s">
        <v>4756</v>
      </c>
      <c r="AK1131" t="s">
        <v>4756</v>
      </c>
      <c r="AL1131" t="s">
        <v>4756</v>
      </c>
      <c r="AM1131" t="s">
        <v>4756</v>
      </c>
      <c r="AN1131" t="s">
        <v>4756</v>
      </c>
      <c r="AO1131" t="s">
        <v>940</v>
      </c>
    </row>
    <row r="1132" spans="1:47">
      <c r="A1132" s="95">
        <v>38503</v>
      </c>
      <c r="B1132" t="s">
        <v>248</v>
      </c>
      <c r="C1132">
        <v>2005</v>
      </c>
      <c r="D1132">
        <v>5</v>
      </c>
      <c r="E1132" t="s">
        <v>5008</v>
      </c>
      <c r="F1132" t="s">
        <v>247</v>
      </c>
      <c r="G1132" s="96">
        <v>1.1805555555555555E-2</v>
      </c>
      <c r="H1132" t="s">
        <v>4756</v>
      </c>
      <c r="I1132" s="96">
        <v>0.83263888888888893</v>
      </c>
      <c r="J1132">
        <v>4.3</v>
      </c>
      <c r="K1132" t="s">
        <v>938</v>
      </c>
      <c r="L1132" t="s">
        <v>958</v>
      </c>
      <c r="M1132" t="s">
        <v>251</v>
      </c>
      <c r="N1132" t="s">
        <v>251</v>
      </c>
      <c r="O1132">
        <v>4.5</v>
      </c>
      <c r="P1132">
        <v>186</v>
      </c>
      <c r="Q1132">
        <v>26</v>
      </c>
      <c r="R1132">
        <v>160</v>
      </c>
      <c r="S1132">
        <v>9.98</v>
      </c>
      <c r="T1132" t="s">
        <v>4756</v>
      </c>
      <c r="U1132" t="s">
        <v>4756</v>
      </c>
      <c r="V1132" t="s">
        <v>4756</v>
      </c>
      <c r="W1132" t="s">
        <v>4756</v>
      </c>
      <c r="X1132" t="s">
        <v>4756</v>
      </c>
      <c r="Y1132" t="s">
        <v>4756</v>
      </c>
      <c r="Z1132" t="s">
        <v>4756</v>
      </c>
      <c r="AA1132" t="s">
        <v>4756</v>
      </c>
      <c r="AB1132" t="s">
        <v>4756</v>
      </c>
      <c r="AC1132" t="s">
        <v>4756</v>
      </c>
      <c r="AD1132" t="s">
        <v>4756</v>
      </c>
      <c r="AE1132" t="s">
        <v>4756</v>
      </c>
      <c r="AF1132" t="s">
        <v>4756</v>
      </c>
      <c r="AG1132" t="s">
        <v>4756</v>
      </c>
      <c r="AH1132" t="s">
        <v>4756</v>
      </c>
      <c r="AI1132" t="s">
        <v>4756</v>
      </c>
      <c r="AJ1132" t="s">
        <v>4756</v>
      </c>
      <c r="AK1132" t="s">
        <v>4756</v>
      </c>
      <c r="AL1132" t="s">
        <v>4756</v>
      </c>
      <c r="AM1132" t="s">
        <v>4756</v>
      </c>
      <c r="AN1132" t="s">
        <v>4756</v>
      </c>
      <c r="AO1132" t="s">
        <v>940</v>
      </c>
    </row>
    <row r="1133" spans="1:47">
      <c r="A1133" s="95">
        <v>38503</v>
      </c>
      <c r="B1133" t="s">
        <v>248</v>
      </c>
      <c r="C1133">
        <v>2005</v>
      </c>
      <c r="D1133">
        <v>5</v>
      </c>
      <c r="E1133" t="s">
        <v>5008</v>
      </c>
      <c r="F1133" t="s">
        <v>247</v>
      </c>
      <c r="G1133" s="96">
        <v>2.7777777777777776E-2</v>
      </c>
      <c r="H1133" t="s">
        <v>4756</v>
      </c>
      <c r="I1133" s="96">
        <v>0.83263888888888893</v>
      </c>
      <c r="J1133">
        <v>4.68</v>
      </c>
      <c r="K1133" t="s">
        <v>938</v>
      </c>
      <c r="L1133" t="s">
        <v>960</v>
      </c>
      <c r="M1133" t="s">
        <v>251</v>
      </c>
      <c r="N1133" t="s">
        <v>251</v>
      </c>
      <c r="O1133">
        <v>2</v>
      </c>
      <c r="P1133">
        <v>172</v>
      </c>
      <c r="Q1133">
        <v>26</v>
      </c>
      <c r="R1133">
        <v>146</v>
      </c>
      <c r="S1133">
        <v>9.49</v>
      </c>
      <c r="T1133" t="s">
        <v>4756</v>
      </c>
      <c r="U1133" t="s">
        <v>4756</v>
      </c>
      <c r="V1133" t="s">
        <v>4756</v>
      </c>
      <c r="W1133" t="s">
        <v>4756</v>
      </c>
      <c r="X1133" t="s">
        <v>4756</v>
      </c>
      <c r="Y1133" t="s">
        <v>4756</v>
      </c>
      <c r="Z1133" t="s">
        <v>4756</v>
      </c>
      <c r="AA1133" t="s">
        <v>4756</v>
      </c>
      <c r="AB1133" t="s">
        <v>4756</v>
      </c>
      <c r="AC1133" t="s">
        <v>4756</v>
      </c>
      <c r="AD1133" t="s">
        <v>4756</v>
      </c>
      <c r="AE1133" t="s">
        <v>4756</v>
      </c>
      <c r="AF1133" t="s">
        <v>4756</v>
      </c>
      <c r="AG1133" t="s">
        <v>4756</v>
      </c>
      <c r="AH1133" t="s">
        <v>4756</v>
      </c>
      <c r="AI1133" t="s">
        <v>4756</v>
      </c>
      <c r="AJ1133" t="s">
        <v>4756</v>
      </c>
      <c r="AK1133" t="s">
        <v>4756</v>
      </c>
      <c r="AL1133" t="s">
        <v>4756</v>
      </c>
      <c r="AM1133" t="s">
        <v>4756</v>
      </c>
      <c r="AN1133" t="s">
        <v>4756</v>
      </c>
      <c r="AO1133" t="s">
        <v>961</v>
      </c>
    </row>
    <row r="1134" spans="1:47">
      <c r="A1134" s="95">
        <v>38503</v>
      </c>
      <c r="B1134" t="s">
        <v>248</v>
      </c>
      <c r="C1134">
        <v>2005</v>
      </c>
      <c r="D1134">
        <v>5</v>
      </c>
      <c r="E1134" t="s">
        <v>5008</v>
      </c>
      <c r="F1134" t="s">
        <v>247</v>
      </c>
      <c r="G1134" s="96">
        <v>7.4305555555555555E-2</v>
      </c>
      <c r="H1134" t="s">
        <v>4756</v>
      </c>
      <c r="I1134" s="96">
        <v>0.83263888888888893</v>
      </c>
      <c r="J1134">
        <v>5.8</v>
      </c>
      <c r="K1134" t="s">
        <v>938</v>
      </c>
      <c r="L1134" t="s">
        <v>968</v>
      </c>
      <c r="M1134" t="s">
        <v>251</v>
      </c>
      <c r="N1134" t="s">
        <v>251</v>
      </c>
      <c r="O1134">
        <v>4</v>
      </c>
      <c r="P1134">
        <v>166</v>
      </c>
      <c r="Q1134">
        <v>26</v>
      </c>
      <c r="R1134">
        <v>140</v>
      </c>
      <c r="S1134">
        <v>8.81</v>
      </c>
      <c r="T1134" t="s">
        <v>4756</v>
      </c>
      <c r="U1134" t="s">
        <v>4756</v>
      </c>
      <c r="V1134" t="s">
        <v>4756</v>
      </c>
      <c r="W1134" t="s">
        <v>4756</v>
      </c>
      <c r="X1134" t="s">
        <v>4756</v>
      </c>
      <c r="Y1134" t="s">
        <v>4756</v>
      </c>
      <c r="Z1134" t="s">
        <v>4756</v>
      </c>
      <c r="AA1134" t="s">
        <v>4756</v>
      </c>
      <c r="AB1134" t="s">
        <v>4756</v>
      </c>
      <c r="AC1134" t="s">
        <v>4756</v>
      </c>
      <c r="AD1134" t="s">
        <v>4756</v>
      </c>
      <c r="AE1134" t="s">
        <v>4756</v>
      </c>
      <c r="AF1134" t="s">
        <v>4756</v>
      </c>
      <c r="AG1134" t="s">
        <v>4756</v>
      </c>
      <c r="AH1134" t="s">
        <v>4756</v>
      </c>
      <c r="AI1134" t="s">
        <v>4756</v>
      </c>
      <c r="AJ1134" t="s">
        <v>4756</v>
      </c>
      <c r="AK1134" t="s">
        <v>4756</v>
      </c>
      <c r="AL1134" t="s">
        <v>4756</v>
      </c>
      <c r="AM1134" t="s">
        <v>4756</v>
      </c>
      <c r="AN1134" t="s">
        <v>4756</v>
      </c>
      <c r="AO1134" t="s">
        <v>969</v>
      </c>
    </row>
    <row r="1135" spans="1:47">
      <c r="A1135" s="95">
        <v>38503</v>
      </c>
      <c r="B1135" t="s">
        <v>248</v>
      </c>
      <c r="C1135">
        <v>2005</v>
      </c>
      <c r="D1135">
        <v>5</v>
      </c>
      <c r="E1135" t="s">
        <v>5008</v>
      </c>
      <c r="F1135" t="s">
        <v>247</v>
      </c>
      <c r="G1135" s="96">
        <v>0.8965277777777777</v>
      </c>
      <c r="H1135" t="s">
        <v>4756</v>
      </c>
      <c r="I1135" s="96">
        <v>0.83263888888888893</v>
      </c>
      <c r="J1135">
        <v>1.53</v>
      </c>
      <c r="K1135" t="s">
        <v>249</v>
      </c>
      <c r="L1135" t="s">
        <v>931</v>
      </c>
      <c r="M1135" t="s">
        <v>251</v>
      </c>
      <c r="N1135" t="s">
        <v>251</v>
      </c>
      <c r="O1135" t="s">
        <v>4756</v>
      </c>
      <c r="P1135">
        <v>63</v>
      </c>
      <c r="Q1135">
        <v>25</v>
      </c>
      <c r="R1135">
        <v>38</v>
      </c>
      <c r="S1135" t="s">
        <v>4756</v>
      </c>
      <c r="T1135" t="s">
        <v>4756</v>
      </c>
      <c r="U1135" t="s">
        <v>4756</v>
      </c>
      <c r="V1135">
        <v>147</v>
      </c>
      <c r="W1135" t="s">
        <v>4756</v>
      </c>
      <c r="X1135" t="s">
        <v>1566</v>
      </c>
      <c r="Y1135" t="s">
        <v>4756</v>
      </c>
      <c r="Z1135" t="s">
        <v>4756</v>
      </c>
      <c r="AA1135" t="s">
        <v>4756</v>
      </c>
      <c r="AB1135" t="s">
        <v>4756</v>
      </c>
      <c r="AC1135" t="s">
        <v>4756</v>
      </c>
      <c r="AD1135" t="s">
        <v>4756</v>
      </c>
      <c r="AE1135" t="s">
        <v>4756</v>
      </c>
      <c r="AF1135" t="s">
        <v>4756</v>
      </c>
      <c r="AG1135" t="s">
        <v>4756</v>
      </c>
      <c r="AH1135" t="s">
        <v>4756</v>
      </c>
      <c r="AI1135" t="s">
        <v>4756</v>
      </c>
      <c r="AJ1135" t="s">
        <v>4756</v>
      </c>
      <c r="AK1135" t="s">
        <v>4756</v>
      </c>
      <c r="AL1135" t="s">
        <v>4756</v>
      </c>
      <c r="AM1135" t="s">
        <v>4756</v>
      </c>
      <c r="AN1135" t="s">
        <v>4756</v>
      </c>
    </row>
    <row r="1136" spans="1:47">
      <c r="A1136" s="95">
        <v>38503</v>
      </c>
      <c r="B1136" t="s">
        <v>248</v>
      </c>
      <c r="C1136">
        <v>2005</v>
      </c>
      <c r="D1136">
        <v>5</v>
      </c>
      <c r="E1136" t="s">
        <v>5008</v>
      </c>
      <c r="F1136" t="s">
        <v>247</v>
      </c>
      <c r="G1136" s="96">
        <v>0.90347222222222223</v>
      </c>
      <c r="H1136" t="s">
        <v>4756</v>
      </c>
      <c r="I1136" s="96">
        <v>0.83263888888888893</v>
      </c>
      <c r="J1136">
        <v>1.7</v>
      </c>
      <c r="K1136" t="s">
        <v>249</v>
      </c>
      <c r="L1136" t="s">
        <v>932</v>
      </c>
      <c r="M1136" t="s">
        <v>251</v>
      </c>
      <c r="N1136" t="s">
        <v>251</v>
      </c>
      <c r="O1136">
        <v>0</v>
      </c>
      <c r="P1136">
        <v>60</v>
      </c>
      <c r="Q1136">
        <v>25</v>
      </c>
      <c r="R1136">
        <v>35</v>
      </c>
      <c r="S1136" t="s">
        <v>4756</v>
      </c>
      <c r="T1136" t="s">
        <v>4756</v>
      </c>
      <c r="U1136" t="s">
        <v>4756</v>
      </c>
      <c r="V1136">
        <v>141</v>
      </c>
      <c r="W1136" t="s">
        <v>4756</v>
      </c>
      <c r="X1136" t="s">
        <v>1566</v>
      </c>
      <c r="Y1136" t="s">
        <v>4756</v>
      </c>
      <c r="Z1136" t="s">
        <v>4756</v>
      </c>
      <c r="AA1136" t="s">
        <v>4756</v>
      </c>
      <c r="AB1136" t="s">
        <v>4756</v>
      </c>
      <c r="AC1136" t="s">
        <v>4756</v>
      </c>
      <c r="AD1136" t="s">
        <v>4756</v>
      </c>
      <c r="AE1136" t="s">
        <v>4756</v>
      </c>
      <c r="AF1136" t="s">
        <v>4756</v>
      </c>
      <c r="AG1136" t="s">
        <v>4756</v>
      </c>
      <c r="AH1136" t="s">
        <v>4756</v>
      </c>
      <c r="AI1136" t="s">
        <v>4756</v>
      </c>
      <c r="AJ1136" t="s">
        <v>4756</v>
      </c>
      <c r="AK1136" t="s">
        <v>4756</v>
      </c>
      <c r="AL1136" t="s">
        <v>4756</v>
      </c>
      <c r="AM1136" t="s">
        <v>4756</v>
      </c>
      <c r="AN1136" t="s">
        <v>4756</v>
      </c>
    </row>
    <row r="1137" spans="1:41">
      <c r="A1137" s="95">
        <v>38503</v>
      </c>
      <c r="B1137" t="s">
        <v>248</v>
      </c>
      <c r="C1137">
        <v>2005</v>
      </c>
      <c r="D1137">
        <v>5</v>
      </c>
      <c r="E1137" t="s">
        <v>5008</v>
      </c>
      <c r="F1137" t="s">
        <v>247</v>
      </c>
      <c r="G1137" s="96">
        <v>0.90833333333333333</v>
      </c>
      <c r="H1137" t="s">
        <v>4756</v>
      </c>
      <c r="I1137" s="96">
        <v>0.83263888888888893</v>
      </c>
      <c r="J1137">
        <v>1.82</v>
      </c>
      <c r="K1137" t="s">
        <v>249</v>
      </c>
      <c r="L1137" t="s">
        <v>933</v>
      </c>
      <c r="M1137" t="s">
        <v>251</v>
      </c>
      <c r="N1137" t="s">
        <v>251</v>
      </c>
      <c r="O1137">
        <v>1</v>
      </c>
      <c r="P1137">
        <v>65</v>
      </c>
      <c r="Q1137">
        <v>25</v>
      </c>
      <c r="R1137">
        <v>40</v>
      </c>
      <c r="S1137" t="s">
        <v>4756</v>
      </c>
      <c r="T1137" t="s">
        <v>4756</v>
      </c>
      <c r="U1137" t="s">
        <v>4756</v>
      </c>
      <c r="V1137">
        <v>142</v>
      </c>
      <c r="W1137" t="s">
        <v>4756</v>
      </c>
      <c r="X1137" t="s">
        <v>1566</v>
      </c>
      <c r="Y1137" t="s">
        <v>4756</v>
      </c>
      <c r="Z1137" t="s">
        <v>4756</v>
      </c>
      <c r="AA1137" t="s">
        <v>4756</v>
      </c>
      <c r="AB1137" t="s">
        <v>4756</v>
      </c>
      <c r="AC1137" t="s">
        <v>4756</v>
      </c>
      <c r="AD1137" t="s">
        <v>4756</v>
      </c>
      <c r="AE1137" t="s">
        <v>4756</v>
      </c>
      <c r="AF1137" t="s">
        <v>4756</v>
      </c>
      <c r="AG1137" t="s">
        <v>4756</v>
      </c>
      <c r="AH1137" t="s">
        <v>4756</v>
      </c>
      <c r="AI1137" t="s">
        <v>4756</v>
      </c>
      <c r="AJ1137" t="s">
        <v>4756</v>
      </c>
      <c r="AK1137" t="s">
        <v>4756</v>
      </c>
      <c r="AL1137" t="s">
        <v>4756</v>
      </c>
      <c r="AM1137" t="s">
        <v>4756</v>
      </c>
      <c r="AN1137" t="s">
        <v>4756</v>
      </c>
    </row>
    <row r="1138" spans="1:41">
      <c r="A1138" s="95">
        <v>38503</v>
      </c>
      <c r="B1138" t="s">
        <v>248</v>
      </c>
      <c r="C1138">
        <v>2005</v>
      </c>
      <c r="D1138">
        <v>5</v>
      </c>
      <c r="E1138" t="s">
        <v>5008</v>
      </c>
      <c r="F1138" t="s">
        <v>247</v>
      </c>
      <c r="G1138" s="96">
        <v>0.91319444444444453</v>
      </c>
      <c r="H1138" t="s">
        <v>4756</v>
      </c>
      <c r="I1138" s="96">
        <v>0.83263888888888893</v>
      </c>
      <c r="J1138">
        <v>1.93</v>
      </c>
      <c r="K1138" t="s">
        <v>249</v>
      </c>
      <c r="L1138" t="s">
        <v>934</v>
      </c>
      <c r="M1138" t="s">
        <v>251</v>
      </c>
      <c r="N1138" t="s">
        <v>251</v>
      </c>
      <c r="O1138">
        <v>1</v>
      </c>
      <c r="P1138">
        <v>62</v>
      </c>
      <c r="Q1138">
        <v>25</v>
      </c>
      <c r="R1138">
        <v>37</v>
      </c>
      <c r="S1138" t="s">
        <v>4756</v>
      </c>
      <c r="T1138" t="s">
        <v>4756</v>
      </c>
      <c r="U1138" t="s">
        <v>4756</v>
      </c>
      <c r="V1138">
        <v>139</v>
      </c>
      <c r="W1138" t="s">
        <v>4756</v>
      </c>
      <c r="X1138" t="s">
        <v>1567</v>
      </c>
      <c r="Y1138" t="s">
        <v>4756</v>
      </c>
      <c r="Z1138" t="s">
        <v>4756</v>
      </c>
      <c r="AA1138" t="s">
        <v>4756</v>
      </c>
      <c r="AB1138" t="s">
        <v>4756</v>
      </c>
      <c r="AC1138" t="s">
        <v>4756</v>
      </c>
      <c r="AD1138" t="s">
        <v>4756</v>
      </c>
      <c r="AE1138" t="s">
        <v>4756</v>
      </c>
      <c r="AF1138" t="s">
        <v>4756</v>
      </c>
      <c r="AG1138" t="s">
        <v>4756</v>
      </c>
      <c r="AH1138" t="s">
        <v>4756</v>
      </c>
      <c r="AI1138" t="s">
        <v>4756</v>
      </c>
      <c r="AJ1138" t="s">
        <v>4756</v>
      </c>
      <c r="AK1138" t="s">
        <v>4756</v>
      </c>
      <c r="AL1138" t="s">
        <v>4756</v>
      </c>
      <c r="AM1138" t="s">
        <v>4756</v>
      </c>
      <c r="AN1138" t="s">
        <v>4756</v>
      </c>
    </row>
    <row r="1139" spans="1:41">
      <c r="A1139" s="95">
        <v>38503</v>
      </c>
      <c r="B1139" t="s">
        <v>248</v>
      </c>
      <c r="C1139">
        <v>2005</v>
      </c>
      <c r="D1139">
        <v>5</v>
      </c>
      <c r="E1139" t="s">
        <v>5008</v>
      </c>
      <c r="F1139" t="s">
        <v>247</v>
      </c>
      <c r="G1139" s="96">
        <v>0.92083333333333339</v>
      </c>
      <c r="H1139" t="s">
        <v>4756</v>
      </c>
      <c r="I1139" s="96">
        <v>0.83263888888888893</v>
      </c>
      <c r="J1139">
        <v>2.12</v>
      </c>
      <c r="K1139" t="s">
        <v>249</v>
      </c>
      <c r="L1139" t="s">
        <v>935</v>
      </c>
      <c r="M1139" t="s">
        <v>251</v>
      </c>
      <c r="N1139" t="s">
        <v>251</v>
      </c>
      <c r="O1139">
        <v>0</v>
      </c>
      <c r="P1139">
        <v>63</v>
      </c>
      <c r="Q1139">
        <v>25</v>
      </c>
      <c r="R1139">
        <v>38</v>
      </c>
      <c r="S1139" t="s">
        <v>4756</v>
      </c>
      <c r="T1139" t="s">
        <v>4756</v>
      </c>
      <c r="U1139" t="s">
        <v>4756</v>
      </c>
      <c r="V1139">
        <v>139</v>
      </c>
      <c r="W1139" t="s">
        <v>4756</v>
      </c>
      <c r="X1139" t="s">
        <v>1567</v>
      </c>
      <c r="Y1139" t="s">
        <v>4756</v>
      </c>
      <c r="Z1139" t="s">
        <v>4756</v>
      </c>
      <c r="AA1139" t="s">
        <v>4756</v>
      </c>
      <c r="AB1139" t="s">
        <v>4756</v>
      </c>
      <c r="AC1139" t="s">
        <v>4756</v>
      </c>
      <c r="AD1139" t="s">
        <v>4756</v>
      </c>
      <c r="AE1139" t="s">
        <v>4756</v>
      </c>
      <c r="AF1139" t="s">
        <v>4756</v>
      </c>
      <c r="AG1139" t="s">
        <v>4756</v>
      </c>
      <c r="AH1139" t="s">
        <v>4756</v>
      </c>
      <c r="AI1139" t="s">
        <v>4756</v>
      </c>
      <c r="AJ1139" t="s">
        <v>4756</v>
      </c>
      <c r="AK1139" t="s">
        <v>4756</v>
      </c>
      <c r="AL1139" t="s">
        <v>4756</v>
      </c>
      <c r="AM1139" t="s">
        <v>4756</v>
      </c>
      <c r="AN1139" t="s">
        <v>4756</v>
      </c>
      <c r="AO1139" t="s">
        <v>255</v>
      </c>
    </row>
    <row r="1140" spans="1:41">
      <c r="A1140" s="95">
        <v>38503</v>
      </c>
      <c r="B1140" t="s">
        <v>248</v>
      </c>
      <c r="C1140">
        <v>2005</v>
      </c>
      <c r="D1140">
        <v>5</v>
      </c>
      <c r="E1140" t="s">
        <v>5008</v>
      </c>
      <c r="F1140" t="s">
        <v>247</v>
      </c>
      <c r="G1140" s="96">
        <v>0.92708333333333337</v>
      </c>
      <c r="H1140" t="s">
        <v>4756</v>
      </c>
      <c r="I1140" s="96">
        <v>0.83263888888888893</v>
      </c>
      <c r="J1140">
        <v>2.27</v>
      </c>
      <c r="K1140" t="s">
        <v>249</v>
      </c>
      <c r="L1140" t="s">
        <v>936</v>
      </c>
      <c r="M1140" t="s">
        <v>251</v>
      </c>
      <c r="N1140" t="s">
        <v>251</v>
      </c>
      <c r="O1140">
        <v>0</v>
      </c>
      <c r="P1140">
        <v>59</v>
      </c>
      <c r="Q1140">
        <v>25</v>
      </c>
      <c r="R1140">
        <v>34</v>
      </c>
      <c r="S1140" t="s">
        <v>4756</v>
      </c>
      <c r="T1140" t="s">
        <v>4756</v>
      </c>
      <c r="U1140" t="s">
        <v>4756</v>
      </c>
      <c r="V1140">
        <v>135</v>
      </c>
      <c r="W1140" t="s">
        <v>4756</v>
      </c>
      <c r="X1140" t="s">
        <v>1567</v>
      </c>
      <c r="Y1140" t="s">
        <v>4756</v>
      </c>
      <c r="Z1140" t="s">
        <v>4756</v>
      </c>
      <c r="AA1140" t="s">
        <v>4756</v>
      </c>
      <c r="AB1140" t="s">
        <v>4756</v>
      </c>
      <c r="AC1140" t="s">
        <v>4756</v>
      </c>
      <c r="AD1140" t="s">
        <v>4756</v>
      </c>
      <c r="AE1140" t="s">
        <v>4756</v>
      </c>
      <c r="AF1140" t="s">
        <v>4756</v>
      </c>
      <c r="AG1140" t="s">
        <v>4756</v>
      </c>
      <c r="AH1140" t="s">
        <v>4756</v>
      </c>
      <c r="AI1140" t="s">
        <v>4756</v>
      </c>
      <c r="AJ1140" t="s">
        <v>4756</v>
      </c>
      <c r="AK1140" t="s">
        <v>4756</v>
      </c>
      <c r="AL1140" t="s">
        <v>4756</v>
      </c>
      <c r="AM1140" t="s">
        <v>4756</v>
      </c>
      <c r="AN1140" t="s">
        <v>4756</v>
      </c>
    </row>
    <row r="1141" spans="1:41">
      <c r="A1141" s="95">
        <v>38503</v>
      </c>
      <c r="B1141" t="s">
        <v>248</v>
      </c>
      <c r="C1141">
        <v>2005</v>
      </c>
      <c r="D1141">
        <v>5</v>
      </c>
      <c r="E1141" t="s">
        <v>5008</v>
      </c>
      <c r="F1141" t="s">
        <v>247</v>
      </c>
      <c r="G1141" s="96">
        <v>0.92708333333333337</v>
      </c>
      <c r="H1141" t="s">
        <v>4756</v>
      </c>
      <c r="I1141" s="96">
        <v>0.83263888888888893</v>
      </c>
      <c r="J1141">
        <v>2.27</v>
      </c>
      <c r="K1141" t="s">
        <v>249</v>
      </c>
      <c r="L1141" t="s">
        <v>937</v>
      </c>
      <c r="M1141" t="s">
        <v>251</v>
      </c>
      <c r="N1141" t="s">
        <v>251</v>
      </c>
      <c r="O1141">
        <v>1</v>
      </c>
      <c r="P1141">
        <v>62</v>
      </c>
      <c r="Q1141">
        <v>24</v>
      </c>
      <c r="R1141">
        <v>38</v>
      </c>
      <c r="S1141" t="s">
        <v>4756</v>
      </c>
      <c r="T1141" t="s">
        <v>4756</v>
      </c>
      <c r="U1141" t="s">
        <v>4756</v>
      </c>
      <c r="V1141">
        <v>140</v>
      </c>
      <c r="W1141" t="s">
        <v>4756</v>
      </c>
      <c r="X1141" t="s">
        <v>1566</v>
      </c>
      <c r="Y1141" t="s">
        <v>4756</v>
      </c>
      <c r="Z1141" t="s">
        <v>4756</v>
      </c>
      <c r="AA1141" t="s">
        <v>4756</v>
      </c>
      <c r="AB1141" t="s">
        <v>4756</v>
      </c>
      <c r="AC1141" t="s">
        <v>4756</v>
      </c>
      <c r="AD1141" t="s">
        <v>4756</v>
      </c>
      <c r="AE1141" t="s">
        <v>4756</v>
      </c>
      <c r="AF1141" t="s">
        <v>4756</v>
      </c>
      <c r="AG1141" t="s">
        <v>4756</v>
      </c>
      <c r="AH1141" t="s">
        <v>4756</v>
      </c>
      <c r="AI1141" t="s">
        <v>4756</v>
      </c>
      <c r="AJ1141" t="s">
        <v>4756</v>
      </c>
      <c r="AK1141" t="s">
        <v>4756</v>
      </c>
      <c r="AL1141" t="s">
        <v>4756</v>
      </c>
      <c r="AM1141" t="s">
        <v>4756</v>
      </c>
      <c r="AN1141" t="s">
        <v>4756</v>
      </c>
    </row>
    <row r="1142" spans="1:41">
      <c r="A1142" s="95">
        <v>38503</v>
      </c>
      <c r="B1142" t="s">
        <v>248</v>
      </c>
      <c r="C1142">
        <v>2005</v>
      </c>
      <c r="D1142">
        <v>5</v>
      </c>
      <c r="E1142" t="s">
        <v>5008</v>
      </c>
      <c r="F1142" t="s">
        <v>247</v>
      </c>
      <c r="G1142" s="96">
        <v>0.94374999999999998</v>
      </c>
      <c r="H1142" t="s">
        <v>4756</v>
      </c>
      <c r="I1142" s="96">
        <v>0.83263888888888893</v>
      </c>
      <c r="J1142">
        <v>2.67</v>
      </c>
      <c r="K1142" t="s">
        <v>249</v>
      </c>
      <c r="L1142" t="s">
        <v>941</v>
      </c>
      <c r="M1142" t="s">
        <v>251</v>
      </c>
      <c r="N1142" t="s">
        <v>251</v>
      </c>
      <c r="O1142">
        <v>0</v>
      </c>
      <c r="P1142">
        <v>62</v>
      </c>
      <c r="Q1142">
        <v>25</v>
      </c>
      <c r="R1142">
        <v>37</v>
      </c>
      <c r="S1142" t="s">
        <v>4756</v>
      </c>
      <c r="T1142" t="s">
        <v>4756</v>
      </c>
      <c r="U1142" t="s">
        <v>4756</v>
      </c>
      <c r="V1142">
        <v>137</v>
      </c>
      <c r="W1142" t="s">
        <v>4756</v>
      </c>
      <c r="X1142" t="s">
        <v>1566</v>
      </c>
      <c r="Y1142" t="s">
        <v>4756</v>
      </c>
      <c r="Z1142" t="s">
        <v>4756</v>
      </c>
      <c r="AA1142" t="s">
        <v>4756</v>
      </c>
      <c r="AB1142" t="s">
        <v>4756</v>
      </c>
      <c r="AC1142" t="s">
        <v>4756</v>
      </c>
      <c r="AD1142" t="s">
        <v>4756</v>
      </c>
      <c r="AE1142" t="s">
        <v>4756</v>
      </c>
      <c r="AF1142" t="s">
        <v>4756</v>
      </c>
      <c r="AG1142" t="s">
        <v>4756</v>
      </c>
      <c r="AH1142" t="s">
        <v>4756</v>
      </c>
      <c r="AI1142" t="s">
        <v>4756</v>
      </c>
      <c r="AJ1142" t="s">
        <v>4756</v>
      </c>
      <c r="AK1142" t="s">
        <v>4756</v>
      </c>
      <c r="AL1142" t="s">
        <v>4756</v>
      </c>
      <c r="AM1142" t="s">
        <v>4756</v>
      </c>
      <c r="AN1142" t="s">
        <v>4756</v>
      </c>
    </row>
    <row r="1143" spans="1:41">
      <c r="A1143" s="95">
        <v>38503</v>
      </c>
      <c r="B1143" t="s">
        <v>248</v>
      </c>
      <c r="C1143">
        <v>2005</v>
      </c>
      <c r="D1143">
        <v>5</v>
      </c>
      <c r="E1143" t="s">
        <v>5008</v>
      </c>
      <c r="F1143" t="s">
        <v>247</v>
      </c>
      <c r="G1143" s="96">
        <v>0.95208333333333339</v>
      </c>
      <c r="H1143" t="s">
        <v>4756</v>
      </c>
      <c r="I1143" s="96">
        <v>0.83263888888888893</v>
      </c>
      <c r="J1143">
        <v>2.87</v>
      </c>
      <c r="K1143" t="s">
        <v>249</v>
      </c>
      <c r="L1143" t="s">
        <v>942</v>
      </c>
      <c r="M1143" t="s">
        <v>251</v>
      </c>
      <c r="N1143" t="s">
        <v>251</v>
      </c>
      <c r="O1143">
        <v>0</v>
      </c>
      <c r="P1143">
        <v>62</v>
      </c>
      <c r="Q1143">
        <v>25</v>
      </c>
      <c r="R1143">
        <v>37</v>
      </c>
      <c r="S1143" t="s">
        <v>4756</v>
      </c>
      <c r="T1143" t="s">
        <v>4756</v>
      </c>
      <c r="U1143" t="s">
        <v>4756</v>
      </c>
      <c r="V1143">
        <v>140</v>
      </c>
      <c r="W1143" t="s">
        <v>4756</v>
      </c>
      <c r="X1143" t="s">
        <v>1567</v>
      </c>
      <c r="Y1143" t="s">
        <v>4756</v>
      </c>
      <c r="Z1143" t="s">
        <v>4756</v>
      </c>
      <c r="AA1143" t="s">
        <v>4756</v>
      </c>
      <c r="AB1143" t="s">
        <v>4756</v>
      </c>
      <c r="AC1143" t="s">
        <v>4756</v>
      </c>
      <c r="AD1143" t="s">
        <v>4756</v>
      </c>
      <c r="AE1143" t="s">
        <v>4756</v>
      </c>
      <c r="AF1143" t="s">
        <v>4756</v>
      </c>
      <c r="AG1143" t="s">
        <v>4756</v>
      </c>
      <c r="AH1143" t="s">
        <v>4756</v>
      </c>
      <c r="AI1143" t="s">
        <v>4756</v>
      </c>
      <c r="AJ1143" t="s">
        <v>4756</v>
      </c>
      <c r="AK1143" t="s">
        <v>4756</v>
      </c>
      <c r="AL1143" t="s">
        <v>4756</v>
      </c>
      <c r="AM1143" t="s">
        <v>4756</v>
      </c>
      <c r="AN1143" t="s">
        <v>4756</v>
      </c>
    </row>
    <row r="1144" spans="1:41">
      <c r="A1144" s="95">
        <v>38503</v>
      </c>
      <c r="B1144" t="s">
        <v>248</v>
      </c>
      <c r="C1144">
        <v>2005</v>
      </c>
      <c r="D1144">
        <v>5</v>
      </c>
      <c r="E1144" t="s">
        <v>5008</v>
      </c>
      <c r="F1144" t="s">
        <v>247</v>
      </c>
      <c r="G1144" s="96">
        <v>0.95694444444444438</v>
      </c>
      <c r="H1144" t="s">
        <v>4756</v>
      </c>
      <c r="I1144" s="96">
        <v>0.83263888888888893</v>
      </c>
      <c r="J1144">
        <v>2.98</v>
      </c>
      <c r="K1144" t="s">
        <v>249</v>
      </c>
      <c r="L1144" t="s">
        <v>943</v>
      </c>
      <c r="M1144" t="s">
        <v>251</v>
      </c>
      <c r="N1144" t="s">
        <v>251</v>
      </c>
      <c r="O1144">
        <v>3</v>
      </c>
      <c r="P1144">
        <v>67</v>
      </c>
      <c r="Q1144">
        <v>25</v>
      </c>
      <c r="R1144">
        <v>42</v>
      </c>
      <c r="S1144" t="s">
        <v>4756</v>
      </c>
      <c r="T1144" t="s">
        <v>4756</v>
      </c>
      <c r="U1144" t="s">
        <v>4756</v>
      </c>
      <c r="V1144">
        <v>144</v>
      </c>
      <c r="W1144" t="s">
        <v>4756</v>
      </c>
      <c r="X1144" t="s">
        <v>1566</v>
      </c>
      <c r="Y1144" t="s">
        <v>4756</v>
      </c>
      <c r="Z1144" t="s">
        <v>4756</v>
      </c>
      <c r="AA1144" t="s">
        <v>4756</v>
      </c>
      <c r="AB1144" t="s">
        <v>4756</v>
      </c>
      <c r="AC1144" t="s">
        <v>4756</v>
      </c>
      <c r="AD1144" t="s">
        <v>4756</v>
      </c>
      <c r="AE1144" t="s">
        <v>4756</v>
      </c>
      <c r="AF1144" t="s">
        <v>4756</v>
      </c>
      <c r="AG1144" t="s">
        <v>4756</v>
      </c>
      <c r="AH1144" t="s">
        <v>4756</v>
      </c>
      <c r="AI1144" t="s">
        <v>4756</v>
      </c>
      <c r="AJ1144" t="s">
        <v>4756</v>
      </c>
      <c r="AK1144" t="s">
        <v>4756</v>
      </c>
      <c r="AL1144" t="s">
        <v>4756</v>
      </c>
      <c r="AM1144" t="s">
        <v>4756</v>
      </c>
      <c r="AN1144" t="s">
        <v>4756</v>
      </c>
    </row>
    <row r="1145" spans="1:41">
      <c r="A1145" s="95">
        <v>38503</v>
      </c>
      <c r="B1145" t="s">
        <v>248</v>
      </c>
      <c r="C1145">
        <v>2005</v>
      </c>
      <c r="D1145">
        <v>5</v>
      </c>
      <c r="E1145" t="s">
        <v>5008</v>
      </c>
      <c r="F1145" t="s">
        <v>247</v>
      </c>
      <c r="G1145" s="96">
        <v>0.95833333333333337</v>
      </c>
      <c r="H1145" t="s">
        <v>4756</v>
      </c>
      <c r="I1145" s="96">
        <v>0.83263888888888893</v>
      </c>
      <c r="J1145">
        <v>3.02</v>
      </c>
      <c r="K1145" t="s">
        <v>249</v>
      </c>
      <c r="L1145" t="s">
        <v>944</v>
      </c>
      <c r="M1145" t="s">
        <v>251</v>
      </c>
      <c r="N1145" t="s">
        <v>251</v>
      </c>
      <c r="O1145">
        <v>3</v>
      </c>
      <c r="P1145">
        <v>63</v>
      </c>
      <c r="Q1145">
        <v>25</v>
      </c>
      <c r="R1145">
        <v>38</v>
      </c>
      <c r="S1145" t="s">
        <v>4756</v>
      </c>
      <c r="T1145" t="s">
        <v>4756</v>
      </c>
      <c r="U1145" t="s">
        <v>4756</v>
      </c>
      <c r="V1145">
        <v>142</v>
      </c>
      <c r="W1145" t="s">
        <v>4756</v>
      </c>
      <c r="X1145" t="s">
        <v>251</v>
      </c>
      <c r="Y1145" t="s">
        <v>4756</v>
      </c>
      <c r="Z1145" t="s">
        <v>4756</v>
      </c>
      <c r="AA1145" t="s">
        <v>4756</v>
      </c>
      <c r="AB1145" t="s">
        <v>4756</v>
      </c>
      <c r="AC1145" t="s">
        <v>4756</v>
      </c>
      <c r="AD1145" t="s">
        <v>4756</v>
      </c>
      <c r="AE1145" t="s">
        <v>4756</v>
      </c>
      <c r="AF1145" t="s">
        <v>4756</v>
      </c>
      <c r="AG1145" t="s">
        <v>4756</v>
      </c>
      <c r="AH1145" t="s">
        <v>4756</v>
      </c>
      <c r="AI1145" t="s">
        <v>4756</v>
      </c>
      <c r="AJ1145" t="s">
        <v>4756</v>
      </c>
      <c r="AK1145" t="s">
        <v>4756</v>
      </c>
      <c r="AL1145" t="s">
        <v>4756</v>
      </c>
      <c r="AM1145" t="s">
        <v>4756</v>
      </c>
      <c r="AN1145" t="s">
        <v>4756</v>
      </c>
    </row>
    <row r="1146" spans="1:41">
      <c r="A1146" s="95">
        <v>38503</v>
      </c>
      <c r="B1146" t="s">
        <v>248</v>
      </c>
      <c r="C1146">
        <v>2005</v>
      </c>
      <c r="D1146">
        <v>5</v>
      </c>
      <c r="E1146" t="s">
        <v>5008</v>
      </c>
      <c r="F1146" t="s">
        <v>247</v>
      </c>
      <c r="G1146" s="96">
        <v>0.96319444444444446</v>
      </c>
      <c r="H1146" t="s">
        <v>4756</v>
      </c>
      <c r="I1146" s="96">
        <v>0.83263888888888893</v>
      </c>
      <c r="J1146">
        <v>3.13</v>
      </c>
      <c r="K1146" t="s">
        <v>249</v>
      </c>
      <c r="L1146" t="s">
        <v>945</v>
      </c>
      <c r="M1146" t="s">
        <v>251</v>
      </c>
      <c r="N1146" t="s">
        <v>251</v>
      </c>
      <c r="O1146">
        <v>0</v>
      </c>
      <c r="P1146">
        <v>62</v>
      </c>
      <c r="Q1146">
        <v>25</v>
      </c>
      <c r="R1146">
        <v>37</v>
      </c>
      <c r="S1146" t="s">
        <v>4756</v>
      </c>
      <c r="T1146" t="s">
        <v>4756</v>
      </c>
      <c r="U1146" t="s">
        <v>4756</v>
      </c>
      <c r="V1146">
        <v>145</v>
      </c>
      <c r="W1146" t="s">
        <v>4756</v>
      </c>
      <c r="X1146" t="s">
        <v>251</v>
      </c>
      <c r="Y1146" t="s">
        <v>4756</v>
      </c>
      <c r="Z1146" t="s">
        <v>4756</v>
      </c>
      <c r="AA1146" t="s">
        <v>4756</v>
      </c>
      <c r="AB1146" t="s">
        <v>4756</v>
      </c>
      <c r="AC1146" t="s">
        <v>4756</v>
      </c>
      <c r="AD1146" t="s">
        <v>4756</v>
      </c>
      <c r="AE1146" t="s">
        <v>4756</v>
      </c>
      <c r="AF1146" t="s">
        <v>4756</v>
      </c>
      <c r="AG1146" t="s">
        <v>4756</v>
      </c>
      <c r="AH1146" t="s">
        <v>4756</v>
      </c>
      <c r="AI1146" t="s">
        <v>4756</v>
      </c>
      <c r="AJ1146" t="s">
        <v>4756</v>
      </c>
      <c r="AK1146" t="s">
        <v>4756</v>
      </c>
      <c r="AL1146" t="s">
        <v>4756</v>
      </c>
      <c r="AM1146" t="s">
        <v>4756</v>
      </c>
      <c r="AN1146" t="s">
        <v>4756</v>
      </c>
    </row>
    <row r="1147" spans="1:41">
      <c r="A1147" s="95">
        <v>38503</v>
      </c>
      <c r="B1147" t="s">
        <v>248</v>
      </c>
      <c r="C1147">
        <v>2005</v>
      </c>
      <c r="D1147">
        <v>5</v>
      </c>
      <c r="E1147" t="s">
        <v>5008</v>
      </c>
      <c r="F1147" t="s">
        <v>247</v>
      </c>
      <c r="G1147" s="96">
        <v>0.96875</v>
      </c>
      <c r="H1147" t="s">
        <v>4756</v>
      </c>
      <c r="I1147" s="96">
        <v>0.83263888888888893</v>
      </c>
      <c r="J1147">
        <v>3.27</v>
      </c>
      <c r="K1147" t="s">
        <v>249</v>
      </c>
      <c r="L1147" t="s">
        <v>946</v>
      </c>
      <c r="M1147" t="s">
        <v>251</v>
      </c>
      <c r="N1147" t="s">
        <v>251</v>
      </c>
      <c r="O1147">
        <v>0</v>
      </c>
      <c r="P1147">
        <v>62</v>
      </c>
      <c r="Q1147">
        <v>25</v>
      </c>
      <c r="R1147">
        <v>37</v>
      </c>
      <c r="S1147" t="s">
        <v>4756</v>
      </c>
      <c r="T1147" t="s">
        <v>4756</v>
      </c>
      <c r="U1147" t="s">
        <v>4756</v>
      </c>
      <c r="V1147">
        <v>147</v>
      </c>
      <c r="W1147" t="s">
        <v>4756</v>
      </c>
      <c r="X1147" t="s">
        <v>1566</v>
      </c>
      <c r="Y1147" t="s">
        <v>4756</v>
      </c>
      <c r="Z1147" t="s">
        <v>4756</v>
      </c>
      <c r="AA1147" t="s">
        <v>4756</v>
      </c>
      <c r="AB1147" t="s">
        <v>4756</v>
      </c>
      <c r="AC1147" t="s">
        <v>4756</v>
      </c>
      <c r="AD1147" t="s">
        <v>4756</v>
      </c>
      <c r="AE1147" t="s">
        <v>4756</v>
      </c>
      <c r="AF1147" t="s">
        <v>4756</v>
      </c>
      <c r="AG1147" t="s">
        <v>4756</v>
      </c>
      <c r="AH1147" t="s">
        <v>4756</v>
      </c>
      <c r="AI1147" t="s">
        <v>4756</v>
      </c>
      <c r="AJ1147" t="s">
        <v>4756</v>
      </c>
      <c r="AK1147" t="s">
        <v>4756</v>
      </c>
      <c r="AL1147" t="s">
        <v>4756</v>
      </c>
      <c r="AM1147" t="s">
        <v>4756</v>
      </c>
      <c r="AN1147" t="s">
        <v>4756</v>
      </c>
    </row>
    <row r="1148" spans="1:41">
      <c r="A1148" s="95">
        <v>38503</v>
      </c>
      <c r="B1148" t="s">
        <v>248</v>
      </c>
      <c r="C1148">
        <v>2005</v>
      </c>
      <c r="D1148">
        <v>5</v>
      </c>
      <c r="E1148" t="s">
        <v>5008</v>
      </c>
      <c r="F1148" t="s">
        <v>247</v>
      </c>
      <c r="G1148" s="96">
        <v>0.97291666666666676</v>
      </c>
      <c r="H1148" t="s">
        <v>4756</v>
      </c>
      <c r="I1148" s="96">
        <v>0.83263888888888893</v>
      </c>
      <c r="J1148">
        <v>3.37</v>
      </c>
      <c r="K1148" t="s">
        <v>249</v>
      </c>
      <c r="L1148" t="s">
        <v>949</v>
      </c>
      <c r="M1148" t="s">
        <v>251</v>
      </c>
      <c r="N1148" t="s">
        <v>665</v>
      </c>
      <c r="O1148">
        <v>4</v>
      </c>
      <c r="P1148">
        <v>64</v>
      </c>
      <c r="Q1148">
        <v>30</v>
      </c>
      <c r="R1148">
        <v>34</v>
      </c>
      <c r="S1148" t="s">
        <v>4756</v>
      </c>
      <c r="T1148" t="s">
        <v>4756</v>
      </c>
      <c r="U1148" t="s">
        <v>4756</v>
      </c>
      <c r="V1148">
        <v>144</v>
      </c>
      <c r="W1148" t="s">
        <v>4756</v>
      </c>
      <c r="X1148" t="s">
        <v>1567</v>
      </c>
      <c r="Y1148" t="s">
        <v>4756</v>
      </c>
      <c r="Z1148" t="s">
        <v>4756</v>
      </c>
      <c r="AA1148" t="s">
        <v>4756</v>
      </c>
      <c r="AB1148" t="s">
        <v>4756</v>
      </c>
      <c r="AC1148" t="s">
        <v>4756</v>
      </c>
      <c r="AD1148" t="s">
        <v>4756</v>
      </c>
      <c r="AE1148" t="s">
        <v>4756</v>
      </c>
      <c r="AF1148" t="s">
        <v>4756</v>
      </c>
      <c r="AG1148" t="s">
        <v>4756</v>
      </c>
      <c r="AH1148" t="s">
        <v>4756</v>
      </c>
      <c r="AI1148" t="s">
        <v>4756</v>
      </c>
      <c r="AJ1148" t="s">
        <v>4756</v>
      </c>
      <c r="AK1148" t="s">
        <v>4756</v>
      </c>
      <c r="AL1148" t="s">
        <v>4756</v>
      </c>
      <c r="AM1148" t="s">
        <v>4756</v>
      </c>
      <c r="AN1148" t="s">
        <v>4756</v>
      </c>
    </row>
    <row r="1149" spans="1:41">
      <c r="A1149" s="95">
        <v>38503</v>
      </c>
      <c r="B1149" t="s">
        <v>248</v>
      </c>
      <c r="C1149">
        <v>2005</v>
      </c>
      <c r="D1149">
        <v>5</v>
      </c>
      <c r="E1149" t="s">
        <v>5008</v>
      </c>
      <c r="F1149" t="s">
        <v>247</v>
      </c>
      <c r="G1149" s="96">
        <v>0.98125000000000007</v>
      </c>
      <c r="H1149" t="s">
        <v>4756</v>
      </c>
      <c r="I1149" s="96">
        <v>0.83263888888888893</v>
      </c>
      <c r="J1149">
        <v>3.57</v>
      </c>
      <c r="K1149" t="s">
        <v>249</v>
      </c>
      <c r="L1149" t="s">
        <v>950</v>
      </c>
      <c r="M1149" t="s">
        <v>251</v>
      </c>
      <c r="N1149" t="s">
        <v>251</v>
      </c>
      <c r="O1149">
        <v>0</v>
      </c>
      <c r="P1149">
        <v>68</v>
      </c>
      <c r="Q1149">
        <v>30</v>
      </c>
      <c r="R1149">
        <v>38</v>
      </c>
      <c r="S1149" t="s">
        <v>4756</v>
      </c>
      <c r="T1149" t="s">
        <v>4756</v>
      </c>
      <c r="U1149" t="s">
        <v>4756</v>
      </c>
      <c r="V1149">
        <v>142</v>
      </c>
      <c r="W1149" t="s">
        <v>4756</v>
      </c>
      <c r="X1149" t="s">
        <v>251</v>
      </c>
      <c r="Y1149" t="s">
        <v>4756</v>
      </c>
      <c r="Z1149" t="s">
        <v>4756</v>
      </c>
      <c r="AA1149" t="s">
        <v>4756</v>
      </c>
      <c r="AB1149" t="s">
        <v>4756</v>
      </c>
      <c r="AC1149" t="s">
        <v>4756</v>
      </c>
      <c r="AD1149" t="s">
        <v>4756</v>
      </c>
      <c r="AE1149" t="s">
        <v>4756</v>
      </c>
      <c r="AF1149" t="s">
        <v>4756</v>
      </c>
      <c r="AG1149" t="s">
        <v>4756</v>
      </c>
      <c r="AH1149" t="s">
        <v>4756</v>
      </c>
      <c r="AI1149" t="s">
        <v>4756</v>
      </c>
      <c r="AJ1149" t="s">
        <v>4756</v>
      </c>
      <c r="AK1149" t="s">
        <v>4756</v>
      </c>
      <c r="AL1149" t="s">
        <v>4756</v>
      </c>
      <c r="AM1149" t="s">
        <v>4756</v>
      </c>
      <c r="AN1149" t="s">
        <v>4756</v>
      </c>
    </row>
    <row r="1150" spans="1:41">
      <c r="A1150" s="95">
        <v>38503</v>
      </c>
      <c r="B1150" t="s">
        <v>248</v>
      </c>
      <c r="C1150">
        <v>2005</v>
      </c>
      <c r="D1150">
        <v>5</v>
      </c>
      <c r="E1150" t="s">
        <v>5008</v>
      </c>
      <c r="F1150" t="s">
        <v>247</v>
      </c>
      <c r="G1150" s="96">
        <v>0.98611111111111116</v>
      </c>
      <c r="H1150" t="s">
        <v>4756</v>
      </c>
      <c r="I1150" s="96">
        <v>0.83263888888888893</v>
      </c>
      <c r="J1150">
        <v>3.68</v>
      </c>
      <c r="K1150" t="s">
        <v>249</v>
      </c>
      <c r="L1150" t="s">
        <v>951</v>
      </c>
      <c r="M1150" t="s">
        <v>251</v>
      </c>
      <c r="N1150" t="s">
        <v>251</v>
      </c>
      <c r="O1150">
        <v>3</v>
      </c>
      <c r="P1150">
        <v>62</v>
      </c>
      <c r="Q1150">
        <v>25</v>
      </c>
      <c r="R1150">
        <v>37</v>
      </c>
      <c r="S1150" t="s">
        <v>4756</v>
      </c>
      <c r="T1150" t="s">
        <v>4756</v>
      </c>
      <c r="U1150" t="s">
        <v>4756</v>
      </c>
      <c r="V1150">
        <v>144</v>
      </c>
      <c r="W1150" t="s">
        <v>4756</v>
      </c>
      <c r="X1150" t="s">
        <v>251</v>
      </c>
      <c r="Y1150" t="s">
        <v>4756</v>
      </c>
      <c r="Z1150" t="s">
        <v>4756</v>
      </c>
      <c r="AA1150" t="s">
        <v>4756</v>
      </c>
      <c r="AB1150" t="s">
        <v>4756</v>
      </c>
      <c r="AC1150" t="s">
        <v>4756</v>
      </c>
      <c r="AD1150" t="s">
        <v>4756</v>
      </c>
      <c r="AE1150" t="s">
        <v>4756</v>
      </c>
      <c r="AF1150" t="s">
        <v>4756</v>
      </c>
      <c r="AG1150" t="s">
        <v>4756</v>
      </c>
      <c r="AH1150" t="s">
        <v>4756</v>
      </c>
      <c r="AI1150" t="s">
        <v>4756</v>
      </c>
      <c r="AJ1150" t="s">
        <v>4756</v>
      </c>
      <c r="AK1150" t="s">
        <v>4756</v>
      </c>
      <c r="AL1150" t="s">
        <v>4756</v>
      </c>
      <c r="AM1150" t="s">
        <v>4756</v>
      </c>
      <c r="AN1150" t="s">
        <v>4756</v>
      </c>
    </row>
    <row r="1151" spans="1:41">
      <c r="A1151" s="95">
        <v>38503</v>
      </c>
      <c r="B1151" t="s">
        <v>248</v>
      </c>
      <c r="C1151">
        <v>2005</v>
      </c>
      <c r="D1151">
        <v>5</v>
      </c>
      <c r="E1151" t="s">
        <v>5008</v>
      </c>
      <c r="F1151" t="s">
        <v>247</v>
      </c>
      <c r="G1151" s="96">
        <v>0.99097222222222225</v>
      </c>
      <c r="H1151" t="s">
        <v>4756</v>
      </c>
      <c r="I1151" s="96">
        <v>0.83263888888888893</v>
      </c>
      <c r="J1151">
        <v>3.8</v>
      </c>
      <c r="K1151" t="s">
        <v>249</v>
      </c>
      <c r="L1151" t="s">
        <v>952</v>
      </c>
      <c r="M1151" t="s">
        <v>251</v>
      </c>
      <c r="N1151" t="s">
        <v>251</v>
      </c>
      <c r="O1151">
        <v>0</v>
      </c>
      <c r="P1151">
        <v>67</v>
      </c>
      <c r="Q1151">
        <v>25</v>
      </c>
      <c r="R1151">
        <v>42</v>
      </c>
      <c r="S1151" t="s">
        <v>4756</v>
      </c>
      <c r="T1151" t="s">
        <v>4756</v>
      </c>
      <c r="U1151" t="s">
        <v>4756</v>
      </c>
      <c r="V1151">
        <v>149</v>
      </c>
      <c r="W1151" t="s">
        <v>4756</v>
      </c>
      <c r="X1151" t="s">
        <v>251</v>
      </c>
      <c r="Y1151" t="s">
        <v>4756</v>
      </c>
      <c r="Z1151" t="s">
        <v>4756</v>
      </c>
      <c r="AA1151" t="s">
        <v>4756</v>
      </c>
      <c r="AB1151" t="s">
        <v>4756</v>
      </c>
      <c r="AC1151" t="s">
        <v>4756</v>
      </c>
      <c r="AD1151" t="s">
        <v>4756</v>
      </c>
      <c r="AE1151" t="s">
        <v>4756</v>
      </c>
      <c r="AF1151" t="s">
        <v>4756</v>
      </c>
      <c r="AG1151" t="s">
        <v>4756</v>
      </c>
      <c r="AH1151" t="s">
        <v>4756</v>
      </c>
      <c r="AI1151" t="s">
        <v>4756</v>
      </c>
      <c r="AJ1151" t="s">
        <v>4756</v>
      </c>
      <c r="AK1151" t="s">
        <v>4756</v>
      </c>
      <c r="AL1151" t="s">
        <v>4756</v>
      </c>
      <c r="AM1151" t="s">
        <v>4756</v>
      </c>
      <c r="AN1151" t="s">
        <v>4756</v>
      </c>
    </row>
    <row r="1152" spans="1:41">
      <c r="A1152" s="95">
        <v>38503</v>
      </c>
      <c r="B1152" t="s">
        <v>248</v>
      </c>
      <c r="C1152">
        <v>2005</v>
      </c>
      <c r="D1152">
        <v>5</v>
      </c>
      <c r="E1152" t="s">
        <v>5008</v>
      </c>
      <c r="F1152" t="s">
        <v>247</v>
      </c>
      <c r="G1152" s="96">
        <v>6.9444444444444447E-4</v>
      </c>
      <c r="H1152" t="s">
        <v>4756</v>
      </c>
      <c r="I1152" s="96">
        <v>0.83263888888888893</v>
      </c>
      <c r="J1152">
        <v>4.03</v>
      </c>
      <c r="K1152" t="s">
        <v>249</v>
      </c>
      <c r="L1152" t="s">
        <v>954</v>
      </c>
      <c r="M1152" t="s">
        <v>251</v>
      </c>
      <c r="N1152" t="s">
        <v>251</v>
      </c>
      <c r="O1152">
        <v>0</v>
      </c>
      <c r="P1152">
        <v>65</v>
      </c>
      <c r="Q1152">
        <v>27</v>
      </c>
      <c r="R1152">
        <v>38</v>
      </c>
      <c r="S1152" t="s">
        <v>4756</v>
      </c>
      <c r="T1152" t="s">
        <v>4756</v>
      </c>
      <c r="U1152" t="s">
        <v>4756</v>
      </c>
      <c r="V1152">
        <v>140</v>
      </c>
      <c r="W1152" t="s">
        <v>4756</v>
      </c>
      <c r="X1152" t="s">
        <v>251</v>
      </c>
      <c r="Y1152" t="s">
        <v>4756</v>
      </c>
      <c r="Z1152" t="s">
        <v>4756</v>
      </c>
      <c r="AA1152" t="s">
        <v>4756</v>
      </c>
      <c r="AB1152" t="s">
        <v>4756</v>
      </c>
      <c r="AC1152" t="s">
        <v>4756</v>
      </c>
      <c r="AD1152" t="s">
        <v>4756</v>
      </c>
      <c r="AE1152" t="s">
        <v>4756</v>
      </c>
      <c r="AF1152" t="s">
        <v>4756</v>
      </c>
      <c r="AG1152" t="s">
        <v>4756</v>
      </c>
      <c r="AH1152" t="s">
        <v>4756</v>
      </c>
      <c r="AI1152" t="s">
        <v>4756</v>
      </c>
      <c r="AJ1152" t="s">
        <v>4756</v>
      </c>
      <c r="AK1152" t="s">
        <v>4756</v>
      </c>
      <c r="AL1152" t="s">
        <v>4756</v>
      </c>
      <c r="AM1152" t="s">
        <v>4756</v>
      </c>
      <c r="AN1152" t="s">
        <v>4756</v>
      </c>
    </row>
    <row r="1153" spans="1:41">
      <c r="A1153" s="95">
        <v>38503</v>
      </c>
      <c r="B1153" t="s">
        <v>248</v>
      </c>
      <c r="C1153">
        <v>2005</v>
      </c>
      <c r="D1153">
        <v>5</v>
      </c>
      <c r="E1153" t="s">
        <v>5008</v>
      </c>
      <c r="F1153" t="s">
        <v>247</v>
      </c>
      <c r="G1153" s="96">
        <v>6.2499999999999995E-3</v>
      </c>
      <c r="H1153" t="s">
        <v>4756</v>
      </c>
      <c r="I1153" s="96">
        <v>0.83263888888888893</v>
      </c>
      <c r="J1153">
        <v>4.17</v>
      </c>
      <c r="K1153" t="s">
        <v>249</v>
      </c>
      <c r="L1153" t="s">
        <v>955</v>
      </c>
      <c r="M1153" t="s">
        <v>251</v>
      </c>
      <c r="N1153" t="s">
        <v>251</v>
      </c>
      <c r="O1153">
        <v>3</v>
      </c>
      <c r="P1153">
        <v>62</v>
      </c>
      <c r="Q1153">
        <v>27</v>
      </c>
      <c r="R1153">
        <v>35</v>
      </c>
      <c r="S1153" t="s">
        <v>4756</v>
      </c>
      <c r="T1153" t="s">
        <v>4756</v>
      </c>
      <c r="U1153" t="s">
        <v>4756</v>
      </c>
      <c r="V1153">
        <v>137</v>
      </c>
      <c r="W1153" t="s">
        <v>4756</v>
      </c>
      <c r="X1153" t="s">
        <v>251</v>
      </c>
      <c r="Y1153" t="s">
        <v>4756</v>
      </c>
      <c r="Z1153" t="s">
        <v>4756</v>
      </c>
      <c r="AA1153" t="s">
        <v>4756</v>
      </c>
      <c r="AB1153" t="s">
        <v>4756</v>
      </c>
      <c r="AC1153" t="s">
        <v>4756</v>
      </c>
      <c r="AD1153" t="s">
        <v>4756</v>
      </c>
      <c r="AE1153" t="s">
        <v>4756</v>
      </c>
      <c r="AF1153" t="s">
        <v>4756</v>
      </c>
      <c r="AG1153" t="s">
        <v>4756</v>
      </c>
      <c r="AH1153" t="s">
        <v>4756</v>
      </c>
      <c r="AI1153" t="s">
        <v>4756</v>
      </c>
      <c r="AJ1153" t="s">
        <v>4756</v>
      </c>
      <c r="AK1153" t="s">
        <v>4756</v>
      </c>
      <c r="AL1153" t="s">
        <v>4756</v>
      </c>
      <c r="AM1153" t="s">
        <v>4756</v>
      </c>
      <c r="AN1153" t="s">
        <v>4756</v>
      </c>
    </row>
    <row r="1154" spans="1:41">
      <c r="A1154" s="95">
        <v>38503</v>
      </c>
      <c r="B1154" t="s">
        <v>248</v>
      </c>
      <c r="C1154">
        <v>2005</v>
      </c>
      <c r="D1154">
        <v>5</v>
      </c>
      <c r="E1154" t="s">
        <v>5008</v>
      </c>
      <c r="F1154" t="s">
        <v>247</v>
      </c>
      <c r="G1154" s="96">
        <v>9.0277777777777787E-3</v>
      </c>
      <c r="H1154" t="s">
        <v>4756</v>
      </c>
      <c r="I1154" s="96">
        <v>0.83263888888888893</v>
      </c>
      <c r="J1154">
        <v>4.2300000000000004</v>
      </c>
      <c r="K1154" t="s">
        <v>249</v>
      </c>
      <c r="L1154" t="s">
        <v>956</v>
      </c>
      <c r="M1154" t="s">
        <v>251</v>
      </c>
      <c r="N1154" t="s">
        <v>251</v>
      </c>
      <c r="O1154">
        <v>0</v>
      </c>
      <c r="P1154">
        <v>59</v>
      </c>
      <c r="Q1154">
        <v>25</v>
      </c>
      <c r="R1154">
        <v>34</v>
      </c>
      <c r="S1154" t="s">
        <v>4756</v>
      </c>
      <c r="T1154" t="s">
        <v>4756</v>
      </c>
      <c r="U1154" t="s">
        <v>4756</v>
      </c>
      <c r="V1154">
        <v>139</v>
      </c>
      <c r="W1154" t="s">
        <v>4756</v>
      </c>
      <c r="X1154" t="s">
        <v>251</v>
      </c>
      <c r="Y1154" t="s">
        <v>4756</v>
      </c>
      <c r="Z1154" t="s">
        <v>4756</v>
      </c>
      <c r="AA1154" t="s">
        <v>4756</v>
      </c>
      <c r="AB1154" t="s">
        <v>4756</v>
      </c>
      <c r="AC1154" t="s">
        <v>4756</v>
      </c>
      <c r="AD1154" t="s">
        <v>4756</v>
      </c>
      <c r="AE1154" t="s">
        <v>4756</v>
      </c>
      <c r="AF1154" t="s">
        <v>4756</v>
      </c>
      <c r="AG1154" t="s">
        <v>4756</v>
      </c>
      <c r="AH1154" t="s">
        <v>4756</v>
      </c>
      <c r="AI1154" t="s">
        <v>4756</v>
      </c>
      <c r="AJ1154" t="s">
        <v>4756</v>
      </c>
      <c r="AK1154" t="s">
        <v>4756</v>
      </c>
      <c r="AL1154" t="s">
        <v>4756</v>
      </c>
      <c r="AM1154" t="s">
        <v>4756</v>
      </c>
      <c r="AN1154" t="s">
        <v>4756</v>
      </c>
    </row>
    <row r="1155" spans="1:41">
      <c r="A1155" s="95">
        <v>38503</v>
      </c>
      <c r="B1155" t="s">
        <v>248</v>
      </c>
      <c r="C1155">
        <v>2005</v>
      </c>
      <c r="D1155">
        <v>5</v>
      </c>
      <c r="E1155" t="s">
        <v>5008</v>
      </c>
      <c r="F1155" t="s">
        <v>247</v>
      </c>
      <c r="G1155" s="96">
        <v>1.1805555555555555E-2</v>
      </c>
      <c r="H1155" t="s">
        <v>4756</v>
      </c>
      <c r="I1155" s="96">
        <v>0.83263888888888893</v>
      </c>
      <c r="J1155">
        <v>4.3</v>
      </c>
      <c r="K1155" t="s">
        <v>249</v>
      </c>
      <c r="L1155" t="s">
        <v>957</v>
      </c>
      <c r="M1155" t="s">
        <v>251</v>
      </c>
      <c r="N1155" t="s">
        <v>251</v>
      </c>
      <c r="O1155">
        <v>0</v>
      </c>
      <c r="P1155">
        <v>63</v>
      </c>
      <c r="Q1155">
        <v>27</v>
      </c>
      <c r="R1155">
        <v>36</v>
      </c>
      <c r="S1155" t="s">
        <v>4756</v>
      </c>
      <c r="T1155" t="s">
        <v>4756</v>
      </c>
      <c r="U1155" t="s">
        <v>4756</v>
      </c>
      <c r="V1155">
        <v>145</v>
      </c>
      <c r="W1155" t="s">
        <v>4756</v>
      </c>
      <c r="X1155" t="s">
        <v>251</v>
      </c>
      <c r="Y1155" t="s">
        <v>4756</v>
      </c>
      <c r="Z1155" t="s">
        <v>4756</v>
      </c>
      <c r="AA1155" t="s">
        <v>4756</v>
      </c>
      <c r="AB1155" t="s">
        <v>4756</v>
      </c>
      <c r="AC1155" t="s">
        <v>4756</v>
      </c>
      <c r="AD1155" t="s">
        <v>4756</v>
      </c>
      <c r="AE1155" t="s">
        <v>4756</v>
      </c>
      <c r="AF1155" t="s">
        <v>4756</v>
      </c>
      <c r="AG1155" t="s">
        <v>4756</v>
      </c>
      <c r="AH1155" t="s">
        <v>4756</v>
      </c>
      <c r="AI1155" t="s">
        <v>4756</v>
      </c>
      <c r="AJ1155" t="s">
        <v>4756</v>
      </c>
      <c r="AK1155" t="s">
        <v>4756</v>
      </c>
      <c r="AL1155" t="s">
        <v>4756</v>
      </c>
      <c r="AM1155" t="s">
        <v>4756</v>
      </c>
      <c r="AN1155" t="s">
        <v>4756</v>
      </c>
    </row>
    <row r="1156" spans="1:41">
      <c r="A1156" s="95">
        <v>38503</v>
      </c>
      <c r="B1156" t="s">
        <v>248</v>
      </c>
      <c r="C1156">
        <v>2005</v>
      </c>
      <c r="D1156">
        <v>5</v>
      </c>
      <c r="E1156" t="s">
        <v>5008</v>
      </c>
      <c r="F1156" t="s">
        <v>247</v>
      </c>
      <c r="G1156" s="96">
        <v>2.361111111111111E-2</v>
      </c>
      <c r="H1156" t="s">
        <v>4756</v>
      </c>
      <c r="I1156" s="96">
        <v>0.83263888888888893</v>
      </c>
      <c r="J1156">
        <v>4.58</v>
      </c>
      <c r="K1156" t="s">
        <v>249</v>
      </c>
      <c r="L1156" t="s">
        <v>959</v>
      </c>
      <c r="M1156" t="s">
        <v>251</v>
      </c>
      <c r="N1156" t="s">
        <v>251</v>
      </c>
      <c r="O1156">
        <v>0</v>
      </c>
      <c r="P1156">
        <v>63</v>
      </c>
      <c r="Q1156">
        <v>26</v>
      </c>
      <c r="R1156">
        <v>37</v>
      </c>
      <c r="S1156" t="s">
        <v>4756</v>
      </c>
      <c r="T1156" t="s">
        <v>4756</v>
      </c>
      <c r="U1156" t="s">
        <v>4756</v>
      </c>
      <c r="V1156">
        <v>139</v>
      </c>
      <c r="W1156" t="s">
        <v>4756</v>
      </c>
      <c r="X1156" t="s">
        <v>251</v>
      </c>
      <c r="Y1156" t="s">
        <v>4756</v>
      </c>
      <c r="Z1156" t="s">
        <v>4756</v>
      </c>
      <c r="AA1156" t="s">
        <v>4756</v>
      </c>
      <c r="AB1156" t="s">
        <v>4756</v>
      </c>
      <c r="AC1156" t="s">
        <v>4756</v>
      </c>
      <c r="AD1156" t="s">
        <v>4756</v>
      </c>
      <c r="AE1156" t="s">
        <v>4756</v>
      </c>
      <c r="AF1156" t="s">
        <v>4756</v>
      </c>
      <c r="AG1156" t="s">
        <v>4756</v>
      </c>
      <c r="AH1156" t="s">
        <v>4756</v>
      </c>
      <c r="AI1156" t="s">
        <v>4756</v>
      </c>
      <c r="AJ1156" t="s">
        <v>4756</v>
      </c>
      <c r="AK1156" t="s">
        <v>4756</v>
      </c>
      <c r="AL1156" t="s">
        <v>4756</v>
      </c>
      <c r="AM1156" t="s">
        <v>4756</v>
      </c>
      <c r="AN1156" t="s">
        <v>4756</v>
      </c>
    </row>
    <row r="1157" spans="1:41">
      <c r="A1157" s="95">
        <v>38503</v>
      </c>
      <c r="B1157" t="s">
        <v>248</v>
      </c>
      <c r="C1157">
        <v>2005</v>
      </c>
      <c r="D1157">
        <v>5</v>
      </c>
      <c r="E1157" t="s">
        <v>5008</v>
      </c>
      <c r="F1157" t="s">
        <v>247</v>
      </c>
      <c r="G1157" s="96">
        <v>3.1944444444444449E-2</v>
      </c>
      <c r="H1157" t="s">
        <v>4756</v>
      </c>
      <c r="I1157" s="96">
        <v>0.83263888888888893</v>
      </c>
      <c r="J1157">
        <v>4.78</v>
      </c>
      <c r="K1157" t="s">
        <v>249</v>
      </c>
      <c r="L1157" t="s">
        <v>962</v>
      </c>
      <c r="M1157" t="s">
        <v>251</v>
      </c>
      <c r="N1157" t="s">
        <v>251</v>
      </c>
      <c r="O1157">
        <v>0</v>
      </c>
      <c r="P1157">
        <v>63</v>
      </c>
      <c r="Q1157">
        <v>26</v>
      </c>
      <c r="R1157">
        <v>37</v>
      </c>
      <c r="S1157" t="s">
        <v>4756</v>
      </c>
      <c r="T1157" t="s">
        <v>4756</v>
      </c>
      <c r="U1157" t="s">
        <v>4756</v>
      </c>
      <c r="V1157">
        <v>144</v>
      </c>
      <c r="W1157" t="s">
        <v>4756</v>
      </c>
      <c r="X1157" t="s">
        <v>251</v>
      </c>
      <c r="Y1157" t="s">
        <v>4756</v>
      </c>
      <c r="Z1157" t="s">
        <v>4756</v>
      </c>
      <c r="AA1157" t="s">
        <v>4756</v>
      </c>
      <c r="AB1157" t="s">
        <v>4756</v>
      </c>
      <c r="AC1157" t="s">
        <v>4756</v>
      </c>
      <c r="AD1157" t="s">
        <v>4756</v>
      </c>
      <c r="AE1157" t="s">
        <v>4756</v>
      </c>
      <c r="AF1157" t="s">
        <v>4756</v>
      </c>
      <c r="AG1157" t="s">
        <v>4756</v>
      </c>
      <c r="AH1157" t="s">
        <v>4756</v>
      </c>
      <c r="AI1157" t="s">
        <v>4756</v>
      </c>
      <c r="AJ1157" t="s">
        <v>4756</v>
      </c>
      <c r="AK1157" t="s">
        <v>4756</v>
      </c>
      <c r="AL1157" t="s">
        <v>4756</v>
      </c>
      <c r="AM1157" t="s">
        <v>4756</v>
      </c>
      <c r="AN1157" t="s">
        <v>4756</v>
      </c>
    </row>
    <row r="1158" spans="1:41">
      <c r="A1158" s="95">
        <v>38503</v>
      </c>
      <c r="B1158" t="s">
        <v>248</v>
      </c>
      <c r="C1158">
        <v>2005</v>
      </c>
      <c r="D1158">
        <v>5</v>
      </c>
      <c r="E1158" t="s">
        <v>5008</v>
      </c>
      <c r="F1158" t="s">
        <v>247</v>
      </c>
      <c r="G1158" s="96">
        <v>3.5416666666666666E-2</v>
      </c>
      <c r="H1158" t="s">
        <v>4756</v>
      </c>
      <c r="I1158" s="96">
        <v>0.83263888888888893</v>
      </c>
      <c r="J1158">
        <v>4.87</v>
      </c>
      <c r="K1158" t="s">
        <v>249</v>
      </c>
      <c r="L1158" t="s">
        <v>963</v>
      </c>
      <c r="M1158" t="s">
        <v>251</v>
      </c>
      <c r="N1158" t="s">
        <v>251</v>
      </c>
      <c r="O1158">
        <v>1</v>
      </c>
      <c r="P1158">
        <v>63</v>
      </c>
      <c r="Q1158">
        <v>26</v>
      </c>
      <c r="R1158">
        <v>37</v>
      </c>
      <c r="S1158" t="s">
        <v>4756</v>
      </c>
      <c r="T1158" t="s">
        <v>4756</v>
      </c>
      <c r="U1158" t="s">
        <v>4756</v>
      </c>
      <c r="V1158">
        <v>144</v>
      </c>
      <c r="W1158" t="s">
        <v>4756</v>
      </c>
      <c r="X1158" t="s">
        <v>251</v>
      </c>
      <c r="Y1158" t="s">
        <v>4756</v>
      </c>
      <c r="Z1158" t="s">
        <v>4756</v>
      </c>
      <c r="AA1158" t="s">
        <v>4756</v>
      </c>
      <c r="AB1158" t="s">
        <v>4756</v>
      </c>
      <c r="AC1158" t="s">
        <v>4756</v>
      </c>
      <c r="AD1158" t="s">
        <v>4756</v>
      </c>
      <c r="AE1158" t="s">
        <v>4756</v>
      </c>
      <c r="AF1158" t="s">
        <v>4756</v>
      </c>
      <c r="AG1158" t="s">
        <v>4756</v>
      </c>
      <c r="AH1158" t="s">
        <v>4756</v>
      </c>
      <c r="AI1158" t="s">
        <v>4756</v>
      </c>
      <c r="AJ1158" t="s">
        <v>4756</v>
      </c>
      <c r="AK1158" t="s">
        <v>4756</v>
      </c>
      <c r="AL1158" t="s">
        <v>4756</v>
      </c>
      <c r="AM1158" t="s">
        <v>4756</v>
      </c>
      <c r="AN1158" t="s">
        <v>4756</v>
      </c>
    </row>
    <row r="1159" spans="1:41">
      <c r="A1159" s="95">
        <v>38503</v>
      </c>
      <c r="B1159" t="s">
        <v>248</v>
      </c>
      <c r="C1159">
        <v>2005</v>
      </c>
      <c r="D1159">
        <v>5</v>
      </c>
      <c r="E1159" t="s">
        <v>5008</v>
      </c>
      <c r="F1159" t="s">
        <v>247</v>
      </c>
      <c r="G1159" s="96">
        <v>3.888888888888889E-2</v>
      </c>
      <c r="H1159" t="s">
        <v>4756</v>
      </c>
      <c r="I1159" s="96">
        <v>0.83263888888888893</v>
      </c>
      <c r="J1159">
        <v>4.95</v>
      </c>
      <c r="K1159" t="s">
        <v>249</v>
      </c>
      <c r="L1159" t="s">
        <v>964</v>
      </c>
      <c r="M1159" t="s">
        <v>251</v>
      </c>
      <c r="N1159" t="s">
        <v>251</v>
      </c>
      <c r="O1159">
        <v>0</v>
      </c>
      <c r="P1159">
        <v>61</v>
      </c>
      <c r="Q1159">
        <v>26</v>
      </c>
      <c r="R1159">
        <v>35</v>
      </c>
      <c r="S1159" t="s">
        <v>4756</v>
      </c>
      <c r="T1159" t="s">
        <v>4756</v>
      </c>
      <c r="U1159" t="s">
        <v>4756</v>
      </c>
      <c r="V1159">
        <v>140</v>
      </c>
      <c r="W1159" t="s">
        <v>4756</v>
      </c>
      <c r="X1159" t="s">
        <v>251</v>
      </c>
      <c r="Y1159" t="s">
        <v>4756</v>
      </c>
      <c r="Z1159" t="s">
        <v>4756</v>
      </c>
      <c r="AA1159" t="s">
        <v>4756</v>
      </c>
      <c r="AB1159" t="s">
        <v>4756</v>
      </c>
      <c r="AC1159" t="s">
        <v>4756</v>
      </c>
      <c r="AD1159" t="s">
        <v>4756</v>
      </c>
      <c r="AE1159" t="s">
        <v>4756</v>
      </c>
      <c r="AF1159" t="s">
        <v>4756</v>
      </c>
      <c r="AG1159" t="s">
        <v>4756</v>
      </c>
      <c r="AH1159" t="s">
        <v>4756</v>
      </c>
      <c r="AI1159" t="s">
        <v>4756</v>
      </c>
      <c r="AJ1159" t="s">
        <v>4756</v>
      </c>
      <c r="AK1159" t="s">
        <v>4756</v>
      </c>
      <c r="AL1159" t="s">
        <v>4756</v>
      </c>
      <c r="AM1159" t="s">
        <v>4756</v>
      </c>
      <c r="AN1159" t="s">
        <v>4756</v>
      </c>
    </row>
    <row r="1160" spans="1:41">
      <c r="A1160" s="95">
        <v>38503</v>
      </c>
      <c r="B1160" t="s">
        <v>248</v>
      </c>
      <c r="C1160">
        <v>2005</v>
      </c>
      <c r="D1160">
        <v>5</v>
      </c>
      <c r="E1160" t="s">
        <v>5008</v>
      </c>
      <c r="F1160" t="s">
        <v>247</v>
      </c>
      <c r="G1160" s="96">
        <v>5.0694444444444452E-2</v>
      </c>
      <c r="H1160" t="s">
        <v>4756</v>
      </c>
      <c r="I1160" s="96">
        <v>0.83263888888888893</v>
      </c>
      <c r="J1160">
        <v>5.23</v>
      </c>
      <c r="K1160" t="s">
        <v>249</v>
      </c>
      <c r="L1160" t="s">
        <v>965</v>
      </c>
      <c r="M1160" t="s">
        <v>251</v>
      </c>
      <c r="N1160" t="s">
        <v>251</v>
      </c>
      <c r="O1160">
        <v>1</v>
      </c>
      <c r="P1160">
        <v>62</v>
      </c>
      <c r="Q1160">
        <v>26</v>
      </c>
      <c r="R1160">
        <v>36</v>
      </c>
      <c r="S1160" t="s">
        <v>4756</v>
      </c>
      <c r="T1160" t="s">
        <v>4756</v>
      </c>
      <c r="U1160" t="s">
        <v>4756</v>
      </c>
      <c r="V1160">
        <v>145</v>
      </c>
      <c r="W1160" t="s">
        <v>4756</v>
      </c>
      <c r="X1160" t="s">
        <v>251</v>
      </c>
      <c r="Y1160" t="s">
        <v>4756</v>
      </c>
      <c r="Z1160" t="s">
        <v>4756</v>
      </c>
      <c r="AA1160" t="s">
        <v>4756</v>
      </c>
      <c r="AB1160" t="s">
        <v>4756</v>
      </c>
      <c r="AC1160" t="s">
        <v>4756</v>
      </c>
      <c r="AD1160" t="s">
        <v>4756</v>
      </c>
      <c r="AE1160" t="s">
        <v>4756</v>
      </c>
      <c r="AF1160" t="s">
        <v>4756</v>
      </c>
      <c r="AG1160" t="s">
        <v>4756</v>
      </c>
      <c r="AH1160" t="s">
        <v>4756</v>
      </c>
      <c r="AI1160" t="s">
        <v>4756</v>
      </c>
      <c r="AJ1160" t="s">
        <v>4756</v>
      </c>
      <c r="AK1160" t="s">
        <v>4756</v>
      </c>
      <c r="AL1160" t="s">
        <v>4756</v>
      </c>
      <c r="AM1160" t="s">
        <v>4756</v>
      </c>
      <c r="AN1160" t="s">
        <v>4756</v>
      </c>
    </row>
    <row r="1161" spans="1:41">
      <c r="A1161" s="95">
        <v>38503</v>
      </c>
      <c r="B1161" t="s">
        <v>248</v>
      </c>
      <c r="C1161">
        <v>2005</v>
      </c>
      <c r="D1161">
        <v>5</v>
      </c>
      <c r="E1161" t="s">
        <v>5008</v>
      </c>
      <c r="F1161" t="s">
        <v>247</v>
      </c>
      <c r="G1161" s="96">
        <v>6.1805555555555558E-2</v>
      </c>
      <c r="H1161" t="s">
        <v>4756</v>
      </c>
      <c r="I1161" s="96">
        <v>0.83263888888888893</v>
      </c>
      <c r="J1161">
        <v>5.5</v>
      </c>
      <c r="K1161" t="s">
        <v>249</v>
      </c>
      <c r="L1161" t="s">
        <v>966</v>
      </c>
      <c r="M1161" t="s">
        <v>251</v>
      </c>
      <c r="N1161" t="s">
        <v>251</v>
      </c>
      <c r="O1161">
        <v>0</v>
      </c>
      <c r="P1161">
        <v>63</v>
      </c>
      <c r="Q1161">
        <v>26</v>
      </c>
      <c r="R1161">
        <v>37</v>
      </c>
      <c r="S1161" t="s">
        <v>4756</v>
      </c>
      <c r="T1161" t="s">
        <v>4756</v>
      </c>
      <c r="U1161" t="s">
        <v>4756</v>
      </c>
      <c r="V1161">
        <v>141</v>
      </c>
      <c r="W1161" t="s">
        <v>4756</v>
      </c>
      <c r="X1161" t="s">
        <v>251</v>
      </c>
      <c r="Y1161" t="s">
        <v>4756</v>
      </c>
      <c r="Z1161" t="s">
        <v>4756</v>
      </c>
      <c r="AA1161" t="s">
        <v>4756</v>
      </c>
      <c r="AB1161" t="s">
        <v>4756</v>
      </c>
      <c r="AC1161" t="s">
        <v>4756</v>
      </c>
      <c r="AD1161" t="s">
        <v>4756</v>
      </c>
      <c r="AE1161" t="s">
        <v>4756</v>
      </c>
      <c r="AF1161" t="s">
        <v>4756</v>
      </c>
      <c r="AG1161" t="s">
        <v>4756</v>
      </c>
      <c r="AH1161" t="s">
        <v>4756</v>
      </c>
      <c r="AI1161" t="s">
        <v>4756</v>
      </c>
      <c r="AJ1161" t="s">
        <v>4756</v>
      </c>
      <c r="AK1161" t="s">
        <v>4756</v>
      </c>
      <c r="AL1161" t="s">
        <v>4756</v>
      </c>
      <c r="AM1161" t="s">
        <v>4756</v>
      </c>
      <c r="AN1161" t="s">
        <v>4756</v>
      </c>
    </row>
    <row r="1162" spans="1:41">
      <c r="A1162" s="95">
        <v>38503</v>
      </c>
      <c r="B1162" t="s">
        <v>248</v>
      </c>
      <c r="C1162">
        <v>2005</v>
      </c>
      <c r="D1162">
        <v>5</v>
      </c>
      <c r="E1162" t="s">
        <v>5008</v>
      </c>
      <c r="F1162" t="s">
        <v>247</v>
      </c>
      <c r="G1162" s="96">
        <v>6.5972222222222224E-2</v>
      </c>
      <c r="H1162" t="s">
        <v>4756</v>
      </c>
      <c r="I1162" s="96">
        <v>0.83263888888888893</v>
      </c>
      <c r="J1162">
        <v>5.6</v>
      </c>
      <c r="K1162" t="s">
        <v>249</v>
      </c>
      <c r="L1162" t="s">
        <v>967</v>
      </c>
      <c r="M1162" t="s">
        <v>251</v>
      </c>
      <c r="N1162" t="s">
        <v>251</v>
      </c>
      <c r="O1162">
        <v>1</v>
      </c>
      <c r="P1162">
        <v>63</v>
      </c>
      <c r="Q1162">
        <v>26</v>
      </c>
      <c r="R1162">
        <v>37</v>
      </c>
      <c r="S1162" t="s">
        <v>4756</v>
      </c>
      <c r="T1162" t="s">
        <v>4756</v>
      </c>
      <c r="U1162" t="s">
        <v>4756</v>
      </c>
      <c r="V1162">
        <v>145</v>
      </c>
      <c r="W1162" t="s">
        <v>4756</v>
      </c>
      <c r="X1162" t="s">
        <v>251</v>
      </c>
      <c r="Y1162" t="s">
        <v>4756</v>
      </c>
      <c r="Z1162" t="s">
        <v>4756</v>
      </c>
      <c r="AA1162" t="s">
        <v>4756</v>
      </c>
      <c r="AB1162" t="s">
        <v>4756</v>
      </c>
      <c r="AC1162" t="s">
        <v>4756</v>
      </c>
      <c r="AD1162" t="s">
        <v>4756</v>
      </c>
      <c r="AE1162" t="s">
        <v>4756</v>
      </c>
      <c r="AF1162" t="s">
        <v>4756</v>
      </c>
      <c r="AG1162" t="s">
        <v>4756</v>
      </c>
      <c r="AH1162" t="s">
        <v>4756</v>
      </c>
      <c r="AI1162" t="s">
        <v>4756</v>
      </c>
      <c r="AJ1162" t="s">
        <v>4756</v>
      </c>
      <c r="AK1162" t="s">
        <v>4756</v>
      </c>
      <c r="AL1162" t="s">
        <v>4756</v>
      </c>
      <c r="AM1162" t="s">
        <v>4756</v>
      </c>
      <c r="AN1162" t="s">
        <v>4756</v>
      </c>
    </row>
    <row r="1163" spans="1:41">
      <c r="A1163" s="95">
        <v>38503</v>
      </c>
      <c r="B1163" t="s">
        <v>248</v>
      </c>
      <c r="C1163">
        <v>2005</v>
      </c>
      <c r="D1163">
        <v>5</v>
      </c>
      <c r="E1163" t="s">
        <v>5008</v>
      </c>
      <c r="F1163" t="s">
        <v>247</v>
      </c>
      <c r="G1163" s="96">
        <v>7.4305555555555555E-2</v>
      </c>
      <c r="H1163" t="s">
        <v>4756</v>
      </c>
      <c r="I1163" s="96">
        <v>0.83263888888888893</v>
      </c>
      <c r="J1163">
        <v>5.8</v>
      </c>
      <c r="K1163" t="s">
        <v>249</v>
      </c>
      <c r="L1163" t="s">
        <v>970</v>
      </c>
      <c r="M1163" t="s">
        <v>251</v>
      </c>
      <c r="N1163" t="s">
        <v>251</v>
      </c>
      <c r="O1163">
        <v>1</v>
      </c>
      <c r="P1163">
        <v>68</v>
      </c>
      <c r="Q1163">
        <v>30</v>
      </c>
      <c r="R1163">
        <v>38</v>
      </c>
      <c r="S1163" t="s">
        <v>4756</v>
      </c>
      <c r="T1163" t="s">
        <v>4756</v>
      </c>
      <c r="U1163" t="s">
        <v>4756</v>
      </c>
      <c r="V1163">
        <v>148</v>
      </c>
      <c r="W1163" t="s">
        <v>4756</v>
      </c>
      <c r="X1163" t="s">
        <v>251</v>
      </c>
      <c r="Y1163" t="s">
        <v>4756</v>
      </c>
      <c r="Z1163" t="s">
        <v>4756</v>
      </c>
      <c r="AA1163" t="s">
        <v>4756</v>
      </c>
      <c r="AB1163" t="s">
        <v>4756</v>
      </c>
      <c r="AC1163" t="s">
        <v>4756</v>
      </c>
      <c r="AD1163" t="s">
        <v>4756</v>
      </c>
      <c r="AE1163" t="s">
        <v>4756</v>
      </c>
      <c r="AF1163" t="s">
        <v>4756</v>
      </c>
      <c r="AG1163" t="s">
        <v>4756</v>
      </c>
      <c r="AH1163" t="s">
        <v>4756</v>
      </c>
      <c r="AI1163" t="s">
        <v>4756</v>
      </c>
      <c r="AJ1163" t="s">
        <v>4756</v>
      </c>
      <c r="AK1163" t="s">
        <v>4756</v>
      </c>
      <c r="AL1163" t="s">
        <v>4756</v>
      </c>
      <c r="AM1163" t="s">
        <v>4756</v>
      </c>
      <c r="AN1163" t="s">
        <v>4756</v>
      </c>
    </row>
    <row r="1164" spans="1:41">
      <c r="A1164" s="95">
        <v>38504</v>
      </c>
      <c r="B1164" t="s">
        <v>248</v>
      </c>
      <c r="C1164">
        <v>2005</v>
      </c>
      <c r="D1164">
        <v>6</v>
      </c>
      <c r="E1164" t="s">
        <v>5008</v>
      </c>
      <c r="F1164" t="s">
        <v>247</v>
      </c>
      <c r="G1164" s="96">
        <v>5.2083333333333336E-2</v>
      </c>
      <c r="H1164" t="s">
        <v>4756</v>
      </c>
      <c r="I1164" s="96">
        <v>0.83263888888888893</v>
      </c>
      <c r="J1164">
        <v>5.27</v>
      </c>
      <c r="K1164" t="s">
        <v>2191</v>
      </c>
      <c r="L1164" t="s">
        <v>1023</v>
      </c>
      <c r="M1164" t="s">
        <v>251</v>
      </c>
      <c r="N1164" t="s">
        <v>251</v>
      </c>
      <c r="O1164">
        <v>1</v>
      </c>
      <c r="P1164">
        <v>62</v>
      </c>
      <c r="Q1164">
        <v>25</v>
      </c>
      <c r="R1164">
        <v>37</v>
      </c>
      <c r="S1164" t="s">
        <v>4756</v>
      </c>
      <c r="T1164" t="s">
        <v>4756</v>
      </c>
      <c r="U1164" t="s">
        <v>4756</v>
      </c>
      <c r="V1164">
        <v>156</v>
      </c>
      <c r="W1164" t="s">
        <v>4756</v>
      </c>
      <c r="X1164" t="s">
        <v>665</v>
      </c>
      <c r="Y1164" t="s">
        <v>4756</v>
      </c>
      <c r="Z1164" t="s">
        <v>4756</v>
      </c>
      <c r="AA1164" t="s">
        <v>4756</v>
      </c>
      <c r="AB1164" t="s">
        <v>4756</v>
      </c>
      <c r="AC1164" t="s">
        <v>4756</v>
      </c>
      <c r="AD1164" t="s">
        <v>4756</v>
      </c>
      <c r="AE1164" t="s">
        <v>4756</v>
      </c>
      <c r="AF1164" t="s">
        <v>4756</v>
      </c>
      <c r="AG1164" t="s">
        <v>4756</v>
      </c>
      <c r="AH1164" t="s">
        <v>4756</v>
      </c>
      <c r="AI1164" t="s">
        <v>4756</v>
      </c>
      <c r="AJ1164" t="s">
        <v>4756</v>
      </c>
      <c r="AK1164" t="s">
        <v>4756</v>
      </c>
      <c r="AL1164" t="s">
        <v>4756</v>
      </c>
      <c r="AM1164" t="s">
        <v>4756</v>
      </c>
      <c r="AN1164" t="s">
        <v>4756</v>
      </c>
      <c r="AO1164" t="s">
        <v>1024</v>
      </c>
    </row>
    <row r="1165" spans="1:41">
      <c r="A1165" s="95">
        <v>38504</v>
      </c>
      <c r="B1165" t="s">
        <v>248</v>
      </c>
      <c r="C1165">
        <v>2005</v>
      </c>
      <c r="D1165">
        <v>6</v>
      </c>
      <c r="E1165" t="s">
        <v>5008</v>
      </c>
      <c r="F1165" t="s">
        <v>247</v>
      </c>
      <c r="G1165" s="96">
        <v>0.92083333333333339</v>
      </c>
      <c r="H1165" t="s">
        <v>4756</v>
      </c>
      <c r="I1165" s="96">
        <v>0.83263888888888893</v>
      </c>
      <c r="J1165">
        <v>2.12</v>
      </c>
      <c r="K1165" t="s">
        <v>938</v>
      </c>
      <c r="L1165" t="s">
        <v>982</v>
      </c>
      <c r="M1165" t="s">
        <v>251</v>
      </c>
      <c r="N1165" t="s">
        <v>251</v>
      </c>
      <c r="O1165">
        <v>0</v>
      </c>
      <c r="P1165">
        <v>182</v>
      </c>
      <c r="Q1165">
        <v>25</v>
      </c>
      <c r="R1165">
        <v>157</v>
      </c>
      <c r="S1165">
        <v>8.6199999999999992</v>
      </c>
      <c r="T1165" t="s">
        <v>4756</v>
      </c>
      <c r="U1165" t="s">
        <v>4756</v>
      </c>
      <c r="V1165" t="s">
        <v>4756</v>
      </c>
      <c r="W1165" t="s">
        <v>4756</v>
      </c>
      <c r="X1165" t="s">
        <v>4756</v>
      </c>
      <c r="Y1165" t="s">
        <v>4756</v>
      </c>
      <c r="Z1165" t="s">
        <v>4756</v>
      </c>
      <c r="AA1165" t="s">
        <v>4756</v>
      </c>
      <c r="AB1165" t="s">
        <v>4756</v>
      </c>
      <c r="AC1165" t="s">
        <v>4756</v>
      </c>
      <c r="AD1165" t="s">
        <v>4756</v>
      </c>
      <c r="AE1165" t="s">
        <v>4756</v>
      </c>
      <c r="AF1165" t="s">
        <v>4756</v>
      </c>
      <c r="AG1165" t="s">
        <v>4756</v>
      </c>
      <c r="AH1165" t="s">
        <v>4756</v>
      </c>
      <c r="AI1165" t="s">
        <v>4756</v>
      </c>
      <c r="AJ1165" t="s">
        <v>4756</v>
      </c>
      <c r="AK1165" t="s">
        <v>4756</v>
      </c>
      <c r="AL1165" t="s">
        <v>4756</v>
      </c>
      <c r="AM1165" t="s">
        <v>4756</v>
      </c>
      <c r="AN1165" t="s">
        <v>4756</v>
      </c>
      <c r="AO1165" t="s">
        <v>940</v>
      </c>
    </row>
    <row r="1166" spans="1:41">
      <c r="A1166" s="95">
        <v>38504</v>
      </c>
      <c r="B1166" t="s">
        <v>248</v>
      </c>
      <c r="C1166">
        <v>2005</v>
      </c>
      <c r="D1166">
        <v>6</v>
      </c>
      <c r="E1166" t="s">
        <v>5008</v>
      </c>
      <c r="F1166" t="s">
        <v>247</v>
      </c>
      <c r="G1166" s="96">
        <v>3.4722222222222224E-2</v>
      </c>
      <c r="H1166" t="s">
        <v>4756</v>
      </c>
      <c r="I1166" s="96">
        <v>0.83263888888888893</v>
      </c>
      <c r="J1166">
        <v>4.8499999999999996</v>
      </c>
      <c r="K1166" t="s">
        <v>938</v>
      </c>
      <c r="L1166" t="s">
        <v>1016</v>
      </c>
      <c r="M1166" t="s">
        <v>251</v>
      </c>
      <c r="N1166" t="s">
        <v>251</v>
      </c>
      <c r="O1166">
        <v>4.5</v>
      </c>
      <c r="P1166">
        <v>173</v>
      </c>
      <c r="Q1166">
        <v>26</v>
      </c>
      <c r="R1166">
        <v>147</v>
      </c>
      <c r="S1166">
        <v>8.93</v>
      </c>
      <c r="T1166" t="s">
        <v>4756</v>
      </c>
      <c r="U1166" t="s">
        <v>4756</v>
      </c>
      <c r="V1166" t="s">
        <v>4756</v>
      </c>
      <c r="W1166" t="s">
        <v>4756</v>
      </c>
      <c r="X1166" t="s">
        <v>4756</v>
      </c>
      <c r="Y1166" t="s">
        <v>4756</v>
      </c>
      <c r="Z1166" t="s">
        <v>4756</v>
      </c>
      <c r="AA1166" t="s">
        <v>4756</v>
      </c>
      <c r="AB1166" t="s">
        <v>4756</v>
      </c>
      <c r="AC1166" t="s">
        <v>4756</v>
      </c>
      <c r="AD1166" t="s">
        <v>4756</v>
      </c>
      <c r="AE1166" t="s">
        <v>4756</v>
      </c>
      <c r="AF1166" t="s">
        <v>4756</v>
      </c>
      <c r="AG1166" t="s">
        <v>4756</v>
      </c>
      <c r="AH1166" t="s">
        <v>4756</v>
      </c>
      <c r="AI1166" t="s">
        <v>4756</v>
      </c>
      <c r="AJ1166" t="s">
        <v>4756</v>
      </c>
      <c r="AK1166" t="s">
        <v>4756</v>
      </c>
      <c r="AL1166" t="s">
        <v>4756</v>
      </c>
      <c r="AM1166" t="s">
        <v>4756</v>
      </c>
      <c r="AN1166" t="s">
        <v>4756</v>
      </c>
      <c r="AO1166" t="s">
        <v>1017</v>
      </c>
    </row>
    <row r="1167" spans="1:41">
      <c r="A1167" s="95">
        <v>38504</v>
      </c>
      <c r="B1167" t="s">
        <v>248</v>
      </c>
      <c r="C1167">
        <v>2005</v>
      </c>
      <c r="D1167">
        <v>6</v>
      </c>
      <c r="E1167" t="s">
        <v>5008</v>
      </c>
      <c r="F1167" t="s">
        <v>247</v>
      </c>
      <c r="G1167" s="96">
        <v>4.3750000000000004E-2</v>
      </c>
      <c r="H1167" t="s">
        <v>4756</v>
      </c>
      <c r="I1167" s="96">
        <v>0.83263888888888893</v>
      </c>
      <c r="J1167">
        <v>5.07</v>
      </c>
      <c r="K1167" t="s">
        <v>938</v>
      </c>
      <c r="L1167" t="s">
        <v>1020</v>
      </c>
      <c r="M1167" t="s">
        <v>251</v>
      </c>
      <c r="N1167" t="s">
        <v>251</v>
      </c>
      <c r="O1167">
        <v>4.5</v>
      </c>
      <c r="P1167">
        <v>190</v>
      </c>
      <c r="Q1167">
        <v>26</v>
      </c>
      <c r="R1167">
        <v>164</v>
      </c>
      <c r="S1167">
        <v>9.39</v>
      </c>
      <c r="T1167" t="s">
        <v>4756</v>
      </c>
      <c r="U1167" t="s">
        <v>4756</v>
      </c>
      <c r="V1167" t="s">
        <v>4756</v>
      </c>
      <c r="W1167" t="s">
        <v>4756</v>
      </c>
      <c r="X1167" t="s">
        <v>4756</v>
      </c>
      <c r="Y1167" t="s">
        <v>4756</v>
      </c>
      <c r="Z1167" t="s">
        <v>4756</v>
      </c>
      <c r="AA1167" t="s">
        <v>4756</v>
      </c>
      <c r="AB1167" t="s">
        <v>4756</v>
      </c>
      <c r="AC1167" t="s">
        <v>4756</v>
      </c>
      <c r="AD1167" t="s">
        <v>4756</v>
      </c>
      <c r="AE1167" t="s">
        <v>4756</v>
      </c>
      <c r="AF1167" t="s">
        <v>4756</v>
      </c>
      <c r="AG1167" t="s">
        <v>4756</v>
      </c>
      <c r="AH1167" t="s">
        <v>4756</v>
      </c>
      <c r="AI1167" t="s">
        <v>4756</v>
      </c>
      <c r="AJ1167" t="s">
        <v>4756</v>
      </c>
      <c r="AK1167" t="s">
        <v>4756</v>
      </c>
      <c r="AL1167" t="s">
        <v>4756</v>
      </c>
      <c r="AM1167" t="s">
        <v>4756</v>
      </c>
      <c r="AN1167" t="s">
        <v>4756</v>
      </c>
      <c r="AO1167" t="s">
        <v>1021</v>
      </c>
    </row>
    <row r="1168" spans="1:41">
      <c r="A1168" s="95">
        <v>38504</v>
      </c>
      <c r="B1168" t="s">
        <v>248</v>
      </c>
      <c r="C1168">
        <v>2005</v>
      </c>
      <c r="D1168">
        <v>6</v>
      </c>
      <c r="E1168" t="s">
        <v>5008</v>
      </c>
      <c r="F1168" t="s">
        <v>247</v>
      </c>
      <c r="G1168" s="96">
        <v>7.7083333333333337E-2</v>
      </c>
      <c r="H1168" t="s">
        <v>4756</v>
      </c>
      <c r="I1168" s="96">
        <v>0.83263888888888893</v>
      </c>
      <c r="J1168">
        <v>5.87</v>
      </c>
      <c r="K1168" t="s">
        <v>938</v>
      </c>
      <c r="L1168" t="s">
        <v>1030</v>
      </c>
      <c r="M1168" t="s">
        <v>251</v>
      </c>
      <c r="N1168" t="s">
        <v>251</v>
      </c>
      <c r="O1168">
        <v>4.5</v>
      </c>
      <c r="P1168">
        <v>163</v>
      </c>
      <c r="Q1168">
        <v>26</v>
      </c>
      <c r="R1168">
        <v>137</v>
      </c>
      <c r="S1168">
        <v>9.33</v>
      </c>
      <c r="T1168" t="s">
        <v>4756</v>
      </c>
      <c r="U1168" t="s">
        <v>4756</v>
      </c>
      <c r="V1168" t="s">
        <v>4756</v>
      </c>
      <c r="W1168" t="s">
        <v>4756</v>
      </c>
      <c r="X1168" t="s">
        <v>4756</v>
      </c>
      <c r="Y1168" t="s">
        <v>4756</v>
      </c>
      <c r="Z1168" t="s">
        <v>4756</v>
      </c>
      <c r="AA1168" t="s">
        <v>4756</v>
      </c>
      <c r="AB1168" t="s">
        <v>4756</v>
      </c>
      <c r="AC1168" t="s">
        <v>4756</v>
      </c>
      <c r="AD1168" t="s">
        <v>4756</v>
      </c>
      <c r="AE1168" t="s">
        <v>4756</v>
      </c>
      <c r="AF1168" t="s">
        <v>4756</v>
      </c>
      <c r="AG1168" t="s">
        <v>4756</v>
      </c>
      <c r="AH1168" t="s">
        <v>4756</v>
      </c>
      <c r="AI1168" t="s">
        <v>4756</v>
      </c>
      <c r="AJ1168" t="s">
        <v>4756</v>
      </c>
      <c r="AK1168" t="s">
        <v>4756</v>
      </c>
      <c r="AL1168" t="s">
        <v>4756</v>
      </c>
      <c r="AM1168" t="s">
        <v>4756</v>
      </c>
      <c r="AN1168" t="s">
        <v>4756</v>
      </c>
      <c r="AO1168" t="s">
        <v>961</v>
      </c>
    </row>
    <row r="1169" spans="1:41">
      <c r="A1169" s="95">
        <v>38504</v>
      </c>
      <c r="B1169" t="s">
        <v>248</v>
      </c>
      <c r="C1169">
        <v>2005</v>
      </c>
      <c r="D1169">
        <v>6</v>
      </c>
      <c r="E1169" t="s">
        <v>5008</v>
      </c>
      <c r="F1169" t="s">
        <v>247</v>
      </c>
      <c r="G1169" s="96">
        <v>0.91388888888888886</v>
      </c>
      <c r="H1169" t="s">
        <v>4756</v>
      </c>
      <c r="I1169" s="96">
        <v>0.83263888888888893</v>
      </c>
      <c r="J1169">
        <v>1.95</v>
      </c>
      <c r="K1169" t="s">
        <v>249</v>
      </c>
      <c r="L1169" t="s">
        <v>980</v>
      </c>
      <c r="M1169" t="s">
        <v>251</v>
      </c>
      <c r="N1169" t="s">
        <v>251</v>
      </c>
      <c r="O1169">
        <v>1</v>
      </c>
      <c r="P1169">
        <v>61</v>
      </c>
      <c r="Q1169">
        <v>27</v>
      </c>
      <c r="R1169">
        <v>34</v>
      </c>
      <c r="S1169" t="s">
        <v>4756</v>
      </c>
      <c r="T1169" t="s">
        <v>4756</v>
      </c>
      <c r="U1169" t="s">
        <v>4756</v>
      </c>
      <c r="V1169">
        <v>138</v>
      </c>
      <c r="W1169" t="s">
        <v>4756</v>
      </c>
      <c r="X1169" t="s">
        <v>251</v>
      </c>
      <c r="Y1169" t="s">
        <v>4756</v>
      </c>
      <c r="Z1169" t="s">
        <v>4756</v>
      </c>
      <c r="AA1169" t="s">
        <v>4756</v>
      </c>
      <c r="AB1169" t="s">
        <v>4756</v>
      </c>
      <c r="AC1169" t="s">
        <v>4756</v>
      </c>
      <c r="AD1169" t="s">
        <v>4756</v>
      </c>
      <c r="AE1169" t="s">
        <v>4756</v>
      </c>
      <c r="AF1169" t="s">
        <v>4756</v>
      </c>
      <c r="AG1169" t="s">
        <v>4756</v>
      </c>
      <c r="AH1169" t="s">
        <v>4756</v>
      </c>
      <c r="AI1169" t="s">
        <v>4756</v>
      </c>
      <c r="AJ1169" t="s">
        <v>4756</v>
      </c>
      <c r="AK1169" t="s">
        <v>4756</v>
      </c>
      <c r="AL1169" t="s">
        <v>4756</v>
      </c>
      <c r="AM1169" t="s">
        <v>4756</v>
      </c>
      <c r="AN1169" t="s">
        <v>4756</v>
      </c>
    </row>
    <row r="1170" spans="1:41">
      <c r="A1170" s="95">
        <v>38504</v>
      </c>
      <c r="B1170" t="s">
        <v>248</v>
      </c>
      <c r="C1170">
        <v>2005</v>
      </c>
      <c r="D1170">
        <v>6</v>
      </c>
      <c r="E1170" t="s">
        <v>5008</v>
      </c>
      <c r="F1170" t="s">
        <v>247</v>
      </c>
      <c r="G1170" s="96">
        <v>0.9194444444444444</v>
      </c>
      <c r="H1170" t="s">
        <v>4756</v>
      </c>
      <c r="I1170" s="96">
        <v>0.83263888888888893</v>
      </c>
      <c r="J1170">
        <v>2.08</v>
      </c>
      <c r="K1170" t="s">
        <v>249</v>
      </c>
      <c r="L1170" t="s">
        <v>981</v>
      </c>
      <c r="M1170" t="s">
        <v>251</v>
      </c>
      <c r="N1170" t="s">
        <v>251</v>
      </c>
      <c r="O1170">
        <v>1</v>
      </c>
      <c r="P1170">
        <v>62</v>
      </c>
      <c r="Q1170">
        <v>25</v>
      </c>
      <c r="R1170">
        <v>37</v>
      </c>
      <c r="S1170" t="s">
        <v>4756</v>
      </c>
      <c r="T1170" t="s">
        <v>4756</v>
      </c>
      <c r="U1170" t="s">
        <v>4756</v>
      </c>
      <c r="V1170">
        <v>142</v>
      </c>
      <c r="W1170" t="s">
        <v>4756</v>
      </c>
      <c r="X1170" t="s">
        <v>251</v>
      </c>
      <c r="Y1170" t="s">
        <v>4756</v>
      </c>
      <c r="Z1170" t="s">
        <v>4756</v>
      </c>
      <c r="AA1170" t="s">
        <v>4756</v>
      </c>
      <c r="AB1170" t="s">
        <v>4756</v>
      </c>
      <c r="AC1170" t="s">
        <v>4756</v>
      </c>
      <c r="AD1170" t="s">
        <v>4756</v>
      </c>
      <c r="AE1170" t="s">
        <v>4756</v>
      </c>
      <c r="AF1170" t="s">
        <v>4756</v>
      </c>
      <c r="AG1170" t="s">
        <v>4756</v>
      </c>
      <c r="AH1170" t="s">
        <v>4756</v>
      </c>
      <c r="AI1170" t="s">
        <v>4756</v>
      </c>
      <c r="AJ1170" t="s">
        <v>4756</v>
      </c>
      <c r="AK1170" t="s">
        <v>4756</v>
      </c>
      <c r="AL1170" t="s">
        <v>4756</v>
      </c>
      <c r="AM1170" t="s">
        <v>4756</v>
      </c>
      <c r="AN1170" t="s">
        <v>4756</v>
      </c>
    </row>
    <row r="1171" spans="1:41">
      <c r="A1171" s="95">
        <v>38504</v>
      </c>
      <c r="B1171" t="s">
        <v>248</v>
      </c>
      <c r="C1171">
        <v>2005</v>
      </c>
      <c r="D1171">
        <v>6</v>
      </c>
      <c r="E1171" t="s">
        <v>5008</v>
      </c>
      <c r="F1171" t="s">
        <v>247</v>
      </c>
      <c r="G1171" s="96">
        <v>0.9243055555555556</v>
      </c>
      <c r="H1171" t="s">
        <v>4756</v>
      </c>
      <c r="I1171" s="96">
        <v>0.83263888888888893</v>
      </c>
      <c r="J1171">
        <v>2.2000000000000002</v>
      </c>
      <c r="K1171" t="s">
        <v>249</v>
      </c>
      <c r="L1171" t="s">
        <v>983</v>
      </c>
      <c r="M1171" t="s">
        <v>251</v>
      </c>
      <c r="N1171" t="s">
        <v>251</v>
      </c>
      <c r="O1171">
        <v>1</v>
      </c>
      <c r="P1171">
        <v>64</v>
      </c>
      <c r="Q1171">
        <v>27</v>
      </c>
      <c r="R1171">
        <v>37</v>
      </c>
      <c r="S1171" t="s">
        <v>4756</v>
      </c>
      <c r="T1171" t="s">
        <v>4756</v>
      </c>
      <c r="U1171" t="s">
        <v>4756</v>
      </c>
      <c r="V1171">
        <v>150</v>
      </c>
      <c r="W1171" t="s">
        <v>4756</v>
      </c>
      <c r="X1171" t="s">
        <v>251</v>
      </c>
      <c r="Y1171" t="s">
        <v>4756</v>
      </c>
      <c r="Z1171" t="s">
        <v>4756</v>
      </c>
      <c r="AA1171" t="s">
        <v>4756</v>
      </c>
      <c r="AB1171" t="s">
        <v>4756</v>
      </c>
      <c r="AC1171" t="s">
        <v>4756</v>
      </c>
      <c r="AD1171" t="s">
        <v>4756</v>
      </c>
      <c r="AE1171" t="s">
        <v>4756</v>
      </c>
      <c r="AF1171" t="s">
        <v>4756</v>
      </c>
      <c r="AG1171" t="s">
        <v>4756</v>
      </c>
      <c r="AH1171" t="s">
        <v>4756</v>
      </c>
      <c r="AI1171" t="s">
        <v>4756</v>
      </c>
      <c r="AJ1171" t="s">
        <v>4756</v>
      </c>
      <c r="AK1171" t="s">
        <v>4756</v>
      </c>
      <c r="AL1171" t="s">
        <v>4756</v>
      </c>
      <c r="AM1171" t="s">
        <v>4756</v>
      </c>
      <c r="AN1171" t="s">
        <v>4756</v>
      </c>
    </row>
    <row r="1172" spans="1:41">
      <c r="A1172" s="95">
        <v>38504</v>
      </c>
      <c r="B1172" t="s">
        <v>248</v>
      </c>
      <c r="C1172">
        <v>2005</v>
      </c>
      <c r="D1172">
        <v>6</v>
      </c>
      <c r="E1172" t="s">
        <v>5008</v>
      </c>
      <c r="F1172" t="s">
        <v>247</v>
      </c>
      <c r="G1172" s="96">
        <v>0.92569444444444438</v>
      </c>
      <c r="H1172" t="s">
        <v>4756</v>
      </c>
      <c r="I1172" s="96">
        <v>0.83263888888888893</v>
      </c>
      <c r="J1172">
        <v>2.23</v>
      </c>
      <c r="K1172" t="s">
        <v>249</v>
      </c>
      <c r="L1172" t="s">
        <v>984</v>
      </c>
      <c r="M1172" t="s">
        <v>251</v>
      </c>
      <c r="N1172" t="s">
        <v>251</v>
      </c>
      <c r="O1172">
        <v>0</v>
      </c>
      <c r="P1172">
        <v>61</v>
      </c>
      <c r="Q1172">
        <v>25</v>
      </c>
      <c r="R1172">
        <v>36</v>
      </c>
      <c r="S1172" t="s">
        <v>4756</v>
      </c>
      <c r="T1172" t="s">
        <v>4756</v>
      </c>
      <c r="U1172" t="s">
        <v>4756</v>
      </c>
      <c r="V1172">
        <v>146</v>
      </c>
      <c r="W1172" t="s">
        <v>4756</v>
      </c>
      <c r="X1172" t="s">
        <v>1567</v>
      </c>
      <c r="Y1172" t="s">
        <v>4756</v>
      </c>
      <c r="Z1172" t="s">
        <v>4756</v>
      </c>
      <c r="AA1172" t="s">
        <v>4756</v>
      </c>
      <c r="AB1172" t="s">
        <v>4756</v>
      </c>
      <c r="AC1172" t="s">
        <v>4756</v>
      </c>
      <c r="AD1172" t="s">
        <v>4756</v>
      </c>
      <c r="AE1172" t="s">
        <v>4756</v>
      </c>
      <c r="AF1172" t="s">
        <v>4756</v>
      </c>
      <c r="AG1172" t="s">
        <v>4756</v>
      </c>
      <c r="AH1172" t="s">
        <v>4756</v>
      </c>
      <c r="AI1172" t="s">
        <v>4756</v>
      </c>
      <c r="AJ1172" t="s">
        <v>4756</v>
      </c>
      <c r="AK1172" t="s">
        <v>4756</v>
      </c>
      <c r="AL1172" t="s">
        <v>4756</v>
      </c>
      <c r="AM1172" t="s">
        <v>4756</v>
      </c>
      <c r="AN1172" t="s">
        <v>4756</v>
      </c>
    </row>
    <row r="1173" spans="1:41">
      <c r="A1173" s="95">
        <v>38504</v>
      </c>
      <c r="B1173" t="s">
        <v>248</v>
      </c>
      <c r="C1173">
        <v>2005</v>
      </c>
      <c r="D1173">
        <v>6</v>
      </c>
      <c r="E1173" t="s">
        <v>5008</v>
      </c>
      <c r="F1173" t="s">
        <v>247</v>
      </c>
      <c r="G1173" s="96">
        <v>0.92847222222222225</v>
      </c>
      <c r="H1173" t="s">
        <v>4756</v>
      </c>
      <c r="I1173" s="96">
        <v>0.83263888888888893</v>
      </c>
      <c r="J1173">
        <v>2.2999999999999998</v>
      </c>
      <c r="K1173" t="s">
        <v>249</v>
      </c>
      <c r="L1173" t="s">
        <v>985</v>
      </c>
      <c r="M1173" t="s">
        <v>251</v>
      </c>
      <c r="N1173" t="s">
        <v>251</v>
      </c>
      <c r="O1173">
        <v>3</v>
      </c>
      <c r="P1173">
        <v>59</v>
      </c>
      <c r="Q1173">
        <v>25</v>
      </c>
      <c r="R1173">
        <v>34</v>
      </c>
      <c r="S1173" t="s">
        <v>4756</v>
      </c>
      <c r="T1173" t="s">
        <v>4756</v>
      </c>
      <c r="U1173" t="s">
        <v>4756</v>
      </c>
      <c r="V1173">
        <v>141</v>
      </c>
      <c r="W1173" t="s">
        <v>4756</v>
      </c>
      <c r="X1173" t="s">
        <v>251</v>
      </c>
      <c r="Y1173" t="s">
        <v>4756</v>
      </c>
      <c r="Z1173" t="s">
        <v>4756</v>
      </c>
      <c r="AA1173" t="s">
        <v>4756</v>
      </c>
      <c r="AB1173" t="s">
        <v>4756</v>
      </c>
      <c r="AC1173" t="s">
        <v>4756</v>
      </c>
      <c r="AD1173" t="s">
        <v>4756</v>
      </c>
      <c r="AE1173" t="s">
        <v>4756</v>
      </c>
      <c r="AF1173" t="s">
        <v>4756</v>
      </c>
      <c r="AG1173" t="s">
        <v>4756</v>
      </c>
      <c r="AH1173" t="s">
        <v>4756</v>
      </c>
      <c r="AI1173" t="s">
        <v>4756</v>
      </c>
      <c r="AJ1173" t="s">
        <v>4756</v>
      </c>
      <c r="AK1173" t="s">
        <v>4756</v>
      </c>
      <c r="AL1173" t="s">
        <v>4756</v>
      </c>
      <c r="AM1173" t="s">
        <v>4756</v>
      </c>
      <c r="AN1173" t="s">
        <v>4756</v>
      </c>
      <c r="AO1173" t="s">
        <v>888</v>
      </c>
    </row>
    <row r="1174" spans="1:41">
      <c r="A1174" s="95">
        <v>38504</v>
      </c>
      <c r="B1174" t="s">
        <v>248</v>
      </c>
      <c r="C1174">
        <v>2005</v>
      </c>
      <c r="D1174">
        <v>6</v>
      </c>
      <c r="E1174" t="s">
        <v>5008</v>
      </c>
      <c r="F1174" t="s">
        <v>247</v>
      </c>
      <c r="G1174" s="96">
        <v>0.93333333333333324</v>
      </c>
      <c r="H1174" t="s">
        <v>4756</v>
      </c>
      <c r="I1174" s="96">
        <v>0.83263888888888893</v>
      </c>
      <c r="J1174">
        <v>2.42</v>
      </c>
      <c r="K1174" t="s">
        <v>249</v>
      </c>
      <c r="L1174" t="s">
        <v>986</v>
      </c>
      <c r="M1174" t="s">
        <v>251</v>
      </c>
      <c r="N1174" t="s">
        <v>665</v>
      </c>
      <c r="O1174">
        <v>3</v>
      </c>
      <c r="P1174">
        <v>62</v>
      </c>
      <c r="Q1174">
        <v>27</v>
      </c>
      <c r="R1174">
        <v>35</v>
      </c>
      <c r="S1174" t="s">
        <v>4756</v>
      </c>
      <c r="T1174" t="s">
        <v>4756</v>
      </c>
      <c r="U1174" t="s">
        <v>4756</v>
      </c>
      <c r="V1174">
        <v>143</v>
      </c>
      <c r="W1174" t="s">
        <v>4756</v>
      </c>
      <c r="X1174" t="s">
        <v>1566</v>
      </c>
      <c r="Y1174" t="s">
        <v>4756</v>
      </c>
      <c r="Z1174" t="s">
        <v>4756</v>
      </c>
      <c r="AA1174" t="s">
        <v>4756</v>
      </c>
      <c r="AB1174" t="s">
        <v>4756</v>
      </c>
      <c r="AC1174" t="s">
        <v>4756</v>
      </c>
      <c r="AD1174" t="s">
        <v>4756</v>
      </c>
      <c r="AE1174" t="s">
        <v>4756</v>
      </c>
      <c r="AF1174" t="s">
        <v>4756</v>
      </c>
      <c r="AG1174" t="s">
        <v>4756</v>
      </c>
      <c r="AH1174" t="s">
        <v>4756</v>
      </c>
      <c r="AI1174" t="s">
        <v>4756</v>
      </c>
      <c r="AJ1174" t="s">
        <v>4756</v>
      </c>
      <c r="AK1174" t="s">
        <v>4756</v>
      </c>
      <c r="AL1174" t="s">
        <v>4756</v>
      </c>
      <c r="AM1174" t="s">
        <v>4756</v>
      </c>
      <c r="AN1174" t="s">
        <v>4756</v>
      </c>
    </row>
    <row r="1175" spans="1:41">
      <c r="A1175" s="95">
        <v>38504</v>
      </c>
      <c r="B1175" t="s">
        <v>248</v>
      </c>
      <c r="C1175">
        <v>2005</v>
      </c>
      <c r="D1175">
        <v>6</v>
      </c>
      <c r="E1175" t="s">
        <v>5008</v>
      </c>
      <c r="F1175" t="s">
        <v>247</v>
      </c>
      <c r="G1175" s="96">
        <v>0.94374999999999998</v>
      </c>
      <c r="H1175" t="s">
        <v>4756</v>
      </c>
      <c r="I1175" s="96">
        <v>0.83263888888888893</v>
      </c>
      <c r="J1175">
        <v>2.67</v>
      </c>
      <c r="K1175" t="s">
        <v>249</v>
      </c>
      <c r="L1175" t="s">
        <v>987</v>
      </c>
      <c r="M1175" t="s">
        <v>251</v>
      </c>
      <c r="N1175" t="s">
        <v>251</v>
      </c>
      <c r="O1175">
        <v>1</v>
      </c>
      <c r="P1175">
        <v>59</v>
      </c>
      <c r="Q1175">
        <v>27</v>
      </c>
      <c r="R1175">
        <v>32</v>
      </c>
      <c r="S1175" t="s">
        <v>4756</v>
      </c>
      <c r="T1175" t="s">
        <v>4756</v>
      </c>
      <c r="U1175" t="s">
        <v>4756</v>
      </c>
      <c r="V1175">
        <v>141</v>
      </c>
      <c r="W1175" t="s">
        <v>4756</v>
      </c>
      <c r="X1175" t="s">
        <v>251</v>
      </c>
      <c r="Y1175" t="s">
        <v>4756</v>
      </c>
      <c r="Z1175" t="s">
        <v>4756</v>
      </c>
      <c r="AA1175" t="s">
        <v>4756</v>
      </c>
      <c r="AB1175" t="s">
        <v>4756</v>
      </c>
      <c r="AC1175" t="s">
        <v>4756</v>
      </c>
      <c r="AD1175" t="s">
        <v>4756</v>
      </c>
      <c r="AE1175" t="s">
        <v>4756</v>
      </c>
      <c r="AF1175" t="s">
        <v>4756</v>
      </c>
      <c r="AG1175" t="s">
        <v>4756</v>
      </c>
      <c r="AH1175" t="s">
        <v>4756</v>
      </c>
      <c r="AI1175" t="s">
        <v>4756</v>
      </c>
      <c r="AJ1175" t="s">
        <v>4756</v>
      </c>
      <c r="AK1175" t="s">
        <v>4756</v>
      </c>
      <c r="AL1175" t="s">
        <v>4756</v>
      </c>
      <c r="AM1175" t="s">
        <v>4756</v>
      </c>
      <c r="AN1175" t="s">
        <v>4756</v>
      </c>
    </row>
    <row r="1176" spans="1:41">
      <c r="A1176" s="95">
        <v>38504</v>
      </c>
      <c r="B1176" t="s">
        <v>248</v>
      </c>
      <c r="C1176">
        <v>2005</v>
      </c>
      <c r="D1176">
        <v>6</v>
      </c>
      <c r="E1176" t="s">
        <v>5008</v>
      </c>
      <c r="F1176" t="s">
        <v>247</v>
      </c>
      <c r="G1176" s="96">
        <v>0.94374999999999998</v>
      </c>
      <c r="H1176" t="s">
        <v>4756</v>
      </c>
      <c r="I1176" s="96">
        <v>0.83263888888888893</v>
      </c>
      <c r="J1176">
        <v>2.67</v>
      </c>
      <c r="K1176" t="s">
        <v>249</v>
      </c>
      <c r="L1176" t="s">
        <v>988</v>
      </c>
      <c r="M1176" t="s">
        <v>251</v>
      </c>
      <c r="N1176" t="s">
        <v>251</v>
      </c>
      <c r="O1176">
        <v>3</v>
      </c>
      <c r="P1176">
        <v>68</v>
      </c>
      <c r="Q1176">
        <v>27</v>
      </c>
      <c r="R1176">
        <v>41</v>
      </c>
      <c r="S1176" t="s">
        <v>4756</v>
      </c>
      <c r="T1176" t="s">
        <v>4756</v>
      </c>
      <c r="U1176" t="s">
        <v>4756</v>
      </c>
      <c r="V1176">
        <v>143</v>
      </c>
      <c r="W1176" t="s">
        <v>4756</v>
      </c>
      <c r="X1176" t="s">
        <v>251</v>
      </c>
      <c r="Y1176" t="s">
        <v>4756</v>
      </c>
      <c r="Z1176" t="s">
        <v>4756</v>
      </c>
      <c r="AA1176" t="s">
        <v>4756</v>
      </c>
      <c r="AB1176" t="s">
        <v>4756</v>
      </c>
      <c r="AC1176" t="s">
        <v>4756</v>
      </c>
      <c r="AD1176" t="s">
        <v>4756</v>
      </c>
      <c r="AE1176" t="s">
        <v>4756</v>
      </c>
      <c r="AF1176" t="s">
        <v>4756</v>
      </c>
      <c r="AG1176" t="s">
        <v>4756</v>
      </c>
      <c r="AH1176" t="s">
        <v>4756</v>
      </c>
      <c r="AI1176" t="s">
        <v>4756</v>
      </c>
      <c r="AJ1176" t="s">
        <v>4756</v>
      </c>
      <c r="AK1176" t="s">
        <v>4756</v>
      </c>
      <c r="AL1176" t="s">
        <v>4756</v>
      </c>
      <c r="AM1176" t="s">
        <v>4756</v>
      </c>
      <c r="AN1176" t="s">
        <v>4756</v>
      </c>
    </row>
    <row r="1177" spans="1:41">
      <c r="A1177" s="95">
        <v>38504</v>
      </c>
      <c r="B1177" t="s">
        <v>248</v>
      </c>
      <c r="C1177">
        <v>2005</v>
      </c>
      <c r="D1177">
        <v>6</v>
      </c>
      <c r="E1177" t="s">
        <v>5008</v>
      </c>
      <c r="F1177" t="s">
        <v>247</v>
      </c>
      <c r="G1177" s="96">
        <v>0.94861111111111107</v>
      </c>
      <c r="H1177" t="s">
        <v>4756</v>
      </c>
      <c r="I1177" s="96">
        <v>0.83263888888888893</v>
      </c>
      <c r="J1177">
        <v>2.78</v>
      </c>
      <c r="K1177" t="s">
        <v>249</v>
      </c>
      <c r="L1177" t="s">
        <v>989</v>
      </c>
      <c r="M1177" t="s">
        <v>251</v>
      </c>
      <c r="N1177" t="s">
        <v>251</v>
      </c>
      <c r="O1177">
        <v>0</v>
      </c>
      <c r="P1177">
        <v>63</v>
      </c>
      <c r="Q1177">
        <v>27</v>
      </c>
      <c r="R1177">
        <v>36</v>
      </c>
      <c r="S1177" t="s">
        <v>4756</v>
      </c>
      <c r="T1177" t="s">
        <v>4756</v>
      </c>
      <c r="U1177" t="s">
        <v>4756</v>
      </c>
      <c r="V1177">
        <v>144</v>
      </c>
      <c r="W1177" t="s">
        <v>4756</v>
      </c>
      <c r="X1177" t="s">
        <v>1567</v>
      </c>
      <c r="Y1177" t="s">
        <v>4756</v>
      </c>
      <c r="Z1177" t="s">
        <v>4756</v>
      </c>
      <c r="AA1177" t="s">
        <v>4756</v>
      </c>
      <c r="AB1177" t="s">
        <v>4756</v>
      </c>
      <c r="AC1177" t="s">
        <v>4756</v>
      </c>
      <c r="AD1177" t="s">
        <v>4756</v>
      </c>
      <c r="AE1177" t="s">
        <v>4756</v>
      </c>
      <c r="AF1177" t="s">
        <v>4756</v>
      </c>
      <c r="AG1177" t="s">
        <v>4756</v>
      </c>
      <c r="AH1177" t="s">
        <v>4756</v>
      </c>
      <c r="AI1177" t="s">
        <v>4756</v>
      </c>
      <c r="AJ1177" t="s">
        <v>4756</v>
      </c>
      <c r="AK1177" t="s">
        <v>4756</v>
      </c>
      <c r="AL1177" t="s">
        <v>4756</v>
      </c>
      <c r="AM1177" t="s">
        <v>4756</v>
      </c>
      <c r="AN1177" t="s">
        <v>4756</v>
      </c>
    </row>
    <row r="1178" spans="1:41">
      <c r="A1178" s="95">
        <v>38504</v>
      </c>
      <c r="B1178" t="s">
        <v>248</v>
      </c>
      <c r="C1178">
        <v>2005</v>
      </c>
      <c r="D1178">
        <v>6</v>
      </c>
      <c r="E1178" t="s">
        <v>5008</v>
      </c>
      <c r="F1178" t="s">
        <v>247</v>
      </c>
      <c r="G1178" s="96">
        <v>0.95277777777777783</v>
      </c>
      <c r="H1178" t="s">
        <v>4756</v>
      </c>
      <c r="I1178" s="96">
        <v>0.83263888888888893</v>
      </c>
      <c r="J1178">
        <v>2.88</v>
      </c>
      <c r="K1178" t="s">
        <v>249</v>
      </c>
      <c r="L1178" t="s">
        <v>991</v>
      </c>
      <c r="M1178" t="s">
        <v>251</v>
      </c>
      <c r="N1178" t="s">
        <v>251</v>
      </c>
      <c r="O1178">
        <v>0</v>
      </c>
      <c r="P1178">
        <v>61</v>
      </c>
      <c r="Q1178">
        <v>25</v>
      </c>
      <c r="R1178">
        <v>36</v>
      </c>
      <c r="S1178" t="s">
        <v>4756</v>
      </c>
      <c r="T1178" t="s">
        <v>4756</v>
      </c>
      <c r="U1178" t="s">
        <v>4756</v>
      </c>
      <c r="V1178">
        <v>141</v>
      </c>
      <c r="W1178" t="s">
        <v>4756</v>
      </c>
      <c r="X1178" t="s">
        <v>251</v>
      </c>
      <c r="Y1178" t="s">
        <v>4756</v>
      </c>
      <c r="Z1178" t="s">
        <v>4756</v>
      </c>
      <c r="AA1178" t="s">
        <v>4756</v>
      </c>
      <c r="AB1178" t="s">
        <v>4756</v>
      </c>
      <c r="AC1178" t="s">
        <v>4756</v>
      </c>
      <c r="AD1178" t="s">
        <v>4756</v>
      </c>
      <c r="AE1178" t="s">
        <v>4756</v>
      </c>
      <c r="AF1178" t="s">
        <v>4756</v>
      </c>
      <c r="AG1178" t="s">
        <v>4756</v>
      </c>
      <c r="AH1178" t="s">
        <v>4756</v>
      </c>
      <c r="AI1178" t="s">
        <v>4756</v>
      </c>
      <c r="AJ1178" t="s">
        <v>4756</v>
      </c>
      <c r="AK1178" t="s">
        <v>4756</v>
      </c>
      <c r="AL1178" t="s">
        <v>4756</v>
      </c>
      <c r="AM1178" t="s">
        <v>4756</v>
      </c>
      <c r="AN1178" t="s">
        <v>4756</v>
      </c>
    </row>
    <row r="1179" spans="1:41">
      <c r="A1179" s="95">
        <v>38504</v>
      </c>
      <c r="B1179" t="s">
        <v>248</v>
      </c>
      <c r="C1179">
        <v>2005</v>
      </c>
      <c r="D1179">
        <v>6</v>
      </c>
      <c r="E1179" t="s">
        <v>5008</v>
      </c>
      <c r="F1179" t="s">
        <v>247</v>
      </c>
      <c r="G1179" s="96">
        <v>0.9506944444444444</v>
      </c>
      <c r="H1179" t="s">
        <v>4756</v>
      </c>
      <c r="I1179" s="96">
        <v>0.83263888888888893</v>
      </c>
      <c r="J1179">
        <v>2.83</v>
      </c>
      <c r="K1179" t="s">
        <v>249</v>
      </c>
      <c r="L1179" t="s">
        <v>990</v>
      </c>
      <c r="M1179" t="s">
        <v>251</v>
      </c>
      <c r="N1179" t="s">
        <v>251</v>
      </c>
      <c r="O1179">
        <v>1</v>
      </c>
      <c r="P1179">
        <v>62</v>
      </c>
      <c r="Q1179">
        <v>27</v>
      </c>
      <c r="R1179">
        <v>35</v>
      </c>
      <c r="S1179" t="s">
        <v>4756</v>
      </c>
      <c r="T1179" t="s">
        <v>4756</v>
      </c>
      <c r="U1179" t="s">
        <v>4756</v>
      </c>
      <c r="V1179">
        <v>140</v>
      </c>
      <c r="W1179" t="s">
        <v>4756</v>
      </c>
      <c r="X1179" t="s">
        <v>251</v>
      </c>
      <c r="Y1179" t="s">
        <v>4756</v>
      </c>
      <c r="Z1179" t="s">
        <v>4756</v>
      </c>
      <c r="AA1179" t="s">
        <v>4756</v>
      </c>
      <c r="AB1179" t="s">
        <v>4756</v>
      </c>
      <c r="AC1179" t="s">
        <v>4756</v>
      </c>
      <c r="AD1179" t="s">
        <v>4756</v>
      </c>
      <c r="AE1179" t="s">
        <v>4756</v>
      </c>
      <c r="AF1179" t="s">
        <v>4756</v>
      </c>
      <c r="AG1179" t="s">
        <v>4756</v>
      </c>
      <c r="AH1179" t="s">
        <v>4756</v>
      </c>
      <c r="AI1179" t="s">
        <v>4756</v>
      </c>
      <c r="AJ1179" t="s">
        <v>4756</v>
      </c>
      <c r="AK1179" t="s">
        <v>4756</v>
      </c>
      <c r="AL1179" t="s">
        <v>4756</v>
      </c>
      <c r="AM1179" t="s">
        <v>4756</v>
      </c>
      <c r="AN1179" t="s">
        <v>4756</v>
      </c>
    </row>
    <row r="1180" spans="1:41">
      <c r="A1180" s="95">
        <v>38504</v>
      </c>
      <c r="B1180" t="s">
        <v>248</v>
      </c>
      <c r="C1180">
        <v>2005</v>
      </c>
      <c r="D1180">
        <v>6</v>
      </c>
      <c r="E1180" t="s">
        <v>5008</v>
      </c>
      <c r="F1180" t="s">
        <v>247</v>
      </c>
      <c r="G1180" s="96">
        <v>0.95972222222222225</v>
      </c>
      <c r="H1180" t="s">
        <v>4756</v>
      </c>
      <c r="I1180" s="96">
        <v>0.83263888888888893</v>
      </c>
      <c r="J1180">
        <v>3.05</v>
      </c>
      <c r="K1180" t="s">
        <v>249</v>
      </c>
      <c r="L1180" t="s">
        <v>992</v>
      </c>
      <c r="M1180" t="s">
        <v>251</v>
      </c>
      <c r="N1180" t="s">
        <v>251</v>
      </c>
      <c r="O1180">
        <v>0</v>
      </c>
      <c r="P1180">
        <v>67</v>
      </c>
      <c r="Q1180">
        <v>27</v>
      </c>
      <c r="R1180">
        <v>40</v>
      </c>
      <c r="S1180" t="s">
        <v>4756</v>
      </c>
      <c r="T1180" t="s">
        <v>4756</v>
      </c>
      <c r="U1180" t="s">
        <v>4756</v>
      </c>
      <c r="V1180">
        <v>143</v>
      </c>
      <c r="W1180" t="s">
        <v>4756</v>
      </c>
      <c r="X1180" t="s">
        <v>251</v>
      </c>
      <c r="Y1180" t="s">
        <v>4756</v>
      </c>
      <c r="Z1180" t="s">
        <v>4756</v>
      </c>
      <c r="AA1180" t="s">
        <v>4756</v>
      </c>
      <c r="AB1180" t="s">
        <v>4756</v>
      </c>
      <c r="AC1180" t="s">
        <v>4756</v>
      </c>
      <c r="AD1180" t="s">
        <v>4756</v>
      </c>
      <c r="AE1180" t="s">
        <v>4756</v>
      </c>
      <c r="AF1180" t="s">
        <v>4756</v>
      </c>
      <c r="AG1180" t="s">
        <v>4756</v>
      </c>
      <c r="AH1180" t="s">
        <v>4756</v>
      </c>
      <c r="AI1180" t="s">
        <v>4756</v>
      </c>
      <c r="AJ1180" t="s">
        <v>4756</v>
      </c>
      <c r="AK1180" t="s">
        <v>4756</v>
      </c>
      <c r="AL1180" t="s">
        <v>4756</v>
      </c>
      <c r="AM1180" t="s">
        <v>4756</v>
      </c>
      <c r="AN1180" t="s">
        <v>4756</v>
      </c>
    </row>
    <row r="1181" spans="1:41">
      <c r="A1181" s="95">
        <v>38504</v>
      </c>
      <c r="B1181" t="s">
        <v>248</v>
      </c>
      <c r="C1181">
        <v>2005</v>
      </c>
      <c r="D1181">
        <v>6</v>
      </c>
      <c r="E1181" t="s">
        <v>5008</v>
      </c>
      <c r="F1181" t="s">
        <v>247</v>
      </c>
      <c r="G1181" s="96">
        <v>0.96111111111111114</v>
      </c>
      <c r="H1181" t="s">
        <v>4756</v>
      </c>
      <c r="I1181" s="96">
        <v>0.83263888888888893</v>
      </c>
      <c r="J1181">
        <v>3.08</v>
      </c>
      <c r="K1181" t="s">
        <v>249</v>
      </c>
      <c r="L1181" t="s">
        <v>993</v>
      </c>
      <c r="M1181" t="s">
        <v>251</v>
      </c>
      <c r="N1181" t="s">
        <v>251</v>
      </c>
      <c r="O1181">
        <v>0</v>
      </c>
      <c r="P1181">
        <v>63</v>
      </c>
      <c r="Q1181">
        <v>27</v>
      </c>
      <c r="R1181">
        <v>36</v>
      </c>
      <c r="S1181" t="s">
        <v>4756</v>
      </c>
      <c r="T1181" t="s">
        <v>4756</v>
      </c>
      <c r="U1181" t="s">
        <v>4756</v>
      </c>
      <c r="V1181">
        <v>141</v>
      </c>
      <c r="W1181" t="s">
        <v>4756</v>
      </c>
      <c r="X1181" t="s">
        <v>251</v>
      </c>
      <c r="Y1181" t="s">
        <v>4756</v>
      </c>
      <c r="Z1181" t="s">
        <v>4756</v>
      </c>
      <c r="AA1181" t="s">
        <v>4756</v>
      </c>
      <c r="AB1181" t="s">
        <v>4756</v>
      </c>
      <c r="AC1181" t="s">
        <v>4756</v>
      </c>
      <c r="AD1181" t="s">
        <v>4756</v>
      </c>
      <c r="AE1181" t="s">
        <v>4756</v>
      </c>
      <c r="AF1181" t="s">
        <v>4756</v>
      </c>
      <c r="AG1181" t="s">
        <v>4756</v>
      </c>
      <c r="AH1181" t="s">
        <v>4756</v>
      </c>
      <c r="AI1181" t="s">
        <v>4756</v>
      </c>
      <c r="AJ1181" t="s">
        <v>4756</v>
      </c>
      <c r="AK1181" t="s">
        <v>4756</v>
      </c>
      <c r="AL1181" t="s">
        <v>4756</v>
      </c>
      <c r="AM1181" t="s">
        <v>4756</v>
      </c>
      <c r="AN1181" t="s">
        <v>4756</v>
      </c>
    </row>
    <row r="1182" spans="1:41">
      <c r="A1182" s="95">
        <v>38504</v>
      </c>
      <c r="B1182" t="s">
        <v>248</v>
      </c>
      <c r="C1182">
        <v>2005</v>
      </c>
      <c r="D1182">
        <v>6</v>
      </c>
      <c r="E1182" t="s">
        <v>5008</v>
      </c>
      <c r="F1182" t="s">
        <v>247</v>
      </c>
      <c r="G1182" s="96">
        <v>0.96736111111111101</v>
      </c>
      <c r="H1182" t="s">
        <v>4756</v>
      </c>
      <c r="I1182" s="96">
        <v>0.83263888888888893</v>
      </c>
      <c r="J1182">
        <v>3.23</v>
      </c>
      <c r="K1182" t="s">
        <v>249</v>
      </c>
      <c r="L1182" t="s">
        <v>994</v>
      </c>
      <c r="M1182" t="s">
        <v>251</v>
      </c>
      <c r="N1182" t="s">
        <v>665</v>
      </c>
      <c r="O1182">
        <v>0</v>
      </c>
      <c r="P1182">
        <v>62</v>
      </c>
      <c r="Q1182">
        <v>26</v>
      </c>
      <c r="R1182">
        <v>36</v>
      </c>
      <c r="S1182" t="s">
        <v>4756</v>
      </c>
      <c r="T1182" t="s">
        <v>4756</v>
      </c>
      <c r="U1182" t="s">
        <v>4756</v>
      </c>
      <c r="V1182">
        <v>138</v>
      </c>
      <c r="W1182" t="s">
        <v>4756</v>
      </c>
      <c r="X1182" t="s">
        <v>251</v>
      </c>
      <c r="Y1182" t="s">
        <v>4756</v>
      </c>
      <c r="Z1182" t="s">
        <v>4756</v>
      </c>
      <c r="AA1182" t="s">
        <v>4756</v>
      </c>
      <c r="AB1182" t="s">
        <v>4756</v>
      </c>
      <c r="AC1182" t="s">
        <v>4756</v>
      </c>
      <c r="AD1182" t="s">
        <v>4756</v>
      </c>
      <c r="AE1182" t="s">
        <v>4756</v>
      </c>
      <c r="AF1182" t="s">
        <v>4756</v>
      </c>
      <c r="AG1182" t="s">
        <v>4756</v>
      </c>
      <c r="AH1182" t="s">
        <v>4756</v>
      </c>
      <c r="AI1182" t="s">
        <v>4756</v>
      </c>
      <c r="AJ1182" t="s">
        <v>4756</v>
      </c>
      <c r="AK1182" t="s">
        <v>4756</v>
      </c>
      <c r="AL1182" t="s">
        <v>4756</v>
      </c>
      <c r="AM1182" t="s">
        <v>4756</v>
      </c>
      <c r="AN1182" t="s">
        <v>4756</v>
      </c>
    </row>
    <row r="1183" spans="1:41">
      <c r="A1183" s="95">
        <v>38504</v>
      </c>
      <c r="B1183" t="s">
        <v>248</v>
      </c>
      <c r="C1183">
        <v>2005</v>
      </c>
      <c r="D1183">
        <v>6</v>
      </c>
      <c r="E1183" t="s">
        <v>5008</v>
      </c>
      <c r="F1183" t="s">
        <v>247</v>
      </c>
      <c r="G1183" s="96">
        <v>0.97222222222222221</v>
      </c>
      <c r="H1183" t="s">
        <v>4756</v>
      </c>
      <c r="I1183" s="96">
        <v>0.83263888888888893</v>
      </c>
      <c r="J1183">
        <v>3.35</v>
      </c>
      <c r="K1183" t="s">
        <v>249</v>
      </c>
      <c r="L1183" t="s">
        <v>995</v>
      </c>
      <c r="M1183" t="s">
        <v>251</v>
      </c>
      <c r="N1183" t="s">
        <v>251</v>
      </c>
      <c r="O1183">
        <v>0</v>
      </c>
      <c r="P1183">
        <v>63</v>
      </c>
      <c r="Q1183">
        <v>26</v>
      </c>
      <c r="R1183">
        <v>37</v>
      </c>
      <c r="S1183" t="s">
        <v>4756</v>
      </c>
      <c r="T1183" t="s">
        <v>4756</v>
      </c>
      <c r="U1183" t="s">
        <v>4756</v>
      </c>
      <c r="V1183">
        <v>142</v>
      </c>
      <c r="W1183" t="s">
        <v>4756</v>
      </c>
      <c r="X1183" t="s">
        <v>1566</v>
      </c>
      <c r="Y1183" t="s">
        <v>4756</v>
      </c>
      <c r="Z1183" t="s">
        <v>4756</v>
      </c>
      <c r="AA1183" t="s">
        <v>4756</v>
      </c>
      <c r="AB1183" t="s">
        <v>4756</v>
      </c>
      <c r="AC1183" t="s">
        <v>4756</v>
      </c>
      <c r="AD1183" t="s">
        <v>4756</v>
      </c>
      <c r="AE1183" t="s">
        <v>4756</v>
      </c>
      <c r="AF1183" t="s">
        <v>4756</v>
      </c>
      <c r="AG1183" t="s">
        <v>4756</v>
      </c>
      <c r="AH1183" t="s">
        <v>4756</v>
      </c>
      <c r="AI1183" t="s">
        <v>4756</v>
      </c>
      <c r="AJ1183" t="s">
        <v>4756</v>
      </c>
      <c r="AK1183" t="s">
        <v>4756</v>
      </c>
      <c r="AL1183" t="s">
        <v>4756</v>
      </c>
      <c r="AM1183" t="s">
        <v>4756</v>
      </c>
      <c r="AN1183" t="s">
        <v>4756</v>
      </c>
    </row>
    <row r="1184" spans="1:41">
      <c r="A1184" s="95">
        <v>38504</v>
      </c>
      <c r="B1184" t="s">
        <v>248</v>
      </c>
      <c r="C1184">
        <v>2005</v>
      </c>
      <c r="D1184">
        <v>6</v>
      </c>
      <c r="E1184" t="s">
        <v>5008</v>
      </c>
      <c r="F1184" t="s">
        <v>247</v>
      </c>
      <c r="G1184" s="96">
        <v>0.97569444444444453</v>
      </c>
      <c r="H1184" t="s">
        <v>4756</v>
      </c>
      <c r="I1184" s="96">
        <v>0.83263888888888893</v>
      </c>
      <c r="J1184">
        <v>3.43</v>
      </c>
      <c r="K1184" t="s">
        <v>249</v>
      </c>
      <c r="L1184" t="s">
        <v>996</v>
      </c>
      <c r="M1184" t="s">
        <v>251</v>
      </c>
      <c r="N1184" t="s">
        <v>251</v>
      </c>
      <c r="O1184">
        <v>3</v>
      </c>
      <c r="P1184">
        <v>62</v>
      </c>
      <c r="Q1184">
        <v>26</v>
      </c>
      <c r="R1184">
        <v>36</v>
      </c>
      <c r="S1184" t="s">
        <v>4756</v>
      </c>
      <c r="T1184" t="s">
        <v>4756</v>
      </c>
      <c r="U1184" t="s">
        <v>4756</v>
      </c>
      <c r="V1184">
        <v>145</v>
      </c>
      <c r="W1184" t="s">
        <v>4756</v>
      </c>
      <c r="X1184" t="s">
        <v>1566</v>
      </c>
      <c r="Y1184" t="s">
        <v>4756</v>
      </c>
      <c r="Z1184" t="s">
        <v>4756</v>
      </c>
      <c r="AA1184" t="s">
        <v>4756</v>
      </c>
      <c r="AB1184" t="s">
        <v>4756</v>
      </c>
      <c r="AC1184" t="s">
        <v>4756</v>
      </c>
      <c r="AD1184" t="s">
        <v>4756</v>
      </c>
      <c r="AE1184" t="s">
        <v>4756</v>
      </c>
      <c r="AF1184" t="s">
        <v>4756</v>
      </c>
      <c r="AG1184" t="s">
        <v>4756</v>
      </c>
      <c r="AH1184" t="s">
        <v>4756</v>
      </c>
      <c r="AI1184" t="s">
        <v>4756</v>
      </c>
      <c r="AJ1184" t="s">
        <v>4756</v>
      </c>
      <c r="AK1184" t="s">
        <v>4756</v>
      </c>
      <c r="AL1184" t="s">
        <v>4756</v>
      </c>
      <c r="AM1184" t="s">
        <v>4756</v>
      </c>
      <c r="AN1184" t="s">
        <v>4756</v>
      </c>
    </row>
    <row r="1185" spans="1:41">
      <c r="A1185" s="95">
        <v>38504</v>
      </c>
      <c r="B1185" t="s">
        <v>248</v>
      </c>
      <c r="C1185">
        <v>2005</v>
      </c>
      <c r="D1185">
        <v>6</v>
      </c>
      <c r="E1185" t="s">
        <v>5008</v>
      </c>
      <c r="F1185" t="s">
        <v>247</v>
      </c>
      <c r="G1185" s="96">
        <v>0.9770833333333333</v>
      </c>
      <c r="H1185" t="s">
        <v>4756</v>
      </c>
      <c r="I1185" s="96">
        <v>0.83263888888888893</v>
      </c>
      <c r="J1185">
        <v>3.47</v>
      </c>
      <c r="K1185" t="s">
        <v>249</v>
      </c>
      <c r="L1185" t="s">
        <v>997</v>
      </c>
      <c r="M1185" t="s">
        <v>251</v>
      </c>
      <c r="N1185" t="s">
        <v>665</v>
      </c>
      <c r="O1185">
        <v>0</v>
      </c>
      <c r="P1185">
        <v>66</v>
      </c>
      <c r="Q1185">
        <v>27</v>
      </c>
      <c r="R1185">
        <v>39</v>
      </c>
      <c r="S1185" t="s">
        <v>4756</v>
      </c>
      <c r="T1185" t="s">
        <v>4756</v>
      </c>
      <c r="U1185" t="s">
        <v>4756</v>
      </c>
      <c r="V1185">
        <v>144</v>
      </c>
      <c r="W1185" t="s">
        <v>4756</v>
      </c>
      <c r="X1185" t="s">
        <v>251</v>
      </c>
      <c r="Y1185" t="s">
        <v>4756</v>
      </c>
      <c r="Z1185" t="s">
        <v>4756</v>
      </c>
      <c r="AA1185" t="s">
        <v>4756</v>
      </c>
      <c r="AB1185" t="s">
        <v>4756</v>
      </c>
      <c r="AC1185" t="s">
        <v>4756</v>
      </c>
      <c r="AD1185" t="s">
        <v>4756</v>
      </c>
      <c r="AE1185" t="s">
        <v>4756</v>
      </c>
      <c r="AF1185" t="s">
        <v>4756</v>
      </c>
      <c r="AG1185" t="s">
        <v>4756</v>
      </c>
      <c r="AH1185" t="s">
        <v>4756</v>
      </c>
      <c r="AI1185" t="s">
        <v>4756</v>
      </c>
      <c r="AJ1185" t="s">
        <v>4756</v>
      </c>
      <c r="AK1185" t="s">
        <v>4756</v>
      </c>
      <c r="AL1185" t="s">
        <v>4756</v>
      </c>
      <c r="AM1185" t="s">
        <v>4756</v>
      </c>
      <c r="AN1185" t="s">
        <v>4756</v>
      </c>
    </row>
    <row r="1186" spans="1:41">
      <c r="A1186" s="95">
        <v>38504</v>
      </c>
      <c r="B1186" t="s">
        <v>248</v>
      </c>
      <c r="C1186">
        <v>2005</v>
      </c>
      <c r="D1186">
        <v>6</v>
      </c>
      <c r="E1186" t="s">
        <v>5008</v>
      </c>
      <c r="F1186" t="s">
        <v>247</v>
      </c>
      <c r="G1186" s="96">
        <v>0.98472222222222217</v>
      </c>
      <c r="H1186" t="s">
        <v>4756</v>
      </c>
      <c r="I1186" s="96">
        <v>0.83263888888888893</v>
      </c>
      <c r="J1186">
        <v>3.65</v>
      </c>
      <c r="K1186" t="s">
        <v>249</v>
      </c>
      <c r="L1186" t="s">
        <v>998</v>
      </c>
      <c r="M1186" t="s">
        <v>251</v>
      </c>
      <c r="N1186" t="s">
        <v>665</v>
      </c>
      <c r="O1186">
        <v>1</v>
      </c>
      <c r="P1186">
        <v>59</v>
      </c>
      <c r="Q1186">
        <v>26</v>
      </c>
      <c r="R1186">
        <v>33</v>
      </c>
      <c r="S1186" t="s">
        <v>4756</v>
      </c>
      <c r="T1186" t="s">
        <v>4756</v>
      </c>
      <c r="U1186" t="s">
        <v>4756</v>
      </c>
      <c r="V1186">
        <v>142</v>
      </c>
      <c r="W1186" t="s">
        <v>4756</v>
      </c>
      <c r="X1186" t="s">
        <v>251</v>
      </c>
      <c r="Y1186" t="s">
        <v>4756</v>
      </c>
      <c r="Z1186" t="s">
        <v>4756</v>
      </c>
      <c r="AA1186" t="s">
        <v>4756</v>
      </c>
      <c r="AB1186" t="s">
        <v>4756</v>
      </c>
      <c r="AC1186" t="s">
        <v>4756</v>
      </c>
      <c r="AD1186" t="s">
        <v>4756</v>
      </c>
      <c r="AE1186" t="s">
        <v>4756</v>
      </c>
      <c r="AF1186" t="s">
        <v>4756</v>
      </c>
      <c r="AG1186" t="s">
        <v>4756</v>
      </c>
      <c r="AH1186" t="s">
        <v>4756</v>
      </c>
      <c r="AI1186" t="s">
        <v>4756</v>
      </c>
      <c r="AJ1186" t="s">
        <v>4756</v>
      </c>
      <c r="AK1186" t="s">
        <v>4756</v>
      </c>
      <c r="AL1186" t="s">
        <v>4756</v>
      </c>
      <c r="AM1186" t="s">
        <v>4756</v>
      </c>
      <c r="AN1186" t="s">
        <v>4756</v>
      </c>
    </row>
    <row r="1187" spans="1:41">
      <c r="A1187" s="95">
        <v>38504</v>
      </c>
      <c r="B1187" t="s">
        <v>248</v>
      </c>
      <c r="C1187">
        <v>2005</v>
      </c>
      <c r="D1187">
        <v>6</v>
      </c>
      <c r="E1187" t="s">
        <v>5008</v>
      </c>
      <c r="F1187" t="s">
        <v>247</v>
      </c>
      <c r="G1187" s="96">
        <v>0.98749999999999993</v>
      </c>
      <c r="H1187" t="s">
        <v>4756</v>
      </c>
      <c r="I1187" s="96">
        <v>0.83263888888888893</v>
      </c>
      <c r="J1187">
        <v>3.72</v>
      </c>
      <c r="K1187" t="s">
        <v>249</v>
      </c>
      <c r="L1187" t="s">
        <v>999</v>
      </c>
      <c r="M1187" t="s">
        <v>251</v>
      </c>
      <c r="N1187" t="s">
        <v>251</v>
      </c>
      <c r="O1187">
        <v>0</v>
      </c>
      <c r="P1187">
        <v>62</v>
      </c>
      <c r="Q1187">
        <v>26</v>
      </c>
      <c r="R1187">
        <v>36</v>
      </c>
      <c r="S1187" t="s">
        <v>4756</v>
      </c>
      <c r="T1187" t="s">
        <v>4756</v>
      </c>
      <c r="U1187" t="s">
        <v>4756</v>
      </c>
      <c r="V1187">
        <v>145</v>
      </c>
      <c r="W1187" t="s">
        <v>4756</v>
      </c>
      <c r="X1187" t="s">
        <v>251</v>
      </c>
      <c r="Y1187" t="s">
        <v>4756</v>
      </c>
      <c r="Z1187" t="s">
        <v>4756</v>
      </c>
      <c r="AA1187" t="s">
        <v>4756</v>
      </c>
      <c r="AB1187" t="s">
        <v>4756</v>
      </c>
      <c r="AC1187" t="s">
        <v>4756</v>
      </c>
      <c r="AD1187" t="s">
        <v>4756</v>
      </c>
      <c r="AE1187" t="s">
        <v>4756</v>
      </c>
      <c r="AF1187" t="s">
        <v>4756</v>
      </c>
      <c r="AG1187" t="s">
        <v>4756</v>
      </c>
      <c r="AH1187" t="s">
        <v>4756</v>
      </c>
      <c r="AI1187" t="s">
        <v>4756</v>
      </c>
      <c r="AJ1187" t="s">
        <v>4756</v>
      </c>
      <c r="AK1187" t="s">
        <v>4756</v>
      </c>
      <c r="AL1187" t="s">
        <v>4756</v>
      </c>
      <c r="AM1187" t="s">
        <v>4756</v>
      </c>
      <c r="AN1187" t="s">
        <v>4756</v>
      </c>
    </row>
    <row r="1188" spans="1:41">
      <c r="A1188" s="95">
        <v>38504</v>
      </c>
      <c r="B1188" t="s">
        <v>248</v>
      </c>
      <c r="C1188">
        <v>2005</v>
      </c>
      <c r="D1188">
        <v>6</v>
      </c>
      <c r="E1188" t="s">
        <v>5008</v>
      </c>
      <c r="F1188" t="s">
        <v>247</v>
      </c>
      <c r="G1188" s="96">
        <v>0.98749999999999993</v>
      </c>
      <c r="H1188" t="s">
        <v>4756</v>
      </c>
      <c r="I1188" s="96">
        <v>0.83263888888888893</v>
      </c>
      <c r="J1188">
        <v>3.72</v>
      </c>
      <c r="K1188" t="s">
        <v>249</v>
      </c>
      <c r="L1188" t="s">
        <v>1000</v>
      </c>
      <c r="M1188" t="s">
        <v>251</v>
      </c>
      <c r="N1188" t="s">
        <v>251</v>
      </c>
      <c r="O1188">
        <v>1</v>
      </c>
      <c r="P1188">
        <v>61</v>
      </c>
      <c r="Q1188">
        <v>26</v>
      </c>
      <c r="R1188">
        <v>35</v>
      </c>
      <c r="S1188" t="s">
        <v>4756</v>
      </c>
      <c r="T1188" t="s">
        <v>4756</v>
      </c>
      <c r="U1188" t="s">
        <v>4756</v>
      </c>
      <c r="V1188">
        <v>140</v>
      </c>
      <c r="W1188" t="s">
        <v>4756</v>
      </c>
      <c r="X1188" t="s">
        <v>251</v>
      </c>
      <c r="Y1188" t="s">
        <v>4756</v>
      </c>
      <c r="Z1188" t="s">
        <v>4756</v>
      </c>
      <c r="AA1188" t="s">
        <v>4756</v>
      </c>
      <c r="AB1188" t="s">
        <v>4756</v>
      </c>
      <c r="AC1188" t="s">
        <v>4756</v>
      </c>
      <c r="AD1188" t="s">
        <v>4756</v>
      </c>
      <c r="AE1188" t="s">
        <v>4756</v>
      </c>
      <c r="AF1188" t="s">
        <v>4756</v>
      </c>
      <c r="AG1188" t="s">
        <v>4756</v>
      </c>
      <c r="AH1188" t="s">
        <v>4756</v>
      </c>
      <c r="AI1188" t="s">
        <v>4756</v>
      </c>
      <c r="AJ1188" t="s">
        <v>4756</v>
      </c>
      <c r="AK1188" t="s">
        <v>4756</v>
      </c>
      <c r="AL1188" t="s">
        <v>4756</v>
      </c>
      <c r="AM1188" t="s">
        <v>4756</v>
      </c>
      <c r="AN1188" t="s">
        <v>4756</v>
      </c>
    </row>
    <row r="1189" spans="1:41">
      <c r="A1189" s="95">
        <v>38504</v>
      </c>
      <c r="B1189" t="s">
        <v>248</v>
      </c>
      <c r="C1189">
        <v>2005</v>
      </c>
      <c r="D1189">
        <v>6</v>
      </c>
      <c r="E1189" t="s">
        <v>5008</v>
      </c>
      <c r="F1189" t="s">
        <v>247</v>
      </c>
      <c r="G1189" s="96">
        <v>0.9916666666666667</v>
      </c>
      <c r="H1189" t="s">
        <v>4756</v>
      </c>
      <c r="I1189" s="96">
        <v>0.83263888888888893</v>
      </c>
      <c r="J1189">
        <v>3.82</v>
      </c>
      <c r="K1189" t="s">
        <v>249</v>
      </c>
      <c r="L1189" t="s">
        <v>1001</v>
      </c>
      <c r="M1189" t="s">
        <v>251</v>
      </c>
      <c r="N1189" t="s">
        <v>251</v>
      </c>
      <c r="O1189">
        <v>0</v>
      </c>
      <c r="P1189">
        <v>62</v>
      </c>
      <c r="Q1189">
        <v>26</v>
      </c>
      <c r="R1189">
        <v>36</v>
      </c>
      <c r="S1189" t="s">
        <v>4756</v>
      </c>
      <c r="T1189" t="s">
        <v>4756</v>
      </c>
      <c r="U1189" t="s">
        <v>4756</v>
      </c>
      <c r="V1189">
        <v>145</v>
      </c>
      <c r="W1189" t="s">
        <v>4756</v>
      </c>
      <c r="X1189" t="s">
        <v>251</v>
      </c>
      <c r="Y1189" t="s">
        <v>4756</v>
      </c>
      <c r="Z1189" t="s">
        <v>4756</v>
      </c>
      <c r="AA1189" t="s">
        <v>4756</v>
      </c>
      <c r="AB1189" t="s">
        <v>4756</v>
      </c>
      <c r="AC1189" t="s">
        <v>4756</v>
      </c>
      <c r="AD1189" t="s">
        <v>4756</v>
      </c>
      <c r="AE1189" t="s">
        <v>4756</v>
      </c>
      <c r="AF1189" t="s">
        <v>4756</v>
      </c>
      <c r="AG1189" t="s">
        <v>4756</v>
      </c>
      <c r="AH1189" t="s">
        <v>4756</v>
      </c>
      <c r="AI1189" t="s">
        <v>4756</v>
      </c>
      <c r="AJ1189" t="s">
        <v>4756</v>
      </c>
      <c r="AK1189" t="s">
        <v>4756</v>
      </c>
      <c r="AL1189" t="s">
        <v>4756</v>
      </c>
      <c r="AM1189" t="s">
        <v>4756</v>
      </c>
      <c r="AN1189" t="s">
        <v>4756</v>
      </c>
    </row>
    <row r="1190" spans="1:41">
      <c r="A1190" s="95">
        <v>38504</v>
      </c>
      <c r="B1190" t="s">
        <v>248</v>
      </c>
      <c r="C1190">
        <v>2005</v>
      </c>
      <c r="D1190">
        <v>6</v>
      </c>
      <c r="E1190" t="s">
        <v>5008</v>
      </c>
      <c r="F1190" t="s">
        <v>247</v>
      </c>
      <c r="G1190" s="96">
        <v>0.99583333333333324</v>
      </c>
      <c r="H1190" t="s">
        <v>4756</v>
      </c>
      <c r="I1190" s="96">
        <v>0.83263888888888893</v>
      </c>
      <c r="J1190">
        <v>3.92</v>
      </c>
      <c r="K1190" t="s">
        <v>249</v>
      </c>
      <c r="L1190" t="s">
        <v>1003</v>
      </c>
      <c r="M1190" t="s">
        <v>251</v>
      </c>
      <c r="N1190" t="s">
        <v>251</v>
      </c>
      <c r="O1190">
        <v>1</v>
      </c>
      <c r="P1190">
        <v>64</v>
      </c>
      <c r="Q1190">
        <v>26</v>
      </c>
      <c r="R1190">
        <v>38</v>
      </c>
      <c r="S1190" t="s">
        <v>4756</v>
      </c>
      <c r="T1190" t="s">
        <v>4756</v>
      </c>
      <c r="U1190" t="s">
        <v>4756</v>
      </c>
      <c r="V1190">
        <v>144</v>
      </c>
      <c r="W1190" t="s">
        <v>4756</v>
      </c>
      <c r="X1190" t="s">
        <v>251</v>
      </c>
      <c r="Y1190" t="s">
        <v>4756</v>
      </c>
      <c r="Z1190" t="s">
        <v>4756</v>
      </c>
      <c r="AA1190" t="s">
        <v>4756</v>
      </c>
      <c r="AB1190" t="s">
        <v>4756</v>
      </c>
      <c r="AC1190" t="s">
        <v>4756</v>
      </c>
      <c r="AD1190" t="s">
        <v>4756</v>
      </c>
      <c r="AE1190" t="s">
        <v>4756</v>
      </c>
      <c r="AF1190" t="s">
        <v>4756</v>
      </c>
      <c r="AG1190" t="s">
        <v>4756</v>
      </c>
      <c r="AH1190" t="s">
        <v>4756</v>
      </c>
      <c r="AI1190" t="s">
        <v>4756</v>
      </c>
      <c r="AJ1190" t="s">
        <v>4756</v>
      </c>
      <c r="AK1190" t="s">
        <v>4756</v>
      </c>
      <c r="AL1190" t="s">
        <v>4756</v>
      </c>
      <c r="AM1190" t="s">
        <v>4756</v>
      </c>
      <c r="AN1190" t="s">
        <v>4756</v>
      </c>
    </row>
    <row r="1191" spans="1:41">
      <c r="A1191" s="95">
        <v>38504</v>
      </c>
      <c r="B1191" t="s">
        <v>248</v>
      </c>
      <c r="C1191">
        <v>2005</v>
      </c>
      <c r="D1191">
        <v>6</v>
      </c>
      <c r="E1191" t="s">
        <v>5008</v>
      </c>
      <c r="F1191" t="s">
        <v>247</v>
      </c>
      <c r="G1191" s="96">
        <v>0.99444444444444446</v>
      </c>
      <c r="H1191" t="s">
        <v>4756</v>
      </c>
      <c r="I1191" s="96">
        <v>0.83263888888888893</v>
      </c>
      <c r="J1191">
        <v>3.88</v>
      </c>
      <c r="K1191" t="s">
        <v>249</v>
      </c>
      <c r="L1191" t="s">
        <v>1002</v>
      </c>
      <c r="M1191" t="s">
        <v>251</v>
      </c>
      <c r="N1191" t="s">
        <v>251</v>
      </c>
      <c r="O1191">
        <v>0</v>
      </c>
      <c r="P1191">
        <v>59</v>
      </c>
      <c r="Q1191">
        <v>27</v>
      </c>
      <c r="R1191">
        <v>32</v>
      </c>
      <c r="S1191" t="s">
        <v>4756</v>
      </c>
      <c r="T1191" t="s">
        <v>4756</v>
      </c>
      <c r="U1191" t="s">
        <v>4756</v>
      </c>
      <c r="V1191">
        <v>138</v>
      </c>
      <c r="W1191" t="s">
        <v>4756</v>
      </c>
      <c r="X1191" t="s">
        <v>251</v>
      </c>
      <c r="Y1191" t="s">
        <v>4756</v>
      </c>
      <c r="Z1191" t="s">
        <v>4756</v>
      </c>
      <c r="AA1191" t="s">
        <v>4756</v>
      </c>
      <c r="AB1191" t="s">
        <v>4756</v>
      </c>
      <c r="AC1191" t="s">
        <v>4756</v>
      </c>
      <c r="AD1191" t="s">
        <v>4756</v>
      </c>
      <c r="AE1191" t="s">
        <v>4756</v>
      </c>
      <c r="AF1191" t="s">
        <v>4756</v>
      </c>
      <c r="AG1191" t="s">
        <v>4756</v>
      </c>
      <c r="AH1191" t="s">
        <v>4756</v>
      </c>
      <c r="AI1191" t="s">
        <v>4756</v>
      </c>
      <c r="AJ1191" t="s">
        <v>4756</v>
      </c>
      <c r="AK1191" t="s">
        <v>4756</v>
      </c>
      <c r="AL1191" t="s">
        <v>4756</v>
      </c>
      <c r="AM1191" t="s">
        <v>4756</v>
      </c>
      <c r="AN1191" t="s">
        <v>4756</v>
      </c>
    </row>
    <row r="1192" spans="1:41">
      <c r="A1192" s="95">
        <v>38504</v>
      </c>
      <c r="B1192" t="s">
        <v>248</v>
      </c>
      <c r="C1192">
        <v>2005</v>
      </c>
      <c r="D1192">
        <v>6</v>
      </c>
      <c r="E1192" t="s">
        <v>5008</v>
      </c>
      <c r="F1192" t="s">
        <v>247</v>
      </c>
      <c r="G1192" s="96">
        <v>6.9444444444444447E-4</v>
      </c>
      <c r="H1192" t="s">
        <v>4756</v>
      </c>
      <c r="I1192" s="96">
        <v>0.83263888888888893</v>
      </c>
      <c r="J1192">
        <v>4.03</v>
      </c>
      <c r="K1192" t="s">
        <v>249</v>
      </c>
      <c r="L1192" t="s">
        <v>1004</v>
      </c>
      <c r="M1192" t="s">
        <v>251</v>
      </c>
      <c r="N1192" t="s">
        <v>251</v>
      </c>
      <c r="O1192">
        <v>0</v>
      </c>
      <c r="P1192">
        <v>65</v>
      </c>
      <c r="Q1192">
        <v>27</v>
      </c>
      <c r="R1192">
        <v>38</v>
      </c>
      <c r="S1192" t="s">
        <v>4756</v>
      </c>
      <c r="T1192" t="s">
        <v>4756</v>
      </c>
      <c r="U1192" t="s">
        <v>4756</v>
      </c>
      <c r="V1192">
        <v>145</v>
      </c>
      <c r="W1192" t="s">
        <v>4756</v>
      </c>
      <c r="X1192" t="s">
        <v>251</v>
      </c>
      <c r="Y1192" t="s">
        <v>4756</v>
      </c>
      <c r="Z1192" t="s">
        <v>4756</v>
      </c>
      <c r="AA1192" t="s">
        <v>4756</v>
      </c>
      <c r="AB1192" t="s">
        <v>4756</v>
      </c>
      <c r="AC1192" t="s">
        <v>4756</v>
      </c>
      <c r="AD1192" t="s">
        <v>4756</v>
      </c>
      <c r="AE1192" t="s">
        <v>4756</v>
      </c>
      <c r="AF1192" t="s">
        <v>4756</v>
      </c>
      <c r="AG1192" t="s">
        <v>4756</v>
      </c>
      <c r="AH1192" t="s">
        <v>4756</v>
      </c>
      <c r="AI1192" t="s">
        <v>4756</v>
      </c>
      <c r="AJ1192" t="s">
        <v>4756</v>
      </c>
      <c r="AK1192" t="s">
        <v>4756</v>
      </c>
      <c r="AL1192" t="s">
        <v>4756</v>
      </c>
      <c r="AM1192" t="s">
        <v>4756</v>
      </c>
      <c r="AN1192" t="s">
        <v>4756</v>
      </c>
    </row>
    <row r="1193" spans="1:41">
      <c r="A1193" s="95">
        <v>38504</v>
      </c>
      <c r="B1193" t="s">
        <v>248</v>
      </c>
      <c r="C1193">
        <v>2005</v>
      </c>
      <c r="D1193">
        <v>6</v>
      </c>
      <c r="E1193" t="s">
        <v>5008</v>
      </c>
      <c r="F1193" t="s">
        <v>247</v>
      </c>
      <c r="G1193" s="96">
        <v>6.9444444444444447E-4</v>
      </c>
      <c r="H1193" t="s">
        <v>4756</v>
      </c>
      <c r="I1193" s="96">
        <v>0.83263888888888893</v>
      </c>
      <c r="J1193">
        <v>4.03</v>
      </c>
      <c r="K1193" t="s">
        <v>249</v>
      </c>
      <c r="L1193" t="s">
        <v>1005</v>
      </c>
      <c r="M1193" t="s">
        <v>251</v>
      </c>
      <c r="N1193" t="s">
        <v>665</v>
      </c>
      <c r="O1193">
        <v>1</v>
      </c>
      <c r="P1193">
        <v>61</v>
      </c>
      <c r="Q1193">
        <v>26</v>
      </c>
      <c r="R1193">
        <v>35</v>
      </c>
      <c r="S1193" t="s">
        <v>4756</v>
      </c>
      <c r="T1193" t="s">
        <v>4756</v>
      </c>
      <c r="U1193" t="s">
        <v>4756</v>
      </c>
      <c r="V1193">
        <v>139</v>
      </c>
      <c r="W1193" t="s">
        <v>4756</v>
      </c>
      <c r="X1193" t="s">
        <v>251</v>
      </c>
      <c r="Y1193" t="s">
        <v>4756</v>
      </c>
      <c r="Z1193" t="s">
        <v>4756</v>
      </c>
      <c r="AA1193" t="s">
        <v>4756</v>
      </c>
      <c r="AB1193" t="s">
        <v>4756</v>
      </c>
      <c r="AC1193" t="s">
        <v>4756</v>
      </c>
      <c r="AD1193" t="s">
        <v>4756</v>
      </c>
      <c r="AE1193" t="s">
        <v>4756</v>
      </c>
      <c r="AF1193" t="s">
        <v>4756</v>
      </c>
      <c r="AG1193" t="s">
        <v>4756</v>
      </c>
      <c r="AH1193" t="s">
        <v>4756</v>
      </c>
      <c r="AI1193" t="s">
        <v>4756</v>
      </c>
      <c r="AJ1193" t="s">
        <v>4756</v>
      </c>
      <c r="AK1193" t="s">
        <v>4756</v>
      </c>
      <c r="AL1193" t="s">
        <v>4756</v>
      </c>
      <c r="AM1193" t="s">
        <v>4756</v>
      </c>
      <c r="AN1193" t="s">
        <v>4756</v>
      </c>
      <c r="AO1193" t="s">
        <v>1006</v>
      </c>
    </row>
    <row r="1194" spans="1:41">
      <c r="A1194" s="95">
        <v>38504</v>
      </c>
      <c r="B1194" t="s">
        <v>248</v>
      </c>
      <c r="C1194">
        <v>2005</v>
      </c>
      <c r="D1194">
        <v>6</v>
      </c>
      <c r="E1194" t="s">
        <v>5008</v>
      </c>
      <c r="F1194" t="s">
        <v>247</v>
      </c>
      <c r="G1194" s="96">
        <v>4.1666666666666666E-3</v>
      </c>
      <c r="H1194" t="s">
        <v>4756</v>
      </c>
      <c r="I1194" s="96">
        <v>0.83263888888888893</v>
      </c>
      <c r="J1194">
        <v>4.12</v>
      </c>
      <c r="K1194" t="s">
        <v>249</v>
      </c>
      <c r="L1194" t="s">
        <v>1007</v>
      </c>
      <c r="M1194" t="s">
        <v>251</v>
      </c>
      <c r="N1194" t="s">
        <v>251</v>
      </c>
      <c r="O1194">
        <v>3</v>
      </c>
      <c r="P1194">
        <v>62</v>
      </c>
      <c r="Q1194">
        <v>27</v>
      </c>
      <c r="R1194">
        <v>35</v>
      </c>
      <c r="S1194" t="s">
        <v>4756</v>
      </c>
      <c r="T1194" t="s">
        <v>4756</v>
      </c>
      <c r="U1194" t="s">
        <v>4756</v>
      </c>
      <c r="V1194">
        <v>142</v>
      </c>
      <c r="W1194" t="s">
        <v>4756</v>
      </c>
      <c r="X1194" t="s">
        <v>251</v>
      </c>
      <c r="Y1194" t="s">
        <v>4756</v>
      </c>
      <c r="Z1194" t="s">
        <v>4756</v>
      </c>
      <c r="AA1194" t="s">
        <v>4756</v>
      </c>
      <c r="AB1194" t="s">
        <v>4756</v>
      </c>
      <c r="AC1194" t="s">
        <v>4756</v>
      </c>
      <c r="AD1194" t="s">
        <v>4756</v>
      </c>
      <c r="AE1194" t="s">
        <v>4756</v>
      </c>
      <c r="AF1194" t="s">
        <v>4756</v>
      </c>
      <c r="AG1194" t="s">
        <v>4756</v>
      </c>
      <c r="AH1194" t="s">
        <v>4756</v>
      </c>
      <c r="AI1194" t="s">
        <v>4756</v>
      </c>
      <c r="AJ1194" t="s">
        <v>4756</v>
      </c>
      <c r="AK1194" t="s">
        <v>4756</v>
      </c>
      <c r="AL1194" t="s">
        <v>4756</v>
      </c>
      <c r="AM1194" t="s">
        <v>4756</v>
      </c>
      <c r="AN1194" t="s">
        <v>4756</v>
      </c>
    </row>
    <row r="1195" spans="1:41">
      <c r="A1195" s="95">
        <v>38504</v>
      </c>
      <c r="B1195" t="s">
        <v>248</v>
      </c>
      <c r="C1195">
        <v>2005</v>
      </c>
      <c r="D1195">
        <v>6</v>
      </c>
      <c r="E1195" t="s">
        <v>5008</v>
      </c>
      <c r="F1195" t="s">
        <v>247</v>
      </c>
      <c r="G1195" s="96">
        <v>1.1805555555555555E-2</v>
      </c>
      <c r="H1195" t="s">
        <v>4756</v>
      </c>
      <c r="I1195" s="96">
        <v>0.83263888888888893</v>
      </c>
      <c r="J1195">
        <v>4.3</v>
      </c>
      <c r="K1195" t="s">
        <v>249</v>
      </c>
      <c r="L1195" t="s">
        <v>1008</v>
      </c>
      <c r="M1195" t="s">
        <v>251</v>
      </c>
      <c r="N1195" t="s">
        <v>251</v>
      </c>
      <c r="O1195">
        <v>0</v>
      </c>
      <c r="P1195">
        <v>64</v>
      </c>
      <c r="Q1195">
        <v>27</v>
      </c>
      <c r="R1195">
        <v>37</v>
      </c>
      <c r="S1195" t="s">
        <v>4756</v>
      </c>
      <c r="T1195" t="s">
        <v>4756</v>
      </c>
      <c r="U1195" t="s">
        <v>4756</v>
      </c>
      <c r="V1195">
        <v>143</v>
      </c>
      <c r="W1195" t="s">
        <v>4756</v>
      </c>
      <c r="X1195" t="s">
        <v>251</v>
      </c>
      <c r="Y1195" t="s">
        <v>4756</v>
      </c>
      <c r="Z1195" t="s">
        <v>4756</v>
      </c>
      <c r="AA1195" t="s">
        <v>4756</v>
      </c>
      <c r="AB1195" t="s">
        <v>4756</v>
      </c>
      <c r="AC1195" t="s">
        <v>4756</v>
      </c>
      <c r="AD1195" t="s">
        <v>4756</v>
      </c>
      <c r="AE1195" t="s">
        <v>4756</v>
      </c>
      <c r="AF1195" t="s">
        <v>4756</v>
      </c>
      <c r="AG1195" t="s">
        <v>4756</v>
      </c>
      <c r="AH1195" t="s">
        <v>4756</v>
      </c>
      <c r="AI1195" t="s">
        <v>4756</v>
      </c>
      <c r="AJ1195" t="s">
        <v>4756</v>
      </c>
      <c r="AK1195" t="s">
        <v>4756</v>
      </c>
      <c r="AL1195" t="s">
        <v>4756</v>
      </c>
      <c r="AM1195" t="s">
        <v>4756</v>
      </c>
      <c r="AN1195" t="s">
        <v>4756</v>
      </c>
      <c r="AO1195" t="s">
        <v>1009</v>
      </c>
    </row>
    <row r="1196" spans="1:41">
      <c r="A1196" s="95">
        <v>38504</v>
      </c>
      <c r="B1196" t="s">
        <v>248</v>
      </c>
      <c r="C1196">
        <v>2005</v>
      </c>
      <c r="D1196">
        <v>6</v>
      </c>
      <c r="E1196" t="s">
        <v>5008</v>
      </c>
      <c r="F1196" t="s">
        <v>247</v>
      </c>
      <c r="G1196" s="96">
        <v>1.3194444444444444E-2</v>
      </c>
      <c r="H1196" t="s">
        <v>4756</v>
      </c>
      <c r="I1196" s="96">
        <v>0.83263888888888893</v>
      </c>
      <c r="J1196">
        <v>4.33</v>
      </c>
      <c r="K1196" t="s">
        <v>249</v>
      </c>
      <c r="L1196" t="s">
        <v>1010</v>
      </c>
      <c r="M1196" t="s">
        <v>251</v>
      </c>
      <c r="N1196" t="s">
        <v>251</v>
      </c>
      <c r="O1196">
        <v>0</v>
      </c>
      <c r="P1196">
        <v>65</v>
      </c>
      <c r="Q1196">
        <v>25</v>
      </c>
      <c r="R1196">
        <v>40</v>
      </c>
      <c r="S1196" t="s">
        <v>4756</v>
      </c>
      <c r="T1196" t="s">
        <v>4756</v>
      </c>
      <c r="U1196" t="s">
        <v>4756</v>
      </c>
      <c r="V1196">
        <v>140</v>
      </c>
      <c r="W1196" t="s">
        <v>4756</v>
      </c>
      <c r="X1196" t="s">
        <v>251</v>
      </c>
      <c r="Y1196" t="s">
        <v>4756</v>
      </c>
      <c r="Z1196" t="s">
        <v>4756</v>
      </c>
      <c r="AA1196" t="s">
        <v>4756</v>
      </c>
      <c r="AB1196" t="s">
        <v>4756</v>
      </c>
      <c r="AC1196" t="s">
        <v>4756</v>
      </c>
      <c r="AD1196" t="s">
        <v>4756</v>
      </c>
      <c r="AE1196" t="s">
        <v>4756</v>
      </c>
      <c r="AF1196" t="s">
        <v>4756</v>
      </c>
      <c r="AG1196" t="s">
        <v>4756</v>
      </c>
      <c r="AH1196" t="s">
        <v>4756</v>
      </c>
      <c r="AI1196" t="s">
        <v>4756</v>
      </c>
      <c r="AJ1196" t="s">
        <v>4756</v>
      </c>
      <c r="AK1196" t="s">
        <v>4756</v>
      </c>
      <c r="AL1196" t="s">
        <v>4756</v>
      </c>
      <c r="AM1196" t="s">
        <v>4756</v>
      </c>
      <c r="AN1196" t="s">
        <v>4756</v>
      </c>
    </row>
    <row r="1197" spans="1:41">
      <c r="A1197" s="95">
        <v>38504</v>
      </c>
      <c r="B1197" t="s">
        <v>248</v>
      </c>
      <c r="C1197">
        <v>2005</v>
      </c>
      <c r="D1197">
        <v>6</v>
      </c>
      <c r="E1197" t="s">
        <v>5008</v>
      </c>
      <c r="F1197" t="s">
        <v>247</v>
      </c>
      <c r="G1197" s="96">
        <v>1.8749999999999999E-2</v>
      </c>
      <c r="H1197" t="s">
        <v>4756</v>
      </c>
      <c r="I1197" s="96">
        <v>0.83263888888888893</v>
      </c>
      <c r="J1197">
        <v>4.47</v>
      </c>
      <c r="K1197" t="s">
        <v>249</v>
      </c>
      <c r="L1197" t="s">
        <v>1011</v>
      </c>
      <c r="M1197" t="s">
        <v>251</v>
      </c>
      <c r="N1197" t="s">
        <v>251</v>
      </c>
      <c r="O1197">
        <v>3</v>
      </c>
      <c r="P1197">
        <v>67</v>
      </c>
      <c r="Q1197">
        <v>27</v>
      </c>
      <c r="R1197">
        <v>40</v>
      </c>
      <c r="S1197" t="s">
        <v>4756</v>
      </c>
      <c r="T1197" t="s">
        <v>4756</v>
      </c>
      <c r="U1197" t="s">
        <v>4756</v>
      </c>
      <c r="V1197">
        <v>145</v>
      </c>
      <c r="W1197" t="s">
        <v>4756</v>
      </c>
      <c r="X1197" t="s">
        <v>251</v>
      </c>
      <c r="Y1197" t="s">
        <v>4756</v>
      </c>
      <c r="Z1197" t="s">
        <v>4756</v>
      </c>
      <c r="AA1197" t="s">
        <v>4756</v>
      </c>
      <c r="AB1197" t="s">
        <v>4756</v>
      </c>
      <c r="AC1197" t="s">
        <v>4756</v>
      </c>
      <c r="AD1197" t="s">
        <v>4756</v>
      </c>
      <c r="AE1197" t="s">
        <v>4756</v>
      </c>
      <c r="AF1197" t="s">
        <v>4756</v>
      </c>
      <c r="AG1197" t="s">
        <v>4756</v>
      </c>
      <c r="AH1197" t="s">
        <v>4756</v>
      </c>
      <c r="AI1197" t="s">
        <v>4756</v>
      </c>
      <c r="AJ1197" t="s">
        <v>4756</v>
      </c>
      <c r="AK1197" t="s">
        <v>4756</v>
      </c>
      <c r="AL1197" t="s">
        <v>4756</v>
      </c>
      <c r="AM1197" t="s">
        <v>4756</v>
      </c>
      <c r="AN1197" t="s">
        <v>4756</v>
      </c>
    </row>
    <row r="1198" spans="1:41">
      <c r="A1198" s="95">
        <v>38504</v>
      </c>
      <c r="B1198" t="s">
        <v>248</v>
      </c>
      <c r="C1198">
        <v>2005</v>
      </c>
      <c r="D1198">
        <v>6</v>
      </c>
      <c r="E1198" t="s">
        <v>5008</v>
      </c>
      <c r="F1198" t="s">
        <v>247</v>
      </c>
      <c r="G1198" s="96">
        <v>2.2222222222222223E-2</v>
      </c>
      <c r="H1198" t="s">
        <v>4756</v>
      </c>
      <c r="I1198" s="96">
        <v>0.83263888888888893</v>
      </c>
      <c r="J1198">
        <v>4.55</v>
      </c>
      <c r="K1198" t="s">
        <v>249</v>
      </c>
      <c r="L1198" t="s">
        <v>1012</v>
      </c>
      <c r="M1198" t="s">
        <v>251</v>
      </c>
      <c r="N1198" t="s">
        <v>251</v>
      </c>
      <c r="O1198">
        <v>0</v>
      </c>
      <c r="P1198">
        <v>60</v>
      </c>
      <c r="Q1198">
        <v>25</v>
      </c>
      <c r="R1198">
        <v>35</v>
      </c>
      <c r="S1198" t="s">
        <v>4756</v>
      </c>
      <c r="T1198" t="s">
        <v>4756</v>
      </c>
      <c r="U1198" t="s">
        <v>4756</v>
      </c>
      <c r="V1198">
        <v>139</v>
      </c>
      <c r="W1198" t="s">
        <v>4756</v>
      </c>
      <c r="X1198" t="s">
        <v>251</v>
      </c>
      <c r="Y1198" t="s">
        <v>4756</v>
      </c>
      <c r="Z1198" t="s">
        <v>4756</v>
      </c>
      <c r="AA1198" t="s">
        <v>4756</v>
      </c>
      <c r="AB1198" t="s">
        <v>4756</v>
      </c>
      <c r="AC1198" t="s">
        <v>4756</v>
      </c>
      <c r="AD1198" t="s">
        <v>4756</v>
      </c>
      <c r="AE1198" t="s">
        <v>4756</v>
      </c>
      <c r="AF1198" t="s">
        <v>4756</v>
      </c>
      <c r="AG1198" t="s">
        <v>4756</v>
      </c>
      <c r="AH1198" t="s">
        <v>4756</v>
      </c>
      <c r="AI1198" t="s">
        <v>4756</v>
      </c>
      <c r="AJ1198" t="s">
        <v>4756</v>
      </c>
      <c r="AK1198" t="s">
        <v>4756</v>
      </c>
      <c r="AL1198" t="s">
        <v>4756</v>
      </c>
      <c r="AM1198" t="s">
        <v>4756</v>
      </c>
      <c r="AN1198" t="s">
        <v>4756</v>
      </c>
    </row>
    <row r="1199" spans="1:41">
      <c r="A1199" s="95">
        <v>38504</v>
      </c>
      <c r="B1199" t="s">
        <v>248</v>
      </c>
      <c r="C1199">
        <v>2005</v>
      </c>
      <c r="D1199">
        <v>6</v>
      </c>
      <c r="E1199" t="s">
        <v>5008</v>
      </c>
      <c r="F1199" t="s">
        <v>247</v>
      </c>
      <c r="G1199" s="96">
        <v>2.2222222222222223E-2</v>
      </c>
      <c r="H1199" t="s">
        <v>4756</v>
      </c>
      <c r="I1199" s="96">
        <v>0.83263888888888893</v>
      </c>
      <c r="J1199">
        <v>4.55</v>
      </c>
      <c r="K1199" t="s">
        <v>249</v>
      </c>
      <c r="L1199" t="s">
        <v>1013</v>
      </c>
      <c r="M1199" t="s">
        <v>251</v>
      </c>
      <c r="N1199" t="s">
        <v>251</v>
      </c>
      <c r="O1199">
        <v>0</v>
      </c>
      <c r="P1199">
        <v>62</v>
      </c>
      <c r="Q1199">
        <v>26</v>
      </c>
      <c r="R1199">
        <v>36</v>
      </c>
      <c r="S1199" t="s">
        <v>4756</v>
      </c>
      <c r="T1199" t="s">
        <v>4756</v>
      </c>
      <c r="U1199" t="s">
        <v>4756</v>
      </c>
      <c r="V1199">
        <v>142</v>
      </c>
      <c r="W1199" t="s">
        <v>4756</v>
      </c>
      <c r="X1199" t="s">
        <v>251</v>
      </c>
      <c r="Y1199" t="s">
        <v>4756</v>
      </c>
      <c r="Z1199" t="s">
        <v>4756</v>
      </c>
      <c r="AA1199" t="s">
        <v>4756</v>
      </c>
      <c r="AB1199" t="s">
        <v>4756</v>
      </c>
      <c r="AC1199" t="s">
        <v>4756</v>
      </c>
      <c r="AD1199" t="s">
        <v>4756</v>
      </c>
      <c r="AE1199" t="s">
        <v>4756</v>
      </c>
      <c r="AF1199" t="s">
        <v>4756</v>
      </c>
      <c r="AG1199" t="s">
        <v>4756</v>
      </c>
      <c r="AH1199" t="s">
        <v>4756</v>
      </c>
      <c r="AI1199" t="s">
        <v>4756</v>
      </c>
      <c r="AJ1199" t="s">
        <v>4756</v>
      </c>
      <c r="AK1199" t="s">
        <v>4756</v>
      </c>
      <c r="AL1199" t="s">
        <v>4756</v>
      </c>
      <c r="AM1199" t="s">
        <v>4756</v>
      </c>
      <c r="AN1199" t="s">
        <v>4756</v>
      </c>
    </row>
    <row r="1200" spans="1:41">
      <c r="A1200" s="95">
        <v>38504</v>
      </c>
      <c r="B1200" t="s">
        <v>248</v>
      </c>
      <c r="C1200">
        <v>2005</v>
      </c>
      <c r="D1200">
        <v>6</v>
      </c>
      <c r="E1200" t="s">
        <v>5008</v>
      </c>
      <c r="F1200" t="s">
        <v>247</v>
      </c>
      <c r="G1200" s="96">
        <v>2.2222222222222223E-2</v>
      </c>
      <c r="H1200" t="s">
        <v>4756</v>
      </c>
      <c r="I1200" s="96">
        <v>0.83263888888888893</v>
      </c>
      <c r="J1200">
        <v>4.55</v>
      </c>
      <c r="K1200" t="s">
        <v>249</v>
      </c>
      <c r="L1200" t="s">
        <v>1014</v>
      </c>
      <c r="M1200" t="s">
        <v>251</v>
      </c>
      <c r="N1200" t="s">
        <v>251</v>
      </c>
      <c r="O1200">
        <v>0</v>
      </c>
      <c r="P1200">
        <v>61</v>
      </c>
      <c r="Q1200">
        <v>27</v>
      </c>
      <c r="R1200">
        <v>34</v>
      </c>
      <c r="S1200" t="s">
        <v>4756</v>
      </c>
      <c r="T1200" t="s">
        <v>4756</v>
      </c>
      <c r="U1200" t="s">
        <v>4756</v>
      </c>
      <c r="V1200">
        <v>144</v>
      </c>
      <c r="W1200" t="s">
        <v>4756</v>
      </c>
      <c r="X1200" t="s">
        <v>251</v>
      </c>
      <c r="Y1200" t="s">
        <v>4756</v>
      </c>
      <c r="Z1200" t="s">
        <v>4756</v>
      </c>
      <c r="AA1200" t="s">
        <v>4756</v>
      </c>
      <c r="AB1200" t="s">
        <v>4756</v>
      </c>
      <c r="AC1200" t="s">
        <v>4756</v>
      </c>
      <c r="AD1200" t="s">
        <v>4756</v>
      </c>
      <c r="AE1200" t="s">
        <v>4756</v>
      </c>
      <c r="AF1200" t="s">
        <v>4756</v>
      </c>
      <c r="AG1200" t="s">
        <v>4756</v>
      </c>
      <c r="AH1200" t="s">
        <v>4756</v>
      </c>
      <c r="AI1200" t="s">
        <v>4756</v>
      </c>
      <c r="AJ1200" t="s">
        <v>4756</v>
      </c>
      <c r="AK1200" t="s">
        <v>4756</v>
      </c>
      <c r="AL1200" t="s">
        <v>4756</v>
      </c>
      <c r="AM1200" t="s">
        <v>4756</v>
      </c>
      <c r="AN1200" t="s">
        <v>4756</v>
      </c>
    </row>
    <row r="1201" spans="1:41">
      <c r="A1201" s="95">
        <v>38504</v>
      </c>
      <c r="B1201" t="s">
        <v>248</v>
      </c>
      <c r="C1201">
        <v>2005</v>
      </c>
      <c r="D1201">
        <v>6</v>
      </c>
      <c r="E1201" t="s">
        <v>5008</v>
      </c>
      <c r="F1201" t="s">
        <v>247</v>
      </c>
      <c r="G1201" s="96">
        <v>3.0555555555555555E-2</v>
      </c>
      <c r="H1201" t="s">
        <v>4756</v>
      </c>
      <c r="I1201" s="96">
        <v>0.83263888888888893</v>
      </c>
      <c r="J1201">
        <v>4.75</v>
      </c>
      <c r="K1201" t="s">
        <v>249</v>
      </c>
      <c r="L1201" t="s">
        <v>1015</v>
      </c>
      <c r="M1201" t="s">
        <v>251</v>
      </c>
      <c r="N1201" t="s">
        <v>251</v>
      </c>
      <c r="O1201">
        <v>0</v>
      </c>
      <c r="P1201">
        <v>64</v>
      </c>
      <c r="Q1201">
        <v>26</v>
      </c>
      <c r="R1201">
        <v>38</v>
      </c>
      <c r="S1201" t="s">
        <v>4756</v>
      </c>
      <c r="T1201" t="s">
        <v>4756</v>
      </c>
      <c r="U1201" t="s">
        <v>4756</v>
      </c>
      <c r="V1201">
        <v>145</v>
      </c>
      <c r="W1201" t="s">
        <v>4756</v>
      </c>
      <c r="X1201" t="s">
        <v>251</v>
      </c>
      <c r="Y1201" t="s">
        <v>4756</v>
      </c>
      <c r="Z1201" t="s">
        <v>4756</v>
      </c>
      <c r="AA1201" t="s">
        <v>4756</v>
      </c>
      <c r="AB1201" t="s">
        <v>4756</v>
      </c>
      <c r="AC1201" t="s">
        <v>4756</v>
      </c>
      <c r="AD1201" t="s">
        <v>4756</v>
      </c>
      <c r="AE1201" t="s">
        <v>4756</v>
      </c>
      <c r="AF1201" t="s">
        <v>4756</v>
      </c>
      <c r="AG1201" t="s">
        <v>4756</v>
      </c>
      <c r="AH1201" t="s">
        <v>4756</v>
      </c>
      <c r="AI1201" t="s">
        <v>4756</v>
      </c>
      <c r="AJ1201" t="s">
        <v>4756</v>
      </c>
      <c r="AK1201" t="s">
        <v>4756</v>
      </c>
      <c r="AL1201" t="s">
        <v>4756</v>
      </c>
      <c r="AM1201" t="s">
        <v>4756</v>
      </c>
      <c r="AN1201" t="s">
        <v>4756</v>
      </c>
    </row>
    <row r="1202" spans="1:41">
      <c r="A1202" s="95">
        <v>38504</v>
      </c>
      <c r="B1202" t="s">
        <v>248</v>
      </c>
      <c r="C1202">
        <v>2005</v>
      </c>
      <c r="D1202">
        <v>6</v>
      </c>
      <c r="E1202" t="s">
        <v>5008</v>
      </c>
      <c r="F1202" t="s">
        <v>247</v>
      </c>
      <c r="G1202" s="96">
        <v>3.6805555555555557E-2</v>
      </c>
      <c r="H1202" t="s">
        <v>4756</v>
      </c>
      <c r="I1202" s="96">
        <v>0.83263888888888893</v>
      </c>
      <c r="J1202">
        <v>4.9000000000000004</v>
      </c>
      <c r="K1202" t="s">
        <v>249</v>
      </c>
      <c r="L1202" t="s">
        <v>1018</v>
      </c>
      <c r="M1202" t="s">
        <v>251</v>
      </c>
      <c r="N1202" t="s">
        <v>665</v>
      </c>
      <c r="O1202">
        <v>1</v>
      </c>
      <c r="P1202">
        <v>67</v>
      </c>
      <c r="Q1202">
        <v>26</v>
      </c>
      <c r="R1202">
        <v>41</v>
      </c>
      <c r="S1202" t="s">
        <v>4756</v>
      </c>
      <c r="T1202" t="s">
        <v>4756</v>
      </c>
      <c r="U1202" t="s">
        <v>4756</v>
      </c>
      <c r="V1202">
        <v>148</v>
      </c>
      <c r="W1202" t="s">
        <v>4756</v>
      </c>
      <c r="X1202" t="s">
        <v>251</v>
      </c>
      <c r="Y1202" t="s">
        <v>4756</v>
      </c>
      <c r="Z1202" t="s">
        <v>4756</v>
      </c>
      <c r="AA1202" t="s">
        <v>4756</v>
      </c>
      <c r="AB1202" t="s">
        <v>4756</v>
      </c>
      <c r="AC1202" t="s">
        <v>4756</v>
      </c>
      <c r="AD1202" t="s">
        <v>4756</v>
      </c>
      <c r="AE1202" t="s">
        <v>4756</v>
      </c>
      <c r="AF1202" t="s">
        <v>4756</v>
      </c>
      <c r="AG1202" t="s">
        <v>4756</v>
      </c>
      <c r="AH1202" t="s">
        <v>4756</v>
      </c>
      <c r="AI1202" t="s">
        <v>4756</v>
      </c>
      <c r="AJ1202" t="s">
        <v>4756</v>
      </c>
      <c r="AK1202" t="s">
        <v>4756</v>
      </c>
      <c r="AL1202" t="s">
        <v>4756</v>
      </c>
      <c r="AM1202" t="s">
        <v>4756</v>
      </c>
      <c r="AN1202" t="s">
        <v>4756</v>
      </c>
    </row>
    <row r="1203" spans="1:41">
      <c r="A1203" s="95">
        <v>38504</v>
      </c>
      <c r="B1203" t="s">
        <v>248</v>
      </c>
      <c r="C1203">
        <v>2005</v>
      </c>
      <c r="D1203">
        <v>6</v>
      </c>
      <c r="E1203" t="s">
        <v>5008</v>
      </c>
      <c r="F1203" t="s">
        <v>247</v>
      </c>
      <c r="G1203" s="96">
        <v>4.027777777777778E-2</v>
      </c>
      <c r="H1203" t="s">
        <v>4756</v>
      </c>
      <c r="I1203" s="96">
        <v>0.83263888888888893</v>
      </c>
      <c r="J1203">
        <v>4.9800000000000004</v>
      </c>
      <c r="K1203" t="s">
        <v>249</v>
      </c>
      <c r="L1203" t="s">
        <v>1019</v>
      </c>
      <c r="M1203" t="s">
        <v>251</v>
      </c>
      <c r="N1203" t="s">
        <v>665</v>
      </c>
      <c r="O1203">
        <v>0</v>
      </c>
      <c r="P1203">
        <v>61</v>
      </c>
      <c r="Q1203">
        <v>26</v>
      </c>
      <c r="R1203">
        <v>35</v>
      </c>
      <c r="S1203" t="s">
        <v>4756</v>
      </c>
      <c r="T1203" t="s">
        <v>4756</v>
      </c>
      <c r="U1203" t="s">
        <v>4756</v>
      </c>
      <c r="V1203">
        <v>144</v>
      </c>
      <c r="W1203" t="s">
        <v>4756</v>
      </c>
      <c r="X1203" t="s">
        <v>251</v>
      </c>
      <c r="Y1203" t="s">
        <v>4756</v>
      </c>
      <c r="Z1203" t="s">
        <v>4756</v>
      </c>
      <c r="AA1203" t="s">
        <v>4756</v>
      </c>
      <c r="AB1203" t="s">
        <v>4756</v>
      </c>
      <c r="AC1203" t="s">
        <v>4756</v>
      </c>
      <c r="AD1203" t="s">
        <v>4756</v>
      </c>
      <c r="AE1203" t="s">
        <v>4756</v>
      </c>
      <c r="AF1203" t="s">
        <v>4756</v>
      </c>
      <c r="AG1203" t="s">
        <v>4756</v>
      </c>
      <c r="AH1203" t="s">
        <v>4756</v>
      </c>
      <c r="AI1203" t="s">
        <v>4756</v>
      </c>
      <c r="AJ1203" t="s">
        <v>4756</v>
      </c>
      <c r="AK1203" t="s">
        <v>4756</v>
      </c>
      <c r="AL1203" t="s">
        <v>4756</v>
      </c>
      <c r="AM1203" t="s">
        <v>4756</v>
      </c>
      <c r="AN1203" t="s">
        <v>4756</v>
      </c>
    </row>
    <row r="1204" spans="1:41">
      <c r="A1204" s="95">
        <v>38504</v>
      </c>
      <c r="B1204" t="s">
        <v>248</v>
      </c>
      <c r="C1204">
        <v>2005</v>
      </c>
      <c r="D1204">
        <v>6</v>
      </c>
      <c r="E1204" t="s">
        <v>5008</v>
      </c>
      <c r="F1204" t="s">
        <v>247</v>
      </c>
      <c r="G1204" s="96">
        <v>5.0694444444444452E-2</v>
      </c>
      <c r="H1204" t="s">
        <v>4756</v>
      </c>
      <c r="I1204" s="96">
        <v>0.83263888888888893</v>
      </c>
      <c r="J1204">
        <v>5.23</v>
      </c>
      <c r="K1204" t="s">
        <v>249</v>
      </c>
      <c r="L1204" t="s">
        <v>1022</v>
      </c>
      <c r="M1204" t="s">
        <v>251</v>
      </c>
      <c r="N1204" t="s">
        <v>251</v>
      </c>
      <c r="O1204">
        <v>0</v>
      </c>
      <c r="P1204">
        <v>60</v>
      </c>
      <c r="Q1204">
        <v>26</v>
      </c>
      <c r="R1204">
        <v>34</v>
      </c>
      <c r="S1204" t="s">
        <v>4756</v>
      </c>
      <c r="T1204" t="s">
        <v>4756</v>
      </c>
      <c r="U1204" t="s">
        <v>4756</v>
      </c>
      <c r="V1204">
        <v>142</v>
      </c>
      <c r="W1204" t="s">
        <v>4756</v>
      </c>
      <c r="X1204" t="s">
        <v>4756</v>
      </c>
      <c r="Y1204" t="s">
        <v>4756</v>
      </c>
      <c r="Z1204" t="s">
        <v>4756</v>
      </c>
      <c r="AA1204" t="s">
        <v>4756</v>
      </c>
      <c r="AB1204" t="s">
        <v>4756</v>
      </c>
      <c r="AC1204" t="s">
        <v>4756</v>
      </c>
      <c r="AD1204" t="s">
        <v>4756</v>
      </c>
      <c r="AE1204" t="s">
        <v>4756</v>
      </c>
      <c r="AF1204" t="s">
        <v>4756</v>
      </c>
      <c r="AG1204" t="s">
        <v>4756</v>
      </c>
      <c r="AH1204" t="s">
        <v>4756</v>
      </c>
      <c r="AI1204" t="s">
        <v>4756</v>
      </c>
      <c r="AJ1204" t="s">
        <v>4756</v>
      </c>
      <c r="AK1204" t="s">
        <v>4756</v>
      </c>
      <c r="AL1204" t="s">
        <v>4756</v>
      </c>
      <c r="AM1204" t="s">
        <v>4756</v>
      </c>
      <c r="AN1204" t="s">
        <v>4756</v>
      </c>
    </row>
    <row r="1205" spans="1:41">
      <c r="A1205" s="95">
        <v>38504</v>
      </c>
      <c r="B1205" t="s">
        <v>248</v>
      </c>
      <c r="C1205">
        <v>2005</v>
      </c>
      <c r="D1205">
        <v>6</v>
      </c>
      <c r="E1205" t="s">
        <v>5008</v>
      </c>
      <c r="F1205" t="s">
        <v>247</v>
      </c>
      <c r="G1205" s="96">
        <v>5.6250000000000001E-2</v>
      </c>
      <c r="H1205" t="s">
        <v>4756</v>
      </c>
      <c r="I1205" s="96">
        <v>0.83263888888888893</v>
      </c>
      <c r="J1205">
        <v>5.37</v>
      </c>
      <c r="K1205" t="s">
        <v>249</v>
      </c>
      <c r="L1205" t="s">
        <v>1025</v>
      </c>
      <c r="M1205" t="s">
        <v>251</v>
      </c>
      <c r="N1205" t="s">
        <v>251</v>
      </c>
      <c r="O1205">
        <v>1</v>
      </c>
      <c r="P1205">
        <v>58</v>
      </c>
      <c r="Q1205">
        <v>26</v>
      </c>
      <c r="R1205">
        <v>32</v>
      </c>
      <c r="S1205" t="s">
        <v>4756</v>
      </c>
      <c r="T1205" t="s">
        <v>4756</v>
      </c>
      <c r="U1205" t="s">
        <v>4756</v>
      </c>
      <c r="V1205">
        <v>137</v>
      </c>
      <c r="W1205" t="s">
        <v>4756</v>
      </c>
      <c r="X1205" t="s">
        <v>251</v>
      </c>
      <c r="Y1205" t="s">
        <v>4756</v>
      </c>
      <c r="Z1205" t="s">
        <v>4756</v>
      </c>
      <c r="AA1205" t="s">
        <v>4756</v>
      </c>
      <c r="AB1205" t="s">
        <v>4756</v>
      </c>
      <c r="AC1205" t="s">
        <v>4756</v>
      </c>
      <c r="AD1205" t="s">
        <v>4756</v>
      </c>
      <c r="AE1205" t="s">
        <v>4756</v>
      </c>
      <c r="AF1205" t="s">
        <v>4756</v>
      </c>
      <c r="AG1205" t="s">
        <v>4756</v>
      </c>
      <c r="AH1205" t="s">
        <v>4756</v>
      </c>
      <c r="AI1205" t="s">
        <v>4756</v>
      </c>
      <c r="AJ1205" t="s">
        <v>4756</v>
      </c>
      <c r="AK1205" t="s">
        <v>4756</v>
      </c>
      <c r="AL1205" t="s">
        <v>4756</v>
      </c>
      <c r="AM1205" t="s">
        <v>4756</v>
      </c>
      <c r="AN1205" t="s">
        <v>4756</v>
      </c>
    </row>
    <row r="1206" spans="1:41">
      <c r="A1206" s="95">
        <v>38504</v>
      </c>
      <c r="B1206" t="s">
        <v>248</v>
      </c>
      <c r="C1206">
        <v>2005</v>
      </c>
      <c r="D1206">
        <v>6</v>
      </c>
      <c r="E1206" t="s">
        <v>5008</v>
      </c>
      <c r="F1206" t="s">
        <v>247</v>
      </c>
      <c r="G1206" s="96">
        <v>6.458333333333334E-2</v>
      </c>
      <c r="H1206" t="s">
        <v>4756</v>
      </c>
      <c r="I1206" s="96">
        <v>0.83263888888888893</v>
      </c>
      <c r="J1206">
        <v>5.57</v>
      </c>
      <c r="K1206" t="s">
        <v>249</v>
      </c>
      <c r="L1206" t="s">
        <v>1026</v>
      </c>
      <c r="M1206" t="s">
        <v>251</v>
      </c>
      <c r="N1206" t="s">
        <v>251</v>
      </c>
      <c r="O1206">
        <v>3</v>
      </c>
      <c r="P1206">
        <v>60</v>
      </c>
      <c r="Q1206">
        <v>26</v>
      </c>
      <c r="R1206">
        <v>34</v>
      </c>
      <c r="S1206" t="s">
        <v>4756</v>
      </c>
      <c r="T1206" t="s">
        <v>4756</v>
      </c>
      <c r="U1206" t="s">
        <v>4756</v>
      </c>
      <c r="V1206">
        <v>136</v>
      </c>
      <c r="W1206" t="s">
        <v>4756</v>
      </c>
      <c r="X1206" t="s">
        <v>251</v>
      </c>
      <c r="Y1206" t="s">
        <v>4756</v>
      </c>
      <c r="Z1206" t="s">
        <v>4756</v>
      </c>
      <c r="AA1206" t="s">
        <v>4756</v>
      </c>
      <c r="AB1206" t="s">
        <v>4756</v>
      </c>
      <c r="AC1206" t="s">
        <v>4756</v>
      </c>
      <c r="AD1206" t="s">
        <v>4756</v>
      </c>
      <c r="AE1206" t="s">
        <v>4756</v>
      </c>
      <c r="AF1206" t="s">
        <v>4756</v>
      </c>
      <c r="AG1206" t="s">
        <v>4756</v>
      </c>
      <c r="AH1206" t="s">
        <v>4756</v>
      </c>
      <c r="AI1206" t="s">
        <v>4756</v>
      </c>
      <c r="AJ1206" t="s">
        <v>4756</v>
      </c>
      <c r="AK1206" t="s">
        <v>4756</v>
      </c>
      <c r="AL1206" t="s">
        <v>4756</v>
      </c>
      <c r="AM1206" t="s">
        <v>4756</v>
      </c>
      <c r="AN1206" t="s">
        <v>4756</v>
      </c>
    </row>
    <row r="1207" spans="1:41">
      <c r="A1207" s="95">
        <v>38504</v>
      </c>
      <c r="B1207" t="s">
        <v>248</v>
      </c>
      <c r="C1207">
        <v>2005</v>
      </c>
      <c r="D1207">
        <v>6</v>
      </c>
      <c r="E1207" t="s">
        <v>5008</v>
      </c>
      <c r="F1207" t="s">
        <v>247</v>
      </c>
      <c r="G1207" s="96">
        <v>6.7361111111111108E-2</v>
      </c>
      <c r="H1207" t="s">
        <v>4756</v>
      </c>
      <c r="I1207" s="96">
        <v>0.83263888888888893</v>
      </c>
      <c r="J1207">
        <v>5.63</v>
      </c>
      <c r="K1207" t="s">
        <v>249</v>
      </c>
      <c r="L1207" t="s">
        <v>1027</v>
      </c>
      <c r="M1207" t="s">
        <v>251</v>
      </c>
      <c r="N1207" t="s">
        <v>251</v>
      </c>
      <c r="O1207">
        <v>0</v>
      </c>
      <c r="P1207">
        <v>62</v>
      </c>
      <c r="Q1207">
        <v>26</v>
      </c>
      <c r="R1207">
        <v>36</v>
      </c>
      <c r="S1207" t="s">
        <v>4756</v>
      </c>
      <c r="T1207" t="s">
        <v>4756</v>
      </c>
      <c r="U1207" t="s">
        <v>4756</v>
      </c>
      <c r="V1207">
        <v>143</v>
      </c>
      <c r="W1207" t="s">
        <v>4756</v>
      </c>
      <c r="X1207" t="s">
        <v>251</v>
      </c>
      <c r="Y1207" t="s">
        <v>4756</v>
      </c>
      <c r="Z1207" t="s">
        <v>4756</v>
      </c>
      <c r="AA1207" t="s">
        <v>4756</v>
      </c>
      <c r="AB1207" t="s">
        <v>4756</v>
      </c>
      <c r="AC1207" t="s">
        <v>4756</v>
      </c>
      <c r="AD1207" t="s">
        <v>4756</v>
      </c>
      <c r="AE1207" t="s">
        <v>4756</v>
      </c>
      <c r="AF1207" t="s">
        <v>4756</v>
      </c>
      <c r="AG1207" t="s">
        <v>4756</v>
      </c>
      <c r="AH1207" t="s">
        <v>4756</v>
      </c>
      <c r="AI1207" t="s">
        <v>4756</v>
      </c>
      <c r="AJ1207" t="s">
        <v>4756</v>
      </c>
      <c r="AK1207" t="s">
        <v>4756</v>
      </c>
      <c r="AL1207" t="s">
        <v>4756</v>
      </c>
      <c r="AM1207" t="s">
        <v>4756</v>
      </c>
      <c r="AN1207" t="s">
        <v>4756</v>
      </c>
    </row>
    <row r="1208" spans="1:41">
      <c r="A1208" s="95">
        <v>38504</v>
      </c>
      <c r="B1208" t="s">
        <v>248</v>
      </c>
      <c r="C1208">
        <v>2005</v>
      </c>
      <c r="D1208">
        <v>6</v>
      </c>
      <c r="E1208" t="s">
        <v>5008</v>
      </c>
      <c r="F1208" t="s">
        <v>247</v>
      </c>
      <c r="G1208" s="96">
        <v>6.9444444444444434E-2</v>
      </c>
      <c r="H1208" t="s">
        <v>4756</v>
      </c>
      <c r="I1208" s="96">
        <v>0.83263888888888893</v>
      </c>
      <c r="J1208">
        <v>5.68</v>
      </c>
      <c r="K1208" t="s">
        <v>249</v>
      </c>
      <c r="L1208" t="s">
        <v>1028</v>
      </c>
      <c r="M1208" t="s">
        <v>251</v>
      </c>
      <c r="N1208" t="s">
        <v>665</v>
      </c>
      <c r="O1208">
        <v>1</v>
      </c>
      <c r="P1208">
        <v>58</v>
      </c>
      <c r="Q1208">
        <v>25</v>
      </c>
      <c r="R1208">
        <v>33</v>
      </c>
      <c r="S1208" t="s">
        <v>4756</v>
      </c>
      <c r="T1208" t="s">
        <v>4756</v>
      </c>
      <c r="U1208" t="s">
        <v>4756</v>
      </c>
      <c r="V1208">
        <v>141</v>
      </c>
      <c r="W1208" t="s">
        <v>4756</v>
      </c>
      <c r="X1208" t="s">
        <v>251</v>
      </c>
      <c r="Y1208" t="s">
        <v>4756</v>
      </c>
      <c r="Z1208" t="s">
        <v>4756</v>
      </c>
      <c r="AA1208" t="s">
        <v>4756</v>
      </c>
      <c r="AB1208" t="s">
        <v>4756</v>
      </c>
      <c r="AC1208" t="s">
        <v>4756</v>
      </c>
      <c r="AD1208" t="s">
        <v>4756</v>
      </c>
      <c r="AE1208" t="s">
        <v>4756</v>
      </c>
      <c r="AF1208" t="s">
        <v>4756</v>
      </c>
      <c r="AG1208" t="s">
        <v>4756</v>
      </c>
      <c r="AH1208" t="s">
        <v>4756</v>
      </c>
      <c r="AI1208" t="s">
        <v>4756</v>
      </c>
      <c r="AJ1208" t="s">
        <v>4756</v>
      </c>
      <c r="AK1208" t="s">
        <v>4756</v>
      </c>
      <c r="AL1208" t="s">
        <v>4756</v>
      </c>
      <c r="AM1208" t="s">
        <v>4756</v>
      </c>
      <c r="AN1208" t="s">
        <v>4756</v>
      </c>
    </row>
    <row r="1209" spans="1:41">
      <c r="A1209" s="95">
        <v>38504</v>
      </c>
      <c r="B1209" t="s">
        <v>248</v>
      </c>
      <c r="C1209">
        <v>2005</v>
      </c>
      <c r="D1209">
        <v>6</v>
      </c>
      <c r="E1209" t="s">
        <v>5008</v>
      </c>
      <c r="F1209" t="s">
        <v>247</v>
      </c>
      <c r="G1209" s="96">
        <v>7.2916666666666671E-2</v>
      </c>
      <c r="H1209" t="s">
        <v>4756</v>
      </c>
      <c r="I1209" s="96">
        <v>0.83263888888888893</v>
      </c>
      <c r="J1209">
        <v>5.77</v>
      </c>
      <c r="K1209" t="s">
        <v>249</v>
      </c>
      <c r="L1209" t="s">
        <v>1029</v>
      </c>
      <c r="M1209" t="s">
        <v>251</v>
      </c>
      <c r="N1209" t="s">
        <v>251</v>
      </c>
      <c r="O1209">
        <v>4.5</v>
      </c>
      <c r="P1209">
        <v>59</v>
      </c>
      <c r="Q1209">
        <v>26</v>
      </c>
      <c r="R1209">
        <v>33</v>
      </c>
      <c r="S1209" t="s">
        <v>4756</v>
      </c>
      <c r="T1209" t="s">
        <v>4756</v>
      </c>
      <c r="U1209" t="s">
        <v>4756</v>
      </c>
      <c r="V1209">
        <v>133</v>
      </c>
      <c r="W1209" t="s">
        <v>4756</v>
      </c>
      <c r="X1209" t="s">
        <v>251</v>
      </c>
      <c r="Y1209" t="s">
        <v>4756</v>
      </c>
      <c r="Z1209" t="s">
        <v>4756</v>
      </c>
      <c r="AA1209" t="s">
        <v>4756</v>
      </c>
      <c r="AB1209" t="s">
        <v>4756</v>
      </c>
      <c r="AC1209" t="s">
        <v>4756</v>
      </c>
      <c r="AD1209" t="s">
        <v>4756</v>
      </c>
      <c r="AE1209" t="s">
        <v>4756</v>
      </c>
      <c r="AF1209" t="s">
        <v>4756</v>
      </c>
      <c r="AG1209" t="s">
        <v>4756</v>
      </c>
      <c r="AH1209" t="s">
        <v>4756</v>
      </c>
      <c r="AI1209" t="s">
        <v>4756</v>
      </c>
      <c r="AJ1209" t="s">
        <v>4756</v>
      </c>
      <c r="AK1209" t="s">
        <v>4756</v>
      </c>
      <c r="AL1209" t="s">
        <v>4756</v>
      </c>
      <c r="AM1209" t="s">
        <v>4756</v>
      </c>
      <c r="AN1209" t="s">
        <v>4756</v>
      </c>
    </row>
    <row r="1210" spans="1:41">
      <c r="A1210" s="95">
        <v>38504</v>
      </c>
      <c r="B1210" t="s">
        <v>248</v>
      </c>
      <c r="C1210">
        <v>2005</v>
      </c>
      <c r="D1210">
        <v>6</v>
      </c>
      <c r="E1210" t="s">
        <v>5008</v>
      </c>
      <c r="F1210" t="s">
        <v>247</v>
      </c>
      <c r="G1210" s="96">
        <v>8.1250000000000003E-2</v>
      </c>
      <c r="H1210" t="s">
        <v>4756</v>
      </c>
      <c r="I1210" s="96">
        <v>0.83263888888888893</v>
      </c>
      <c r="J1210">
        <v>5.97</v>
      </c>
      <c r="K1210" t="s">
        <v>249</v>
      </c>
      <c r="L1210" t="s">
        <v>1033</v>
      </c>
      <c r="M1210" t="s">
        <v>251</v>
      </c>
      <c r="N1210" t="s">
        <v>251</v>
      </c>
      <c r="O1210">
        <v>0</v>
      </c>
      <c r="P1210">
        <v>64</v>
      </c>
      <c r="Q1210">
        <v>26</v>
      </c>
      <c r="R1210">
        <v>38</v>
      </c>
      <c r="S1210" t="s">
        <v>4756</v>
      </c>
      <c r="T1210" t="s">
        <v>4756</v>
      </c>
      <c r="U1210" t="s">
        <v>4756</v>
      </c>
      <c r="V1210">
        <v>141</v>
      </c>
      <c r="W1210" t="s">
        <v>4756</v>
      </c>
      <c r="X1210" t="s">
        <v>251</v>
      </c>
      <c r="Y1210" t="s">
        <v>4756</v>
      </c>
      <c r="Z1210" t="s">
        <v>4756</v>
      </c>
      <c r="AA1210" t="s">
        <v>4756</v>
      </c>
      <c r="AB1210" t="s">
        <v>4756</v>
      </c>
      <c r="AC1210" t="s">
        <v>4756</v>
      </c>
      <c r="AD1210" t="s">
        <v>4756</v>
      </c>
      <c r="AE1210" t="s">
        <v>4756</v>
      </c>
      <c r="AF1210" t="s">
        <v>4756</v>
      </c>
      <c r="AG1210" t="s">
        <v>4756</v>
      </c>
      <c r="AH1210" t="s">
        <v>4756</v>
      </c>
      <c r="AI1210" t="s">
        <v>4756</v>
      </c>
      <c r="AJ1210" t="s">
        <v>4756</v>
      </c>
      <c r="AK1210" t="s">
        <v>4756</v>
      </c>
      <c r="AL1210" t="s">
        <v>4756</v>
      </c>
      <c r="AM1210" t="s">
        <v>4756</v>
      </c>
      <c r="AN1210" t="s">
        <v>4756</v>
      </c>
    </row>
    <row r="1211" spans="1:41">
      <c r="A1211" s="95">
        <v>38505</v>
      </c>
      <c r="B1211" t="s">
        <v>248</v>
      </c>
      <c r="C1211">
        <v>2006</v>
      </c>
      <c r="D1211">
        <v>6</v>
      </c>
      <c r="E1211" t="s">
        <v>5008</v>
      </c>
      <c r="F1211" t="s">
        <v>247</v>
      </c>
      <c r="G1211" s="96">
        <v>0.98888888888888893</v>
      </c>
      <c r="H1211" t="s">
        <v>4756</v>
      </c>
      <c r="I1211" s="96">
        <v>0.83333333333333337</v>
      </c>
      <c r="J1211">
        <v>3.73</v>
      </c>
      <c r="K1211" t="s">
        <v>249</v>
      </c>
      <c r="L1211" t="s">
        <v>1054</v>
      </c>
      <c r="M1211" t="s">
        <v>665</v>
      </c>
      <c r="N1211" t="s">
        <v>251</v>
      </c>
      <c r="O1211">
        <v>3</v>
      </c>
      <c r="P1211">
        <v>64</v>
      </c>
      <c r="Q1211">
        <v>28</v>
      </c>
      <c r="R1211">
        <v>36</v>
      </c>
      <c r="S1211" t="s">
        <v>4756</v>
      </c>
      <c r="T1211" t="s">
        <v>4756</v>
      </c>
      <c r="U1211" t="s">
        <v>4756</v>
      </c>
      <c r="V1211">
        <v>141</v>
      </c>
      <c r="W1211" t="s">
        <v>4756</v>
      </c>
      <c r="X1211" t="s">
        <v>251</v>
      </c>
      <c r="Y1211" t="s">
        <v>4756</v>
      </c>
      <c r="Z1211" t="s">
        <v>4756</v>
      </c>
      <c r="AA1211" t="s">
        <v>4756</v>
      </c>
      <c r="AB1211" t="s">
        <v>4756</v>
      </c>
      <c r="AC1211" t="s">
        <v>4756</v>
      </c>
      <c r="AD1211" t="s">
        <v>4756</v>
      </c>
      <c r="AE1211" t="s">
        <v>4756</v>
      </c>
      <c r="AF1211" t="s">
        <v>4756</v>
      </c>
      <c r="AG1211" t="s">
        <v>4756</v>
      </c>
      <c r="AH1211" t="s">
        <v>4756</v>
      </c>
      <c r="AI1211" t="s">
        <v>4756</v>
      </c>
      <c r="AJ1211" t="s">
        <v>4756</v>
      </c>
      <c r="AK1211" t="s">
        <v>4756</v>
      </c>
      <c r="AL1211" t="s">
        <v>4756</v>
      </c>
      <c r="AM1211" t="s">
        <v>4756</v>
      </c>
      <c r="AN1211" t="s">
        <v>4756</v>
      </c>
      <c r="AO1211" t="s">
        <v>1407</v>
      </c>
    </row>
    <row r="1212" spans="1:41">
      <c r="A1212" s="95">
        <v>38505</v>
      </c>
      <c r="B1212" t="s">
        <v>248</v>
      </c>
      <c r="C1212">
        <v>2006</v>
      </c>
      <c r="D1212">
        <v>6</v>
      </c>
      <c r="E1212" t="s">
        <v>5008</v>
      </c>
      <c r="F1212" t="s">
        <v>247</v>
      </c>
      <c r="G1212" s="96">
        <v>6.9444444444444434E-2</v>
      </c>
      <c r="H1212" t="s">
        <v>4756</v>
      </c>
      <c r="I1212" s="96">
        <v>0.83333333333333337</v>
      </c>
      <c r="J1212">
        <v>5.67</v>
      </c>
      <c r="K1212" t="s">
        <v>249</v>
      </c>
      <c r="L1212" t="s">
        <v>1076</v>
      </c>
      <c r="M1212" t="s">
        <v>251</v>
      </c>
      <c r="N1212" t="s">
        <v>251</v>
      </c>
      <c r="O1212">
        <v>3</v>
      </c>
      <c r="P1212">
        <v>60</v>
      </c>
      <c r="Q1212">
        <v>28</v>
      </c>
      <c r="R1212">
        <v>32</v>
      </c>
      <c r="S1212" t="s">
        <v>4756</v>
      </c>
      <c r="T1212" t="s">
        <v>4756</v>
      </c>
      <c r="U1212" t="s">
        <v>4756</v>
      </c>
      <c r="V1212">
        <v>146</v>
      </c>
      <c r="W1212" t="s">
        <v>4756</v>
      </c>
      <c r="X1212" t="s">
        <v>251</v>
      </c>
      <c r="Y1212" t="s">
        <v>4756</v>
      </c>
      <c r="Z1212" t="s">
        <v>4756</v>
      </c>
      <c r="AA1212" t="s">
        <v>4756</v>
      </c>
      <c r="AB1212" t="s">
        <v>4756</v>
      </c>
      <c r="AC1212" t="s">
        <v>4756</v>
      </c>
      <c r="AD1212" t="s">
        <v>4756</v>
      </c>
      <c r="AE1212" t="s">
        <v>4756</v>
      </c>
      <c r="AF1212" t="s">
        <v>4756</v>
      </c>
      <c r="AG1212" t="s">
        <v>4756</v>
      </c>
      <c r="AH1212" t="s">
        <v>4756</v>
      </c>
      <c r="AI1212" t="s">
        <v>4756</v>
      </c>
      <c r="AJ1212" t="s">
        <v>4756</v>
      </c>
      <c r="AK1212" t="s">
        <v>4756</v>
      </c>
      <c r="AL1212" t="s">
        <v>4756</v>
      </c>
      <c r="AM1212" t="s">
        <v>4756</v>
      </c>
      <c r="AN1212" t="s">
        <v>4756</v>
      </c>
      <c r="AO1212" t="s">
        <v>1077</v>
      </c>
    </row>
    <row r="1213" spans="1:41">
      <c r="A1213" s="95">
        <v>38505</v>
      </c>
      <c r="B1213" t="s">
        <v>248</v>
      </c>
      <c r="C1213">
        <v>2006</v>
      </c>
      <c r="D1213">
        <v>6</v>
      </c>
      <c r="E1213" t="s">
        <v>5008</v>
      </c>
      <c r="F1213" t="s">
        <v>247</v>
      </c>
      <c r="G1213" s="96">
        <v>7.0833333333333331E-2</v>
      </c>
      <c r="H1213" t="s">
        <v>4756</v>
      </c>
      <c r="I1213" s="96">
        <v>0.83333333333333337</v>
      </c>
      <c r="J1213">
        <v>5.7</v>
      </c>
      <c r="K1213" t="s">
        <v>249</v>
      </c>
      <c r="L1213" t="s">
        <v>1078</v>
      </c>
      <c r="M1213" t="s">
        <v>251</v>
      </c>
      <c r="N1213" t="s">
        <v>251</v>
      </c>
      <c r="O1213">
        <v>0</v>
      </c>
      <c r="P1213">
        <v>63</v>
      </c>
      <c r="Q1213">
        <v>26</v>
      </c>
      <c r="R1213">
        <v>37</v>
      </c>
      <c r="S1213" t="s">
        <v>4756</v>
      </c>
      <c r="T1213" t="s">
        <v>4756</v>
      </c>
      <c r="U1213" t="s">
        <v>4756</v>
      </c>
      <c r="V1213">
        <v>139</v>
      </c>
      <c r="W1213" t="s">
        <v>4756</v>
      </c>
      <c r="X1213" t="s">
        <v>251</v>
      </c>
      <c r="Y1213" t="s">
        <v>4756</v>
      </c>
      <c r="Z1213" t="s">
        <v>4756</v>
      </c>
      <c r="AA1213" t="s">
        <v>4756</v>
      </c>
      <c r="AB1213" t="s">
        <v>4756</v>
      </c>
      <c r="AC1213" t="s">
        <v>4756</v>
      </c>
      <c r="AD1213" t="s">
        <v>4756</v>
      </c>
      <c r="AE1213" t="s">
        <v>4756</v>
      </c>
      <c r="AF1213" t="s">
        <v>4756</v>
      </c>
      <c r="AG1213" t="s">
        <v>4756</v>
      </c>
      <c r="AH1213" t="s">
        <v>4756</v>
      </c>
      <c r="AI1213" t="s">
        <v>4756</v>
      </c>
      <c r="AJ1213" t="s">
        <v>4756</v>
      </c>
      <c r="AK1213" t="s">
        <v>4756</v>
      </c>
      <c r="AL1213" t="s">
        <v>4756</v>
      </c>
      <c r="AM1213" t="s">
        <v>4756</v>
      </c>
      <c r="AN1213" t="s">
        <v>4756</v>
      </c>
    </row>
    <row r="1214" spans="1:41">
      <c r="A1214" s="95">
        <v>38505</v>
      </c>
      <c r="B1214" t="s">
        <v>248</v>
      </c>
      <c r="C1214">
        <v>2006</v>
      </c>
      <c r="D1214">
        <v>6</v>
      </c>
      <c r="E1214" t="s">
        <v>5008</v>
      </c>
      <c r="F1214" t="s">
        <v>247</v>
      </c>
      <c r="G1214" s="96">
        <v>7.4305555555555555E-2</v>
      </c>
      <c r="H1214" t="s">
        <v>4756</v>
      </c>
      <c r="I1214" s="96">
        <v>0.83333333333333337</v>
      </c>
      <c r="J1214">
        <v>5.78</v>
      </c>
      <c r="K1214" t="s">
        <v>249</v>
      </c>
      <c r="L1214" t="s">
        <v>1079</v>
      </c>
      <c r="M1214" t="s">
        <v>251</v>
      </c>
      <c r="N1214" t="s">
        <v>251</v>
      </c>
      <c r="O1214">
        <v>0</v>
      </c>
      <c r="P1214">
        <v>66</v>
      </c>
      <c r="Q1214">
        <v>28</v>
      </c>
      <c r="R1214">
        <v>38</v>
      </c>
      <c r="S1214" t="s">
        <v>4756</v>
      </c>
      <c r="T1214" t="s">
        <v>4756</v>
      </c>
      <c r="U1214" t="s">
        <v>4756</v>
      </c>
      <c r="V1214">
        <v>148</v>
      </c>
      <c r="W1214" t="s">
        <v>4756</v>
      </c>
      <c r="X1214" t="s">
        <v>251</v>
      </c>
      <c r="Y1214" t="s">
        <v>4756</v>
      </c>
      <c r="Z1214" t="s">
        <v>4756</v>
      </c>
      <c r="AA1214" t="s">
        <v>4756</v>
      </c>
      <c r="AB1214" t="s">
        <v>4756</v>
      </c>
      <c r="AC1214" t="s">
        <v>4756</v>
      </c>
      <c r="AD1214" t="s">
        <v>4756</v>
      </c>
      <c r="AE1214" t="s">
        <v>4756</v>
      </c>
      <c r="AF1214" t="s">
        <v>4756</v>
      </c>
      <c r="AG1214" t="s">
        <v>4756</v>
      </c>
      <c r="AH1214" t="s">
        <v>4756</v>
      </c>
      <c r="AI1214" t="s">
        <v>4756</v>
      </c>
      <c r="AJ1214" t="s">
        <v>4756</v>
      </c>
      <c r="AK1214" t="s">
        <v>4756</v>
      </c>
      <c r="AL1214" t="s">
        <v>4756</v>
      </c>
      <c r="AM1214" t="s">
        <v>4756</v>
      </c>
      <c r="AN1214" t="s">
        <v>4756</v>
      </c>
    </row>
    <row r="1215" spans="1:41">
      <c r="A1215" s="95">
        <v>38505</v>
      </c>
      <c r="B1215" t="s">
        <v>248</v>
      </c>
      <c r="C1215">
        <v>2006</v>
      </c>
      <c r="D1215">
        <v>6</v>
      </c>
      <c r="E1215" t="s">
        <v>5008</v>
      </c>
      <c r="F1215" t="s">
        <v>247</v>
      </c>
      <c r="G1215" s="96">
        <v>7.7777777777777779E-2</v>
      </c>
      <c r="H1215" t="s">
        <v>4756</v>
      </c>
      <c r="I1215" s="96">
        <v>0.83333333333333337</v>
      </c>
      <c r="J1215">
        <v>5.87</v>
      </c>
      <c r="K1215" t="s">
        <v>249</v>
      </c>
      <c r="L1215" t="s">
        <v>1080</v>
      </c>
      <c r="M1215" t="s">
        <v>251</v>
      </c>
      <c r="N1215" t="s">
        <v>251</v>
      </c>
      <c r="O1215">
        <v>0</v>
      </c>
      <c r="P1215">
        <v>62</v>
      </c>
      <c r="Q1215">
        <v>28</v>
      </c>
      <c r="R1215">
        <v>34</v>
      </c>
      <c r="S1215" t="s">
        <v>4756</v>
      </c>
      <c r="T1215" t="s">
        <v>4756</v>
      </c>
      <c r="U1215" t="s">
        <v>4756</v>
      </c>
      <c r="V1215">
        <v>142</v>
      </c>
      <c r="W1215" t="s">
        <v>4756</v>
      </c>
      <c r="X1215" t="s">
        <v>251</v>
      </c>
      <c r="Y1215" t="s">
        <v>4756</v>
      </c>
      <c r="Z1215" t="s">
        <v>4756</v>
      </c>
      <c r="AA1215" t="s">
        <v>4756</v>
      </c>
      <c r="AB1215" t="s">
        <v>4756</v>
      </c>
      <c r="AC1215" t="s">
        <v>4756</v>
      </c>
      <c r="AD1215" t="s">
        <v>4756</v>
      </c>
      <c r="AE1215" t="s">
        <v>4756</v>
      </c>
      <c r="AF1215" t="s">
        <v>4756</v>
      </c>
      <c r="AG1215" t="s">
        <v>4756</v>
      </c>
      <c r="AH1215" t="s">
        <v>4756</v>
      </c>
      <c r="AI1215" t="s">
        <v>4756</v>
      </c>
      <c r="AJ1215" t="s">
        <v>4756</v>
      </c>
      <c r="AK1215" t="s">
        <v>4756</v>
      </c>
      <c r="AL1215" t="s">
        <v>4756</v>
      </c>
      <c r="AM1215" t="s">
        <v>4756</v>
      </c>
      <c r="AN1215" t="s">
        <v>4756</v>
      </c>
    </row>
    <row r="1216" spans="1:41">
      <c r="A1216" s="95">
        <v>38505</v>
      </c>
      <c r="B1216" t="s">
        <v>248</v>
      </c>
      <c r="C1216">
        <v>2006</v>
      </c>
      <c r="D1216">
        <v>6</v>
      </c>
      <c r="E1216" t="s">
        <v>5008</v>
      </c>
      <c r="F1216" t="s">
        <v>247</v>
      </c>
      <c r="G1216" s="96">
        <v>8.0555555555555561E-2</v>
      </c>
      <c r="H1216" t="s">
        <v>4756</v>
      </c>
      <c r="I1216" s="96">
        <v>0.83333333333333337</v>
      </c>
      <c r="J1216">
        <v>5.93</v>
      </c>
      <c r="K1216" t="s">
        <v>249</v>
      </c>
      <c r="L1216" t="s">
        <v>1081</v>
      </c>
      <c r="M1216" t="s">
        <v>251</v>
      </c>
      <c r="N1216" t="s">
        <v>251</v>
      </c>
      <c r="O1216">
        <v>0</v>
      </c>
      <c r="P1216">
        <v>62</v>
      </c>
      <c r="Q1216">
        <v>28</v>
      </c>
      <c r="R1216">
        <v>34</v>
      </c>
      <c r="S1216" t="s">
        <v>4756</v>
      </c>
      <c r="T1216" t="s">
        <v>4756</v>
      </c>
      <c r="U1216" t="s">
        <v>4756</v>
      </c>
      <c r="V1216">
        <v>142</v>
      </c>
      <c r="W1216" t="s">
        <v>4756</v>
      </c>
      <c r="X1216" t="s">
        <v>251</v>
      </c>
      <c r="Y1216" t="s">
        <v>4756</v>
      </c>
      <c r="Z1216" t="s">
        <v>4756</v>
      </c>
      <c r="AA1216" t="s">
        <v>4756</v>
      </c>
      <c r="AB1216" t="s">
        <v>4756</v>
      </c>
      <c r="AC1216" t="s">
        <v>4756</v>
      </c>
      <c r="AD1216" t="s">
        <v>4756</v>
      </c>
      <c r="AE1216" t="s">
        <v>4756</v>
      </c>
      <c r="AF1216" t="s">
        <v>4756</v>
      </c>
      <c r="AG1216" t="s">
        <v>4756</v>
      </c>
      <c r="AH1216" t="s">
        <v>4756</v>
      </c>
      <c r="AI1216" t="s">
        <v>4756</v>
      </c>
      <c r="AJ1216" t="s">
        <v>4756</v>
      </c>
      <c r="AK1216" t="s">
        <v>4756</v>
      </c>
      <c r="AL1216" t="s">
        <v>4756</v>
      </c>
      <c r="AM1216" t="s">
        <v>4756</v>
      </c>
      <c r="AN1216" t="s">
        <v>4756</v>
      </c>
    </row>
    <row r="1217" spans="1:41">
      <c r="A1217" s="95">
        <v>38505</v>
      </c>
      <c r="B1217" t="s">
        <v>248</v>
      </c>
      <c r="C1217">
        <v>2006</v>
      </c>
      <c r="D1217">
        <v>6</v>
      </c>
      <c r="E1217" t="s">
        <v>5008</v>
      </c>
      <c r="F1217" t="s">
        <v>247</v>
      </c>
      <c r="G1217" s="96">
        <v>8.2638888888888887E-2</v>
      </c>
      <c r="H1217" t="s">
        <v>4756</v>
      </c>
      <c r="I1217" s="96">
        <v>0.83333333333333337</v>
      </c>
      <c r="J1217">
        <v>5.98</v>
      </c>
      <c r="K1217" t="s">
        <v>249</v>
      </c>
      <c r="L1217" t="s">
        <v>1082</v>
      </c>
      <c r="M1217" t="s">
        <v>251</v>
      </c>
      <c r="N1217" t="s">
        <v>251</v>
      </c>
      <c r="O1217">
        <v>0</v>
      </c>
      <c r="P1217">
        <v>65</v>
      </c>
      <c r="Q1217">
        <v>28</v>
      </c>
      <c r="R1217">
        <v>37</v>
      </c>
      <c r="S1217" t="s">
        <v>4756</v>
      </c>
      <c r="T1217" t="s">
        <v>4756</v>
      </c>
      <c r="U1217" t="s">
        <v>4756</v>
      </c>
      <c r="V1217">
        <v>138</v>
      </c>
      <c r="W1217" t="s">
        <v>4756</v>
      </c>
      <c r="X1217" t="s">
        <v>251</v>
      </c>
      <c r="Y1217" t="s">
        <v>4756</v>
      </c>
      <c r="Z1217" t="s">
        <v>4756</v>
      </c>
      <c r="AA1217" t="s">
        <v>4756</v>
      </c>
      <c r="AB1217" t="s">
        <v>4756</v>
      </c>
      <c r="AC1217" t="s">
        <v>4756</v>
      </c>
      <c r="AD1217" t="s">
        <v>4756</v>
      </c>
      <c r="AE1217" t="s">
        <v>4756</v>
      </c>
      <c r="AF1217" t="s">
        <v>4756</v>
      </c>
      <c r="AG1217" t="s">
        <v>4756</v>
      </c>
      <c r="AH1217" t="s">
        <v>4756</v>
      </c>
      <c r="AI1217" t="s">
        <v>4756</v>
      </c>
      <c r="AJ1217" t="s">
        <v>4756</v>
      </c>
      <c r="AK1217" t="s">
        <v>4756</v>
      </c>
      <c r="AL1217" t="s">
        <v>4756</v>
      </c>
      <c r="AM1217" t="s">
        <v>4756</v>
      </c>
      <c r="AN1217" t="s">
        <v>4756</v>
      </c>
    </row>
    <row r="1218" spans="1:41">
      <c r="A1218" s="95">
        <v>38505</v>
      </c>
      <c r="B1218" t="s">
        <v>248</v>
      </c>
      <c r="C1218">
        <v>2006</v>
      </c>
      <c r="D1218">
        <v>6</v>
      </c>
      <c r="E1218" t="s">
        <v>5008</v>
      </c>
      <c r="F1218" t="s">
        <v>247</v>
      </c>
      <c r="G1218" s="96">
        <v>0.9</v>
      </c>
      <c r="H1218" t="s">
        <v>4756</v>
      </c>
      <c r="I1218" s="96">
        <v>0.83333333333333337</v>
      </c>
      <c r="J1218">
        <v>1.6</v>
      </c>
      <c r="K1218" t="s">
        <v>249</v>
      </c>
      <c r="L1218" t="s">
        <v>1034</v>
      </c>
      <c r="M1218" t="s">
        <v>251</v>
      </c>
      <c r="N1218" t="s">
        <v>251</v>
      </c>
      <c r="O1218">
        <v>3</v>
      </c>
      <c r="P1218">
        <v>66</v>
      </c>
      <c r="Q1218">
        <v>27</v>
      </c>
      <c r="R1218">
        <v>39</v>
      </c>
      <c r="S1218" t="s">
        <v>4756</v>
      </c>
      <c r="T1218" t="s">
        <v>4756</v>
      </c>
      <c r="U1218" t="s">
        <v>4756</v>
      </c>
      <c r="V1218">
        <v>143</v>
      </c>
      <c r="W1218" t="s">
        <v>4756</v>
      </c>
      <c r="X1218" t="s">
        <v>251</v>
      </c>
      <c r="Y1218" t="s">
        <v>4756</v>
      </c>
      <c r="Z1218" t="s">
        <v>4756</v>
      </c>
      <c r="AA1218" t="s">
        <v>4756</v>
      </c>
      <c r="AB1218" t="s">
        <v>4756</v>
      </c>
      <c r="AC1218" t="s">
        <v>4756</v>
      </c>
      <c r="AD1218" t="s">
        <v>4756</v>
      </c>
      <c r="AE1218" t="s">
        <v>4756</v>
      </c>
      <c r="AF1218" t="s">
        <v>4756</v>
      </c>
      <c r="AG1218" t="s">
        <v>4756</v>
      </c>
      <c r="AH1218" t="s">
        <v>4756</v>
      </c>
      <c r="AI1218" t="s">
        <v>4756</v>
      </c>
      <c r="AJ1218" t="s">
        <v>4756</v>
      </c>
      <c r="AK1218" t="s">
        <v>4756</v>
      </c>
      <c r="AL1218" t="s">
        <v>4756</v>
      </c>
      <c r="AM1218" t="s">
        <v>4756</v>
      </c>
      <c r="AN1218" t="s">
        <v>4756</v>
      </c>
      <c r="AO1218" t="s">
        <v>1031</v>
      </c>
    </row>
    <row r="1219" spans="1:41">
      <c r="A1219" s="95">
        <v>38505</v>
      </c>
      <c r="B1219" t="s">
        <v>248</v>
      </c>
      <c r="C1219">
        <v>2006</v>
      </c>
      <c r="D1219">
        <v>6</v>
      </c>
      <c r="E1219" t="s">
        <v>5008</v>
      </c>
      <c r="F1219" t="s">
        <v>247</v>
      </c>
      <c r="G1219" s="96">
        <v>0.90208333333333324</v>
      </c>
      <c r="H1219" t="s">
        <v>4756</v>
      </c>
      <c r="I1219" s="96">
        <v>0.83333333333333337</v>
      </c>
      <c r="J1219">
        <v>1.65</v>
      </c>
      <c r="K1219" t="s">
        <v>249</v>
      </c>
      <c r="L1219" t="s">
        <v>1035</v>
      </c>
      <c r="M1219" t="s">
        <v>251</v>
      </c>
      <c r="N1219" t="s">
        <v>251</v>
      </c>
      <c r="O1219">
        <v>3</v>
      </c>
      <c r="P1219">
        <v>67</v>
      </c>
      <c r="Q1219">
        <v>27</v>
      </c>
      <c r="R1219">
        <v>40</v>
      </c>
      <c r="S1219" t="s">
        <v>4756</v>
      </c>
      <c r="T1219" t="s">
        <v>4756</v>
      </c>
      <c r="U1219" t="s">
        <v>4756</v>
      </c>
      <c r="V1219">
        <v>145</v>
      </c>
      <c r="W1219" t="s">
        <v>4756</v>
      </c>
      <c r="X1219" t="s">
        <v>251</v>
      </c>
      <c r="Y1219" t="s">
        <v>4756</v>
      </c>
      <c r="Z1219" t="s">
        <v>4756</v>
      </c>
      <c r="AA1219" t="s">
        <v>4756</v>
      </c>
      <c r="AB1219" t="s">
        <v>4756</v>
      </c>
      <c r="AC1219" t="s">
        <v>4756</v>
      </c>
      <c r="AD1219" t="s">
        <v>4756</v>
      </c>
      <c r="AE1219" t="s">
        <v>4756</v>
      </c>
      <c r="AF1219" t="s">
        <v>4756</v>
      </c>
      <c r="AG1219" t="s">
        <v>4756</v>
      </c>
      <c r="AH1219" t="s">
        <v>4756</v>
      </c>
      <c r="AI1219" t="s">
        <v>4756</v>
      </c>
      <c r="AJ1219" t="s">
        <v>4756</v>
      </c>
      <c r="AK1219" t="s">
        <v>4756</v>
      </c>
      <c r="AL1219" t="s">
        <v>4756</v>
      </c>
      <c r="AM1219" t="s">
        <v>4756</v>
      </c>
      <c r="AN1219" t="s">
        <v>4756</v>
      </c>
    </row>
    <row r="1220" spans="1:41">
      <c r="A1220" s="95">
        <v>38505</v>
      </c>
      <c r="B1220" t="s">
        <v>248</v>
      </c>
      <c r="C1220">
        <v>2006</v>
      </c>
      <c r="D1220">
        <v>6</v>
      </c>
      <c r="E1220" t="s">
        <v>5008</v>
      </c>
      <c r="F1220" t="s">
        <v>247</v>
      </c>
      <c r="G1220" s="96">
        <v>0.90347222222222223</v>
      </c>
      <c r="H1220" t="s">
        <v>4756</v>
      </c>
      <c r="I1220" s="96">
        <v>0.83333333333333337</v>
      </c>
      <c r="J1220">
        <v>1.68</v>
      </c>
      <c r="K1220" t="s">
        <v>249</v>
      </c>
      <c r="L1220" t="s">
        <v>1036</v>
      </c>
      <c r="M1220" t="s">
        <v>251</v>
      </c>
      <c r="N1220" t="s">
        <v>251</v>
      </c>
      <c r="O1220">
        <v>0</v>
      </c>
      <c r="P1220">
        <v>64</v>
      </c>
      <c r="Q1220">
        <v>27</v>
      </c>
      <c r="R1220">
        <v>37</v>
      </c>
      <c r="S1220" t="s">
        <v>4756</v>
      </c>
      <c r="T1220" t="s">
        <v>4756</v>
      </c>
      <c r="U1220" t="s">
        <v>4756</v>
      </c>
      <c r="V1220">
        <v>144</v>
      </c>
      <c r="W1220" t="s">
        <v>4756</v>
      </c>
      <c r="X1220" t="s">
        <v>251</v>
      </c>
      <c r="Y1220" t="s">
        <v>4756</v>
      </c>
      <c r="Z1220" t="s">
        <v>4756</v>
      </c>
      <c r="AA1220" t="s">
        <v>4756</v>
      </c>
      <c r="AB1220" t="s">
        <v>4756</v>
      </c>
      <c r="AC1220" t="s">
        <v>4756</v>
      </c>
      <c r="AD1220" t="s">
        <v>4756</v>
      </c>
      <c r="AE1220" t="s">
        <v>4756</v>
      </c>
      <c r="AF1220" t="s">
        <v>4756</v>
      </c>
      <c r="AG1220" t="s">
        <v>4756</v>
      </c>
      <c r="AH1220" t="s">
        <v>4756</v>
      </c>
      <c r="AI1220" t="s">
        <v>4756</v>
      </c>
      <c r="AJ1220" t="s">
        <v>4756</v>
      </c>
      <c r="AK1220" t="s">
        <v>4756</v>
      </c>
      <c r="AL1220" t="s">
        <v>4756</v>
      </c>
      <c r="AM1220" t="s">
        <v>4756</v>
      </c>
      <c r="AN1220" t="s">
        <v>4756</v>
      </c>
    </row>
    <row r="1221" spans="1:41">
      <c r="A1221" s="95">
        <v>38505</v>
      </c>
      <c r="B1221" t="s">
        <v>248</v>
      </c>
      <c r="C1221">
        <v>2006</v>
      </c>
      <c r="D1221">
        <v>6</v>
      </c>
      <c r="E1221" t="s">
        <v>5008</v>
      </c>
      <c r="F1221" t="s">
        <v>247</v>
      </c>
      <c r="G1221" s="96">
        <v>0.91319444444444453</v>
      </c>
      <c r="H1221" t="s">
        <v>4756</v>
      </c>
      <c r="I1221" s="96">
        <v>0.83333333333333337</v>
      </c>
      <c r="J1221">
        <v>1.92</v>
      </c>
      <c r="K1221" t="s">
        <v>249</v>
      </c>
      <c r="L1221" t="s">
        <v>1037</v>
      </c>
      <c r="M1221" t="s">
        <v>251</v>
      </c>
      <c r="N1221" t="s">
        <v>665</v>
      </c>
      <c r="O1221">
        <v>1</v>
      </c>
      <c r="P1221">
        <v>61</v>
      </c>
      <c r="Q1221">
        <v>26</v>
      </c>
      <c r="R1221">
        <v>35</v>
      </c>
      <c r="S1221" t="s">
        <v>4756</v>
      </c>
      <c r="T1221" t="s">
        <v>4756</v>
      </c>
      <c r="U1221" t="s">
        <v>4756</v>
      </c>
      <c r="V1221">
        <v>139</v>
      </c>
      <c r="W1221" t="s">
        <v>4756</v>
      </c>
      <c r="X1221" t="s">
        <v>251</v>
      </c>
      <c r="Y1221" t="s">
        <v>4756</v>
      </c>
      <c r="Z1221" t="s">
        <v>4756</v>
      </c>
      <c r="AA1221" t="s">
        <v>4756</v>
      </c>
      <c r="AB1221" t="s">
        <v>4756</v>
      </c>
      <c r="AC1221" t="s">
        <v>4756</v>
      </c>
      <c r="AD1221" t="s">
        <v>4756</v>
      </c>
      <c r="AE1221" t="s">
        <v>4756</v>
      </c>
      <c r="AF1221" t="s">
        <v>4756</v>
      </c>
      <c r="AG1221" t="s">
        <v>4756</v>
      </c>
      <c r="AH1221" t="s">
        <v>4756</v>
      </c>
      <c r="AI1221" t="s">
        <v>4756</v>
      </c>
      <c r="AJ1221" t="s">
        <v>4756</v>
      </c>
      <c r="AK1221" t="s">
        <v>4756</v>
      </c>
      <c r="AL1221" t="s">
        <v>4756</v>
      </c>
      <c r="AM1221" t="s">
        <v>4756</v>
      </c>
      <c r="AN1221" t="s">
        <v>4756</v>
      </c>
    </row>
    <row r="1222" spans="1:41">
      <c r="A1222" s="95">
        <v>38505</v>
      </c>
      <c r="B1222" t="s">
        <v>248</v>
      </c>
      <c r="C1222">
        <v>2006</v>
      </c>
      <c r="D1222">
        <v>6</v>
      </c>
      <c r="E1222" t="s">
        <v>5008</v>
      </c>
      <c r="F1222" t="s">
        <v>247</v>
      </c>
      <c r="G1222" s="96">
        <v>0.92499999999999993</v>
      </c>
      <c r="H1222" t="s">
        <v>4756</v>
      </c>
      <c r="I1222" s="96">
        <v>0.83333333333333337</v>
      </c>
      <c r="J1222">
        <v>2.2000000000000002</v>
      </c>
      <c r="K1222" t="s">
        <v>249</v>
      </c>
      <c r="L1222" t="s">
        <v>1038</v>
      </c>
      <c r="M1222" t="s">
        <v>251</v>
      </c>
      <c r="N1222" t="s">
        <v>665</v>
      </c>
      <c r="O1222">
        <v>0</v>
      </c>
      <c r="P1222">
        <v>67</v>
      </c>
      <c r="Q1222">
        <v>27</v>
      </c>
      <c r="R1222">
        <v>40</v>
      </c>
      <c r="S1222" t="s">
        <v>4756</v>
      </c>
      <c r="T1222" t="s">
        <v>4756</v>
      </c>
      <c r="U1222" t="s">
        <v>4756</v>
      </c>
      <c r="V1222">
        <v>142</v>
      </c>
      <c r="W1222" t="s">
        <v>4756</v>
      </c>
      <c r="X1222" t="s">
        <v>251</v>
      </c>
      <c r="Y1222" t="s">
        <v>4756</v>
      </c>
      <c r="Z1222" t="s">
        <v>4756</v>
      </c>
      <c r="AA1222" t="s">
        <v>4756</v>
      </c>
      <c r="AB1222" t="s">
        <v>4756</v>
      </c>
      <c r="AC1222" t="s">
        <v>4756</v>
      </c>
      <c r="AD1222" t="s">
        <v>4756</v>
      </c>
      <c r="AE1222" t="s">
        <v>4756</v>
      </c>
      <c r="AF1222" t="s">
        <v>4756</v>
      </c>
      <c r="AG1222" t="s">
        <v>4756</v>
      </c>
      <c r="AH1222" t="s">
        <v>4756</v>
      </c>
      <c r="AI1222" t="s">
        <v>4756</v>
      </c>
      <c r="AJ1222" t="s">
        <v>4756</v>
      </c>
      <c r="AK1222" t="s">
        <v>4756</v>
      </c>
      <c r="AL1222" t="s">
        <v>4756</v>
      </c>
      <c r="AM1222" t="s">
        <v>4756</v>
      </c>
      <c r="AN1222" t="s">
        <v>4756</v>
      </c>
    </row>
    <row r="1223" spans="1:41">
      <c r="A1223" s="95">
        <v>38505</v>
      </c>
      <c r="B1223" t="s">
        <v>248</v>
      </c>
      <c r="C1223">
        <v>2006</v>
      </c>
      <c r="D1223">
        <v>6</v>
      </c>
      <c r="E1223" t="s">
        <v>5008</v>
      </c>
      <c r="F1223" t="s">
        <v>247</v>
      </c>
      <c r="G1223" s="96">
        <v>0.92986111111111114</v>
      </c>
      <c r="H1223" t="s">
        <v>4756</v>
      </c>
      <c r="I1223" s="96">
        <v>0.83333333333333337</v>
      </c>
      <c r="J1223">
        <v>2.3199999999999998</v>
      </c>
      <c r="K1223" t="s">
        <v>249</v>
      </c>
      <c r="L1223" t="s">
        <v>1039</v>
      </c>
      <c r="M1223" t="s">
        <v>251</v>
      </c>
      <c r="N1223" t="s">
        <v>251</v>
      </c>
      <c r="O1223">
        <v>0</v>
      </c>
      <c r="P1223">
        <v>64</v>
      </c>
      <c r="Q1223">
        <v>28</v>
      </c>
      <c r="R1223">
        <v>36</v>
      </c>
      <c r="S1223" t="s">
        <v>4756</v>
      </c>
      <c r="T1223" t="s">
        <v>4756</v>
      </c>
      <c r="U1223" t="s">
        <v>4756</v>
      </c>
      <c r="V1223">
        <v>147</v>
      </c>
      <c r="W1223" t="s">
        <v>4756</v>
      </c>
      <c r="X1223" t="s">
        <v>251</v>
      </c>
      <c r="Y1223" t="s">
        <v>4756</v>
      </c>
      <c r="Z1223" t="s">
        <v>4756</v>
      </c>
      <c r="AA1223" t="s">
        <v>4756</v>
      </c>
      <c r="AB1223" t="s">
        <v>4756</v>
      </c>
      <c r="AC1223" t="s">
        <v>4756</v>
      </c>
      <c r="AD1223" t="s">
        <v>4756</v>
      </c>
      <c r="AE1223" t="s">
        <v>4756</v>
      </c>
      <c r="AF1223" t="s">
        <v>4756</v>
      </c>
      <c r="AG1223" t="s">
        <v>4756</v>
      </c>
      <c r="AH1223" t="s">
        <v>4756</v>
      </c>
      <c r="AI1223" t="s">
        <v>4756</v>
      </c>
      <c r="AJ1223" t="s">
        <v>4756</v>
      </c>
      <c r="AK1223" t="s">
        <v>4756</v>
      </c>
      <c r="AL1223" t="s">
        <v>4756</v>
      </c>
      <c r="AM1223" t="s">
        <v>4756</v>
      </c>
      <c r="AN1223" t="s">
        <v>4756</v>
      </c>
    </row>
    <row r="1224" spans="1:41">
      <c r="A1224" s="95">
        <v>38505</v>
      </c>
      <c r="B1224" t="s">
        <v>248</v>
      </c>
      <c r="C1224">
        <v>2006</v>
      </c>
      <c r="D1224">
        <v>6</v>
      </c>
      <c r="E1224" t="s">
        <v>5008</v>
      </c>
      <c r="F1224" t="s">
        <v>247</v>
      </c>
      <c r="G1224" s="96">
        <v>0.93125000000000002</v>
      </c>
      <c r="H1224" t="s">
        <v>4756</v>
      </c>
      <c r="I1224" s="96">
        <v>0.83333333333333337</v>
      </c>
      <c r="J1224">
        <v>2.35</v>
      </c>
      <c r="K1224" t="s">
        <v>249</v>
      </c>
      <c r="L1224" t="s">
        <v>1040</v>
      </c>
      <c r="M1224" t="s">
        <v>251</v>
      </c>
      <c r="N1224" t="s">
        <v>251</v>
      </c>
      <c r="O1224">
        <v>0</v>
      </c>
      <c r="P1224">
        <v>63</v>
      </c>
      <c r="Q1224">
        <v>28</v>
      </c>
      <c r="R1224">
        <v>35</v>
      </c>
      <c r="S1224" t="s">
        <v>4756</v>
      </c>
      <c r="T1224" t="s">
        <v>4756</v>
      </c>
      <c r="U1224" t="s">
        <v>4756</v>
      </c>
      <c r="V1224">
        <v>141</v>
      </c>
      <c r="W1224" t="s">
        <v>4756</v>
      </c>
      <c r="X1224" t="s">
        <v>251</v>
      </c>
      <c r="Y1224" t="s">
        <v>4756</v>
      </c>
      <c r="Z1224" t="s">
        <v>4756</v>
      </c>
      <c r="AA1224" t="s">
        <v>4756</v>
      </c>
      <c r="AB1224" t="s">
        <v>4756</v>
      </c>
      <c r="AC1224" t="s">
        <v>4756</v>
      </c>
      <c r="AD1224" t="s">
        <v>4756</v>
      </c>
      <c r="AE1224" t="s">
        <v>4756</v>
      </c>
      <c r="AF1224" t="s">
        <v>4756</v>
      </c>
      <c r="AG1224" t="s">
        <v>4756</v>
      </c>
      <c r="AH1224" t="s">
        <v>4756</v>
      </c>
      <c r="AI1224" t="s">
        <v>4756</v>
      </c>
      <c r="AJ1224" t="s">
        <v>4756</v>
      </c>
      <c r="AK1224" t="s">
        <v>4756</v>
      </c>
      <c r="AL1224" t="s">
        <v>4756</v>
      </c>
      <c r="AM1224" t="s">
        <v>4756</v>
      </c>
      <c r="AN1224" t="s">
        <v>4756</v>
      </c>
    </row>
    <row r="1225" spans="1:41">
      <c r="A1225" s="95">
        <v>38505</v>
      </c>
      <c r="B1225" t="s">
        <v>248</v>
      </c>
      <c r="C1225">
        <v>2006</v>
      </c>
      <c r="D1225">
        <v>6</v>
      </c>
      <c r="E1225" t="s">
        <v>5008</v>
      </c>
      <c r="F1225" t="s">
        <v>247</v>
      </c>
      <c r="G1225" s="96">
        <v>0.93333333333333324</v>
      </c>
      <c r="H1225" t="s">
        <v>4756</v>
      </c>
      <c r="I1225" s="96">
        <v>0.83333333333333337</v>
      </c>
      <c r="J1225">
        <v>2.4</v>
      </c>
      <c r="K1225" t="s">
        <v>249</v>
      </c>
      <c r="L1225" t="s">
        <v>1041</v>
      </c>
      <c r="M1225" t="s">
        <v>251</v>
      </c>
      <c r="N1225" t="s">
        <v>251</v>
      </c>
      <c r="O1225">
        <v>3</v>
      </c>
      <c r="P1225">
        <v>59</v>
      </c>
      <c r="Q1225">
        <v>28</v>
      </c>
      <c r="R1225">
        <v>31</v>
      </c>
      <c r="S1225" t="s">
        <v>4756</v>
      </c>
      <c r="T1225" t="s">
        <v>4756</v>
      </c>
      <c r="U1225" t="s">
        <v>4756</v>
      </c>
      <c r="V1225">
        <v>135</v>
      </c>
      <c r="W1225" t="s">
        <v>4756</v>
      </c>
      <c r="X1225" t="s">
        <v>251</v>
      </c>
      <c r="Y1225" t="s">
        <v>4756</v>
      </c>
      <c r="Z1225" t="s">
        <v>4756</v>
      </c>
      <c r="AA1225" t="s">
        <v>4756</v>
      </c>
      <c r="AB1225" t="s">
        <v>4756</v>
      </c>
      <c r="AC1225" t="s">
        <v>4756</v>
      </c>
      <c r="AD1225" t="s">
        <v>4756</v>
      </c>
      <c r="AE1225" t="s">
        <v>4756</v>
      </c>
      <c r="AF1225" t="s">
        <v>4756</v>
      </c>
      <c r="AG1225" t="s">
        <v>4756</v>
      </c>
      <c r="AH1225" t="s">
        <v>4756</v>
      </c>
      <c r="AI1225" t="s">
        <v>4756</v>
      </c>
      <c r="AJ1225" t="s">
        <v>4756</v>
      </c>
      <c r="AK1225" t="s">
        <v>4756</v>
      </c>
      <c r="AL1225" t="s">
        <v>4756</v>
      </c>
      <c r="AM1225" t="s">
        <v>4756</v>
      </c>
      <c r="AN1225" t="s">
        <v>4756</v>
      </c>
    </row>
    <row r="1226" spans="1:41">
      <c r="A1226" s="95">
        <v>38505</v>
      </c>
      <c r="B1226" t="s">
        <v>248</v>
      </c>
      <c r="C1226">
        <v>2006</v>
      </c>
      <c r="D1226">
        <v>6</v>
      </c>
      <c r="E1226" t="s">
        <v>5008</v>
      </c>
      <c r="F1226" t="s">
        <v>247</v>
      </c>
      <c r="G1226" s="96">
        <v>0.93819444444444444</v>
      </c>
      <c r="H1226" t="s">
        <v>4756</v>
      </c>
      <c r="I1226" s="96">
        <v>0.83333333333333337</v>
      </c>
      <c r="J1226">
        <v>2.52</v>
      </c>
      <c r="K1226" t="s">
        <v>249</v>
      </c>
      <c r="L1226" t="s">
        <v>1042</v>
      </c>
      <c r="M1226" t="s">
        <v>251</v>
      </c>
      <c r="N1226" t="s">
        <v>251</v>
      </c>
      <c r="O1226">
        <v>0</v>
      </c>
      <c r="P1226">
        <v>61</v>
      </c>
      <c r="Q1226">
        <v>28</v>
      </c>
      <c r="R1226">
        <v>33</v>
      </c>
      <c r="S1226" t="s">
        <v>4756</v>
      </c>
      <c r="T1226" t="s">
        <v>4756</v>
      </c>
      <c r="U1226" t="s">
        <v>4756</v>
      </c>
      <c r="V1226">
        <v>140</v>
      </c>
      <c r="W1226" t="s">
        <v>4756</v>
      </c>
      <c r="X1226" t="s">
        <v>251</v>
      </c>
      <c r="Y1226" t="s">
        <v>4756</v>
      </c>
      <c r="Z1226" t="s">
        <v>4756</v>
      </c>
      <c r="AA1226" t="s">
        <v>4756</v>
      </c>
      <c r="AB1226" t="s">
        <v>4756</v>
      </c>
      <c r="AC1226" t="s">
        <v>4756</v>
      </c>
      <c r="AD1226" t="s">
        <v>4756</v>
      </c>
      <c r="AE1226" t="s">
        <v>4756</v>
      </c>
      <c r="AF1226" t="s">
        <v>4756</v>
      </c>
      <c r="AG1226" t="s">
        <v>4756</v>
      </c>
      <c r="AH1226" t="s">
        <v>4756</v>
      </c>
      <c r="AI1226" t="s">
        <v>4756</v>
      </c>
      <c r="AJ1226" t="s">
        <v>4756</v>
      </c>
      <c r="AK1226" t="s">
        <v>4756</v>
      </c>
      <c r="AL1226" t="s">
        <v>4756</v>
      </c>
      <c r="AM1226" t="s">
        <v>4756</v>
      </c>
      <c r="AN1226" t="s">
        <v>4756</v>
      </c>
    </row>
    <row r="1227" spans="1:41">
      <c r="A1227" s="95">
        <v>38505</v>
      </c>
      <c r="B1227" t="s">
        <v>248</v>
      </c>
      <c r="C1227">
        <v>2006</v>
      </c>
      <c r="D1227">
        <v>6</v>
      </c>
      <c r="E1227" t="s">
        <v>5008</v>
      </c>
      <c r="F1227" t="s">
        <v>247</v>
      </c>
      <c r="G1227" s="96">
        <v>0.95208333333333339</v>
      </c>
      <c r="H1227" t="s">
        <v>4756</v>
      </c>
      <c r="I1227" s="96">
        <v>0.83333333333333337</v>
      </c>
      <c r="J1227">
        <v>2.85</v>
      </c>
      <c r="K1227" t="s">
        <v>249</v>
      </c>
      <c r="L1227" t="s">
        <v>1043</v>
      </c>
      <c r="M1227" t="s">
        <v>251</v>
      </c>
      <c r="N1227" t="s">
        <v>251</v>
      </c>
      <c r="O1227">
        <v>3</v>
      </c>
      <c r="P1227">
        <v>67</v>
      </c>
      <c r="Q1227">
        <v>28</v>
      </c>
      <c r="R1227">
        <v>39</v>
      </c>
      <c r="S1227" t="s">
        <v>4756</v>
      </c>
      <c r="T1227" t="s">
        <v>4756</v>
      </c>
      <c r="U1227" t="s">
        <v>4756</v>
      </c>
      <c r="V1227">
        <v>149</v>
      </c>
      <c r="W1227" t="s">
        <v>4756</v>
      </c>
      <c r="X1227" t="s">
        <v>251</v>
      </c>
      <c r="Y1227" t="s">
        <v>4756</v>
      </c>
      <c r="Z1227" t="s">
        <v>4756</v>
      </c>
      <c r="AA1227" t="s">
        <v>4756</v>
      </c>
      <c r="AB1227" t="s">
        <v>4756</v>
      </c>
      <c r="AC1227" t="s">
        <v>4756</v>
      </c>
      <c r="AD1227" t="s">
        <v>4756</v>
      </c>
      <c r="AE1227" t="s">
        <v>4756</v>
      </c>
      <c r="AF1227" t="s">
        <v>4756</v>
      </c>
      <c r="AG1227" t="s">
        <v>4756</v>
      </c>
      <c r="AH1227" t="s">
        <v>4756</v>
      </c>
      <c r="AI1227" t="s">
        <v>4756</v>
      </c>
      <c r="AJ1227" t="s">
        <v>4756</v>
      </c>
      <c r="AK1227" t="s">
        <v>4756</v>
      </c>
      <c r="AL1227" t="s">
        <v>4756</v>
      </c>
      <c r="AM1227" t="s">
        <v>4756</v>
      </c>
      <c r="AN1227" t="s">
        <v>4756</v>
      </c>
    </row>
    <row r="1228" spans="1:41">
      <c r="A1228" s="95">
        <v>38505</v>
      </c>
      <c r="B1228" t="s">
        <v>248</v>
      </c>
      <c r="C1228">
        <v>2006</v>
      </c>
      <c r="D1228">
        <v>6</v>
      </c>
      <c r="E1228" t="s">
        <v>5008</v>
      </c>
      <c r="F1228" t="s">
        <v>247</v>
      </c>
      <c r="G1228" s="96">
        <v>0.95624999999999993</v>
      </c>
      <c r="H1228" t="s">
        <v>4756</v>
      </c>
      <c r="I1228" s="96">
        <v>0.83333333333333337</v>
      </c>
      <c r="J1228">
        <v>2.95</v>
      </c>
      <c r="K1228" t="s">
        <v>249</v>
      </c>
      <c r="L1228" t="s">
        <v>1044</v>
      </c>
      <c r="M1228" t="s">
        <v>251</v>
      </c>
      <c r="N1228" t="s">
        <v>251</v>
      </c>
      <c r="O1228">
        <v>0</v>
      </c>
      <c r="P1228">
        <v>60</v>
      </c>
      <c r="Q1228">
        <v>28</v>
      </c>
      <c r="R1228">
        <v>32</v>
      </c>
      <c r="S1228" t="s">
        <v>4756</v>
      </c>
      <c r="T1228" t="s">
        <v>4756</v>
      </c>
      <c r="U1228" t="s">
        <v>4756</v>
      </c>
      <c r="V1228">
        <v>138</v>
      </c>
      <c r="W1228" t="s">
        <v>4756</v>
      </c>
      <c r="X1228" t="s">
        <v>251</v>
      </c>
      <c r="Y1228" t="s">
        <v>4756</v>
      </c>
      <c r="Z1228" t="s">
        <v>4756</v>
      </c>
      <c r="AA1228" t="s">
        <v>4756</v>
      </c>
      <c r="AB1228" t="s">
        <v>4756</v>
      </c>
      <c r="AC1228" t="s">
        <v>4756</v>
      </c>
      <c r="AD1228" t="s">
        <v>4756</v>
      </c>
      <c r="AE1228" t="s">
        <v>4756</v>
      </c>
      <c r="AF1228" t="s">
        <v>4756</v>
      </c>
      <c r="AG1228" t="s">
        <v>4756</v>
      </c>
      <c r="AH1228" t="s">
        <v>4756</v>
      </c>
      <c r="AI1228" t="s">
        <v>4756</v>
      </c>
      <c r="AJ1228" t="s">
        <v>4756</v>
      </c>
      <c r="AK1228" t="s">
        <v>4756</v>
      </c>
      <c r="AL1228" t="s">
        <v>4756</v>
      </c>
      <c r="AM1228" t="s">
        <v>4756</v>
      </c>
      <c r="AN1228" t="s">
        <v>4756</v>
      </c>
    </row>
    <row r="1229" spans="1:41">
      <c r="A1229" s="95">
        <v>38505</v>
      </c>
      <c r="B1229" t="s">
        <v>248</v>
      </c>
      <c r="C1229">
        <v>2006</v>
      </c>
      <c r="D1229">
        <v>6</v>
      </c>
      <c r="E1229" t="s">
        <v>5008</v>
      </c>
      <c r="F1229" t="s">
        <v>247</v>
      </c>
      <c r="G1229" s="96">
        <v>0.95694444444444438</v>
      </c>
      <c r="H1229" t="s">
        <v>4756</v>
      </c>
      <c r="I1229" s="96">
        <v>0.83333333333333337</v>
      </c>
      <c r="J1229">
        <v>2.97</v>
      </c>
      <c r="K1229" t="s">
        <v>249</v>
      </c>
      <c r="L1229" t="s">
        <v>1045</v>
      </c>
      <c r="M1229" t="s">
        <v>251</v>
      </c>
      <c r="N1229" t="s">
        <v>251</v>
      </c>
      <c r="O1229">
        <v>3</v>
      </c>
      <c r="P1229">
        <v>63</v>
      </c>
      <c r="Q1229">
        <v>26</v>
      </c>
      <c r="R1229">
        <v>37</v>
      </c>
      <c r="S1229" t="s">
        <v>4756</v>
      </c>
      <c r="T1229" t="s">
        <v>4756</v>
      </c>
      <c r="U1229" t="s">
        <v>4756</v>
      </c>
      <c r="V1229">
        <v>143</v>
      </c>
      <c r="W1229" t="s">
        <v>4756</v>
      </c>
      <c r="X1229" t="s">
        <v>251</v>
      </c>
      <c r="Y1229" t="s">
        <v>4756</v>
      </c>
      <c r="Z1229" t="s">
        <v>4756</v>
      </c>
      <c r="AA1229" t="s">
        <v>4756</v>
      </c>
      <c r="AB1229" t="s">
        <v>4756</v>
      </c>
      <c r="AC1229" t="s">
        <v>4756</v>
      </c>
      <c r="AD1229" t="s">
        <v>4756</v>
      </c>
      <c r="AE1229" t="s">
        <v>4756</v>
      </c>
      <c r="AF1229" t="s">
        <v>4756</v>
      </c>
      <c r="AG1229" t="s">
        <v>4756</v>
      </c>
      <c r="AH1229" t="s">
        <v>4756</v>
      </c>
      <c r="AI1229" t="s">
        <v>4756</v>
      </c>
      <c r="AJ1229" t="s">
        <v>4756</v>
      </c>
      <c r="AK1229" t="s">
        <v>4756</v>
      </c>
      <c r="AL1229" t="s">
        <v>4756</v>
      </c>
      <c r="AM1229" t="s">
        <v>4756</v>
      </c>
      <c r="AN1229" t="s">
        <v>4756</v>
      </c>
    </row>
    <row r="1230" spans="1:41">
      <c r="A1230" s="95">
        <v>38505</v>
      </c>
      <c r="B1230" t="s">
        <v>248</v>
      </c>
      <c r="C1230">
        <v>2006</v>
      </c>
      <c r="D1230">
        <v>6</v>
      </c>
      <c r="E1230" t="s">
        <v>5008</v>
      </c>
      <c r="F1230" t="s">
        <v>247</v>
      </c>
      <c r="G1230" s="96">
        <v>0.98611111111111116</v>
      </c>
      <c r="H1230" t="s">
        <v>4756</v>
      </c>
      <c r="I1230" s="96">
        <v>0.83333333333333337</v>
      </c>
      <c r="J1230">
        <v>3.67</v>
      </c>
      <c r="K1230" t="s">
        <v>249</v>
      </c>
      <c r="L1230" t="s">
        <v>1045</v>
      </c>
      <c r="M1230" t="s">
        <v>2077</v>
      </c>
      <c r="N1230" t="s">
        <v>251</v>
      </c>
      <c r="O1230" t="s">
        <v>4756</v>
      </c>
      <c r="P1230" t="s">
        <v>4756</v>
      </c>
      <c r="Q1230" t="s">
        <v>4756</v>
      </c>
      <c r="R1230" t="s">
        <v>4756</v>
      </c>
      <c r="S1230" t="s">
        <v>4756</v>
      </c>
      <c r="T1230" t="s">
        <v>4756</v>
      </c>
      <c r="U1230" t="s">
        <v>4756</v>
      </c>
      <c r="V1230" t="s">
        <v>4756</v>
      </c>
      <c r="W1230" t="s">
        <v>4756</v>
      </c>
      <c r="X1230" t="s">
        <v>4756</v>
      </c>
      <c r="Y1230" t="s">
        <v>4756</v>
      </c>
      <c r="Z1230" t="s">
        <v>4756</v>
      </c>
      <c r="AA1230" t="s">
        <v>4756</v>
      </c>
      <c r="AB1230" t="s">
        <v>4756</v>
      </c>
      <c r="AC1230" t="s">
        <v>4756</v>
      </c>
      <c r="AD1230" t="s">
        <v>4756</v>
      </c>
      <c r="AE1230" t="s">
        <v>4756</v>
      </c>
      <c r="AF1230" t="s">
        <v>4756</v>
      </c>
      <c r="AG1230" t="s">
        <v>4756</v>
      </c>
      <c r="AH1230" t="s">
        <v>4756</v>
      </c>
      <c r="AI1230" t="s">
        <v>4756</v>
      </c>
      <c r="AJ1230" t="s">
        <v>4756</v>
      </c>
      <c r="AK1230" t="s">
        <v>4756</v>
      </c>
      <c r="AL1230" t="s">
        <v>4756</v>
      </c>
      <c r="AM1230" t="s">
        <v>4756</v>
      </c>
      <c r="AN1230" t="s">
        <v>4756</v>
      </c>
      <c r="AO1230" t="s">
        <v>872</v>
      </c>
    </row>
    <row r="1231" spans="1:41">
      <c r="A1231" s="95">
        <v>38505</v>
      </c>
      <c r="B1231" t="s">
        <v>248</v>
      </c>
      <c r="C1231">
        <v>2006</v>
      </c>
      <c r="D1231">
        <v>6</v>
      </c>
      <c r="E1231" t="s">
        <v>5008</v>
      </c>
      <c r="F1231" t="s">
        <v>247</v>
      </c>
      <c r="G1231" s="96">
        <v>4.0972222222222222E-2</v>
      </c>
      <c r="H1231" t="s">
        <v>4756</v>
      </c>
      <c r="I1231" s="96">
        <v>0.83333333333333337</v>
      </c>
      <c r="J1231">
        <v>4.9800000000000004</v>
      </c>
      <c r="K1231" t="s">
        <v>249</v>
      </c>
      <c r="L1231" t="s">
        <v>1045</v>
      </c>
      <c r="M1231" t="s">
        <v>2077</v>
      </c>
      <c r="N1231" t="s">
        <v>251</v>
      </c>
      <c r="O1231" t="s">
        <v>4756</v>
      </c>
      <c r="P1231" t="s">
        <v>4756</v>
      </c>
      <c r="Q1231" t="s">
        <v>4756</v>
      </c>
      <c r="R1231" t="s">
        <v>4756</v>
      </c>
      <c r="S1231" t="s">
        <v>4756</v>
      </c>
      <c r="T1231" t="s">
        <v>4756</v>
      </c>
      <c r="U1231" t="s">
        <v>4756</v>
      </c>
      <c r="V1231" t="s">
        <v>4756</v>
      </c>
      <c r="W1231" t="s">
        <v>4756</v>
      </c>
      <c r="X1231" t="s">
        <v>4756</v>
      </c>
      <c r="Y1231" t="s">
        <v>4756</v>
      </c>
      <c r="Z1231" t="s">
        <v>4756</v>
      </c>
      <c r="AA1231" t="s">
        <v>4756</v>
      </c>
      <c r="AB1231" t="s">
        <v>4756</v>
      </c>
      <c r="AC1231" t="s">
        <v>4756</v>
      </c>
      <c r="AD1231" t="s">
        <v>4756</v>
      </c>
      <c r="AE1231" t="s">
        <v>4756</v>
      </c>
      <c r="AF1231" t="s">
        <v>4756</v>
      </c>
      <c r="AG1231" t="s">
        <v>4756</v>
      </c>
      <c r="AH1231" t="s">
        <v>4756</v>
      </c>
      <c r="AI1231" t="s">
        <v>4756</v>
      </c>
      <c r="AJ1231" t="s">
        <v>4756</v>
      </c>
      <c r="AK1231" t="s">
        <v>4756</v>
      </c>
      <c r="AL1231" t="s">
        <v>4756</v>
      </c>
      <c r="AM1231" t="s">
        <v>4756</v>
      </c>
      <c r="AN1231" t="s">
        <v>4756</v>
      </c>
      <c r="AO1231" t="s">
        <v>872</v>
      </c>
    </row>
    <row r="1232" spans="1:41">
      <c r="A1232" s="95">
        <v>38505</v>
      </c>
      <c r="B1232" t="s">
        <v>248</v>
      </c>
      <c r="C1232">
        <v>2006</v>
      </c>
      <c r="D1232">
        <v>6</v>
      </c>
      <c r="E1232" t="s">
        <v>5008</v>
      </c>
      <c r="F1232" t="s">
        <v>247</v>
      </c>
      <c r="G1232" s="96">
        <v>0.96250000000000002</v>
      </c>
      <c r="H1232" t="s">
        <v>4756</v>
      </c>
      <c r="I1232" s="96">
        <v>0.83333333333333337</v>
      </c>
      <c r="J1232">
        <v>3.1</v>
      </c>
      <c r="K1232" t="s">
        <v>249</v>
      </c>
      <c r="L1232" t="s">
        <v>1047</v>
      </c>
      <c r="M1232" t="s">
        <v>251</v>
      </c>
      <c r="N1232" t="s">
        <v>251</v>
      </c>
      <c r="O1232">
        <v>3</v>
      </c>
      <c r="P1232">
        <v>61</v>
      </c>
      <c r="Q1232">
        <v>26</v>
      </c>
      <c r="R1232">
        <v>35</v>
      </c>
      <c r="S1232" t="s">
        <v>4756</v>
      </c>
      <c r="T1232" t="s">
        <v>4756</v>
      </c>
      <c r="U1232" t="s">
        <v>4756</v>
      </c>
      <c r="V1232">
        <v>139</v>
      </c>
      <c r="W1232" t="s">
        <v>4756</v>
      </c>
      <c r="X1232" t="s">
        <v>251</v>
      </c>
      <c r="Y1232" t="s">
        <v>4756</v>
      </c>
      <c r="Z1232" t="s">
        <v>4756</v>
      </c>
      <c r="AA1232" t="s">
        <v>4756</v>
      </c>
      <c r="AB1232" t="s">
        <v>4756</v>
      </c>
      <c r="AC1232" t="s">
        <v>4756</v>
      </c>
      <c r="AD1232" t="s">
        <v>4756</v>
      </c>
      <c r="AE1232" t="s">
        <v>4756</v>
      </c>
      <c r="AF1232" t="s">
        <v>4756</v>
      </c>
      <c r="AG1232" t="s">
        <v>4756</v>
      </c>
      <c r="AH1232" t="s">
        <v>4756</v>
      </c>
      <c r="AI1232" t="s">
        <v>4756</v>
      </c>
      <c r="AJ1232" t="s">
        <v>4756</v>
      </c>
      <c r="AK1232" t="s">
        <v>4756</v>
      </c>
      <c r="AL1232" t="s">
        <v>4756</v>
      </c>
      <c r="AM1232" t="s">
        <v>4756</v>
      </c>
      <c r="AN1232" t="s">
        <v>4756</v>
      </c>
    </row>
    <row r="1233" spans="1:40">
      <c r="A1233" s="95">
        <v>38505</v>
      </c>
      <c r="B1233" t="s">
        <v>248</v>
      </c>
      <c r="C1233">
        <v>2006</v>
      </c>
      <c r="D1233">
        <v>6</v>
      </c>
      <c r="E1233" t="s">
        <v>5008</v>
      </c>
      <c r="F1233" t="s">
        <v>247</v>
      </c>
      <c r="G1233" s="96">
        <v>0.96111111111111114</v>
      </c>
      <c r="H1233" t="s">
        <v>4756</v>
      </c>
      <c r="I1233" s="96">
        <v>0.83333333333333337</v>
      </c>
      <c r="J1233">
        <v>3.07</v>
      </c>
      <c r="K1233" t="s">
        <v>249</v>
      </c>
      <c r="L1233" t="s">
        <v>1046</v>
      </c>
      <c r="M1233" t="s">
        <v>251</v>
      </c>
      <c r="N1233" t="s">
        <v>251</v>
      </c>
      <c r="O1233">
        <v>1.5</v>
      </c>
      <c r="P1233">
        <v>64</v>
      </c>
      <c r="Q1233">
        <v>28</v>
      </c>
      <c r="R1233">
        <v>36</v>
      </c>
      <c r="S1233" t="s">
        <v>4756</v>
      </c>
      <c r="T1233" t="s">
        <v>4756</v>
      </c>
      <c r="U1233" t="s">
        <v>4756</v>
      </c>
      <c r="V1233">
        <v>142</v>
      </c>
      <c r="W1233" t="s">
        <v>4756</v>
      </c>
      <c r="X1233" t="s">
        <v>251</v>
      </c>
      <c r="Y1233" t="s">
        <v>4756</v>
      </c>
      <c r="Z1233" t="s">
        <v>4756</v>
      </c>
      <c r="AA1233" t="s">
        <v>4756</v>
      </c>
      <c r="AB1233" t="s">
        <v>4756</v>
      </c>
      <c r="AC1233" t="s">
        <v>4756</v>
      </c>
      <c r="AD1233" t="s">
        <v>4756</v>
      </c>
      <c r="AE1233" t="s">
        <v>4756</v>
      </c>
      <c r="AF1233" t="s">
        <v>4756</v>
      </c>
      <c r="AG1233" t="s">
        <v>4756</v>
      </c>
      <c r="AH1233" t="s">
        <v>4756</v>
      </c>
      <c r="AI1233" t="s">
        <v>4756</v>
      </c>
      <c r="AJ1233" t="s">
        <v>4756</v>
      </c>
      <c r="AK1233" t="s">
        <v>4756</v>
      </c>
      <c r="AL1233" t="s">
        <v>4756</v>
      </c>
      <c r="AM1233" t="s">
        <v>4756</v>
      </c>
      <c r="AN1233" t="s">
        <v>4756</v>
      </c>
    </row>
    <row r="1234" spans="1:40">
      <c r="A1234" s="95">
        <v>38505</v>
      </c>
      <c r="B1234" t="s">
        <v>248</v>
      </c>
      <c r="C1234">
        <v>2006</v>
      </c>
      <c r="D1234">
        <v>6</v>
      </c>
      <c r="E1234" t="s">
        <v>5008</v>
      </c>
      <c r="F1234" t="s">
        <v>247</v>
      </c>
      <c r="G1234" s="96">
        <v>0.96805555555555556</v>
      </c>
      <c r="H1234" t="s">
        <v>4756</v>
      </c>
      <c r="I1234" s="96">
        <v>0.83333333333333337</v>
      </c>
      <c r="J1234">
        <v>3.23</v>
      </c>
      <c r="K1234" t="s">
        <v>249</v>
      </c>
      <c r="L1234" t="s">
        <v>1049</v>
      </c>
      <c r="M1234" t="s">
        <v>251</v>
      </c>
      <c r="N1234" t="s">
        <v>251</v>
      </c>
      <c r="O1234">
        <v>1</v>
      </c>
      <c r="P1234">
        <v>60</v>
      </c>
      <c r="Q1234">
        <v>26</v>
      </c>
      <c r="R1234">
        <v>34</v>
      </c>
      <c r="S1234" t="s">
        <v>4756</v>
      </c>
      <c r="T1234" t="s">
        <v>4756</v>
      </c>
      <c r="U1234" t="s">
        <v>4756</v>
      </c>
      <c r="V1234">
        <v>139</v>
      </c>
      <c r="W1234" t="s">
        <v>4756</v>
      </c>
      <c r="X1234" t="s">
        <v>251</v>
      </c>
      <c r="Y1234" t="s">
        <v>4756</v>
      </c>
      <c r="Z1234" t="s">
        <v>4756</v>
      </c>
      <c r="AA1234" t="s">
        <v>4756</v>
      </c>
      <c r="AB1234" t="s">
        <v>4756</v>
      </c>
      <c r="AC1234" t="s">
        <v>4756</v>
      </c>
      <c r="AD1234" t="s">
        <v>4756</v>
      </c>
      <c r="AE1234" t="s">
        <v>4756</v>
      </c>
      <c r="AF1234" t="s">
        <v>4756</v>
      </c>
      <c r="AG1234" t="s">
        <v>4756</v>
      </c>
      <c r="AH1234" t="s">
        <v>4756</v>
      </c>
      <c r="AI1234" t="s">
        <v>4756</v>
      </c>
      <c r="AJ1234" t="s">
        <v>4756</v>
      </c>
      <c r="AK1234" t="s">
        <v>4756</v>
      </c>
      <c r="AL1234" t="s">
        <v>4756</v>
      </c>
      <c r="AM1234" t="s">
        <v>4756</v>
      </c>
      <c r="AN1234" t="s">
        <v>4756</v>
      </c>
    </row>
    <row r="1235" spans="1:40">
      <c r="A1235" s="95">
        <v>38505</v>
      </c>
      <c r="B1235" t="s">
        <v>248</v>
      </c>
      <c r="C1235">
        <v>2006</v>
      </c>
      <c r="D1235">
        <v>6</v>
      </c>
      <c r="E1235" t="s">
        <v>5008</v>
      </c>
      <c r="F1235" t="s">
        <v>247</v>
      </c>
      <c r="G1235" s="96">
        <v>0.97222222222222221</v>
      </c>
      <c r="H1235" t="s">
        <v>4756</v>
      </c>
      <c r="I1235" s="96">
        <v>0.83333333333333337</v>
      </c>
      <c r="J1235">
        <v>3.33</v>
      </c>
      <c r="K1235" t="s">
        <v>249</v>
      </c>
      <c r="L1235" t="s">
        <v>1050</v>
      </c>
      <c r="M1235" t="s">
        <v>251</v>
      </c>
      <c r="N1235" t="s">
        <v>251</v>
      </c>
      <c r="O1235">
        <v>0</v>
      </c>
      <c r="P1235">
        <v>63</v>
      </c>
      <c r="Q1235">
        <v>28</v>
      </c>
      <c r="R1235">
        <v>35</v>
      </c>
      <c r="S1235" t="s">
        <v>4756</v>
      </c>
      <c r="T1235" t="s">
        <v>4756</v>
      </c>
      <c r="U1235" t="s">
        <v>4756</v>
      </c>
      <c r="V1235">
        <v>148</v>
      </c>
      <c r="W1235" t="s">
        <v>4756</v>
      </c>
      <c r="X1235" t="s">
        <v>251</v>
      </c>
      <c r="Y1235" t="s">
        <v>4756</v>
      </c>
      <c r="Z1235" t="s">
        <v>4756</v>
      </c>
      <c r="AA1235" t="s">
        <v>4756</v>
      </c>
      <c r="AB1235" t="s">
        <v>4756</v>
      </c>
      <c r="AC1235" t="s">
        <v>4756</v>
      </c>
      <c r="AD1235" t="s">
        <v>4756</v>
      </c>
      <c r="AE1235" t="s">
        <v>4756</v>
      </c>
      <c r="AF1235" t="s">
        <v>4756</v>
      </c>
      <c r="AG1235" t="s">
        <v>4756</v>
      </c>
      <c r="AH1235" t="s">
        <v>4756</v>
      </c>
      <c r="AI1235" t="s">
        <v>4756</v>
      </c>
      <c r="AJ1235" t="s">
        <v>4756</v>
      </c>
      <c r="AK1235" t="s">
        <v>4756</v>
      </c>
      <c r="AL1235" t="s">
        <v>4756</v>
      </c>
      <c r="AM1235" t="s">
        <v>4756</v>
      </c>
      <c r="AN1235" t="s">
        <v>4756</v>
      </c>
    </row>
    <row r="1236" spans="1:40">
      <c r="A1236" s="95">
        <v>38505</v>
      </c>
      <c r="B1236" t="s">
        <v>248</v>
      </c>
      <c r="C1236">
        <v>2006</v>
      </c>
      <c r="D1236">
        <v>6</v>
      </c>
      <c r="E1236" t="s">
        <v>5008</v>
      </c>
      <c r="F1236" t="s">
        <v>247</v>
      </c>
      <c r="G1236" s="96">
        <v>0.97569444444444453</v>
      </c>
      <c r="H1236" t="s">
        <v>4756</v>
      </c>
      <c r="I1236" s="96">
        <v>0.83333333333333337</v>
      </c>
      <c r="J1236">
        <v>3.42</v>
      </c>
      <c r="K1236" t="s">
        <v>249</v>
      </c>
      <c r="L1236" t="s">
        <v>1051</v>
      </c>
      <c r="M1236" t="s">
        <v>251</v>
      </c>
      <c r="N1236" t="s">
        <v>251</v>
      </c>
      <c r="O1236">
        <v>0</v>
      </c>
      <c r="P1236">
        <v>64</v>
      </c>
      <c r="Q1236">
        <v>28</v>
      </c>
      <c r="R1236">
        <v>36</v>
      </c>
      <c r="S1236" t="s">
        <v>4756</v>
      </c>
      <c r="T1236" t="s">
        <v>4756</v>
      </c>
      <c r="U1236" t="s">
        <v>4756</v>
      </c>
      <c r="V1236">
        <v>141</v>
      </c>
      <c r="W1236" t="s">
        <v>4756</v>
      </c>
      <c r="X1236" t="s">
        <v>251</v>
      </c>
      <c r="Y1236" t="s">
        <v>4756</v>
      </c>
      <c r="Z1236" t="s">
        <v>4756</v>
      </c>
      <c r="AA1236" t="s">
        <v>4756</v>
      </c>
      <c r="AB1236" t="s">
        <v>4756</v>
      </c>
      <c r="AC1236" t="s">
        <v>4756</v>
      </c>
      <c r="AD1236" t="s">
        <v>4756</v>
      </c>
      <c r="AE1236" t="s">
        <v>4756</v>
      </c>
      <c r="AF1236" t="s">
        <v>4756</v>
      </c>
      <c r="AG1236" t="s">
        <v>4756</v>
      </c>
      <c r="AH1236" t="s">
        <v>4756</v>
      </c>
      <c r="AI1236" t="s">
        <v>4756</v>
      </c>
      <c r="AJ1236" t="s">
        <v>4756</v>
      </c>
      <c r="AK1236" t="s">
        <v>4756</v>
      </c>
      <c r="AL1236" t="s">
        <v>4756</v>
      </c>
      <c r="AM1236" t="s">
        <v>4756</v>
      </c>
      <c r="AN1236" t="s">
        <v>4756</v>
      </c>
    </row>
    <row r="1237" spans="1:40">
      <c r="A1237" s="95">
        <v>38505</v>
      </c>
      <c r="B1237" t="s">
        <v>248</v>
      </c>
      <c r="C1237">
        <v>2006</v>
      </c>
      <c r="D1237">
        <v>6</v>
      </c>
      <c r="E1237" t="s">
        <v>5008</v>
      </c>
      <c r="F1237" t="s">
        <v>247</v>
      </c>
      <c r="G1237" s="96">
        <v>0.98125000000000007</v>
      </c>
      <c r="H1237" t="s">
        <v>4756</v>
      </c>
      <c r="I1237" s="96">
        <v>0.83333333333333337</v>
      </c>
      <c r="J1237">
        <v>3.55</v>
      </c>
      <c r="K1237" t="s">
        <v>249</v>
      </c>
      <c r="L1237" t="s">
        <v>1052</v>
      </c>
      <c r="M1237" t="s">
        <v>251</v>
      </c>
      <c r="N1237" t="s">
        <v>251</v>
      </c>
      <c r="O1237">
        <v>0</v>
      </c>
      <c r="P1237">
        <v>61</v>
      </c>
      <c r="Q1237">
        <v>28</v>
      </c>
      <c r="R1237">
        <v>33</v>
      </c>
      <c r="S1237" t="s">
        <v>4756</v>
      </c>
      <c r="T1237" t="s">
        <v>4756</v>
      </c>
      <c r="U1237" t="s">
        <v>4756</v>
      </c>
      <c r="V1237">
        <v>142</v>
      </c>
      <c r="W1237" t="s">
        <v>4756</v>
      </c>
      <c r="X1237" t="s">
        <v>251</v>
      </c>
      <c r="Y1237" t="s">
        <v>4756</v>
      </c>
      <c r="Z1237" t="s">
        <v>4756</v>
      </c>
      <c r="AA1237" t="s">
        <v>4756</v>
      </c>
      <c r="AB1237" t="s">
        <v>4756</v>
      </c>
      <c r="AC1237" t="s">
        <v>4756</v>
      </c>
      <c r="AD1237" t="s">
        <v>4756</v>
      </c>
      <c r="AE1237" t="s">
        <v>4756</v>
      </c>
      <c r="AF1237" t="s">
        <v>4756</v>
      </c>
      <c r="AG1237" t="s">
        <v>4756</v>
      </c>
      <c r="AH1237" t="s">
        <v>4756</v>
      </c>
      <c r="AI1237" t="s">
        <v>4756</v>
      </c>
      <c r="AJ1237" t="s">
        <v>4756</v>
      </c>
      <c r="AK1237" t="s">
        <v>4756</v>
      </c>
      <c r="AL1237" t="s">
        <v>4756</v>
      </c>
      <c r="AM1237" t="s">
        <v>4756</v>
      </c>
      <c r="AN1237" t="s">
        <v>4756</v>
      </c>
    </row>
    <row r="1238" spans="1:40">
      <c r="A1238" s="95">
        <v>38505</v>
      </c>
      <c r="B1238" t="s">
        <v>248</v>
      </c>
      <c r="C1238">
        <v>2006</v>
      </c>
      <c r="D1238">
        <v>6</v>
      </c>
      <c r="E1238" t="s">
        <v>5008</v>
      </c>
      <c r="F1238" t="s">
        <v>247</v>
      </c>
      <c r="G1238" s="96">
        <v>0.98263888888888884</v>
      </c>
      <c r="H1238" t="s">
        <v>4756</v>
      </c>
      <c r="I1238" s="96">
        <v>0.83333333333333337</v>
      </c>
      <c r="J1238">
        <v>3.58</v>
      </c>
      <c r="K1238" t="s">
        <v>249</v>
      </c>
      <c r="L1238" t="s">
        <v>1053</v>
      </c>
      <c r="M1238" t="s">
        <v>251</v>
      </c>
      <c r="N1238" t="s">
        <v>251</v>
      </c>
      <c r="O1238">
        <v>1</v>
      </c>
      <c r="P1238">
        <v>65</v>
      </c>
      <c r="Q1238">
        <v>28</v>
      </c>
      <c r="R1238">
        <v>37</v>
      </c>
      <c r="S1238" t="s">
        <v>4756</v>
      </c>
      <c r="T1238" t="s">
        <v>4756</v>
      </c>
      <c r="U1238" t="s">
        <v>4756</v>
      </c>
      <c r="V1238">
        <v>138</v>
      </c>
      <c r="W1238" t="s">
        <v>4756</v>
      </c>
      <c r="X1238" t="s">
        <v>251</v>
      </c>
      <c r="Y1238" t="s">
        <v>4756</v>
      </c>
      <c r="Z1238" t="s">
        <v>4756</v>
      </c>
      <c r="AA1238" t="s">
        <v>4756</v>
      </c>
      <c r="AB1238" t="s">
        <v>4756</v>
      </c>
      <c r="AC1238" t="s">
        <v>4756</v>
      </c>
      <c r="AD1238" t="s">
        <v>4756</v>
      </c>
      <c r="AE1238" t="s">
        <v>4756</v>
      </c>
      <c r="AF1238" t="s">
        <v>4756</v>
      </c>
      <c r="AG1238" t="s">
        <v>4756</v>
      </c>
      <c r="AH1238" t="s">
        <v>4756</v>
      </c>
      <c r="AI1238" t="s">
        <v>4756</v>
      </c>
      <c r="AJ1238" t="s">
        <v>4756</v>
      </c>
      <c r="AK1238" t="s">
        <v>4756</v>
      </c>
      <c r="AL1238" t="s">
        <v>4756</v>
      </c>
      <c r="AM1238" t="s">
        <v>4756</v>
      </c>
      <c r="AN1238" t="s">
        <v>4756</v>
      </c>
    </row>
    <row r="1239" spans="1:40">
      <c r="A1239" s="95">
        <v>38505</v>
      </c>
      <c r="B1239" t="s">
        <v>248</v>
      </c>
      <c r="C1239">
        <v>2006</v>
      </c>
      <c r="D1239">
        <v>6</v>
      </c>
      <c r="E1239" t="s">
        <v>5008</v>
      </c>
      <c r="F1239" t="s">
        <v>247</v>
      </c>
      <c r="G1239" s="96">
        <v>0.9902777777777777</v>
      </c>
      <c r="H1239" t="s">
        <v>4756</v>
      </c>
      <c r="I1239" s="96">
        <v>0.83333333333333337</v>
      </c>
      <c r="J1239">
        <v>3.77</v>
      </c>
      <c r="K1239" t="s">
        <v>249</v>
      </c>
      <c r="L1239" t="s">
        <v>1055</v>
      </c>
      <c r="M1239" t="s">
        <v>251</v>
      </c>
      <c r="N1239" t="s">
        <v>665</v>
      </c>
      <c r="O1239">
        <v>3</v>
      </c>
      <c r="P1239">
        <v>65</v>
      </c>
      <c r="Q1239">
        <v>28</v>
      </c>
      <c r="R1239">
        <v>37</v>
      </c>
      <c r="S1239" t="s">
        <v>4756</v>
      </c>
      <c r="T1239" t="s">
        <v>4756</v>
      </c>
      <c r="U1239" t="s">
        <v>4756</v>
      </c>
      <c r="V1239">
        <v>144</v>
      </c>
      <c r="W1239" t="s">
        <v>4756</v>
      </c>
      <c r="X1239" t="s">
        <v>251</v>
      </c>
      <c r="Y1239" t="s">
        <v>4756</v>
      </c>
      <c r="Z1239" t="s">
        <v>4756</v>
      </c>
      <c r="AA1239" t="s">
        <v>4756</v>
      </c>
      <c r="AB1239" t="s">
        <v>4756</v>
      </c>
      <c r="AC1239" t="s">
        <v>4756</v>
      </c>
      <c r="AD1239" t="s">
        <v>4756</v>
      </c>
      <c r="AE1239" t="s">
        <v>4756</v>
      </c>
      <c r="AF1239" t="s">
        <v>4756</v>
      </c>
      <c r="AG1239" t="s">
        <v>4756</v>
      </c>
      <c r="AH1239" t="s">
        <v>4756</v>
      </c>
      <c r="AI1239" t="s">
        <v>4756</v>
      </c>
      <c r="AJ1239" t="s">
        <v>4756</v>
      </c>
      <c r="AK1239" t="s">
        <v>4756</v>
      </c>
      <c r="AL1239" t="s">
        <v>4756</v>
      </c>
      <c r="AM1239" t="s">
        <v>4756</v>
      </c>
      <c r="AN1239" t="s">
        <v>4756</v>
      </c>
    </row>
    <row r="1240" spans="1:40">
      <c r="A1240" s="95">
        <v>38505</v>
      </c>
      <c r="B1240" t="s">
        <v>248</v>
      </c>
      <c r="C1240">
        <v>2006</v>
      </c>
      <c r="D1240">
        <v>6</v>
      </c>
      <c r="E1240" t="s">
        <v>5008</v>
      </c>
      <c r="F1240" t="s">
        <v>247</v>
      </c>
      <c r="G1240" s="96">
        <v>0.99722222222222223</v>
      </c>
      <c r="H1240" t="s">
        <v>4756</v>
      </c>
      <c r="I1240" s="96">
        <v>0.83333333333333337</v>
      </c>
      <c r="J1240">
        <v>3.93</v>
      </c>
      <c r="K1240" t="s">
        <v>249</v>
      </c>
      <c r="L1240" t="s">
        <v>1056</v>
      </c>
      <c r="M1240" t="s">
        <v>251</v>
      </c>
      <c r="N1240" t="s">
        <v>251</v>
      </c>
      <c r="O1240">
        <v>1</v>
      </c>
      <c r="P1240">
        <v>63</v>
      </c>
      <c r="Q1240">
        <v>28</v>
      </c>
      <c r="R1240">
        <v>35</v>
      </c>
      <c r="S1240" t="s">
        <v>4756</v>
      </c>
      <c r="T1240" t="s">
        <v>4756</v>
      </c>
      <c r="U1240" t="s">
        <v>4756</v>
      </c>
      <c r="V1240">
        <v>141</v>
      </c>
      <c r="W1240" t="s">
        <v>4756</v>
      </c>
      <c r="X1240" t="s">
        <v>251</v>
      </c>
      <c r="Y1240" t="s">
        <v>4756</v>
      </c>
      <c r="Z1240" t="s">
        <v>4756</v>
      </c>
      <c r="AA1240" t="s">
        <v>4756</v>
      </c>
      <c r="AB1240" t="s">
        <v>4756</v>
      </c>
      <c r="AC1240" t="s">
        <v>4756</v>
      </c>
      <c r="AD1240" t="s">
        <v>4756</v>
      </c>
      <c r="AE1240" t="s">
        <v>4756</v>
      </c>
      <c r="AF1240" t="s">
        <v>4756</v>
      </c>
      <c r="AG1240" t="s">
        <v>4756</v>
      </c>
      <c r="AH1240" t="s">
        <v>4756</v>
      </c>
      <c r="AI1240" t="s">
        <v>4756</v>
      </c>
      <c r="AJ1240" t="s">
        <v>4756</v>
      </c>
      <c r="AK1240" t="s">
        <v>4756</v>
      </c>
      <c r="AL1240" t="s">
        <v>4756</v>
      </c>
      <c r="AM1240" t="s">
        <v>4756</v>
      </c>
      <c r="AN1240" t="s">
        <v>4756</v>
      </c>
    </row>
    <row r="1241" spans="1:40">
      <c r="A1241" s="95">
        <v>38505</v>
      </c>
      <c r="B1241" t="s">
        <v>248</v>
      </c>
      <c r="C1241">
        <v>2006</v>
      </c>
      <c r="D1241">
        <v>6</v>
      </c>
      <c r="E1241" t="s">
        <v>5008</v>
      </c>
      <c r="F1241" t="s">
        <v>247</v>
      </c>
      <c r="G1241" s="96">
        <v>4.1666666666666666E-3</v>
      </c>
      <c r="H1241" t="s">
        <v>4756</v>
      </c>
      <c r="I1241" s="96">
        <v>0.83333333333333337</v>
      </c>
      <c r="J1241">
        <v>4.0999999999999996</v>
      </c>
      <c r="K1241" t="s">
        <v>249</v>
      </c>
      <c r="L1241" t="s">
        <v>1057</v>
      </c>
      <c r="M1241" t="s">
        <v>251</v>
      </c>
      <c r="N1241" t="s">
        <v>665</v>
      </c>
      <c r="O1241">
        <v>0</v>
      </c>
      <c r="P1241">
        <v>65</v>
      </c>
      <c r="Q1241">
        <v>28</v>
      </c>
      <c r="R1241">
        <v>37</v>
      </c>
      <c r="S1241" t="s">
        <v>4756</v>
      </c>
      <c r="T1241" t="s">
        <v>4756</v>
      </c>
      <c r="U1241" t="s">
        <v>4756</v>
      </c>
      <c r="V1241">
        <v>135</v>
      </c>
      <c r="W1241" t="s">
        <v>4756</v>
      </c>
      <c r="X1241" t="s">
        <v>251</v>
      </c>
      <c r="Y1241" t="s">
        <v>4756</v>
      </c>
      <c r="Z1241" t="s">
        <v>4756</v>
      </c>
      <c r="AA1241" t="s">
        <v>4756</v>
      </c>
      <c r="AB1241" t="s">
        <v>4756</v>
      </c>
      <c r="AC1241" t="s">
        <v>4756</v>
      </c>
      <c r="AD1241" t="s">
        <v>4756</v>
      </c>
      <c r="AE1241" t="s">
        <v>4756</v>
      </c>
      <c r="AF1241" t="s">
        <v>4756</v>
      </c>
      <c r="AG1241" t="s">
        <v>4756</v>
      </c>
      <c r="AH1241" t="s">
        <v>4756</v>
      </c>
      <c r="AI1241" t="s">
        <v>4756</v>
      </c>
      <c r="AJ1241" t="s">
        <v>4756</v>
      </c>
      <c r="AK1241" t="s">
        <v>4756</v>
      </c>
      <c r="AL1241" t="s">
        <v>4756</v>
      </c>
      <c r="AM1241" t="s">
        <v>4756</v>
      </c>
      <c r="AN1241" t="s">
        <v>4756</v>
      </c>
    </row>
    <row r="1242" spans="1:40">
      <c r="A1242" s="95">
        <v>38505</v>
      </c>
      <c r="B1242" t="s">
        <v>248</v>
      </c>
      <c r="C1242">
        <v>2006</v>
      </c>
      <c r="D1242">
        <v>6</v>
      </c>
      <c r="E1242" t="s">
        <v>5008</v>
      </c>
      <c r="F1242" t="s">
        <v>247</v>
      </c>
      <c r="G1242" s="96">
        <v>1.7361111111111112E-2</v>
      </c>
      <c r="H1242" t="s">
        <v>4756</v>
      </c>
      <c r="I1242" s="96">
        <v>0.83333333333333337</v>
      </c>
      <c r="J1242">
        <v>4.42</v>
      </c>
      <c r="K1242" t="s">
        <v>249</v>
      </c>
      <c r="L1242" t="s">
        <v>1058</v>
      </c>
      <c r="M1242" t="s">
        <v>251</v>
      </c>
      <c r="N1242" t="s">
        <v>251</v>
      </c>
      <c r="O1242">
        <v>0</v>
      </c>
      <c r="P1242">
        <v>64</v>
      </c>
      <c r="Q1242">
        <v>28</v>
      </c>
      <c r="R1242">
        <v>36</v>
      </c>
      <c r="S1242" t="s">
        <v>4756</v>
      </c>
      <c r="T1242" t="s">
        <v>4756</v>
      </c>
      <c r="U1242" t="s">
        <v>4756</v>
      </c>
      <c r="V1242">
        <v>142</v>
      </c>
      <c r="W1242" t="s">
        <v>4756</v>
      </c>
      <c r="X1242" t="s">
        <v>251</v>
      </c>
      <c r="Y1242" t="s">
        <v>4756</v>
      </c>
      <c r="Z1242" t="s">
        <v>4756</v>
      </c>
      <c r="AA1242" t="s">
        <v>4756</v>
      </c>
      <c r="AB1242" t="s">
        <v>4756</v>
      </c>
      <c r="AC1242" t="s">
        <v>4756</v>
      </c>
      <c r="AD1242" t="s">
        <v>4756</v>
      </c>
      <c r="AE1242" t="s">
        <v>4756</v>
      </c>
      <c r="AF1242" t="s">
        <v>4756</v>
      </c>
      <c r="AG1242" t="s">
        <v>4756</v>
      </c>
      <c r="AH1242" t="s">
        <v>4756</v>
      </c>
      <c r="AI1242" t="s">
        <v>4756</v>
      </c>
      <c r="AJ1242" t="s">
        <v>4756</v>
      </c>
      <c r="AK1242" t="s">
        <v>4756</v>
      </c>
      <c r="AL1242" t="s">
        <v>4756</v>
      </c>
      <c r="AM1242" t="s">
        <v>4756</v>
      </c>
      <c r="AN1242" t="s">
        <v>4756</v>
      </c>
    </row>
    <row r="1243" spans="1:40">
      <c r="A1243" s="95">
        <v>38505</v>
      </c>
      <c r="B1243" t="s">
        <v>248</v>
      </c>
      <c r="C1243">
        <v>2006</v>
      </c>
      <c r="D1243">
        <v>6</v>
      </c>
      <c r="E1243" t="s">
        <v>5008</v>
      </c>
      <c r="F1243" t="s">
        <v>247</v>
      </c>
      <c r="G1243" s="96">
        <v>2.2222222222222223E-2</v>
      </c>
      <c r="H1243" t="s">
        <v>4756</v>
      </c>
      <c r="I1243" s="96">
        <v>0.83333333333333337</v>
      </c>
      <c r="J1243">
        <v>4.53</v>
      </c>
      <c r="K1243" t="s">
        <v>249</v>
      </c>
      <c r="L1243" t="s">
        <v>1060</v>
      </c>
      <c r="M1243" t="s">
        <v>251</v>
      </c>
      <c r="N1243" t="s">
        <v>251</v>
      </c>
      <c r="O1243">
        <v>2</v>
      </c>
      <c r="P1243">
        <v>66</v>
      </c>
      <c r="Q1243">
        <v>28</v>
      </c>
      <c r="R1243">
        <v>38</v>
      </c>
      <c r="S1243" t="s">
        <v>4756</v>
      </c>
      <c r="T1243" t="s">
        <v>4756</v>
      </c>
      <c r="U1243" t="s">
        <v>4756</v>
      </c>
      <c r="V1243">
        <v>148</v>
      </c>
      <c r="W1243" t="s">
        <v>4756</v>
      </c>
      <c r="X1243" t="s">
        <v>251</v>
      </c>
      <c r="Y1243" t="s">
        <v>4756</v>
      </c>
      <c r="Z1243" t="s">
        <v>4756</v>
      </c>
      <c r="AA1243" t="s">
        <v>4756</v>
      </c>
      <c r="AB1243" t="s">
        <v>4756</v>
      </c>
      <c r="AC1243" t="s">
        <v>4756</v>
      </c>
      <c r="AD1243" t="s">
        <v>4756</v>
      </c>
      <c r="AE1243" t="s">
        <v>4756</v>
      </c>
      <c r="AF1243" t="s">
        <v>4756</v>
      </c>
      <c r="AG1243" t="s">
        <v>4756</v>
      </c>
      <c r="AH1243" t="s">
        <v>4756</v>
      </c>
      <c r="AI1243" t="s">
        <v>4756</v>
      </c>
      <c r="AJ1243" t="s">
        <v>4756</v>
      </c>
      <c r="AK1243" t="s">
        <v>4756</v>
      </c>
      <c r="AL1243" t="s">
        <v>4756</v>
      </c>
      <c r="AM1243" t="s">
        <v>4756</v>
      </c>
      <c r="AN1243" t="s">
        <v>4756</v>
      </c>
    </row>
    <row r="1244" spans="1:40">
      <c r="A1244" s="95">
        <v>38505</v>
      </c>
      <c r="B1244" t="s">
        <v>248</v>
      </c>
      <c r="C1244">
        <v>2006</v>
      </c>
      <c r="D1244">
        <v>6</v>
      </c>
      <c r="E1244" t="s">
        <v>5008</v>
      </c>
      <c r="F1244" t="s">
        <v>247</v>
      </c>
      <c r="G1244" s="96">
        <v>2.2222222222222223E-2</v>
      </c>
      <c r="H1244" t="s">
        <v>4756</v>
      </c>
      <c r="I1244" s="96">
        <v>0.83333333333333337</v>
      </c>
      <c r="J1244">
        <v>4.53</v>
      </c>
      <c r="K1244" t="s">
        <v>249</v>
      </c>
      <c r="L1244" t="s">
        <v>1061</v>
      </c>
      <c r="M1244" t="s">
        <v>251</v>
      </c>
      <c r="N1244" t="s">
        <v>251</v>
      </c>
      <c r="O1244">
        <v>1</v>
      </c>
      <c r="P1244">
        <v>63</v>
      </c>
      <c r="Q1244">
        <v>28</v>
      </c>
      <c r="R1244">
        <v>35</v>
      </c>
      <c r="S1244" t="s">
        <v>4756</v>
      </c>
      <c r="T1244" t="s">
        <v>4756</v>
      </c>
      <c r="U1244" t="s">
        <v>4756</v>
      </c>
      <c r="V1244">
        <v>143</v>
      </c>
      <c r="W1244" t="s">
        <v>4756</v>
      </c>
      <c r="X1244" t="s">
        <v>251</v>
      </c>
      <c r="Y1244" t="s">
        <v>4756</v>
      </c>
      <c r="Z1244" t="s">
        <v>4756</v>
      </c>
      <c r="AA1244" t="s">
        <v>4756</v>
      </c>
      <c r="AB1244" t="s">
        <v>4756</v>
      </c>
      <c r="AC1244" t="s">
        <v>4756</v>
      </c>
      <c r="AD1244" t="s">
        <v>4756</v>
      </c>
      <c r="AE1244" t="s">
        <v>4756</v>
      </c>
      <c r="AF1244" t="s">
        <v>4756</v>
      </c>
      <c r="AG1244" t="s">
        <v>4756</v>
      </c>
      <c r="AH1244" t="s">
        <v>4756</v>
      </c>
      <c r="AI1244" t="s">
        <v>4756</v>
      </c>
      <c r="AJ1244" t="s">
        <v>4756</v>
      </c>
      <c r="AK1244" t="s">
        <v>4756</v>
      </c>
      <c r="AL1244" t="s">
        <v>4756</v>
      </c>
      <c r="AM1244" t="s">
        <v>4756</v>
      </c>
      <c r="AN1244" t="s">
        <v>4756</v>
      </c>
    </row>
    <row r="1245" spans="1:40">
      <c r="A1245" s="95">
        <v>38505</v>
      </c>
      <c r="B1245" t="s">
        <v>248</v>
      </c>
      <c r="C1245">
        <v>2006</v>
      </c>
      <c r="D1245">
        <v>6</v>
      </c>
      <c r="E1245" t="s">
        <v>5008</v>
      </c>
      <c r="F1245" t="s">
        <v>247</v>
      </c>
      <c r="G1245" s="96">
        <v>2.7083333333333334E-2</v>
      </c>
      <c r="H1245" t="s">
        <v>4756</v>
      </c>
      <c r="I1245" s="96">
        <v>0.83333333333333337</v>
      </c>
      <c r="J1245">
        <v>4.6500000000000004</v>
      </c>
      <c r="K1245" t="s">
        <v>249</v>
      </c>
      <c r="L1245" t="s">
        <v>1062</v>
      </c>
      <c r="M1245" t="s">
        <v>251</v>
      </c>
      <c r="N1245" t="s">
        <v>251</v>
      </c>
      <c r="O1245">
        <v>0</v>
      </c>
      <c r="P1245">
        <v>60</v>
      </c>
      <c r="Q1245">
        <v>26</v>
      </c>
      <c r="R1245">
        <v>34</v>
      </c>
      <c r="S1245" t="s">
        <v>4756</v>
      </c>
      <c r="T1245" t="s">
        <v>4756</v>
      </c>
      <c r="U1245" t="s">
        <v>4756</v>
      </c>
      <c r="V1245">
        <v>139</v>
      </c>
      <c r="W1245" t="s">
        <v>4756</v>
      </c>
      <c r="X1245" t="s">
        <v>251</v>
      </c>
      <c r="Y1245" t="s">
        <v>4756</v>
      </c>
      <c r="Z1245" t="s">
        <v>4756</v>
      </c>
      <c r="AA1245" t="s">
        <v>4756</v>
      </c>
      <c r="AB1245" t="s">
        <v>4756</v>
      </c>
      <c r="AC1245" t="s">
        <v>4756</v>
      </c>
      <c r="AD1245" t="s">
        <v>4756</v>
      </c>
      <c r="AE1245" t="s">
        <v>4756</v>
      </c>
      <c r="AF1245" t="s">
        <v>4756</v>
      </c>
      <c r="AG1245" t="s">
        <v>4756</v>
      </c>
      <c r="AH1245" t="s">
        <v>4756</v>
      </c>
      <c r="AI1245" t="s">
        <v>4756</v>
      </c>
      <c r="AJ1245" t="s">
        <v>4756</v>
      </c>
      <c r="AK1245" t="s">
        <v>4756</v>
      </c>
      <c r="AL1245" t="s">
        <v>4756</v>
      </c>
      <c r="AM1245" t="s">
        <v>4756</v>
      </c>
      <c r="AN1245" t="s">
        <v>4756</v>
      </c>
    </row>
    <row r="1246" spans="1:40">
      <c r="A1246" s="95">
        <v>38505</v>
      </c>
      <c r="B1246" t="s">
        <v>248</v>
      </c>
      <c r="C1246">
        <v>2006</v>
      </c>
      <c r="D1246">
        <v>6</v>
      </c>
      <c r="E1246" t="s">
        <v>5008</v>
      </c>
      <c r="F1246" t="s">
        <v>247</v>
      </c>
      <c r="G1246" s="96">
        <v>3.1944444444444449E-2</v>
      </c>
      <c r="H1246" t="s">
        <v>4756</v>
      </c>
      <c r="I1246" s="96">
        <v>0.83333333333333337</v>
      </c>
      <c r="J1246">
        <v>4.7699999999999996</v>
      </c>
      <c r="K1246" t="s">
        <v>249</v>
      </c>
      <c r="L1246" t="s">
        <v>1064</v>
      </c>
      <c r="M1246" t="s">
        <v>251</v>
      </c>
      <c r="N1246" t="s">
        <v>251</v>
      </c>
      <c r="O1246">
        <v>0</v>
      </c>
      <c r="P1246">
        <v>63</v>
      </c>
      <c r="Q1246">
        <v>28</v>
      </c>
      <c r="R1246">
        <v>35</v>
      </c>
      <c r="S1246" t="s">
        <v>4756</v>
      </c>
      <c r="T1246" t="s">
        <v>4756</v>
      </c>
      <c r="U1246" t="s">
        <v>4756</v>
      </c>
      <c r="V1246">
        <v>140</v>
      </c>
      <c r="W1246" t="s">
        <v>4756</v>
      </c>
      <c r="X1246" t="s">
        <v>251</v>
      </c>
      <c r="Y1246" t="s">
        <v>4756</v>
      </c>
      <c r="Z1246" t="s">
        <v>4756</v>
      </c>
      <c r="AA1246" t="s">
        <v>4756</v>
      </c>
      <c r="AB1246" t="s">
        <v>4756</v>
      </c>
      <c r="AC1246" t="s">
        <v>4756</v>
      </c>
      <c r="AD1246" t="s">
        <v>4756</v>
      </c>
      <c r="AE1246" t="s">
        <v>4756</v>
      </c>
      <c r="AF1246" t="s">
        <v>4756</v>
      </c>
      <c r="AG1246" t="s">
        <v>4756</v>
      </c>
      <c r="AH1246" t="s">
        <v>4756</v>
      </c>
      <c r="AI1246" t="s">
        <v>4756</v>
      </c>
      <c r="AJ1246" t="s">
        <v>4756</v>
      </c>
      <c r="AK1246" t="s">
        <v>4756</v>
      </c>
      <c r="AL1246" t="s">
        <v>4756</v>
      </c>
      <c r="AM1246" t="s">
        <v>4756</v>
      </c>
      <c r="AN1246" t="s">
        <v>4756</v>
      </c>
    </row>
    <row r="1247" spans="1:40">
      <c r="A1247" s="95">
        <v>38505</v>
      </c>
      <c r="B1247" t="s">
        <v>248</v>
      </c>
      <c r="C1247">
        <v>2006</v>
      </c>
      <c r="D1247">
        <v>6</v>
      </c>
      <c r="E1247" t="s">
        <v>5008</v>
      </c>
      <c r="F1247" t="s">
        <v>247</v>
      </c>
      <c r="G1247" s="96">
        <v>4.6527777777777779E-2</v>
      </c>
      <c r="H1247" t="s">
        <v>4756</v>
      </c>
      <c r="I1247" s="96">
        <v>0.83333333333333337</v>
      </c>
      <c r="J1247">
        <v>5.12</v>
      </c>
      <c r="K1247" t="s">
        <v>249</v>
      </c>
      <c r="L1247" t="s">
        <v>1067</v>
      </c>
      <c r="M1247" t="s">
        <v>251</v>
      </c>
      <c r="N1247" t="s">
        <v>665</v>
      </c>
      <c r="O1247">
        <v>0</v>
      </c>
      <c r="P1247">
        <v>61</v>
      </c>
      <c r="Q1247">
        <v>28</v>
      </c>
      <c r="R1247">
        <v>33</v>
      </c>
      <c r="S1247" t="s">
        <v>4756</v>
      </c>
      <c r="T1247" t="s">
        <v>4756</v>
      </c>
      <c r="U1247" t="s">
        <v>4756</v>
      </c>
      <c r="V1247">
        <v>142</v>
      </c>
      <c r="W1247" t="s">
        <v>4756</v>
      </c>
      <c r="X1247" t="s">
        <v>251</v>
      </c>
      <c r="Y1247" t="s">
        <v>4756</v>
      </c>
      <c r="Z1247" t="s">
        <v>4756</v>
      </c>
      <c r="AA1247" t="s">
        <v>4756</v>
      </c>
      <c r="AB1247" t="s">
        <v>4756</v>
      </c>
      <c r="AC1247" t="s">
        <v>4756</v>
      </c>
      <c r="AD1247" t="s">
        <v>4756</v>
      </c>
      <c r="AE1247" t="s">
        <v>4756</v>
      </c>
      <c r="AF1247" t="s">
        <v>4756</v>
      </c>
      <c r="AG1247" t="s">
        <v>4756</v>
      </c>
      <c r="AH1247" t="s">
        <v>4756</v>
      </c>
      <c r="AI1247" t="s">
        <v>4756</v>
      </c>
      <c r="AJ1247" t="s">
        <v>4756</v>
      </c>
      <c r="AK1247" t="s">
        <v>4756</v>
      </c>
      <c r="AL1247" t="s">
        <v>4756</v>
      </c>
      <c r="AM1247" t="s">
        <v>4756</v>
      </c>
      <c r="AN1247" t="s">
        <v>4756</v>
      </c>
    </row>
    <row r="1248" spans="1:40">
      <c r="A1248" s="95">
        <v>38505</v>
      </c>
      <c r="B1248" t="s">
        <v>248</v>
      </c>
      <c r="C1248">
        <v>2006</v>
      </c>
      <c r="D1248">
        <v>6</v>
      </c>
      <c r="E1248" t="s">
        <v>5008</v>
      </c>
      <c r="F1248" t="s">
        <v>247</v>
      </c>
      <c r="G1248" s="96">
        <v>6.0416666666666667E-2</v>
      </c>
      <c r="H1248" t="s">
        <v>4756</v>
      </c>
      <c r="I1248" s="96">
        <v>0.83333333333333337</v>
      </c>
      <c r="J1248">
        <v>5.45</v>
      </c>
      <c r="K1248" t="s">
        <v>249</v>
      </c>
      <c r="L1248" t="s">
        <v>1072</v>
      </c>
      <c r="M1248" t="s">
        <v>251</v>
      </c>
      <c r="N1248" t="s">
        <v>251</v>
      </c>
      <c r="O1248">
        <v>0</v>
      </c>
      <c r="P1248">
        <v>62</v>
      </c>
      <c r="Q1248">
        <v>28</v>
      </c>
      <c r="R1248">
        <v>34</v>
      </c>
      <c r="S1248" t="s">
        <v>4756</v>
      </c>
      <c r="T1248" t="s">
        <v>4756</v>
      </c>
      <c r="U1248" t="s">
        <v>4756</v>
      </c>
      <c r="V1248">
        <v>141</v>
      </c>
      <c r="W1248" t="s">
        <v>4756</v>
      </c>
      <c r="X1248" t="s">
        <v>251</v>
      </c>
      <c r="Y1248" t="s">
        <v>4756</v>
      </c>
      <c r="Z1248" t="s">
        <v>4756</v>
      </c>
      <c r="AA1248" t="s">
        <v>4756</v>
      </c>
      <c r="AB1248" t="s">
        <v>4756</v>
      </c>
      <c r="AC1248" t="s">
        <v>4756</v>
      </c>
      <c r="AD1248" t="s">
        <v>4756</v>
      </c>
      <c r="AE1248" t="s">
        <v>4756</v>
      </c>
      <c r="AF1248" t="s">
        <v>4756</v>
      </c>
      <c r="AG1248" t="s">
        <v>4756</v>
      </c>
      <c r="AH1248" t="s">
        <v>4756</v>
      </c>
      <c r="AI1248" t="s">
        <v>4756</v>
      </c>
      <c r="AJ1248" t="s">
        <v>4756</v>
      </c>
      <c r="AK1248" t="s">
        <v>4756</v>
      </c>
      <c r="AL1248" t="s">
        <v>4756</v>
      </c>
      <c r="AM1248" t="s">
        <v>4756</v>
      </c>
      <c r="AN1248" t="s">
        <v>4756</v>
      </c>
    </row>
    <row r="1249" spans="1:41">
      <c r="A1249" s="95">
        <v>38505</v>
      </c>
      <c r="B1249" t="s">
        <v>248</v>
      </c>
      <c r="C1249">
        <v>2006</v>
      </c>
      <c r="D1249">
        <v>6</v>
      </c>
      <c r="E1249" t="s">
        <v>5008</v>
      </c>
      <c r="F1249" t="s">
        <v>247</v>
      </c>
      <c r="G1249" s="96">
        <v>6.3888888888888884E-2</v>
      </c>
      <c r="H1249" t="s">
        <v>4756</v>
      </c>
      <c r="I1249" s="96">
        <v>0.83333333333333337</v>
      </c>
      <c r="J1249">
        <v>5.53</v>
      </c>
      <c r="K1249" t="s">
        <v>249</v>
      </c>
      <c r="L1249" t="s">
        <v>1075</v>
      </c>
      <c r="M1249" t="s">
        <v>251</v>
      </c>
      <c r="N1249" t="s">
        <v>251</v>
      </c>
      <c r="O1249">
        <v>1</v>
      </c>
      <c r="P1249">
        <v>63</v>
      </c>
      <c r="Q1249">
        <v>28</v>
      </c>
      <c r="R1249">
        <v>35</v>
      </c>
      <c r="S1249" t="s">
        <v>4756</v>
      </c>
      <c r="T1249" t="s">
        <v>4756</v>
      </c>
      <c r="U1249" t="s">
        <v>4756</v>
      </c>
      <c r="V1249">
        <v>137</v>
      </c>
      <c r="W1249" t="s">
        <v>4756</v>
      </c>
      <c r="X1249" t="s">
        <v>251</v>
      </c>
      <c r="Y1249" t="s">
        <v>4756</v>
      </c>
      <c r="Z1249" t="s">
        <v>4756</v>
      </c>
      <c r="AA1249" t="s">
        <v>4756</v>
      </c>
      <c r="AB1249" t="s">
        <v>4756</v>
      </c>
      <c r="AC1249" t="s">
        <v>4756</v>
      </c>
      <c r="AD1249" t="s">
        <v>4756</v>
      </c>
      <c r="AE1249" t="s">
        <v>4756</v>
      </c>
      <c r="AF1249" t="s">
        <v>4756</v>
      </c>
      <c r="AG1249" t="s">
        <v>4756</v>
      </c>
      <c r="AH1249" t="s">
        <v>4756</v>
      </c>
      <c r="AI1249" t="s">
        <v>4756</v>
      </c>
      <c r="AJ1249" t="s">
        <v>4756</v>
      </c>
      <c r="AK1249" t="s">
        <v>4756</v>
      </c>
      <c r="AL1249" t="s">
        <v>4756</v>
      </c>
      <c r="AM1249" t="s">
        <v>4756</v>
      </c>
      <c r="AN1249" t="s">
        <v>4756</v>
      </c>
    </row>
    <row r="1250" spans="1:41">
      <c r="A1250" s="95">
        <v>38505</v>
      </c>
      <c r="B1250" t="s">
        <v>248</v>
      </c>
      <c r="C1250">
        <v>2006</v>
      </c>
      <c r="D1250">
        <v>6</v>
      </c>
      <c r="E1250" t="s">
        <v>5008</v>
      </c>
      <c r="F1250" t="s">
        <v>247</v>
      </c>
      <c r="G1250" s="96">
        <v>7.1527777777777787E-2</v>
      </c>
      <c r="H1250" t="s">
        <v>4756</v>
      </c>
      <c r="I1250" s="96">
        <v>0.83333333333333337</v>
      </c>
      <c r="J1250">
        <v>5.72</v>
      </c>
      <c r="K1250" t="s">
        <v>249</v>
      </c>
      <c r="L1250" t="s">
        <v>555</v>
      </c>
      <c r="M1250" t="s">
        <v>665</v>
      </c>
      <c r="N1250" t="s">
        <v>251</v>
      </c>
      <c r="O1250">
        <v>3</v>
      </c>
      <c r="P1250">
        <v>66</v>
      </c>
      <c r="Q1250">
        <v>28</v>
      </c>
      <c r="R1250">
        <v>38</v>
      </c>
      <c r="S1250" t="s">
        <v>4756</v>
      </c>
      <c r="T1250" t="s">
        <v>4756</v>
      </c>
      <c r="U1250" t="s">
        <v>4756</v>
      </c>
      <c r="V1250">
        <v>144</v>
      </c>
      <c r="W1250" t="s">
        <v>4756</v>
      </c>
      <c r="X1250" t="s">
        <v>251</v>
      </c>
      <c r="Y1250" t="s">
        <v>4756</v>
      </c>
      <c r="Z1250" t="s">
        <v>4756</v>
      </c>
      <c r="AA1250" t="s">
        <v>4756</v>
      </c>
      <c r="AB1250" t="s">
        <v>4756</v>
      </c>
      <c r="AC1250" t="s">
        <v>4756</v>
      </c>
      <c r="AD1250" t="s">
        <v>4756</v>
      </c>
      <c r="AE1250" t="s">
        <v>4756</v>
      </c>
      <c r="AF1250" t="s">
        <v>4756</v>
      </c>
      <c r="AG1250" t="s">
        <v>4756</v>
      </c>
      <c r="AH1250" t="s">
        <v>4756</v>
      </c>
      <c r="AI1250" t="s">
        <v>4756</v>
      </c>
      <c r="AJ1250" t="s">
        <v>4756</v>
      </c>
      <c r="AK1250" t="s">
        <v>4756</v>
      </c>
      <c r="AL1250" t="s">
        <v>4756</v>
      </c>
      <c r="AM1250" t="s">
        <v>4756</v>
      </c>
      <c r="AN1250" t="s">
        <v>4756</v>
      </c>
      <c r="AO1250" t="s">
        <v>1535</v>
      </c>
    </row>
    <row r="1251" spans="1:41">
      <c r="A1251" s="95">
        <v>38505</v>
      </c>
      <c r="B1251" t="s">
        <v>248</v>
      </c>
      <c r="C1251">
        <v>2006</v>
      </c>
      <c r="D1251">
        <v>6</v>
      </c>
      <c r="E1251" t="s">
        <v>5008</v>
      </c>
      <c r="F1251" t="s">
        <v>247</v>
      </c>
      <c r="G1251" s="96">
        <v>1.3888888888888889E-3</v>
      </c>
      <c r="H1251" t="s">
        <v>4756</v>
      </c>
      <c r="I1251" s="96">
        <v>0.83333333333333337</v>
      </c>
      <c r="J1251">
        <v>4.03</v>
      </c>
      <c r="K1251" t="s">
        <v>249</v>
      </c>
      <c r="L1251" t="s">
        <v>619</v>
      </c>
      <c r="M1251" t="s">
        <v>665</v>
      </c>
      <c r="N1251" t="s">
        <v>251</v>
      </c>
      <c r="O1251">
        <v>3</v>
      </c>
      <c r="P1251">
        <v>63</v>
      </c>
      <c r="Q1251">
        <v>28</v>
      </c>
      <c r="R1251">
        <v>35</v>
      </c>
      <c r="S1251" t="s">
        <v>4756</v>
      </c>
      <c r="T1251" t="s">
        <v>4756</v>
      </c>
      <c r="U1251" t="s">
        <v>4756</v>
      </c>
      <c r="V1251">
        <v>145</v>
      </c>
      <c r="W1251" t="s">
        <v>4756</v>
      </c>
      <c r="X1251" t="s">
        <v>251</v>
      </c>
      <c r="Y1251" t="s">
        <v>4756</v>
      </c>
      <c r="Z1251" t="s">
        <v>4756</v>
      </c>
      <c r="AA1251" t="s">
        <v>4756</v>
      </c>
      <c r="AB1251" t="s">
        <v>4756</v>
      </c>
      <c r="AC1251" t="s">
        <v>4756</v>
      </c>
      <c r="AD1251" t="s">
        <v>4756</v>
      </c>
      <c r="AE1251" t="s">
        <v>4756</v>
      </c>
      <c r="AF1251" t="s">
        <v>4756</v>
      </c>
      <c r="AG1251" t="s">
        <v>4756</v>
      </c>
      <c r="AH1251" t="s">
        <v>4756</v>
      </c>
      <c r="AI1251" t="s">
        <v>4756</v>
      </c>
      <c r="AJ1251" t="s">
        <v>4756</v>
      </c>
      <c r="AK1251" t="s">
        <v>4756</v>
      </c>
      <c r="AL1251" t="s">
        <v>4756</v>
      </c>
      <c r="AM1251" t="s">
        <v>4756</v>
      </c>
      <c r="AN1251" t="s">
        <v>4756</v>
      </c>
      <c r="AO1251" t="s">
        <v>1536</v>
      </c>
    </row>
    <row r="1252" spans="1:41">
      <c r="A1252" s="95">
        <v>38870</v>
      </c>
      <c r="B1252" t="s">
        <v>248</v>
      </c>
      <c r="C1252">
        <v>2006</v>
      </c>
      <c r="D1252">
        <v>6</v>
      </c>
      <c r="E1252" t="s">
        <v>5008</v>
      </c>
      <c r="F1252" t="s">
        <v>247</v>
      </c>
      <c r="G1252" s="96">
        <v>7.6388888888888895E-2</v>
      </c>
      <c r="H1252" t="s">
        <v>4756</v>
      </c>
      <c r="I1252" s="96">
        <v>0.83333333333333337</v>
      </c>
      <c r="J1252">
        <v>5.83</v>
      </c>
      <c r="K1252" t="s">
        <v>249</v>
      </c>
      <c r="L1252" t="s">
        <v>1594</v>
      </c>
      <c r="M1252" t="s">
        <v>665</v>
      </c>
      <c r="N1252" t="s">
        <v>251</v>
      </c>
      <c r="O1252">
        <v>1.5</v>
      </c>
      <c r="P1252">
        <v>55</v>
      </c>
      <c r="Q1252">
        <v>20</v>
      </c>
      <c r="R1252">
        <v>35</v>
      </c>
      <c r="S1252" t="s">
        <v>4756</v>
      </c>
      <c r="T1252" t="s">
        <v>4756</v>
      </c>
      <c r="U1252" t="s">
        <v>4756</v>
      </c>
      <c r="V1252">
        <v>141</v>
      </c>
      <c r="W1252" t="s">
        <v>4756</v>
      </c>
      <c r="X1252" t="s">
        <v>4756</v>
      </c>
      <c r="Y1252" t="s">
        <v>4756</v>
      </c>
      <c r="Z1252" t="s">
        <v>4756</v>
      </c>
      <c r="AA1252" t="s">
        <v>4756</v>
      </c>
      <c r="AB1252" t="s">
        <v>4756</v>
      </c>
      <c r="AC1252" t="s">
        <v>4756</v>
      </c>
      <c r="AD1252" t="s">
        <v>4756</v>
      </c>
      <c r="AE1252" t="s">
        <v>4756</v>
      </c>
      <c r="AF1252" t="s">
        <v>4756</v>
      </c>
      <c r="AG1252" t="s">
        <v>4756</v>
      </c>
      <c r="AH1252" t="s">
        <v>4756</v>
      </c>
      <c r="AI1252" t="s">
        <v>4756</v>
      </c>
      <c r="AJ1252" t="s">
        <v>4756</v>
      </c>
      <c r="AK1252" t="s">
        <v>4756</v>
      </c>
      <c r="AL1252" t="s">
        <v>4756</v>
      </c>
      <c r="AM1252" t="s">
        <v>4756</v>
      </c>
      <c r="AN1252" t="s">
        <v>4756</v>
      </c>
      <c r="AO1252" t="s">
        <v>1595</v>
      </c>
    </row>
    <row r="1253" spans="1:41">
      <c r="A1253" s="95">
        <v>38870</v>
      </c>
      <c r="B1253" t="s">
        <v>248</v>
      </c>
      <c r="C1253">
        <v>2006</v>
      </c>
      <c r="D1253">
        <v>6</v>
      </c>
      <c r="E1253" t="s">
        <v>5008</v>
      </c>
      <c r="F1253" t="s">
        <v>247</v>
      </c>
      <c r="G1253" s="96">
        <v>4.8611111111111112E-2</v>
      </c>
      <c r="H1253" t="s">
        <v>4756</v>
      </c>
      <c r="I1253" s="96">
        <v>0.83333333333333337</v>
      </c>
      <c r="J1253">
        <v>5.17</v>
      </c>
      <c r="K1253" t="s">
        <v>249</v>
      </c>
      <c r="L1253" t="s">
        <v>1202</v>
      </c>
      <c r="M1253" t="s">
        <v>665</v>
      </c>
      <c r="N1253" t="s">
        <v>251</v>
      </c>
      <c r="O1253">
        <v>3</v>
      </c>
      <c r="P1253">
        <v>57</v>
      </c>
      <c r="Q1253">
        <v>20</v>
      </c>
      <c r="R1253">
        <v>37</v>
      </c>
      <c r="S1253" t="s">
        <v>4756</v>
      </c>
      <c r="T1253" t="s">
        <v>4756</v>
      </c>
      <c r="U1253" t="s">
        <v>4756</v>
      </c>
      <c r="V1253">
        <v>143</v>
      </c>
      <c r="W1253" t="s">
        <v>4756</v>
      </c>
      <c r="X1253" t="s">
        <v>4756</v>
      </c>
      <c r="Y1253" t="s">
        <v>4756</v>
      </c>
      <c r="Z1253" t="s">
        <v>4756</v>
      </c>
      <c r="AA1253" t="s">
        <v>4756</v>
      </c>
      <c r="AB1253" t="s">
        <v>4756</v>
      </c>
      <c r="AC1253" t="s">
        <v>4756</v>
      </c>
      <c r="AD1253" t="s">
        <v>4756</v>
      </c>
      <c r="AE1253" t="s">
        <v>4756</v>
      </c>
      <c r="AF1253" t="s">
        <v>4756</v>
      </c>
      <c r="AG1253" t="s">
        <v>4756</v>
      </c>
      <c r="AH1253" t="s">
        <v>4756</v>
      </c>
      <c r="AI1253" t="s">
        <v>4756</v>
      </c>
      <c r="AJ1253" t="s">
        <v>4756</v>
      </c>
      <c r="AK1253" t="s">
        <v>4756</v>
      </c>
      <c r="AL1253" t="s">
        <v>4756</v>
      </c>
      <c r="AM1253" t="s">
        <v>4756</v>
      </c>
      <c r="AN1253" t="s">
        <v>4756</v>
      </c>
      <c r="AO1253" t="s">
        <v>1658</v>
      </c>
    </row>
    <row r="1254" spans="1:41">
      <c r="A1254" s="95">
        <v>38870</v>
      </c>
      <c r="B1254" t="s">
        <v>248</v>
      </c>
      <c r="C1254">
        <v>2006</v>
      </c>
      <c r="D1254">
        <v>6</v>
      </c>
      <c r="E1254" t="s">
        <v>5008</v>
      </c>
      <c r="F1254" t="s">
        <v>247</v>
      </c>
      <c r="G1254" s="96">
        <v>0.1013888888888889</v>
      </c>
      <c r="H1254" t="s">
        <v>4756</v>
      </c>
      <c r="I1254" s="96">
        <v>0.83333333333333337</v>
      </c>
      <c r="J1254">
        <v>6.43</v>
      </c>
      <c r="K1254" t="s">
        <v>249</v>
      </c>
      <c r="L1254" t="s">
        <v>1602</v>
      </c>
      <c r="M1254" t="s">
        <v>665</v>
      </c>
      <c r="N1254" t="s">
        <v>251</v>
      </c>
      <c r="O1254">
        <v>0</v>
      </c>
      <c r="P1254">
        <v>54</v>
      </c>
      <c r="Q1254">
        <v>20</v>
      </c>
      <c r="R1254">
        <v>34</v>
      </c>
      <c r="S1254" t="s">
        <v>4756</v>
      </c>
      <c r="T1254" t="s">
        <v>4756</v>
      </c>
      <c r="U1254" t="s">
        <v>4756</v>
      </c>
      <c r="V1254">
        <v>138</v>
      </c>
      <c r="W1254" t="s">
        <v>4756</v>
      </c>
      <c r="X1254" t="s">
        <v>4756</v>
      </c>
      <c r="Y1254" t="s">
        <v>4756</v>
      </c>
      <c r="Z1254" t="s">
        <v>4756</v>
      </c>
      <c r="AA1254" t="s">
        <v>4756</v>
      </c>
      <c r="AB1254" t="s">
        <v>4756</v>
      </c>
      <c r="AC1254" t="s">
        <v>4756</v>
      </c>
      <c r="AD1254" t="s">
        <v>4756</v>
      </c>
      <c r="AE1254" t="s">
        <v>4756</v>
      </c>
      <c r="AF1254" t="s">
        <v>4756</v>
      </c>
      <c r="AG1254" t="s">
        <v>4756</v>
      </c>
      <c r="AH1254" t="s">
        <v>4756</v>
      </c>
      <c r="AI1254" t="s">
        <v>4756</v>
      </c>
      <c r="AJ1254" t="s">
        <v>4756</v>
      </c>
      <c r="AK1254" t="s">
        <v>4756</v>
      </c>
      <c r="AL1254" t="s">
        <v>4756</v>
      </c>
      <c r="AM1254" t="s">
        <v>4756</v>
      </c>
      <c r="AN1254" t="s">
        <v>4756</v>
      </c>
      <c r="AO1254" t="s">
        <v>1659</v>
      </c>
    </row>
    <row r="1255" spans="1:41">
      <c r="A1255" s="95">
        <v>38870</v>
      </c>
      <c r="B1255" t="s">
        <v>248</v>
      </c>
      <c r="C1255">
        <v>2006</v>
      </c>
      <c r="D1255">
        <v>6</v>
      </c>
      <c r="E1255" t="s">
        <v>5008</v>
      </c>
      <c r="F1255" t="s">
        <v>247</v>
      </c>
      <c r="G1255" s="96">
        <v>0.99583333333333324</v>
      </c>
      <c r="H1255" t="s">
        <v>4756</v>
      </c>
      <c r="I1255" s="96">
        <v>0.83333333333333337</v>
      </c>
      <c r="J1255">
        <v>3.9</v>
      </c>
      <c r="K1255" t="s">
        <v>249</v>
      </c>
      <c r="L1255" t="s">
        <v>1588</v>
      </c>
      <c r="M1255" t="s">
        <v>251</v>
      </c>
      <c r="N1255" t="s">
        <v>251</v>
      </c>
      <c r="O1255">
        <v>1.5</v>
      </c>
      <c r="P1255">
        <v>58</v>
      </c>
      <c r="Q1255">
        <v>20</v>
      </c>
      <c r="R1255">
        <v>38</v>
      </c>
      <c r="S1255" t="s">
        <v>4756</v>
      </c>
      <c r="T1255" t="s">
        <v>4756</v>
      </c>
      <c r="U1255" t="s">
        <v>4756</v>
      </c>
      <c r="V1255">
        <v>143</v>
      </c>
      <c r="W1255" t="s">
        <v>4756</v>
      </c>
      <c r="X1255" t="s">
        <v>4756</v>
      </c>
      <c r="Y1255" t="s">
        <v>4756</v>
      </c>
      <c r="Z1255" t="s">
        <v>4756</v>
      </c>
      <c r="AA1255" t="s">
        <v>4756</v>
      </c>
      <c r="AB1255" t="s">
        <v>4756</v>
      </c>
      <c r="AC1255" t="s">
        <v>4756</v>
      </c>
      <c r="AD1255" t="s">
        <v>4756</v>
      </c>
      <c r="AE1255" t="s">
        <v>4756</v>
      </c>
      <c r="AF1255" t="s">
        <v>4756</v>
      </c>
      <c r="AG1255" t="s">
        <v>4756</v>
      </c>
      <c r="AH1255" t="s">
        <v>4756</v>
      </c>
      <c r="AI1255" t="s">
        <v>4756</v>
      </c>
      <c r="AJ1255" t="s">
        <v>4756</v>
      </c>
      <c r="AK1255" t="s">
        <v>4756</v>
      </c>
      <c r="AL1255" t="s">
        <v>4756</v>
      </c>
      <c r="AM1255" t="s">
        <v>4756</v>
      </c>
      <c r="AN1255" t="s">
        <v>4756</v>
      </c>
    </row>
    <row r="1256" spans="1:41">
      <c r="A1256" s="95">
        <v>38870</v>
      </c>
      <c r="B1256" t="s">
        <v>248</v>
      </c>
      <c r="C1256">
        <v>2006</v>
      </c>
      <c r="D1256">
        <v>6</v>
      </c>
      <c r="E1256" t="s">
        <v>5008</v>
      </c>
      <c r="F1256" t="s">
        <v>247</v>
      </c>
      <c r="G1256" s="96">
        <v>8.3333333333333332E-3</v>
      </c>
      <c r="H1256" t="s">
        <v>4756</v>
      </c>
      <c r="I1256" s="96">
        <v>0.83333333333333337</v>
      </c>
      <c r="J1256">
        <v>4.2</v>
      </c>
      <c r="K1256" t="s">
        <v>249</v>
      </c>
      <c r="L1256" t="s">
        <v>1589</v>
      </c>
      <c r="M1256" t="s">
        <v>251</v>
      </c>
      <c r="N1256" t="s">
        <v>251</v>
      </c>
      <c r="O1256">
        <v>0</v>
      </c>
      <c r="P1256">
        <v>55</v>
      </c>
      <c r="Q1256">
        <v>20</v>
      </c>
      <c r="R1256">
        <v>35</v>
      </c>
      <c r="S1256" t="s">
        <v>4756</v>
      </c>
      <c r="T1256" t="s">
        <v>4756</v>
      </c>
      <c r="U1256" t="s">
        <v>4756</v>
      </c>
      <c r="V1256">
        <v>141</v>
      </c>
      <c r="W1256" t="s">
        <v>4756</v>
      </c>
      <c r="X1256" t="s">
        <v>4756</v>
      </c>
      <c r="Y1256" t="s">
        <v>4756</v>
      </c>
      <c r="Z1256" t="s">
        <v>4756</v>
      </c>
      <c r="AA1256" t="s">
        <v>4756</v>
      </c>
      <c r="AB1256" t="s">
        <v>4756</v>
      </c>
      <c r="AC1256" t="s">
        <v>4756</v>
      </c>
      <c r="AD1256" t="s">
        <v>4756</v>
      </c>
      <c r="AE1256" t="s">
        <v>4756</v>
      </c>
      <c r="AF1256" t="s">
        <v>4756</v>
      </c>
      <c r="AG1256" t="s">
        <v>4756</v>
      </c>
      <c r="AH1256" t="s">
        <v>4756</v>
      </c>
      <c r="AI1256" t="s">
        <v>4756</v>
      </c>
      <c r="AJ1256" t="s">
        <v>4756</v>
      </c>
      <c r="AK1256" t="s">
        <v>4756</v>
      </c>
      <c r="AL1256" t="s">
        <v>4756</v>
      </c>
      <c r="AM1256" t="s">
        <v>4756</v>
      </c>
      <c r="AN1256" t="s">
        <v>4756</v>
      </c>
      <c r="AO1256" t="s">
        <v>1587</v>
      </c>
    </row>
    <row r="1257" spans="1:41">
      <c r="A1257" s="95">
        <v>38870</v>
      </c>
      <c r="B1257" t="s">
        <v>248</v>
      </c>
      <c r="C1257">
        <v>2006</v>
      </c>
      <c r="D1257">
        <v>6</v>
      </c>
      <c r="E1257" t="s">
        <v>5008</v>
      </c>
      <c r="F1257" t="s">
        <v>247</v>
      </c>
      <c r="G1257" s="96">
        <v>5.7638888888888885E-2</v>
      </c>
      <c r="H1257" t="s">
        <v>4756</v>
      </c>
      <c r="I1257" s="96">
        <v>0.83333333333333337</v>
      </c>
      <c r="J1257">
        <v>5.38</v>
      </c>
      <c r="K1257" t="s">
        <v>249</v>
      </c>
      <c r="L1257" t="s">
        <v>1590</v>
      </c>
      <c r="M1257" t="s">
        <v>251</v>
      </c>
      <c r="N1257" t="s">
        <v>251</v>
      </c>
      <c r="O1257">
        <v>0</v>
      </c>
      <c r="P1257">
        <v>53</v>
      </c>
      <c r="Q1257">
        <v>20</v>
      </c>
      <c r="R1257">
        <v>33</v>
      </c>
      <c r="S1257" t="s">
        <v>4756</v>
      </c>
      <c r="T1257" t="s">
        <v>4756</v>
      </c>
      <c r="U1257" t="s">
        <v>4756</v>
      </c>
      <c r="V1257">
        <v>135</v>
      </c>
      <c r="W1257" t="s">
        <v>4756</v>
      </c>
      <c r="X1257" t="s">
        <v>4756</v>
      </c>
      <c r="Y1257" t="s">
        <v>4756</v>
      </c>
      <c r="Z1257" t="s">
        <v>4756</v>
      </c>
      <c r="AA1257" t="s">
        <v>4756</v>
      </c>
      <c r="AB1257" t="s">
        <v>4756</v>
      </c>
      <c r="AC1257" t="s">
        <v>4756</v>
      </c>
      <c r="AD1257" t="s">
        <v>4756</v>
      </c>
      <c r="AE1257" t="s">
        <v>4756</v>
      </c>
      <c r="AF1257" t="s">
        <v>4756</v>
      </c>
      <c r="AG1257" t="s">
        <v>4756</v>
      </c>
      <c r="AH1257" t="s">
        <v>4756</v>
      </c>
      <c r="AI1257" t="s">
        <v>4756</v>
      </c>
      <c r="AJ1257" t="s">
        <v>4756</v>
      </c>
      <c r="AK1257" t="s">
        <v>4756</v>
      </c>
      <c r="AL1257" t="s">
        <v>4756</v>
      </c>
      <c r="AM1257" t="s">
        <v>4756</v>
      </c>
      <c r="AN1257" t="s">
        <v>4756</v>
      </c>
      <c r="AO1257" t="s">
        <v>1591</v>
      </c>
    </row>
    <row r="1258" spans="1:41">
      <c r="A1258" s="95">
        <v>38870</v>
      </c>
      <c r="B1258" t="s">
        <v>248</v>
      </c>
      <c r="C1258">
        <v>2006</v>
      </c>
      <c r="D1258">
        <v>6</v>
      </c>
      <c r="E1258" t="s">
        <v>5008</v>
      </c>
      <c r="F1258" t="s">
        <v>247</v>
      </c>
      <c r="G1258" s="96">
        <v>6.805555555555555E-2</v>
      </c>
      <c r="H1258" t="s">
        <v>4756</v>
      </c>
      <c r="I1258" s="96">
        <v>0.83333333333333337</v>
      </c>
      <c r="J1258">
        <v>5.63</v>
      </c>
      <c r="K1258" t="s">
        <v>249</v>
      </c>
      <c r="L1258" t="s">
        <v>1592</v>
      </c>
      <c r="M1258" t="s">
        <v>251</v>
      </c>
      <c r="N1258" t="s">
        <v>251</v>
      </c>
      <c r="O1258">
        <v>0</v>
      </c>
      <c r="P1258">
        <v>55</v>
      </c>
      <c r="Q1258">
        <v>20</v>
      </c>
      <c r="R1258">
        <v>35</v>
      </c>
      <c r="S1258" t="s">
        <v>4756</v>
      </c>
      <c r="T1258" t="s">
        <v>4756</v>
      </c>
      <c r="U1258" t="s">
        <v>4756</v>
      </c>
      <c r="V1258">
        <v>140</v>
      </c>
      <c r="W1258" t="s">
        <v>4756</v>
      </c>
      <c r="X1258" t="s">
        <v>4756</v>
      </c>
      <c r="Y1258" t="s">
        <v>4756</v>
      </c>
      <c r="Z1258" t="s">
        <v>4756</v>
      </c>
      <c r="AA1258" t="s">
        <v>4756</v>
      </c>
      <c r="AB1258" t="s">
        <v>4756</v>
      </c>
      <c r="AC1258" t="s">
        <v>4756</v>
      </c>
      <c r="AD1258" t="s">
        <v>4756</v>
      </c>
      <c r="AE1258" t="s">
        <v>4756</v>
      </c>
      <c r="AF1258" t="s">
        <v>4756</v>
      </c>
      <c r="AG1258" t="s">
        <v>4756</v>
      </c>
      <c r="AH1258" t="s">
        <v>4756</v>
      </c>
      <c r="AI1258" t="s">
        <v>4756</v>
      </c>
      <c r="AJ1258" t="s">
        <v>4756</v>
      </c>
      <c r="AK1258" t="s">
        <v>4756</v>
      </c>
      <c r="AL1258" t="s">
        <v>4756</v>
      </c>
      <c r="AM1258" t="s">
        <v>4756</v>
      </c>
      <c r="AN1258" t="s">
        <v>4756</v>
      </c>
    </row>
    <row r="1259" spans="1:41">
      <c r="A1259" s="95">
        <v>38870</v>
      </c>
      <c r="B1259" t="s">
        <v>248</v>
      </c>
      <c r="C1259">
        <v>2006</v>
      </c>
      <c r="D1259">
        <v>6</v>
      </c>
      <c r="E1259" t="s">
        <v>5008</v>
      </c>
      <c r="F1259" t="s">
        <v>247</v>
      </c>
      <c r="G1259" s="96">
        <v>7.013888888888889E-2</v>
      </c>
      <c r="H1259" t="s">
        <v>4756</v>
      </c>
      <c r="I1259" s="96">
        <v>0.83333333333333337</v>
      </c>
      <c r="J1259">
        <v>5.68</v>
      </c>
      <c r="K1259" t="s">
        <v>249</v>
      </c>
      <c r="L1259" t="s">
        <v>1593</v>
      </c>
      <c r="M1259" t="s">
        <v>251</v>
      </c>
      <c r="N1259" t="s">
        <v>251</v>
      </c>
      <c r="O1259">
        <v>2</v>
      </c>
      <c r="P1259">
        <v>55</v>
      </c>
      <c r="Q1259">
        <v>20</v>
      </c>
      <c r="R1259">
        <v>35</v>
      </c>
      <c r="S1259" t="s">
        <v>4756</v>
      </c>
      <c r="T1259" t="s">
        <v>4756</v>
      </c>
      <c r="U1259" t="s">
        <v>4756</v>
      </c>
      <c r="V1259">
        <v>145</v>
      </c>
      <c r="W1259" t="s">
        <v>4756</v>
      </c>
      <c r="X1259" t="s">
        <v>4756</v>
      </c>
      <c r="Y1259" t="s">
        <v>4756</v>
      </c>
      <c r="Z1259" t="s">
        <v>4756</v>
      </c>
      <c r="AA1259" t="s">
        <v>4756</v>
      </c>
      <c r="AB1259" t="s">
        <v>4756</v>
      </c>
      <c r="AC1259" t="s">
        <v>4756</v>
      </c>
      <c r="AD1259" t="s">
        <v>4756</v>
      </c>
      <c r="AE1259" t="s">
        <v>4756</v>
      </c>
      <c r="AF1259" t="s">
        <v>4756</v>
      </c>
      <c r="AG1259" t="s">
        <v>4756</v>
      </c>
      <c r="AH1259" t="s">
        <v>4756</v>
      </c>
      <c r="AI1259" t="s">
        <v>4756</v>
      </c>
      <c r="AJ1259" t="s">
        <v>4756</v>
      </c>
      <c r="AK1259" t="s">
        <v>4756</v>
      </c>
      <c r="AL1259" t="s">
        <v>4756</v>
      </c>
      <c r="AM1259" t="s">
        <v>4756</v>
      </c>
      <c r="AN1259" t="s">
        <v>4756</v>
      </c>
      <c r="AO1259" t="s">
        <v>888</v>
      </c>
    </row>
    <row r="1260" spans="1:41">
      <c r="A1260" s="95">
        <v>42167</v>
      </c>
      <c r="B1260" t="s">
        <v>372</v>
      </c>
      <c r="C1260">
        <v>2015</v>
      </c>
      <c r="D1260">
        <v>6</v>
      </c>
      <c r="E1260" t="s">
        <v>373</v>
      </c>
      <c r="F1260" t="s">
        <v>3449</v>
      </c>
      <c r="G1260" s="96">
        <v>0.91875000000000007</v>
      </c>
      <c r="H1260" s="96">
        <v>0.9243055555555556</v>
      </c>
      <c r="J1260">
        <v>22.05</v>
      </c>
      <c r="K1260" t="s">
        <v>249</v>
      </c>
      <c r="L1260" t="s">
        <v>3451</v>
      </c>
      <c r="M1260" t="s">
        <v>251</v>
      </c>
      <c r="N1260" t="s">
        <v>251</v>
      </c>
      <c r="O1260">
        <v>0</v>
      </c>
      <c r="P1260">
        <v>32</v>
      </c>
      <c r="Q1260">
        <v>0</v>
      </c>
      <c r="R1260">
        <v>32</v>
      </c>
      <c r="S1260">
        <v>13.2</v>
      </c>
      <c r="T1260">
        <v>34.200000000000003</v>
      </c>
      <c r="U1260">
        <v>24.5</v>
      </c>
      <c r="V1260">
        <v>139</v>
      </c>
      <c r="W1260" t="s">
        <v>4756</v>
      </c>
      <c r="X1260" t="s">
        <v>4756</v>
      </c>
      <c r="Y1260" t="s">
        <v>4756</v>
      </c>
      <c r="Z1260" t="s">
        <v>4756</v>
      </c>
      <c r="AA1260" t="s">
        <v>4756</v>
      </c>
      <c r="AB1260" t="s">
        <v>4756</v>
      </c>
      <c r="AC1260" t="s">
        <v>4756</v>
      </c>
      <c r="AD1260" t="s">
        <v>4756</v>
      </c>
      <c r="AE1260" t="s">
        <v>4756</v>
      </c>
      <c r="AF1260" t="s">
        <v>4756</v>
      </c>
      <c r="AG1260" t="s">
        <v>4756</v>
      </c>
      <c r="AH1260" t="s">
        <v>4756</v>
      </c>
      <c r="AI1260" t="s">
        <v>4756</v>
      </c>
      <c r="AJ1260" t="s">
        <v>4756</v>
      </c>
      <c r="AK1260" t="s">
        <v>4756</v>
      </c>
      <c r="AL1260" t="s">
        <v>4756</v>
      </c>
      <c r="AM1260" t="s">
        <v>4756</v>
      </c>
      <c r="AN1260" t="s">
        <v>4756</v>
      </c>
    </row>
    <row r="1261" spans="1:41">
      <c r="A1261" s="95">
        <v>38505</v>
      </c>
      <c r="B1261" t="s">
        <v>248</v>
      </c>
      <c r="C1261">
        <v>2005</v>
      </c>
      <c r="D1261">
        <v>6</v>
      </c>
      <c r="E1261" t="s">
        <v>5008</v>
      </c>
      <c r="F1261" t="s">
        <v>247</v>
      </c>
      <c r="G1261" s="96">
        <v>1.8749999999999999E-2</v>
      </c>
      <c r="H1261" t="s">
        <v>4756</v>
      </c>
      <c r="I1261" s="96">
        <v>0.83333333333333337</v>
      </c>
      <c r="J1261">
        <v>4.45</v>
      </c>
      <c r="K1261" t="s">
        <v>938</v>
      </c>
      <c r="L1261" t="s">
        <v>968</v>
      </c>
      <c r="M1261" t="s">
        <v>665</v>
      </c>
      <c r="N1261" t="s">
        <v>251</v>
      </c>
      <c r="O1261" t="s">
        <v>4756</v>
      </c>
      <c r="P1261" t="s">
        <v>4756</v>
      </c>
      <c r="Q1261" t="s">
        <v>4756</v>
      </c>
      <c r="R1261" t="s">
        <v>4756</v>
      </c>
      <c r="S1261" t="s">
        <v>4756</v>
      </c>
      <c r="T1261" t="s">
        <v>4756</v>
      </c>
      <c r="U1261" t="s">
        <v>4756</v>
      </c>
      <c r="V1261" t="s">
        <v>4756</v>
      </c>
      <c r="W1261" t="s">
        <v>4756</v>
      </c>
      <c r="X1261" t="s">
        <v>4756</v>
      </c>
      <c r="Y1261" t="s">
        <v>4756</v>
      </c>
      <c r="Z1261" t="s">
        <v>4756</v>
      </c>
      <c r="AA1261" t="s">
        <v>4756</v>
      </c>
      <c r="AB1261" t="s">
        <v>4756</v>
      </c>
      <c r="AC1261" t="s">
        <v>4756</v>
      </c>
      <c r="AD1261" t="s">
        <v>4756</v>
      </c>
      <c r="AE1261" t="s">
        <v>4756</v>
      </c>
      <c r="AF1261" t="s">
        <v>4756</v>
      </c>
      <c r="AG1261" t="s">
        <v>4756</v>
      </c>
      <c r="AH1261" t="s">
        <v>4756</v>
      </c>
      <c r="AI1261" t="s">
        <v>4756</v>
      </c>
      <c r="AJ1261" t="s">
        <v>4756</v>
      </c>
      <c r="AK1261" t="s">
        <v>4756</v>
      </c>
      <c r="AL1261" t="s">
        <v>4756</v>
      </c>
      <c r="AM1261" t="s">
        <v>4756</v>
      </c>
      <c r="AN1261" t="s">
        <v>4756</v>
      </c>
      <c r="AO1261" t="s">
        <v>1059</v>
      </c>
    </row>
    <row r="1262" spans="1:41">
      <c r="A1262" s="95">
        <v>38505</v>
      </c>
      <c r="B1262" t="s">
        <v>248</v>
      </c>
      <c r="C1262">
        <v>2005</v>
      </c>
      <c r="D1262">
        <v>6</v>
      </c>
      <c r="E1262" t="s">
        <v>5008</v>
      </c>
      <c r="F1262" t="s">
        <v>247</v>
      </c>
      <c r="G1262" s="96">
        <v>0.92013888888888884</v>
      </c>
      <c r="H1262" t="s">
        <v>4756</v>
      </c>
      <c r="I1262" s="96">
        <v>0.83333333333333337</v>
      </c>
      <c r="J1262">
        <v>2.08</v>
      </c>
      <c r="K1262" t="s">
        <v>938</v>
      </c>
      <c r="L1262" t="s">
        <v>1032</v>
      </c>
      <c r="M1262" t="s">
        <v>251</v>
      </c>
      <c r="N1262" t="s">
        <v>251</v>
      </c>
      <c r="O1262">
        <v>4</v>
      </c>
      <c r="P1262">
        <v>173</v>
      </c>
      <c r="Q1262">
        <v>30</v>
      </c>
      <c r="R1262">
        <v>143</v>
      </c>
      <c r="S1262">
        <v>8.89</v>
      </c>
      <c r="T1262" t="s">
        <v>4756</v>
      </c>
      <c r="U1262" t="s">
        <v>4756</v>
      </c>
      <c r="V1262" t="s">
        <v>4756</v>
      </c>
      <c r="W1262" t="s">
        <v>4756</v>
      </c>
      <c r="X1262" t="s">
        <v>4756</v>
      </c>
      <c r="Y1262" t="s">
        <v>4756</v>
      </c>
      <c r="Z1262" t="s">
        <v>4756</v>
      </c>
      <c r="AA1262" t="s">
        <v>4756</v>
      </c>
      <c r="AB1262" t="s">
        <v>4756</v>
      </c>
      <c r="AC1262" t="s">
        <v>4756</v>
      </c>
      <c r="AD1262" t="s">
        <v>4756</v>
      </c>
      <c r="AE1262" t="s">
        <v>4756</v>
      </c>
      <c r="AF1262" t="s">
        <v>4756</v>
      </c>
      <c r="AG1262" t="s">
        <v>4756</v>
      </c>
      <c r="AH1262" t="s">
        <v>4756</v>
      </c>
      <c r="AI1262" t="s">
        <v>4756</v>
      </c>
      <c r="AJ1262" t="s">
        <v>4756</v>
      </c>
      <c r="AK1262" t="s">
        <v>4756</v>
      </c>
      <c r="AL1262" t="s">
        <v>4756</v>
      </c>
      <c r="AM1262" t="s">
        <v>4756</v>
      </c>
      <c r="AN1262" t="s">
        <v>4756</v>
      </c>
      <c r="AO1262" t="s">
        <v>940</v>
      </c>
    </row>
    <row r="1263" spans="1:41">
      <c r="A1263" s="95">
        <v>38505</v>
      </c>
      <c r="B1263" t="s">
        <v>248</v>
      </c>
      <c r="C1263">
        <v>2005</v>
      </c>
      <c r="D1263">
        <v>6</v>
      </c>
      <c r="E1263" t="s">
        <v>5008</v>
      </c>
      <c r="F1263" t="s">
        <v>247</v>
      </c>
      <c r="G1263" s="96">
        <v>0.96666666666666667</v>
      </c>
      <c r="H1263" t="s">
        <v>4756</v>
      </c>
      <c r="I1263" s="96">
        <v>0.83333333333333337</v>
      </c>
      <c r="J1263">
        <v>3.2</v>
      </c>
      <c r="K1263" t="s">
        <v>938</v>
      </c>
      <c r="L1263" t="s">
        <v>1048</v>
      </c>
      <c r="M1263" t="s">
        <v>251</v>
      </c>
      <c r="N1263" t="s">
        <v>251</v>
      </c>
      <c r="O1263">
        <v>4</v>
      </c>
      <c r="P1263">
        <v>180</v>
      </c>
      <c r="Q1263">
        <v>30</v>
      </c>
      <c r="R1263">
        <v>150</v>
      </c>
      <c r="S1263">
        <v>8.48</v>
      </c>
      <c r="T1263" t="s">
        <v>4756</v>
      </c>
      <c r="U1263" t="s">
        <v>4756</v>
      </c>
      <c r="V1263" t="s">
        <v>4756</v>
      </c>
      <c r="W1263" t="s">
        <v>4756</v>
      </c>
      <c r="X1263" t="s">
        <v>4756</v>
      </c>
      <c r="Y1263" t="s">
        <v>4756</v>
      </c>
      <c r="Z1263" t="s">
        <v>4756</v>
      </c>
      <c r="AA1263" t="s">
        <v>4756</v>
      </c>
      <c r="AB1263" t="s">
        <v>4756</v>
      </c>
      <c r="AC1263" t="s">
        <v>4756</v>
      </c>
      <c r="AD1263" t="s">
        <v>4756</v>
      </c>
      <c r="AE1263" t="s">
        <v>4756</v>
      </c>
      <c r="AF1263" t="s">
        <v>4756</v>
      </c>
      <c r="AG1263" t="s">
        <v>4756</v>
      </c>
      <c r="AH1263" t="s">
        <v>4756</v>
      </c>
      <c r="AI1263" t="s">
        <v>4756</v>
      </c>
      <c r="AJ1263" t="s">
        <v>4756</v>
      </c>
      <c r="AK1263" t="s">
        <v>4756</v>
      </c>
      <c r="AL1263" t="s">
        <v>4756</v>
      </c>
      <c r="AM1263" t="s">
        <v>4756</v>
      </c>
      <c r="AN1263" t="s">
        <v>4756</v>
      </c>
      <c r="AO1263" t="s">
        <v>961</v>
      </c>
    </row>
    <row r="1264" spans="1:41">
      <c r="A1264" s="95">
        <v>38505</v>
      </c>
      <c r="B1264" t="s">
        <v>248</v>
      </c>
      <c r="C1264">
        <v>2005</v>
      </c>
      <c r="D1264">
        <v>6</v>
      </c>
      <c r="E1264" t="s">
        <v>5008</v>
      </c>
      <c r="F1264" t="s">
        <v>247</v>
      </c>
      <c r="G1264" s="96">
        <v>2.9861111111111113E-2</v>
      </c>
      <c r="H1264" t="s">
        <v>4756</v>
      </c>
      <c r="I1264" s="96">
        <v>0.83333333333333337</v>
      </c>
      <c r="J1264">
        <v>4.72</v>
      </c>
      <c r="K1264" t="s">
        <v>938</v>
      </c>
      <c r="L1264" t="s">
        <v>1063</v>
      </c>
      <c r="M1264" t="s">
        <v>251</v>
      </c>
      <c r="N1264" t="s">
        <v>251</v>
      </c>
      <c r="O1264">
        <v>0</v>
      </c>
      <c r="P1264">
        <v>167</v>
      </c>
      <c r="Q1264">
        <v>30</v>
      </c>
      <c r="R1264">
        <v>137</v>
      </c>
      <c r="S1264">
        <v>8.4</v>
      </c>
      <c r="T1264" t="s">
        <v>4756</v>
      </c>
      <c r="U1264" t="s">
        <v>4756</v>
      </c>
      <c r="V1264" t="s">
        <v>4756</v>
      </c>
      <c r="W1264" t="s">
        <v>4756</v>
      </c>
      <c r="X1264" t="s">
        <v>4756</v>
      </c>
      <c r="Y1264" t="s">
        <v>4756</v>
      </c>
      <c r="Z1264" t="s">
        <v>4756</v>
      </c>
      <c r="AA1264" t="s">
        <v>4756</v>
      </c>
      <c r="AB1264" t="s">
        <v>4756</v>
      </c>
      <c r="AC1264" t="s">
        <v>4756</v>
      </c>
      <c r="AD1264" t="s">
        <v>4756</v>
      </c>
      <c r="AE1264" t="s">
        <v>4756</v>
      </c>
      <c r="AF1264" t="s">
        <v>4756</v>
      </c>
      <c r="AG1264" t="s">
        <v>4756</v>
      </c>
      <c r="AH1264" t="s">
        <v>4756</v>
      </c>
      <c r="AI1264" t="s">
        <v>4756</v>
      </c>
      <c r="AJ1264" t="s">
        <v>4756</v>
      </c>
      <c r="AK1264" t="s">
        <v>4756</v>
      </c>
      <c r="AL1264" t="s">
        <v>4756</v>
      </c>
      <c r="AM1264" t="s">
        <v>4756</v>
      </c>
      <c r="AN1264" t="s">
        <v>4756</v>
      </c>
      <c r="AO1264" t="s">
        <v>1017</v>
      </c>
    </row>
    <row r="1265" spans="1:41">
      <c r="A1265" s="95">
        <v>38505</v>
      </c>
      <c r="B1265" t="s">
        <v>248</v>
      </c>
      <c r="C1265">
        <v>2005</v>
      </c>
      <c r="D1265">
        <v>6</v>
      </c>
      <c r="E1265" t="s">
        <v>5008</v>
      </c>
      <c r="F1265" t="s">
        <v>247</v>
      </c>
      <c r="G1265" s="96">
        <v>3.9583333333333331E-2</v>
      </c>
      <c r="H1265" t="s">
        <v>4756</v>
      </c>
      <c r="I1265" s="96">
        <v>0.83333333333333337</v>
      </c>
      <c r="J1265">
        <v>4.95</v>
      </c>
      <c r="K1265" t="s">
        <v>938</v>
      </c>
      <c r="L1265" t="s">
        <v>1065</v>
      </c>
      <c r="M1265" t="s">
        <v>251</v>
      </c>
      <c r="N1265" t="s">
        <v>251</v>
      </c>
      <c r="O1265">
        <v>0</v>
      </c>
      <c r="P1265">
        <v>184</v>
      </c>
      <c r="Q1265">
        <v>30</v>
      </c>
      <c r="R1265">
        <v>154</v>
      </c>
      <c r="S1265">
        <v>9.56</v>
      </c>
      <c r="T1265" t="s">
        <v>4756</v>
      </c>
      <c r="U1265" t="s">
        <v>4756</v>
      </c>
      <c r="V1265" t="s">
        <v>4756</v>
      </c>
      <c r="W1265" t="s">
        <v>4756</v>
      </c>
      <c r="X1265" t="s">
        <v>4756</v>
      </c>
      <c r="Y1265" t="s">
        <v>4756</v>
      </c>
      <c r="Z1265" t="s">
        <v>4756</v>
      </c>
      <c r="AA1265" t="s">
        <v>4756</v>
      </c>
      <c r="AB1265" t="s">
        <v>4756</v>
      </c>
      <c r="AC1265" t="s">
        <v>4756</v>
      </c>
      <c r="AD1265" t="s">
        <v>4756</v>
      </c>
      <c r="AE1265" t="s">
        <v>4756</v>
      </c>
      <c r="AF1265" t="s">
        <v>4756</v>
      </c>
      <c r="AG1265" t="s">
        <v>4756</v>
      </c>
      <c r="AH1265" t="s">
        <v>4756</v>
      </c>
      <c r="AI1265" t="s">
        <v>4756</v>
      </c>
      <c r="AJ1265" t="s">
        <v>4756</v>
      </c>
      <c r="AK1265" t="s">
        <v>4756</v>
      </c>
      <c r="AL1265" t="s">
        <v>4756</v>
      </c>
      <c r="AM1265" t="s">
        <v>4756</v>
      </c>
      <c r="AN1265" t="s">
        <v>4756</v>
      </c>
      <c r="AO1265" t="s">
        <v>1021</v>
      </c>
    </row>
    <row r="1266" spans="1:41">
      <c r="A1266" s="95">
        <v>38505</v>
      </c>
      <c r="B1266" t="s">
        <v>248</v>
      </c>
      <c r="C1266">
        <v>2005</v>
      </c>
      <c r="D1266">
        <v>6</v>
      </c>
      <c r="E1266" t="s">
        <v>5008</v>
      </c>
      <c r="F1266" t="s">
        <v>247</v>
      </c>
      <c r="G1266" s="96">
        <v>4.0972222222222222E-2</v>
      </c>
      <c r="H1266" t="s">
        <v>4756</v>
      </c>
      <c r="I1266" s="96">
        <v>0.83333333333333337</v>
      </c>
      <c r="J1266">
        <v>4.9800000000000004</v>
      </c>
      <c r="K1266" t="s">
        <v>938</v>
      </c>
      <c r="L1266" t="s">
        <v>1066</v>
      </c>
      <c r="M1266" t="s">
        <v>251</v>
      </c>
      <c r="N1266" t="s">
        <v>251</v>
      </c>
      <c r="O1266">
        <v>0</v>
      </c>
      <c r="P1266">
        <v>178</v>
      </c>
      <c r="Q1266">
        <v>28</v>
      </c>
      <c r="R1266">
        <v>150</v>
      </c>
      <c r="S1266">
        <v>10.07</v>
      </c>
      <c r="T1266" t="s">
        <v>4756</v>
      </c>
      <c r="U1266" t="s">
        <v>4756</v>
      </c>
      <c r="V1266" t="s">
        <v>4756</v>
      </c>
      <c r="W1266" t="s">
        <v>4756</v>
      </c>
      <c r="X1266" t="s">
        <v>4756</v>
      </c>
      <c r="Y1266" t="s">
        <v>4756</v>
      </c>
      <c r="Z1266" t="s">
        <v>4756</v>
      </c>
      <c r="AA1266" t="s">
        <v>4756</v>
      </c>
      <c r="AB1266" t="s">
        <v>4756</v>
      </c>
      <c r="AC1266" t="s">
        <v>4756</v>
      </c>
      <c r="AD1266" t="s">
        <v>4756</v>
      </c>
      <c r="AE1266" t="s">
        <v>4756</v>
      </c>
      <c r="AF1266" t="s">
        <v>4756</v>
      </c>
      <c r="AG1266" t="s">
        <v>4756</v>
      </c>
      <c r="AH1266" t="s">
        <v>4756</v>
      </c>
      <c r="AI1266" t="s">
        <v>4756</v>
      </c>
      <c r="AJ1266" t="s">
        <v>4756</v>
      </c>
      <c r="AK1266" t="s">
        <v>4756</v>
      </c>
      <c r="AL1266" t="s">
        <v>4756</v>
      </c>
      <c r="AM1266" t="s">
        <v>4756</v>
      </c>
      <c r="AN1266" t="s">
        <v>4756</v>
      </c>
      <c r="AO1266" t="s">
        <v>1021</v>
      </c>
    </row>
    <row r="1267" spans="1:41">
      <c r="A1267" s="95">
        <v>38505</v>
      </c>
      <c r="B1267" t="s">
        <v>248</v>
      </c>
      <c r="C1267">
        <v>2005</v>
      </c>
      <c r="D1267">
        <v>6</v>
      </c>
      <c r="E1267" t="s">
        <v>5008</v>
      </c>
      <c r="F1267" t="s">
        <v>247</v>
      </c>
      <c r="G1267" s="96">
        <v>5.347222222222222E-2</v>
      </c>
      <c r="H1267" t="s">
        <v>4756</v>
      </c>
      <c r="I1267" s="96">
        <v>0.83333333333333337</v>
      </c>
      <c r="J1267">
        <v>5.28</v>
      </c>
      <c r="K1267" t="s">
        <v>938</v>
      </c>
      <c r="L1267" t="s">
        <v>1068</v>
      </c>
      <c r="M1267" t="s">
        <v>251</v>
      </c>
      <c r="N1267" t="s">
        <v>251</v>
      </c>
      <c r="O1267">
        <v>0</v>
      </c>
      <c r="P1267">
        <v>190</v>
      </c>
      <c r="Q1267">
        <v>30</v>
      </c>
      <c r="R1267">
        <v>160</v>
      </c>
      <c r="S1267">
        <v>9.02</v>
      </c>
      <c r="T1267" t="s">
        <v>4756</v>
      </c>
      <c r="U1267" t="s">
        <v>4756</v>
      </c>
      <c r="V1267" t="s">
        <v>4756</v>
      </c>
      <c r="W1267" t="s">
        <v>4756</v>
      </c>
      <c r="X1267" t="s">
        <v>4756</v>
      </c>
      <c r="Y1267" t="s">
        <v>4756</v>
      </c>
      <c r="Z1267" t="s">
        <v>4756</v>
      </c>
      <c r="AA1267" t="s">
        <v>4756</v>
      </c>
      <c r="AB1267" t="s">
        <v>4756</v>
      </c>
      <c r="AC1267" t="s">
        <v>4756</v>
      </c>
      <c r="AD1267" t="s">
        <v>4756</v>
      </c>
      <c r="AE1267" t="s">
        <v>4756</v>
      </c>
      <c r="AF1267" t="s">
        <v>4756</v>
      </c>
      <c r="AG1267" t="s">
        <v>4756</v>
      </c>
      <c r="AH1267" t="s">
        <v>4756</v>
      </c>
      <c r="AI1267" t="s">
        <v>4756</v>
      </c>
      <c r="AJ1267" t="s">
        <v>4756</v>
      </c>
      <c r="AK1267" t="s">
        <v>4756</v>
      </c>
      <c r="AL1267" t="s">
        <v>4756</v>
      </c>
      <c r="AM1267" t="s">
        <v>4756</v>
      </c>
      <c r="AN1267" t="s">
        <v>4756</v>
      </c>
      <c r="AO1267" t="s">
        <v>1069</v>
      </c>
    </row>
    <row r="1268" spans="1:41">
      <c r="A1268" s="95">
        <v>38505</v>
      </c>
      <c r="B1268" t="s">
        <v>248</v>
      </c>
      <c r="C1268">
        <v>2005</v>
      </c>
      <c r="D1268">
        <v>6</v>
      </c>
      <c r="E1268" t="s">
        <v>5008</v>
      </c>
      <c r="F1268" t="s">
        <v>247</v>
      </c>
      <c r="G1268" s="96">
        <v>6.1805555555555558E-2</v>
      </c>
      <c r="H1268" t="s">
        <v>4756</v>
      </c>
      <c r="I1268" s="96">
        <v>0.83333333333333337</v>
      </c>
      <c r="J1268">
        <v>5.48</v>
      </c>
      <c r="K1268" t="s">
        <v>938</v>
      </c>
      <c r="L1268" t="s">
        <v>1073</v>
      </c>
      <c r="M1268" t="s">
        <v>251</v>
      </c>
      <c r="N1268" t="s">
        <v>251</v>
      </c>
      <c r="O1268">
        <v>4</v>
      </c>
      <c r="P1268">
        <v>191</v>
      </c>
      <c r="Q1268">
        <v>30</v>
      </c>
      <c r="R1268">
        <v>161</v>
      </c>
      <c r="S1268">
        <v>9.4</v>
      </c>
      <c r="T1268" t="s">
        <v>4756</v>
      </c>
      <c r="U1268" t="s">
        <v>4756</v>
      </c>
      <c r="V1268" t="s">
        <v>4756</v>
      </c>
      <c r="W1268" t="s">
        <v>4756</v>
      </c>
      <c r="X1268" t="s">
        <v>4756</v>
      </c>
      <c r="Y1268" t="s">
        <v>4756</v>
      </c>
      <c r="Z1268" t="s">
        <v>4756</v>
      </c>
      <c r="AA1268" t="s">
        <v>4756</v>
      </c>
      <c r="AB1268" t="s">
        <v>4756</v>
      </c>
      <c r="AC1268" t="s">
        <v>4756</v>
      </c>
      <c r="AD1268" t="s">
        <v>4756</v>
      </c>
      <c r="AE1268" t="s">
        <v>4756</v>
      </c>
      <c r="AF1268" t="s">
        <v>4756</v>
      </c>
      <c r="AG1268" t="s">
        <v>4756</v>
      </c>
      <c r="AH1268" t="s">
        <v>4756</v>
      </c>
      <c r="AI1268" t="s">
        <v>4756</v>
      </c>
      <c r="AJ1268" t="s">
        <v>4756</v>
      </c>
      <c r="AK1268" t="s">
        <v>4756</v>
      </c>
      <c r="AL1268" t="s">
        <v>4756</v>
      </c>
      <c r="AM1268" t="s">
        <v>4756</v>
      </c>
      <c r="AN1268" t="s">
        <v>4756</v>
      </c>
      <c r="AO1268" t="s">
        <v>1074</v>
      </c>
    </row>
    <row r="1269" spans="1:41">
      <c r="A1269" s="95">
        <v>38505</v>
      </c>
      <c r="B1269" t="s">
        <v>248</v>
      </c>
      <c r="C1269">
        <v>2005</v>
      </c>
      <c r="D1269">
        <v>6</v>
      </c>
      <c r="E1269" t="s">
        <v>5008</v>
      </c>
      <c r="F1269" t="s">
        <v>247</v>
      </c>
      <c r="G1269" s="96">
        <v>5.5555555555555552E-2</v>
      </c>
      <c r="H1269" t="s">
        <v>4756</v>
      </c>
      <c r="I1269" s="96">
        <v>0.83333333333333337</v>
      </c>
      <c r="J1269">
        <v>5.33</v>
      </c>
      <c r="K1269" t="s">
        <v>938</v>
      </c>
      <c r="L1269" t="s">
        <v>1070</v>
      </c>
      <c r="M1269" t="s">
        <v>665</v>
      </c>
      <c r="N1269" t="s">
        <v>251</v>
      </c>
      <c r="O1269">
        <v>4</v>
      </c>
      <c r="P1269">
        <v>167</v>
      </c>
      <c r="Q1269">
        <v>30</v>
      </c>
      <c r="R1269">
        <v>137</v>
      </c>
      <c r="S1269">
        <v>9.7100000000000009</v>
      </c>
      <c r="T1269" t="s">
        <v>4756</v>
      </c>
      <c r="U1269" t="s">
        <v>4756</v>
      </c>
      <c r="V1269" t="s">
        <v>4756</v>
      </c>
      <c r="W1269" t="s">
        <v>4756</v>
      </c>
      <c r="X1269" t="s">
        <v>4756</v>
      </c>
      <c r="Y1269" t="s">
        <v>4756</v>
      </c>
      <c r="Z1269" t="s">
        <v>4756</v>
      </c>
      <c r="AA1269" t="s">
        <v>4756</v>
      </c>
      <c r="AB1269" t="s">
        <v>4756</v>
      </c>
      <c r="AC1269" t="s">
        <v>4756</v>
      </c>
      <c r="AD1269" t="s">
        <v>4756</v>
      </c>
      <c r="AE1269" t="s">
        <v>4756</v>
      </c>
      <c r="AF1269" t="s">
        <v>4756</v>
      </c>
      <c r="AG1269" t="s">
        <v>4756</v>
      </c>
      <c r="AH1269" t="s">
        <v>4756</v>
      </c>
      <c r="AI1269" t="s">
        <v>4756</v>
      </c>
      <c r="AJ1269" t="s">
        <v>4756</v>
      </c>
      <c r="AK1269" t="s">
        <v>4756</v>
      </c>
      <c r="AL1269" t="s">
        <v>4756</v>
      </c>
      <c r="AM1269" t="s">
        <v>4756</v>
      </c>
      <c r="AN1269" t="s">
        <v>4756</v>
      </c>
      <c r="AO1269" t="s">
        <v>1071</v>
      </c>
    </row>
    <row r="1270" spans="1:41">
      <c r="A1270" s="95">
        <v>38870</v>
      </c>
      <c r="B1270" t="s">
        <v>248</v>
      </c>
      <c r="C1270">
        <v>2006</v>
      </c>
      <c r="D1270">
        <v>6</v>
      </c>
      <c r="E1270" t="s">
        <v>5008</v>
      </c>
      <c r="F1270" t="s">
        <v>247</v>
      </c>
      <c r="G1270" s="96">
        <v>7.6388888888888895E-2</v>
      </c>
      <c r="H1270" t="s">
        <v>4756</v>
      </c>
      <c r="I1270" s="96">
        <v>0.83333333333333337</v>
      </c>
      <c r="J1270">
        <v>5.83</v>
      </c>
      <c r="K1270" t="s">
        <v>249</v>
      </c>
      <c r="L1270" t="s">
        <v>1596</v>
      </c>
      <c r="M1270" t="s">
        <v>2077</v>
      </c>
      <c r="N1270" t="s">
        <v>251</v>
      </c>
      <c r="O1270" t="s">
        <v>4756</v>
      </c>
      <c r="P1270" t="s">
        <v>4756</v>
      </c>
      <c r="Q1270" t="s">
        <v>4756</v>
      </c>
      <c r="R1270" t="s">
        <v>4756</v>
      </c>
      <c r="S1270" t="s">
        <v>4756</v>
      </c>
      <c r="T1270" t="s">
        <v>4756</v>
      </c>
      <c r="U1270" t="s">
        <v>4756</v>
      </c>
      <c r="V1270" t="s">
        <v>4756</v>
      </c>
      <c r="W1270" t="s">
        <v>4756</v>
      </c>
      <c r="X1270" t="s">
        <v>4756</v>
      </c>
      <c r="Y1270" t="s">
        <v>4756</v>
      </c>
      <c r="Z1270" t="s">
        <v>4756</v>
      </c>
      <c r="AA1270" t="s">
        <v>4756</v>
      </c>
      <c r="AB1270" t="s">
        <v>4756</v>
      </c>
      <c r="AC1270" t="s">
        <v>4756</v>
      </c>
      <c r="AD1270" t="s">
        <v>4756</v>
      </c>
      <c r="AE1270" t="s">
        <v>4756</v>
      </c>
      <c r="AF1270" t="s">
        <v>4756</v>
      </c>
      <c r="AG1270" t="s">
        <v>4756</v>
      </c>
      <c r="AH1270" t="s">
        <v>4756</v>
      </c>
      <c r="AI1270" t="s">
        <v>4756</v>
      </c>
      <c r="AJ1270" t="s">
        <v>4756</v>
      </c>
      <c r="AK1270" t="s">
        <v>4756</v>
      </c>
      <c r="AL1270" t="s">
        <v>4756</v>
      </c>
      <c r="AM1270" t="s">
        <v>4756</v>
      </c>
      <c r="AN1270" t="s">
        <v>4756</v>
      </c>
      <c r="AO1270" t="s">
        <v>1597</v>
      </c>
    </row>
    <row r="1271" spans="1:41">
      <c r="A1271" s="95">
        <v>38870</v>
      </c>
      <c r="B1271" t="s">
        <v>248</v>
      </c>
      <c r="C1271">
        <v>2006</v>
      </c>
      <c r="D1271">
        <v>6</v>
      </c>
      <c r="E1271" t="s">
        <v>5008</v>
      </c>
      <c r="F1271" t="s">
        <v>247</v>
      </c>
      <c r="G1271" s="96">
        <v>7.8472222222222221E-2</v>
      </c>
      <c r="H1271" t="s">
        <v>4756</v>
      </c>
      <c r="I1271" s="96">
        <v>0.83333333333333337</v>
      </c>
      <c r="J1271">
        <v>5.88</v>
      </c>
      <c r="K1271" t="s">
        <v>249</v>
      </c>
      <c r="L1271" t="s">
        <v>1598</v>
      </c>
      <c r="M1271" t="s">
        <v>251</v>
      </c>
      <c r="N1271" t="s">
        <v>251</v>
      </c>
      <c r="O1271">
        <v>0</v>
      </c>
      <c r="P1271">
        <v>58</v>
      </c>
      <c r="Q1271">
        <v>25</v>
      </c>
      <c r="R1271">
        <v>33</v>
      </c>
      <c r="S1271" t="s">
        <v>4756</v>
      </c>
      <c r="T1271" t="s">
        <v>4756</v>
      </c>
      <c r="U1271" t="s">
        <v>4756</v>
      </c>
      <c r="V1271">
        <v>143</v>
      </c>
      <c r="W1271" t="s">
        <v>4756</v>
      </c>
      <c r="X1271" t="s">
        <v>4756</v>
      </c>
      <c r="Y1271" t="s">
        <v>4756</v>
      </c>
      <c r="Z1271" t="s">
        <v>4756</v>
      </c>
      <c r="AA1271" t="s">
        <v>4756</v>
      </c>
      <c r="AB1271" t="s">
        <v>4756</v>
      </c>
      <c r="AC1271" t="s">
        <v>4756</v>
      </c>
      <c r="AD1271" t="s">
        <v>4756</v>
      </c>
      <c r="AE1271" t="s">
        <v>4756</v>
      </c>
      <c r="AF1271" t="s">
        <v>4756</v>
      </c>
      <c r="AG1271" t="s">
        <v>4756</v>
      </c>
      <c r="AH1271" t="s">
        <v>4756</v>
      </c>
      <c r="AI1271" t="s">
        <v>4756</v>
      </c>
      <c r="AJ1271" t="s">
        <v>4756</v>
      </c>
      <c r="AK1271" t="s">
        <v>4756</v>
      </c>
      <c r="AL1271" t="s">
        <v>4756</v>
      </c>
      <c r="AM1271" t="s">
        <v>4756</v>
      </c>
      <c r="AN1271" t="s">
        <v>4756</v>
      </c>
    </row>
    <row r="1272" spans="1:41">
      <c r="A1272" s="95">
        <v>38870</v>
      </c>
      <c r="B1272" t="s">
        <v>248</v>
      </c>
      <c r="C1272">
        <v>2006</v>
      </c>
      <c r="D1272">
        <v>6</v>
      </c>
      <c r="E1272" t="s">
        <v>5008</v>
      </c>
      <c r="F1272" t="s">
        <v>247</v>
      </c>
      <c r="G1272" s="96">
        <v>8.1944444444444445E-2</v>
      </c>
      <c r="H1272" t="s">
        <v>4756</v>
      </c>
      <c r="I1272" s="96">
        <v>0.83333333333333337</v>
      </c>
      <c r="J1272">
        <v>5.97</v>
      </c>
      <c r="K1272" t="s">
        <v>249</v>
      </c>
      <c r="L1272" t="s">
        <v>1599</v>
      </c>
      <c r="M1272" t="s">
        <v>251</v>
      </c>
      <c r="N1272" t="s">
        <v>251</v>
      </c>
      <c r="O1272">
        <v>3</v>
      </c>
      <c r="P1272">
        <v>55</v>
      </c>
      <c r="Q1272">
        <v>20</v>
      </c>
      <c r="R1272">
        <v>35</v>
      </c>
      <c r="S1272" t="s">
        <v>4756</v>
      </c>
      <c r="T1272" t="s">
        <v>4756</v>
      </c>
      <c r="U1272" t="s">
        <v>4756</v>
      </c>
      <c r="V1272">
        <v>148</v>
      </c>
      <c r="W1272" t="s">
        <v>4756</v>
      </c>
      <c r="X1272" t="s">
        <v>4756</v>
      </c>
      <c r="Y1272" t="s">
        <v>4756</v>
      </c>
      <c r="Z1272" t="s">
        <v>4756</v>
      </c>
      <c r="AA1272" t="s">
        <v>4756</v>
      </c>
      <c r="AB1272" t="s">
        <v>4756</v>
      </c>
      <c r="AC1272" t="s">
        <v>4756</v>
      </c>
      <c r="AD1272" t="s">
        <v>4756</v>
      </c>
      <c r="AE1272" t="s">
        <v>4756</v>
      </c>
      <c r="AF1272" t="s">
        <v>4756</v>
      </c>
      <c r="AG1272" t="s">
        <v>4756</v>
      </c>
      <c r="AH1272" t="s">
        <v>4756</v>
      </c>
      <c r="AI1272" t="s">
        <v>4756</v>
      </c>
      <c r="AJ1272" t="s">
        <v>4756</v>
      </c>
      <c r="AK1272" t="s">
        <v>4756</v>
      </c>
      <c r="AL1272" t="s">
        <v>4756</v>
      </c>
      <c r="AM1272" t="s">
        <v>4756</v>
      </c>
      <c r="AN1272" t="s">
        <v>4756</v>
      </c>
    </row>
    <row r="1273" spans="1:41">
      <c r="A1273" s="95">
        <v>38870</v>
      </c>
      <c r="B1273" t="s">
        <v>248</v>
      </c>
      <c r="C1273">
        <v>2006</v>
      </c>
      <c r="D1273">
        <v>6</v>
      </c>
      <c r="E1273" t="s">
        <v>5008</v>
      </c>
      <c r="F1273" t="s">
        <v>247</v>
      </c>
      <c r="G1273" s="96">
        <v>8.4027777777777771E-2</v>
      </c>
      <c r="H1273" t="s">
        <v>4756</v>
      </c>
      <c r="I1273" s="96">
        <v>0.83333333333333337</v>
      </c>
      <c r="J1273">
        <v>6.02</v>
      </c>
      <c r="K1273" t="s">
        <v>249</v>
      </c>
      <c r="L1273" t="s">
        <v>1600</v>
      </c>
      <c r="M1273" t="s">
        <v>251</v>
      </c>
      <c r="N1273" t="s">
        <v>251</v>
      </c>
      <c r="O1273">
        <v>0</v>
      </c>
      <c r="P1273">
        <v>63</v>
      </c>
      <c r="Q1273">
        <v>25</v>
      </c>
      <c r="R1273">
        <v>38</v>
      </c>
      <c r="S1273" t="s">
        <v>4756</v>
      </c>
      <c r="T1273" t="s">
        <v>4756</v>
      </c>
      <c r="U1273" t="s">
        <v>4756</v>
      </c>
      <c r="V1273">
        <v>134</v>
      </c>
      <c r="W1273" t="s">
        <v>4756</v>
      </c>
      <c r="X1273" t="s">
        <v>4756</v>
      </c>
      <c r="Y1273" t="s">
        <v>4756</v>
      </c>
      <c r="Z1273" t="s">
        <v>4756</v>
      </c>
      <c r="AA1273" t="s">
        <v>4756</v>
      </c>
      <c r="AB1273" t="s">
        <v>4756</v>
      </c>
      <c r="AC1273" t="s">
        <v>4756</v>
      </c>
      <c r="AD1273" t="s">
        <v>4756</v>
      </c>
      <c r="AE1273" t="s">
        <v>4756</v>
      </c>
      <c r="AF1273" t="s">
        <v>4756</v>
      </c>
      <c r="AG1273" t="s">
        <v>4756</v>
      </c>
      <c r="AH1273" t="s">
        <v>4756</v>
      </c>
      <c r="AI1273" t="s">
        <v>4756</v>
      </c>
      <c r="AJ1273" t="s">
        <v>4756</v>
      </c>
      <c r="AK1273" t="s">
        <v>4756</v>
      </c>
      <c r="AL1273" t="s">
        <v>4756</v>
      </c>
      <c r="AM1273" t="s">
        <v>4756</v>
      </c>
      <c r="AN1273" t="s">
        <v>4756</v>
      </c>
    </row>
    <row r="1274" spans="1:41">
      <c r="A1274" s="95">
        <v>38870</v>
      </c>
      <c r="B1274" t="s">
        <v>248</v>
      </c>
      <c r="C1274">
        <v>2006</v>
      </c>
      <c r="D1274">
        <v>6</v>
      </c>
      <c r="E1274" t="s">
        <v>5008</v>
      </c>
      <c r="F1274" t="s">
        <v>247</v>
      </c>
      <c r="G1274" s="96">
        <v>9.375E-2</v>
      </c>
      <c r="H1274" t="s">
        <v>4756</v>
      </c>
      <c r="I1274" s="96">
        <v>0.83333333333333337</v>
      </c>
      <c r="J1274">
        <v>6.25</v>
      </c>
      <c r="K1274" t="s">
        <v>249</v>
      </c>
      <c r="L1274" t="s">
        <v>1601</v>
      </c>
      <c r="M1274" t="s">
        <v>251</v>
      </c>
      <c r="N1274" t="s">
        <v>251</v>
      </c>
      <c r="O1274">
        <v>0</v>
      </c>
      <c r="P1274">
        <v>51</v>
      </c>
      <c r="Q1274">
        <v>20</v>
      </c>
      <c r="R1274">
        <v>31</v>
      </c>
      <c r="S1274" t="s">
        <v>4756</v>
      </c>
      <c r="T1274" t="s">
        <v>4756</v>
      </c>
      <c r="U1274" t="s">
        <v>4756</v>
      </c>
      <c r="V1274">
        <v>136</v>
      </c>
      <c r="W1274" t="s">
        <v>4756</v>
      </c>
      <c r="X1274" t="s">
        <v>4756</v>
      </c>
      <c r="Y1274" t="s">
        <v>4756</v>
      </c>
      <c r="Z1274" t="s">
        <v>4756</v>
      </c>
      <c r="AA1274" t="s">
        <v>4756</v>
      </c>
      <c r="AB1274" t="s">
        <v>4756</v>
      </c>
      <c r="AC1274" t="s">
        <v>4756</v>
      </c>
      <c r="AD1274" t="s">
        <v>4756</v>
      </c>
      <c r="AE1274" t="s">
        <v>4756</v>
      </c>
      <c r="AF1274" t="s">
        <v>4756</v>
      </c>
      <c r="AG1274" t="s">
        <v>4756</v>
      </c>
      <c r="AH1274" t="s">
        <v>4756</v>
      </c>
      <c r="AI1274" t="s">
        <v>4756</v>
      </c>
      <c r="AJ1274" t="s">
        <v>4756</v>
      </c>
      <c r="AK1274" t="s">
        <v>4756</v>
      </c>
      <c r="AL1274" t="s">
        <v>4756</v>
      </c>
      <c r="AM1274" t="s">
        <v>4756</v>
      </c>
      <c r="AN1274" t="s">
        <v>4756</v>
      </c>
    </row>
    <row r="1275" spans="1:41">
      <c r="A1275" s="95">
        <v>38871</v>
      </c>
      <c r="B1275" t="s">
        <v>248</v>
      </c>
      <c r="C1275">
        <v>2006</v>
      </c>
      <c r="D1275">
        <v>6</v>
      </c>
      <c r="E1275" t="s">
        <v>5008</v>
      </c>
      <c r="F1275" t="s">
        <v>247</v>
      </c>
      <c r="G1275" s="96">
        <v>0.97638888888888886</v>
      </c>
      <c r="H1275" t="s">
        <v>4756</v>
      </c>
      <c r="I1275" s="96">
        <v>0.83333333333333337</v>
      </c>
      <c r="J1275">
        <v>3.43</v>
      </c>
      <c r="K1275" t="s">
        <v>249</v>
      </c>
      <c r="L1275" t="s">
        <v>1606</v>
      </c>
      <c r="M1275" t="s">
        <v>251</v>
      </c>
      <c r="N1275" t="s">
        <v>251</v>
      </c>
      <c r="O1275">
        <v>0</v>
      </c>
      <c r="P1275">
        <v>55</v>
      </c>
      <c r="Q1275">
        <v>20</v>
      </c>
      <c r="R1275">
        <v>35</v>
      </c>
      <c r="S1275" t="s">
        <v>4756</v>
      </c>
      <c r="T1275" t="s">
        <v>4756</v>
      </c>
      <c r="U1275" t="s">
        <v>4756</v>
      </c>
      <c r="V1275">
        <v>135</v>
      </c>
      <c r="W1275" t="s">
        <v>4756</v>
      </c>
      <c r="X1275" t="s">
        <v>4756</v>
      </c>
      <c r="Y1275" t="s">
        <v>4756</v>
      </c>
      <c r="Z1275" t="s">
        <v>4756</v>
      </c>
      <c r="AA1275" t="s">
        <v>4756</v>
      </c>
      <c r="AB1275" t="s">
        <v>4756</v>
      </c>
      <c r="AC1275" t="s">
        <v>4756</v>
      </c>
      <c r="AD1275" t="s">
        <v>4756</v>
      </c>
      <c r="AE1275" t="s">
        <v>4756</v>
      </c>
      <c r="AF1275" t="s">
        <v>4756</v>
      </c>
      <c r="AG1275" t="s">
        <v>4756</v>
      </c>
      <c r="AH1275" t="s">
        <v>4756</v>
      </c>
      <c r="AI1275" t="s">
        <v>4756</v>
      </c>
      <c r="AJ1275" t="s">
        <v>4756</v>
      </c>
      <c r="AK1275" t="s">
        <v>4756</v>
      </c>
      <c r="AL1275" t="s">
        <v>4756</v>
      </c>
      <c r="AM1275" t="s">
        <v>4756</v>
      </c>
      <c r="AN1275" t="s">
        <v>4756</v>
      </c>
      <c r="AO1275" t="s">
        <v>1607</v>
      </c>
    </row>
    <row r="1276" spans="1:41">
      <c r="A1276" s="95">
        <v>38871</v>
      </c>
      <c r="B1276" t="s">
        <v>248</v>
      </c>
      <c r="C1276">
        <v>2006</v>
      </c>
      <c r="D1276">
        <v>6</v>
      </c>
      <c r="E1276" t="s">
        <v>5008</v>
      </c>
      <c r="F1276" t="s">
        <v>247</v>
      </c>
      <c r="G1276" s="96">
        <v>0.98958333333333337</v>
      </c>
      <c r="H1276" t="s">
        <v>4756</v>
      </c>
      <c r="I1276" s="96">
        <v>0.83333333333333337</v>
      </c>
      <c r="J1276">
        <v>3.75</v>
      </c>
      <c r="K1276" t="s">
        <v>249</v>
      </c>
      <c r="L1276" t="s">
        <v>1608</v>
      </c>
      <c r="M1276" t="s">
        <v>251</v>
      </c>
      <c r="N1276" t="s">
        <v>251</v>
      </c>
      <c r="O1276">
        <v>0</v>
      </c>
      <c r="P1276">
        <v>50</v>
      </c>
      <c r="Q1276">
        <v>20</v>
      </c>
      <c r="R1276">
        <v>30</v>
      </c>
      <c r="S1276" t="s">
        <v>4756</v>
      </c>
      <c r="T1276" t="s">
        <v>4756</v>
      </c>
      <c r="U1276" t="s">
        <v>4756</v>
      </c>
      <c r="V1276">
        <v>138</v>
      </c>
      <c r="W1276" t="s">
        <v>4756</v>
      </c>
      <c r="X1276" t="s">
        <v>4756</v>
      </c>
      <c r="Y1276" t="s">
        <v>4756</v>
      </c>
      <c r="Z1276" t="s">
        <v>4756</v>
      </c>
      <c r="AA1276" t="s">
        <v>4756</v>
      </c>
      <c r="AB1276" t="s">
        <v>4756</v>
      </c>
      <c r="AC1276" t="s">
        <v>4756</v>
      </c>
      <c r="AD1276" t="s">
        <v>4756</v>
      </c>
      <c r="AE1276" t="s">
        <v>4756</v>
      </c>
      <c r="AF1276" t="s">
        <v>4756</v>
      </c>
      <c r="AG1276" t="s">
        <v>4756</v>
      </c>
      <c r="AH1276" t="s">
        <v>4756</v>
      </c>
      <c r="AI1276" t="s">
        <v>4756</v>
      </c>
      <c r="AJ1276" t="s">
        <v>4756</v>
      </c>
      <c r="AK1276" t="s">
        <v>4756</v>
      </c>
      <c r="AL1276" t="s">
        <v>4756</v>
      </c>
      <c r="AM1276" t="s">
        <v>4756</v>
      </c>
      <c r="AN1276" t="s">
        <v>4756</v>
      </c>
    </row>
    <row r="1277" spans="1:41">
      <c r="A1277" s="95">
        <v>38871</v>
      </c>
      <c r="B1277" t="s">
        <v>248</v>
      </c>
      <c r="C1277">
        <v>2006</v>
      </c>
      <c r="D1277">
        <v>6</v>
      </c>
      <c r="E1277" t="s">
        <v>5008</v>
      </c>
      <c r="F1277" t="s">
        <v>247</v>
      </c>
      <c r="G1277" s="96">
        <v>0.99513888888888891</v>
      </c>
      <c r="H1277" t="s">
        <v>4756</v>
      </c>
      <c r="I1277" s="96">
        <v>0.83333333333333337</v>
      </c>
      <c r="J1277">
        <v>3.88</v>
      </c>
      <c r="K1277" t="s">
        <v>249</v>
      </c>
      <c r="L1277" t="s">
        <v>1609</v>
      </c>
      <c r="M1277" t="s">
        <v>251</v>
      </c>
      <c r="N1277" t="s">
        <v>251</v>
      </c>
      <c r="O1277">
        <v>1.5</v>
      </c>
      <c r="P1277">
        <v>55</v>
      </c>
      <c r="Q1277">
        <v>20</v>
      </c>
      <c r="R1277">
        <v>35</v>
      </c>
      <c r="S1277" t="s">
        <v>4756</v>
      </c>
      <c r="T1277" t="s">
        <v>4756</v>
      </c>
      <c r="U1277" t="s">
        <v>4756</v>
      </c>
      <c r="V1277">
        <v>140</v>
      </c>
      <c r="W1277" t="s">
        <v>4756</v>
      </c>
      <c r="X1277" t="s">
        <v>4756</v>
      </c>
      <c r="Y1277" t="s">
        <v>4756</v>
      </c>
      <c r="Z1277" t="s">
        <v>4756</v>
      </c>
      <c r="AA1277" t="s">
        <v>4756</v>
      </c>
      <c r="AB1277" t="s">
        <v>4756</v>
      </c>
      <c r="AC1277" t="s">
        <v>4756</v>
      </c>
      <c r="AD1277" t="s">
        <v>4756</v>
      </c>
      <c r="AE1277" t="s">
        <v>4756</v>
      </c>
      <c r="AF1277" t="s">
        <v>4756</v>
      </c>
      <c r="AG1277" t="s">
        <v>4756</v>
      </c>
      <c r="AH1277" t="s">
        <v>4756</v>
      </c>
      <c r="AI1277" t="s">
        <v>4756</v>
      </c>
      <c r="AJ1277" t="s">
        <v>4756</v>
      </c>
      <c r="AK1277" t="s">
        <v>4756</v>
      </c>
      <c r="AL1277" t="s">
        <v>4756</v>
      </c>
      <c r="AM1277" t="s">
        <v>4756</v>
      </c>
      <c r="AN1277" t="s">
        <v>4756</v>
      </c>
      <c r="AO1277" t="s">
        <v>1611</v>
      </c>
    </row>
    <row r="1278" spans="1:41">
      <c r="A1278" s="95">
        <v>38871</v>
      </c>
      <c r="B1278" t="s">
        <v>248</v>
      </c>
      <c r="C1278">
        <v>2006</v>
      </c>
      <c r="D1278">
        <v>6</v>
      </c>
      <c r="E1278" t="s">
        <v>5008</v>
      </c>
      <c r="F1278" t="s">
        <v>247</v>
      </c>
      <c r="G1278" s="96">
        <v>3.7499999999999999E-2</v>
      </c>
      <c r="H1278" t="s">
        <v>4756</v>
      </c>
      <c r="I1278" s="96">
        <v>0.83333333333333337</v>
      </c>
      <c r="J1278">
        <v>4.9000000000000004</v>
      </c>
      <c r="K1278" t="s">
        <v>249</v>
      </c>
      <c r="L1278" t="s">
        <v>1610</v>
      </c>
      <c r="M1278" t="s">
        <v>251</v>
      </c>
      <c r="N1278" t="s">
        <v>251</v>
      </c>
      <c r="O1278">
        <v>3</v>
      </c>
      <c r="P1278">
        <v>57</v>
      </c>
      <c r="Q1278">
        <v>20</v>
      </c>
      <c r="R1278">
        <v>37</v>
      </c>
      <c r="S1278" t="s">
        <v>4756</v>
      </c>
      <c r="T1278" t="s">
        <v>4756</v>
      </c>
      <c r="U1278" t="s">
        <v>4756</v>
      </c>
      <c r="V1278">
        <v>142</v>
      </c>
      <c r="W1278" t="s">
        <v>4756</v>
      </c>
      <c r="X1278" t="s">
        <v>4756</v>
      </c>
      <c r="Y1278" t="s">
        <v>4756</v>
      </c>
      <c r="Z1278" t="s">
        <v>4756</v>
      </c>
      <c r="AA1278" t="s">
        <v>4756</v>
      </c>
      <c r="AB1278" t="s">
        <v>4756</v>
      </c>
      <c r="AC1278" t="s">
        <v>4756</v>
      </c>
      <c r="AD1278" t="s">
        <v>4756</v>
      </c>
      <c r="AE1278" t="s">
        <v>4756</v>
      </c>
      <c r="AF1278" t="s">
        <v>4756</v>
      </c>
      <c r="AG1278" t="s">
        <v>4756</v>
      </c>
      <c r="AH1278" t="s">
        <v>4756</v>
      </c>
      <c r="AI1278" t="s">
        <v>4756</v>
      </c>
      <c r="AJ1278" t="s">
        <v>4756</v>
      </c>
      <c r="AK1278" t="s">
        <v>4756</v>
      </c>
      <c r="AL1278" t="s">
        <v>4756</v>
      </c>
      <c r="AM1278" t="s">
        <v>4756</v>
      </c>
      <c r="AN1278" t="s">
        <v>4756</v>
      </c>
      <c r="AO1278" t="s">
        <v>1612</v>
      </c>
    </row>
    <row r="1279" spans="1:41">
      <c r="A1279" s="95">
        <v>38871</v>
      </c>
      <c r="B1279" t="s">
        <v>248</v>
      </c>
      <c r="C1279">
        <v>2006</v>
      </c>
      <c r="D1279">
        <v>6</v>
      </c>
      <c r="E1279" t="s">
        <v>5008</v>
      </c>
      <c r="F1279" t="s">
        <v>247</v>
      </c>
      <c r="G1279" s="96">
        <v>4.3055555555555562E-2</v>
      </c>
      <c r="H1279" t="s">
        <v>4756</v>
      </c>
      <c r="I1279" s="96">
        <v>0.83333333333333337</v>
      </c>
      <c r="J1279">
        <v>5.03</v>
      </c>
      <c r="K1279" t="s">
        <v>249</v>
      </c>
      <c r="L1279" t="s">
        <v>1613</v>
      </c>
      <c r="M1279" t="s">
        <v>251</v>
      </c>
      <c r="N1279" t="s">
        <v>251</v>
      </c>
      <c r="O1279">
        <v>3</v>
      </c>
      <c r="P1279">
        <v>56</v>
      </c>
      <c r="Q1279">
        <v>20</v>
      </c>
      <c r="R1279">
        <v>36</v>
      </c>
      <c r="S1279" t="s">
        <v>4756</v>
      </c>
      <c r="T1279" t="s">
        <v>4756</v>
      </c>
      <c r="U1279" t="s">
        <v>4756</v>
      </c>
      <c r="V1279">
        <v>142</v>
      </c>
      <c r="W1279" t="s">
        <v>4756</v>
      </c>
      <c r="X1279" t="s">
        <v>4756</v>
      </c>
      <c r="Y1279" t="s">
        <v>4756</v>
      </c>
      <c r="Z1279" t="s">
        <v>4756</v>
      </c>
      <c r="AA1279" t="s">
        <v>4756</v>
      </c>
      <c r="AB1279" t="s">
        <v>4756</v>
      </c>
      <c r="AC1279" t="s">
        <v>4756</v>
      </c>
      <c r="AD1279" t="s">
        <v>4756</v>
      </c>
      <c r="AE1279" t="s">
        <v>4756</v>
      </c>
      <c r="AF1279" t="s">
        <v>4756</v>
      </c>
      <c r="AG1279" t="s">
        <v>4756</v>
      </c>
      <c r="AH1279" t="s">
        <v>4756</v>
      </c>
      <c r="AI1279" t="s">
        <v>4756</v>
      </c>
      <c r="AJ1279" t="s">
        <v>4756</v>
      </c>
      <c r="AK1279" t="s">
        <v>4756</v>
      </c>
      <c r="AL1279" t="s">
        <v>4756</v>
      </c>
      <c r="AM1279" t="s">
        <v>4756</v>
      </c>
      <c r="AN1279" t="s">
        <v>4756</v>
      </c>
    </row>
    <row r="1280" spans="1:41">
      <c r="A1280" s="95">
        <v>38871</v>
      </c>
      <c r="B1280" t="s">
        <v>248</v>
      </c>
      <c r="C1280">
        <v>2006</v>
      </c>
      <c r="D1280">
        <v>6</v>
      </c>
      <c r="E1280" t="s">
        <v>5008</v>
      </c>
      <c r="F1280" t="s">
        <v>247</v>
      </c>
      <c r="G1280" s="96">
        <v>6.0416666666666667E-2</v>
      </c>
      <c r="H1280" t="s">
        <v>4756</v>
      </c>
      <c r="I1280" s="96">
        <v>0.83333333333333337</v>
      </c>
      <c r="J1280">
        <v>5.45</v>
      </c>
      <c r="K1280" t="s">
        <v>249</v>
      </c>
      <c r="L1280" t="s">
        <v>1614</v>
      </c>
      <c r="M1280" t="s">
        <v>251</v>
      </c>
      <c r="N1280" t="s">
        <v>251</v>
      </c>
      <c r="O1280">
        <v>3</v>
      </c>
      <c r="P1280">
        <v>54</v>
      </c>
      <c r="Q1280">
        <v>20</v>
      </c>
      <c r="R1280">
        <v>34</v>
      </c>
      <c r="S1280" t="s">
        <v>4756</v>
      </c>
      <c r="T1280" t="s">
        <v>4756</v>
      </c>
      <c r="U1280" t="s">
        <v>4756</v>
      </c>
      <c r="V1280">
        <v>134</v>
      </c>
      <c r="W1280" t="s">
        <v>4756</v>
      </c>
      <c r="X1280" t="s">
        <v>4756</v>
      </c>
      <c r="Y1280" t="s">
        <v>4756</v>
      </c>
      <c r="Z1280" t="s">
        <v>4756</v>
      </c>
      <c r="AA1280" t="s">
        <v>4756</v>
      </c>
      <c r="AB1280" t="s">
        <v>4756</v>
      </c>
      <c r="AC1280" t="s">
        <v>4756</v>
      </c>
      <c r="AD1280" t="s">
        <v>4756</v>
      </c>
      <c r="AE1280" t="s">
        <v>4756</v>
      </c>
      <c r="AF1280" t="s">
        <v>4756</v>
      </c>
      <c r="AG1280" t="s">
        <v>4756</v>
      </c>
      <c r="AH1280" t="s">
        <v>4756</v>
      </c>
      <c r="AI1280" t="s">
        <v>4756</v>
      </c>
      <c r="AJ1280" t="s">
        <v>4756</v>
      </c>
      <c r="AK1280" t="s">
        <v>4756</v>
      </c>
      <c r="AL1280" t="s">
        <v>4756</v>
      </c>
      <c r="AM1280" t="s">
        <v>4756</v>
      </c>
      <c r="AN1280" t="s">
        <v>4756</v>
      </c>
    </row>
    <row r="1281" spans="1:41">
      <c r="A1281" s="95">
        <v>38871</v>
      </c>
      <c r="B1281" t="s">
        <v>248</v>
      </c>
      <c r="C1281">
        <v>2006</v>
      </c>
      <c r="D1281">
        <v>6</v>
      </c>
      <c r="E1281" t="s">
        <v>5008</v>
      </c>
      <c r="F1281" t="s">
        <v>247</v>
      </c>
      <c r="G1281" s="96">
        <v>6.458333333333334E-2</v>
      </c>
      <c r="H1281" t="s">
        <v>4756</v>
      </c>
      <c r="I1281" s="96">
        <v>0.83333333333333337</v>
      </c>
      <c r="J1281">
        <v>5.55</v>
      </c>
      <c r="K1281" t="s">
        <v>249</v>
      </c>
      <c r="L1281" t="s">
        <v>1615</v>
      </c>
      <c r="M1281" t="s">
        <v>251</v>
      </c>
      <c r="N1281" t="s">
        <v>251</v>
      </c>
      <c r="O1281">
        <v>0</v>
      </c>
      <c r="P1281">
        <v>57</v>
      </c>
      <c r="Q1281">
        <v>20</v>
      </c>
      <c r="R1281">
        <v>37</v>
      </c>
      <c r="S1281" t="s">
        <v>4756</v>
      </c>
      <c r="T1281" t="s">
        <v>4756</v>
      </c>
      <c r="U1281" t="s">
        <v>4756</v>
      </c>
      <c r="V1281">
        <v>141</v>
      </c>
      <c r="W1281" t="s">
        <v>4756</v>
      </c>
      <c r="X1281" t="s">
        <v>4756</v>
      </c>
      <c r="Y1281" t="s">
        <v>4756</v>
      </c>
      <c r="Z1281" t="s">
        <v>4756</v>
      </c>
      <c r="AA1281" t="s">
        <v>4756</v>
      </c>
      <c r="AB1281" t="s">
        <v>4756</v>
      </c>
      <c r="AC1281" t="s">
        <v>4756</v>
      </c>
      <c r="AD1281" t="s">
        <v>4756</v>
      </c>
      <c r="AE1281" t="s">
        <v>4756</v>
      </c>
      <c r="AF1281" t="s">
        <v>4756</v>
      </c>
      <c r="AG1281" t="s">
        <v>4756</v>
      </c>
      <c r="AH1281" t="s">
        <v>4756</v>
      </c>
      <c r="AI1281" t="s">
        <v>4756</v>
      </c>
      <c r="AJ1281" t="s">
        <v>4756</v>
      </c>
      <c r="AK1281" t="s">
        <v>4756</v>
      </c>
      <c r="AL1281" t="s">
        <v>4756</v>
      </c>
      <c r="AM1281" t="s">
        <v>4756</v>
      </c>
      <c r="AN1281" t="s">
        <v>4756</v>
      </c>
      <c r="AO1281" t="s">
        <v>888</v>
      </c>
    </row>
    <row r="1282" spans="1:41">
      <c r="A1282" s="95">
        <v>38871</v>
      </c>
      <c r="B1282" t="s">
        <v>248</v>
      </c>
      <c r="C1282">
        <v>2006</v>
      </c>
      <c r="D1282">
        <v>6</v>
      </c>
      <c r="E1282" t="s">
        <v>5008</v>
      </c>
      <c r="F1282" t="s">
        <v>247</v>
      </c>
      <c r="G1282" s="96">
        <v>7.5694444444444439E-2</v>
      </c>
      <c r="H1282" t="s">
        <v>4756</v>
      </c>
      <c r="I1282" s="96">
        <v>0.83333333333333337</v>
      </c>
      <c r="J1282">
        <v>5.82</v>
      </c>
      <c r="K1282" t="s">
        <v>249</v>
      </c>
      <c r="L1282" t="s">
        <v>1616</v>
      </c>
      <c r="M1282" t="s">
        <v>251</v>
      </c>
      <c r="N1282" t="s">
        <v>251</v>
      </c>
      <c r="O1282">
        <v>0</v>
      </c>
      <c r="P1282">
        <v>53</v>
      </c>
      <c r="Q1282">
        <v>20</v>
      </c>
      <c r="R1282">
        <v>33</v>
      </c>
      <c r="S1282" t="s">
        <v>4756</v>
      </c>
      <c r="T1282" t="s">
        <v>4756</v>
      </c>
      <c r="U1282" t="s">
        <v>4756</v>
      </c>
      <c r="V1282">
        <v>138</v>
      </c>
      <c r="W1282" t="s">
        <v>4756</v>
      </c>
      <c r="X1282" t="s">
        <v>4756</v>
      </c>
      <c r="Y1282" t="s">
        <v>4756</v>
      </c>
      <c r="Z1282" t="s">
        <v>4756</v>
      </c>
      <c r="AA1282" t="s">
        <v>4756</v>
      </c>
      <c r="AB1282" t="s">
        <v>4756</v>
      </c>
      <c r="AC1282" t="s">
        <v>4756</v>
      </c>
      <c r="AD1282" t="s">
        <v>4756</v>
      </c>
      <c r="AE1282" t="s">
        <v>4756</v>
      </c>
      <c r="AF1282" t="s">
        <v>4756</v>
      </c>
      <c r="AG1282" t="s">
        <v>4756</v>
      </c>
      <c r="AH1282" t="s">
        <v>4756</v>
      </c>
      <c r="AI1282" t="s">
        <v>4756</v>
      </c>
      <c r="AJ1282" t="s">
        <v>4756</v>
      </c>
      <c r="AK1282" t="s">
        <v>4756</v>
      </c>
      <c r="AL1282" t="s">
        <v>4756</v>
      </c>
      <c r="AM1282" t="s">
        <v>4756</v>
      </c>
      <c r="AN1282" t="s">
        <v>4756</v>
      </c>
    </row>
    <row r="1283" spans="1:41">
      <c r="A1283" s="95">
        <v>38871</v>
      </c>
      <c r="B1283" t="s">
        <v>248</v>
      </c>
      <c r="C1283">
        <v>2006</v>
      </c>
      <c r="D1283">
        <v>6</v>
      </c>
      <c r="E1283" t="s">
        <v>5008</v>
      </c>
      <c r="F1283" t="s">
        <v>247</v>
      </c>
      <c r="G1283" s="96">
        <v>8.3333333333333329E-2</v>
      </c>
      <c r="H1283" t="s">
        <v>4756</v>
      </c>
      <c r="I1283" s="96">
        <v>0.83333333333333337</v>
      </c>
      <c r="J1283">
        <v>6</v>
      </c>
      <c r="K1283" t="s">
        <v>249</v>
      </c>
      <c r="L1283" t="s">
        <v>1617</v>
      </c>
      <c r="M1283" t="s">
        <v>251</v>
      </c>
      <c r="N1283" t="s">
        <v>251</v>
      </c>
      <c r="O1283">
        <v>2</v>
      </c>
      <c r="P1283">
        <v>56</v>
      </c>
      <c r="Q1283">
        <v>20</v>
      </c>
      <c r="R1283">
        <v>36</v>
      </c>
      <c r="S1283" t="s">
        <v>4756</v>
      </c>
      <c r="T1283" t="s">
        <v>4756</v>
      </c>
      <c r="U1283" t="s">
        <v>4756</v>
      </c>
      <c r="V1283">
        <v>145</v>
      </c>
      <c r="W1283" t="s">
        <v>4756</v>
      </c>
      <c r="X1283" t="s">
        <v>4756</v>
      </c>
      <c r="Y1283" t="s">
        <v>4756</v>
      </c>
      <c r="Z1283" t="s">
        <v>4756</v>
      </c>
      <c r="AA1283" t="s">
        <v>4756</v>
      </c>
      <c r="AB1283" t="s">
        <v>4756</v>
      </c>
      <c r="AC1283" t="s">
        <v>4756</v>
      </c>
      <c r="AD1283" t="s">
        <v>4756</v>
      </c>
      <c r="AE1283" t="s">
        <v>4756</v>
      </c>
      <c r="AF1283" t="s">
        <v>4756</v>
      </c>
      <c r="AG1283" t="s">
        <v>4756</v>
      </c>
      <c r="AH1283" t="s">
        <v>4756</v>
      </c>
      <c r="AI1283" t="s">
        <v>4756</v>
      </c>
      <c r="AJ1283" t="s">
        <v>4756</v>
      </c>
      <c r="AK1283" t="s">
        <v>4756</v>
      </c>
      <c r="AL1283" t="s">
        <v>4756</v>
      </c>
      <c r="AM1283" t="s">
        <v>4756</v>
      </c>
      <c r="AN1283" t="s">
        <v>4756</v>
      </c>
    </row>
    <row r="1284" spans="1:41">
      <c r="A1284" s="95">
        <v>38871</v>
      </c>
      <c r="B1284" t="s">
        <v>248</v>
      </c>
      <c r="C1284">
        <v>2006</v>
      </c>
      <c r="D1284">
        <v>6</v>
      </c>
      <c r="E1284" t="s">
        <v>5008</v>
      </c>
      <c r="F1284" t="s">
        <v>247</v>
      </c>
      <c r="G1284" s="96">
        <v>8.5416666666666655E-2</v>
      </c>
      <c r="H1284" t="s">
        <v>4756</v>
      </c>
      <c r="I1284" s="96">
        <v>0.83333333333333337</v>
      </c>
      <c r="J1284">
        <v>6.05</v>
      </c>
      <c r="K1284" t="s">
        <v>249</v>
      </c>
      <c r="L1284" t="s">
        <v>1618</v>
      </c>
      <c r="M1284" t="s">
        <v>251</v>
      </c>
      <c r="N1284" t="s">
        <v>251</v>
      </c>
      <c r="O1284">
        <v>0</v>
      </c>
      <c r="P1284">
        <v>54</v>
      </c>
      <c r="Q1284">
        <v>20</v>
      </c>
      <c r="R1284">
        <v>34</v>
      </c>
      <c r="S1284" t="s">
        <v>4756</v>
      </c>
      <c r="T1284" t="s">
        <v>4756</v>
      </c>
      <c r="U1284" t="s">
        <v>4756</v>
      </c>
      <c r="V1284">
        <v>141</v>
      </c>
      <c r="W1284" t="s">
        <v>4756</v>
      </c>
      <c r="X1284" t="s">
        <v>4756</v>
      </c>
      <c r="Y1284" t="s">
        <v>4756</v>
      </c>
      <c r="Z1284" t="s">
        <v>4756</v>
      </c>
      <c r="AA1284" t="s">
        <v>4756</v>
      </c>
      <c r="AB1284" t="s">
        <v>4756</v>
      </c>
      <c r="AC1284" t="s">
        <v>4756</v>
      </c>
      <c r="AD1284" t="s">
        <v>4756</v>
      </c>
      <c r="AE1284" t="s">
        <v>4756</v>
      </c>
      <c r="AF1284" t="s">
        <v>4756</v>
      </c>
      <c r="AG1284" t="s">
        <v>4756</v>
      </c>
      <c r="AH1284" t="s">
        <v>4756</v>
      </c>
      <c r="AI1284" t="s">
        <v>4756</v>
      </c>
      <c r="AJ1284" t="s">
        <v>4756</v>
      </c>
      <c r="AK1284" t="s">
        <v>4756</v>
      </c>
      <c r="AL1284" t="s">
        <v>4756</v>
      </c>
      <c r="AM1284" t="s">
        <v>4756</v>
      </c>
      <c r="AN1284" t="s">
        <v>4756</v>
      </c>
      <c r="AO1284" t="s">
        <v>888</v>
      </c>
    </row>
    <row r="1285" spans="1:41">
      <c r="A1285" s="95">
        <v>38871</v>
      </c>
      <c r="B1285" t="s">
        <v>248</v>
      </c>
      <c r="C1285">
        <v>2006</v>
      </c>
      <c r="D1285">
        <v>6</v>
      </c>
      <c r="E1285" t="s">
        <v>5008</v>
      </c>
      <c r="F1285" t="s">
        <v>247</v>
      </c>
      <c r="G1285" s="96">
        <v>8.6805555555555566E-2</v>
      </c>
      <c r="H1285" t="s">
        <v>4756</v>
      </c>
      <c r="I1285" s="96">
        <v>0.83333333333333337</v>
      </c>
      <c r="J1285">
        <v>6.08</v>
      </c>
      <c r="K1285" t="s">
        <v>249</v>
      </c>
      <c r="L1285" t="s">
        <v>1619</v>
      </c>
      <c r="M1285" t="s">
        <v>251</v>
      </c>
      <c r="N1285" t="s">
        <v>251</v>
      </c>
      <c r="O1285">
        <v>3</v>
      </c>
      <c r="P1285">
        <v>55</v>
      </c>
      <c r="Q1285">
        <v>20</v>
      </c>
      <c r="R1285">
        <v>35</v>
      </c>
      <c r="S1285" t="s">
        <v>4756</v>
      </c>
      <c r="T1285" t="s">
        <v>4756</v>
      </c>
      <c r="U1285" t="s">
        <v>4756</v>
      </c>
      <c r="V1285">
        <v>140</v>
      </c>
      <c r="W1285" t="s">
        <v>4756</v>
      </c>
      <c r="X1285" t="s">
        <v>4756</v>
      </c>
      <c r="Y1285" t="s">
        <v>4756</v>
      </c>
      <c r="Z1285" t="s">
        <v>4756</v>
      </c>
      <c r="AA1285" t="s">
        <v>4756</v>
      </c>
      <c r="AB1285" t="s">
        <v>4756</v>
      </c>
      <c r="AC1285" t="s">
        <v>4756</v>
      </c>
      <c r="AD1285" t="s">
        <v>4756</v>
      </c>
      <c r="AE1285" t="s">
        <v>4756</v>
      </c>
      <c r="AF1285" t="s">
        <v>4756</v>
      </c>
      <c r="AG1285" t="s">
        <v>4756</v>
      </c>
      <c r="AH1285" t="s">
        <v>4756</v>
      </c>
      <c r="AI1285" t="s">
        <v>4756</v>
      </c>
      <c r="AJ1285" t="s">
        <v>4756</v>
      </c>
      <c r="AK1285" t="s">
        <v>4756</v>
      </c>
      <c r="AL1285" t="s">
        <v>4756</v>
      </c>
      <c r="AM1285" t="s">
        <v>4756</v>
      </c>
      <c r="AN1285" t="s">
        <v>4756</v>
      </c>
      <c r="AO1285" t="s">
        <v>865</v>
      </c>
    </row>
    <row r="1286" spans="1:41">
      <c r="A1286" s="95">
        <v>38541</v>
      </c>
      <c r="B1286" t="s">
        <v>372</v>
      </c>
      <c r="C1286">
        <v>2005</v>
      </c>
      <c r="D1286">
        <v>7</v>
      </c>
      <c r="E1286" t="s">
        <v>373</v>
      </c>
      <c r="F1286" t="s">
        <v>425</v>
      </c>
      <c r="G1286" s="96">
        <v>8.4027777777777771E-2</v>
      </c>
      <c r="H1286" t="s">
        <v>4756</v>
      </c>
      <c r="I1286" s="96">
        <v>0.83819444444444446</v>
      </c>
      <c r="J1286">
        <v>5.9</v>
      </c>
      <c r="K1286" t="s">
        <v>2376</v>
      </c>
      <c r="L1286" t="s">
        <v>4877</v>
      </c>
      <c r="M1286" t="s">
        <v>2376</v>
      </c>
      <c r="N1286" t="s">
        <v>251</v>
      </c>
      <c r="O1286" t="s">
        <v>4756</v>
      </c>
      <c r="P1286" t="s">
        <v>4756</v>
      </c>
      <c r="Q1286" t="s">
        <v>4756</v>
      </c>
      <c r="R1286" t="s">
        <v>4756</v>
      </c>
      <c r="S1286" t="s">
        <v>4756</v>
      </c>
      <c r="T1286" t="s">
        <v>4756</v>
      </c>
      <c r="U1286" t="s">
        <v>4756</v>
      </c>
      <c r="V1286" t="s">
        <v>4756</v>
      </c>
      <c r="W1286" t="s">
        <v>4756</v>
      </c>
      <c r="X1286" t="s">
        <v>4756</v>
      </c>
      <c r="Y1286" t="s">
        <v>4756</v>
      </c>
      <c r="Z1286" t="s">
        <v>4756</v>
      </c>
      <c r="AA1286" t="s">
        <v>4756</v>
      </c>
      <c r="AB1286" t="s">
        <v>4756</v>
      </c>
      <c r="AC1286" t="s">
        <v>4756</v>
      </c>
      <c r="AD1286" t="s">
        <v>4756</v>
      </c>
      <c r="AE1286" t="s">
        <v>4756</v>
      </c>
      <c r="AF1286" t="s">
        <v>4756</v>
      </c>
      <c r="AG1286" t="s">
        <v>4756</v>
      </c>
      <c r="AH1286" t="s">
        <v>4756</v>
      </c>
      <c r="AI1286" t="s">
        <v>4756</v>
      </c>
      <c r="AJ1286" t="s">
        <v>4756</v>
      </c>
      <c r="AK1286" t="s">
        <v>4756</v>
      </c>
      <c r="AL1286" t="s">
        <v>4756</v>
      </c>
      <c r="AM1286" t="s">
        <v>4756</v>
      </c>
      <c r="AN1286" t="s">
        <v>4756</v>
      </c>
      <c r="AO1286" t="s">
        <v>1261</v>
      </c>
    </row>
    <row r="1287" spans="1:41">
      <c r="A1287" s="95">
        <v>38871</v>
      </c>
      <c r="B1287" t="s">
        <v>248</v>
      </c>
      <c r="C1287">
        <v>2006</v>
      </c>
      <c r="D1287">
        <v>6</v>
      </c>
      <c r="E1287" t="s">
        <v>5008</v>
      </c>
      <c r="F1287" t="s">
        <v>247</v>
      </c>
      <c r="G1287" s="96">
        <v>0.10069444444444443</v>
      </c>
      <c r="H1287" t="s">
        <v>4756</v>
      </c>
      <c r="I1287" s="96">
        <v>0.83333333333333337</v>
      </c>
      <c r="J1287">
        <v>6.42</v>
      </c>
      <c r="K1287" t="s">
        <v>249</v>
      </c>
      <c r="L1287" t="s">
        <v>1620</v>
      </c>
      <c r="M1287" t="s">
        <v>251</v>
      </c>
      <c r="N1287" t="s">
        <v>251</v>
      </c>
      <c r="O1287">
        <v>5</v>
      </c>
      <c r="P1287">
        <v>61</v>
      </c>
      <c r="Q1287">
        <v>25</v>
      </c>
      <c r="R1287">
        <v>36</v>
      </c>
      <c r="S1287" t="s">
        <v>4756</v>
      </c>
      <c r="T1287" t="s">
        <v>4756</v>
      </c>
      <c r="U1287" t="s">
        <v>4756</v>
      </c>
      <c r="V1287">
        <v>144</v>
      </c>
      <c r="W1287" t="s">
        <v>4756</v>
      </c>
      <c r="X1287" t="s">
        <v>4756</v>
      </c>
      <c r="Y1287" t="s">
        <v>4756</v>
      </c>
      <c r="Z1287" t="s">
        <v>4756</v>
      </c>
      <c r="AA1287" t="s">
        <v>4756</v>
      </c>
      <c r="AB1287" t="s">
        <v>4756</v>
      </c>
      <c r="AC1287" t="s">
        <v>4756</v>
      </c>
      <c r="AD1287" t="s">
        <v>4756</v>
      </c>
      <c r="AE1287" t="s">
        <v>4756</v>
      </c>
      <c r="AF1287" t="s">
        <v>4756</v>
      </c>
      <c r="AG1287" t="s">
        <v>4756</v>
      </c>
      <c r="AH1287" t="s">
        <v>4756</v>
      </c>
      <c r="AI1287" t="s">
        <v>4756</v>
      </c>
      <c r="AJ1287" t="s">
        <v>4756</v>
      </c>
      <c r="AK1287" t="s">
        <v>4756</v>
      </c>
      <c r="AL1287" t="s">
        <v>4756</v>
      </c>
      <c r="AM1287" t="s">
        <v>4756</v>
      </c>
      <c r="AN1287" t="s">
        <v>4756</v>
      </c>
      <c r="AO1287" t="s">
        <v>1621</v>
      </c>
    </row>
    <row r="1288" spans="1:41">
      <c r="A1288" s="95">
        <v>38541</v>
      </c>
      <c r="B1288" t="s">
        <v>372</v>
      </c>
      <c r="C1288">
        <v>2005</v>
      </c>
      <c r="D1288">
        <v>7</v>
      </c>
      <c r="E1288" t="s">
        <v>461</v>
      </c>
      <c r="F1288" t="s">
        <v>760</v>
      </c>
      <c r="G1288" s="96">
        <v>0.125</v>
      </c>
      <c r="H1288" t="s">
        <v>4756</v>
      </c>
      <c r="I1288" s="96">
        <v>0.83819444444444446</v>
      </c>
      <c r="J1288">
        <v>6.88</v>
      </c>
      <c r="K1288" t="s">
        <v>651</v>
      </c>
      <c r="L1288" t="s">
        <v>1311</v>
      </c>
      <c r="M1288" t="s">
        <v>251</v>
      </c>
      <c r="N1288" t="s">
        <v>251</v>
      </c>
      <c r="O1288">
        <v>4</v>
      </c>
      <c r="P1288" t="s">
        <v>4756</v>
      </c>
      <c r="Q1288" t="s">
        <v>4756</v>
      </c>
      <c r="R1288" t="s">
        <v>4756</v>
      </c>
      <c r="S1288" t="s">
        <v>4756</v>
      </c>
      <c r="T1288" t="s">
        <v>4756</v>
      </c>
      <c r="U1288" t="s">
        <v>4756</v>
      </c>
      <c r="V1288" t="s">
        <v>4756</v>
      </c>
      <c r="W1288" t="s">
        <v>4756</v>
      </c>
      <c r="X1288" t="s">
        <v>4756</v>
      </c>
      <c r="Y1288" t="s">
        <v>4756</v>
      </c>
      <c r="Z1288" t="s">
        <v>4756</v>
      </c>
      <c r="AA1288" t="s">
        <v>4756</v>
      </c>
      <c r="AB1288" t="s">
        <v>4756</v>
      </c>
      <c r="AC1288" t="s">
        <v>4756</v>
      </c>
      <c r="AD1288" t="s">
        <v>4756</v>
      </c>
      <c r="AE1288" t="s">
        <v>4756</v>
      </c>
      <c r="AF1288" t="s">
        <v>4756</v>
      </c>
      <c r="AG1288" t="s">
        <v>4756</v>
      </c>
      <c r="AH1288" t="s">
        <v>4756</v>
      </c>
      <c r="AI1288" t="s">
        <v>4756</v>
      </c>
      <c r="AJ1288" t="s">
        <v>4756</v>
      </c>
      <c r="AK1288" t="s">
        <v>4756</v>
      </c>
      <c r="AL1288" t="s">
        <v>4756</v>
      </c>
      <c r="AM1288" t="s">
        <v>4756</v>
      </c>
      <c r="AN1288" t="s">
        <v>4756</v>
      </c>
    </row>
    <row r="1289" spans="1:41">
      <c r="A1289" s="95">
        <v>38541</v>
      </c>
      <c r="B1289" t="s">
        <v>372</v>
      </c>
      <c r="C1289">
        <v>2005</v>
      </c>
      <c r="D1289">
        <v>7</v>
      </c>
      <c r="E1289" t="s">
        <v>461</v>
      </c>
      <c r="F1289" t="s">
        <v>760</v>
      </c>
      <c r="G1289" s="96">
        <v>3.1944444444444449E-2</v>
      </c>
      <c r="H1289" t="s">
        <v>4756</v>
      </c>
      <c r="I1289" s="96">
        <v>0.83819444444444446</v>
      </c>
      <c r="J1289">
        <v>4.6500000000000004</v>
      </c>
      <c r="K1289" t="s">
        <v>651</v>
      </c>
      <c r="L1289" t="s">
        <v>1289</v>
      </c>
      <c r="M1289" t="s">
        <v>251</v>
      </c>
      <c r="N1289" t="s">
        <v>251</v>
      </c>
      <c r="O1289">
        <v>4</v>
      </c>
      <c r="P1289">
        <v>77</v>
      </c>
      <c r="Q1289">
        <v>20</v>
      </c>
      <c r="R1289">
        <v>57</v>
      </c>
      <c r="S1289" t="s">
        <v>4756</v>
      </c>
      <c r="T1289" t="s">
        <v>4756</v>
      </c>
      <c r="U1289">
        <v>34.68</v>
      </c>
      <c r="V1289">
        <v>170</v>
      </c>
      <c r="W1289" t="s">
        <v>4756</v>
      </c>
      <c r="X1289" t="s">
        <v>4756</v>
      </c>
      <c r="Y1289" t="s">
        <v>4756</v>
      </c>
      <c r="Z1289" t="s">
        <v>4756</v>
      </c>
      <c r="AA1289" t="s">
        <v>4756</v>
      </c>
      <c r="AB1289" t="s">
        <v>4756</v>
      </c>
      <c r="AC1289" t="s">
        <v>4756</v>
      </c>
      <c r="AD1289" t="s">
        <v>4756</v>
      </c>
      <c r="AE1289" t="s">
        <v>4756</v>
      </c>
      <c r="AF1289" t="s">
        <v>4756</v>
      </c>
      <c r="AG1289" t="s">
        <v>4756</v>
      </c>
      <c r="AH1289" t="s">
        <v>4756</v>
      </c>
      <c r="AI1289" t="s">
        <v>4756</v>
      </c>
      <c r="AJ1289" t="s">
        <v>4756</v>
      </c>
      <c r="AK1289" t="s">
        <v>4756</v>
      </c>
      <c r="AL1289" t="s">
        <v>4756</v>
      </c>
      <c r="AM1289" t="s">
        <v>4756</v>
      </c>
      <c r="AN1289" t="s">
        <v>4756</v>
      </c>
      <c r="AO1289" t="s">
        <v>888</v>
      </c>
    </row>
    <row r="1290" spans="1:41">
      <c r="A1290" s="95">
        <v>38541</v>
      </c>
      <c r="B1290" t="s">
        <v>372</v>
      </c>
      <c r="C1290">
        <v>2005</v>
      </c>
      <c r="D1290">
        <v>7</v>
      </c>
      <c r="E1290" t="s">
        <v>461</v>
      </c>
      <c r="F1290" t="s">
        <v>760</v>
      </c>
      <c r="G1290" s="96">
        <v>3.888888888888889E-2</v>
      </c>
      <c r="H1290" t="s">
        <v>4756</v>
      </c>
      <c r="I1290" s="96">
        <v>0.83819444444444446</v>
      </c>
      <c r="J1290">
        <v>4.82</v>
      </c>
      <c r="K1290" t="s">
        <v>651</v>
      </c>
      <c r="L1290" t="s">
        <v>1290</v>
      </c>
      <c r="M1290" t="s">
        <v>251</v>
      </c>
      <c r="N1290" t="s">
        <v>251</v>
      </c>
      <c r="O1290">
        <v>3</v>
      </c>
      <c r="P1290">
        <v>84</v>
      </c>
      <c r="Q1290">
        <v>20</v>
      </c>
      <c r="R1290">
        <v>64</v>
      </c>
      <c r="S1290" t="s">
        <v>4756</v>
      </c>
      <c r="T1290" t="s">
        <v>4756</v>
      </c>
      <c r="U1290" t="s">
        <v>4756</v>
      </c>
      <c r="V1290">
        <v>168</v>
      </c>
      <c r="W1290" t="s">
        <v>4756</v>
      </c>
      <c r="X1290" t="s">
        <v>4756</v>
      </c>
      <c r="Y1290" t="s">
        <v>4756</v>
      </c>
      <c r="Z1290" t="s">
        <v>4756</v>
      </c>
      <c r="AA1290" t="s">
        <v>4756</v>
      </c>
      <c r="AB1290" t="s">
        <v>4756</v>
      </c>
      <c r="AC1290" t="s">
        <v>4756</v>
      </c>
      <c r="AD1290" t="s">
        <v>4756</v>
      </c>
      <c r="AE1290" t="s">
        <v>4756</v>
      </c>
      <c r="AF1290" t="s">
        <v>4756</v>
      </c>
      <c r="AG1290" t="s">
        <v>4756</v>
      </c>
      <c r="AH1290" t="s">
        <v>4756</v>
      </c>
      <c r="AI1290" t="s">
        <v>4756</v>
      </c>
      <c r="AJ1290" t="s">
        <v>4756</v>
      </c>
      <c r="AK1290" t="s">
        <v>4756</v>
      </c>
      <c r="AL1290" t="s">
        <v>4756</v>
      </c>
      <c r="AM1290" t="s">
        <v>4756</v>
      </c>
      <c r="AN1290" t="s">
        <v>4756</v>
      </c>
      <c r="AO1290" t="s">
        <v>1291</v>
      </c>
    </row>
    <row r="1291" spans="1:41">
      <c r="A1291" s="95">
        <v>38541</v>
      </c>
      <c r="B1291" t="s">
        <v>372</v>
      </c>
      <c r="C1291">
        <v>2005</v>
      </c>
      <c r="D1291">
        <v>7</v>
      </c>
      <c r="E1291" t="s">
        <v>461</v>
      </c>
      <c r="F1291" t="s">
        <v>760</v>
      </c>
      <c r="G1291" s="96">
        <v>9.1666666666666674E-2</v>
      </c>
      <c r="H1291" t="s">
        <v>4756</v>
      </c>
      <c r="I1291" s="96">
        <v>0.83819444444444446</v>
      </c>
      <c r="J1291">
        <v>6.08</v>
      </c>
      <c r="K1291" t="s">
        <v>651</v>
      </c>
      <c r="L1291" t="s">
        <v>1303</v>
      </c>
      <c r="M1291" t="s">
        <v>251</v>
      </c>
      <c r="N1291" t="s">
        <v>251</v>
      </c>
      <c r="O1291">
        <v>3</v>
      </c>
      <c r="P1291">
        <v>84</v>
      </c>
      <c r="Q1291">
        <v>20</v>
      </c>
      <c r="R1291">
        <v>64</v>
      </c>
      <c r="S1291" t="s">
        <v>4756</v>
      </c>
      <c r="T1291" t="s">
        <v>4756</v>
      </c>
      <c r="U1291" t="s">
        <v>4756</v>
      </c>
      <c r="V1291">
        <v>170</v>
      </c>
      <c r="W1291" t="s">
        <v>4756</v>
      </c>
      <c r="X1291" t="s">
        <v>4756</v>
      </c>
      <c r="Y1291" t="s">
        <v>4756</v>
      </c>
      <c r="Z1291" t="s">
        <v>4756</v>
      </c>
      <c r="AA1291" t="s">
        <v>4756</v>
      </c>
      <c r="AB1291" t="s">
        <v>4756</v>
      </c>
      <c r="AC1291" t="s">
        <v>4756</v>
      </c>
      <c r="AD1291" t="s">
        <v>4756</v>
      </c>
      <c r="AE1291" t="s">
        <v>4756</v>
      </c>
      <c r="AF1291" t="s">
        <v>4756</v>
      </c>
      <c r="AG1291" t="s">
        <v>4756</v>
      </c>
      <c r="AH1291" t="s">
        <v>4756</v>
      </c>
      <c r="AI1291" t="s">
        <v>4756</v>
      </c>
      <c r="AJ1291" t="s">
        <v>4756</v>
      </c>
      <c r="AK1291" t="s">
        <v>4756</v>
      </c>
      <c r="AL1291" t="s">
        <v>4756</v>
      </c>
      <c r="AM1291" t="s">
        <v>4756</v>
      </c>
      <c r="AN1291" t="s">
        <v>4756</v>
      </c>
    </row>
    <row r="1292" spans="1:41">
      <c r="A1292" s="95">
        <v>38541</v>
      </c>
      <c r="B1292" t="s">
        <v>372</v>
      </c>
      <c r="C1292">
        <v>2005</v>
      </c>
      <c r="D1292">
        <v>7</v>
      </c>
      <c r="E1292" t="s">
        <v>373</v>
      </c>
      <c r="F1292" t="s">
        <v>425</v>
      </c>
      <c r="G1292" s="96">
        <v>1.3194444444444444E-2</v>
      </c>
      <c r="H1292" t="s">
        <v>4756</v>
      </c>
      <c r="I1292" s="96">
        <v>0.83819444444444446</v>
      </c>
      <c r="J1292">
        <v>4.2</v>
      </c>
      <c r="K1292" t="s">
        <v>249</v>
      </c>
      <c r="L1292" t="s">
        <v>1257</v>
      </c>
      <c r="M1292" t="s">
        <v>665</v>
      </c>
      <c r="N1292" t="s">
        <v>251</v>
      </c>
      <c r="O1292">
        <v>3</v>
      </c>
      <c r="P1292" t="s">
        <v>4756</v>
      </c>
      <c r="Q1292" t="s">
        <v>4756</v>
      </c>
      <c r="R1292" t="s">
        <v>4756</v>
      </c>
      <c r="S1292">
        <v>15.7</v>
      </c>
      <c r="T1292" t="s">
        <v>4756</v>
      </c>
      <c r="U1292">
        <v>23.5</v>
      </c>
      <c r="V1292">
        <v>128</v>
      </c>
      <c r="W1292" t="s">
        <v>4756</v>
      </c>
      <c r="X1292" t="s">
        <v>4756</v>
      </c>
      <c r="Y1292" t="s">
        <v>4756</v>
      </c>
      <c r="Z1292" t="s">
        <v>4756</v>
      </c>
      <c r="AA1292" t="s">
        <v>4756</v>
      </c>
      <c r="AB1292" t="s">
        <v>4756</v>
      </c>
      <c r="AC1292" t="s">
        <v>4756</v>
      </c>
      <c r="AD1292" t="s">
        <v>4756</v>
      </c>
      <c r="AE1292" t="s">
        <v>4756</v>
      </c>
      <c r="AF1292" t="s">
        <v>4756</v>
      </c>
      <c r="AG1292" t="s">
        <v>4756</v>
      </c>
      <c r="AH1292" t="s">
        <v>4756</v>
      </c>
      <c r="AI1292" t="s">
        <v>4756</v>
      </c>
      <c r="AJ1292" t="s">
        <v>4756</v>
      </c>
      <c r="AK1292" t="s">
        <v>4756</v>
      </c>
      <c r="AL1292" t="s">
        <v>4756</v>
      </c>
      <c r="AM1292" t="s">
        <v>4756</v>
      </c>
      <c r="AN1292" t="s">
        <v>4756</v>
      </c>
      <c r="AO1292" t="s">
        <v>1565</v>
      </c>
    </row>
    <row r="1293" spans="1:41">
      <c r="A1293" s="95">
        <v>38541</v>
      </c>
      <c r="B1293" t="s">
        <v>372</v>
      </c>
      <c r="C1293">
        <v>2005</v>
      </c>
      <c r="D1293">
        <v>7</v>
      </c>
      <c r="E1293" t="s">
        <v>373</v>
      </c>
      <c r="F1293" t="s">
        <v>425</v>
      </c>
      <c r="G1293" s="96">
        <v>0.10069444444444443</v>
      </c>
      <c r="H1293" t="s">
        <v>4756</v>
      </c>
      <c r="I1293" s="96">
        <v>0.83819444444444446</v>
      </c>
      <c r="J1293">
        <v>6.3</v>
      </c>
      <c r="K1293" t="s">
        <v>249</v>
      </c>
      <c r="L1293" t="s">
        <v>407</v>
      </c>
      <c r="M1293" t="s">
        <v>665</v>
      </c>
      <c r="N1293" t="s">
        <v>251</v>
      </c>
      <c r="O1293">
        <v>4</v>
      </c>
      <c r="P1293">
        <v>62</v>
      </c>
      <c r="Q1293">
        <v>24</v>
      </c>
      <c r="R1293">
        <v>38</v>
      </c>
      <c r="S1293">
        <v>14.8</v>
      </c>
      <c r="T1293" t="s">
        <v>4756</v>
      </c>
      <c r="U1293">
        <v>25.2</v>
      </c>
      <c r="V1293">
        <v>136</v>
      </c>
      <c r="W1293" t="s">
        <v>4756</v>
      </c>
      <c r="X1293" t="s">
        <v>4756</v>
      </c>
      <c r="Y1293" t="s">
        <v>4756</v>
      </c>
      <c r="Z1293" t="s">
        <v>4756</v>
      </c>
      <c r="AA1293" t="s">
        <v>4756</v>
      </c>
      <c r="AB1293" t="s">
        <v>4756</v>
      </c>
      <c r="AC1293" t="s">
        <v>4756</v>
      </c>
      <c r="AD1293" t="s">
        <v>4756</v>
      </c>
      <c r="AE1293" t="s">
        <v>4756</v>
      </c>
      <c r="AF1293" t="s">
        <v>4756</v>
      </c>
      <c r="AG1293" t="s">
        <v>4756</v>
      </c>
      <c r="AH1293" t="s">
        <v>4756</v>
      </c>
      <c r="AI1293" t="s">
        <v>4756</v>
      </c>
      <c r="AJ1293" t="s">
        <v>4756</v>
      </c>
      <c r="AK1293" t="s">
        <v>4756</v>
      </c>
      <c r="AL1293" t="s">
        <v>4756</v>
      </c>
      <c r="AM1293" t="s">
        <v>4756</v>
      </c>
      <c r="AN1293" t="s">
        <v>4756</v>
      </c>
      <c r="AO1293" t="s">
        <v>1550</v>
      </c>
    </row>
    <row r="1294" spans="1:41">
      <c r="A1294" s="95">
        <v>38871</v>
      </c>
      <c r="B1294" t="s">
        <v>248</v>
      </c>
      <c r="C1294">
        <v>2006</v>
      </c>
      <c r="D1294">
        <v>6</v>
      </c>
      <c r="E1294" t="s">
        <v>5008</v>
      </c>
      <c r="F1294" t="s">
        <v>247</v>
      </c>
      <c r="G1294" s="96">
        <v>9.930555555555555E-2</v>
      </c>
      <c r="H1294" t="s">
        <v>4756</v>
      </c>
      <c r="I1294" s="96">
        <v>0.83333333333333337</v>
      </c>
      <c r="J1294">
        <v>6.38</v>
      </c>
      <c r="K1294" t="s">
        <v>249</v>
      </c>
      <c r="L1294" t="s">
        <v>1623</v>
      </c>
      <c r="M1294" t="s">
        <v>251</v>
      </c>
      <c r="N1294" t="s">
        <v>251</v>
      </c>
      <c r="O1294" t="s">
        <v>4756</v>
      </c>
      <c r="P1294" t="s">
        <v>4756</v>
      </c>
      <c r="Q1294" t="s">
        <v>4756</v>
      </c>
      <c r="R1294" t="s">
        <v>4756</v>
      </c>
      <c r="S1294" t="s">
        <v>4756</v>
      </c>
      <c r="T1294" t="s">
        <v>4756</v>
      </c>
      <c r="U1294" t="s">
        <v>4756</v>
      </c>
      <c r="V1294" t="s">
        <v>4756</v>
      </c>
      <c r="W1294" t="s">
        <v>4756</v>
      </c>
      <c r="X1294" t="s">
        <v>4756</v>
      </c>
      <c r="Y1294" t="s">
        <v>4756</v>
      </c>
      <c r="Z1294" t="s">
        <v>4756</v>
      </c>
      <c r="AA1294" t="s">
        <v>4756</v>
      </c>
      <c r="AB1294" t="s">
        <v>4756</v>
      </c>
      <c r="AC1294" t="s">
        <v>4756</v>
      </c>
      <c r="AD1294" t="s">
        <v>4756</v>
      </c>
      <c r="AE1294" t="s">
        <v>4756</v>
      </c>
      <c r="AF1294" t="s">
        <v>4756</v>
      </c>
      <c r="AG1294" t="s">
        <v>4756</v>
      </c>
      <c r="AH1294" t="s">
        <v>4756</v>
      </c>
      <c r="AI1294" t="s">
        <v>4756</v>
      </c>
      <c r="AJ1294" t="s">
        <v>4756</v>
      </c>
      <c r="AK1294" t="s">
        <v>4756</v>
      </c>
      <c r="AL1294" t="s">
        <v>4756</v>
      </c>
      <c r="AM1294" t="s">
        <v>4756</v>
      </c>
      <c r="AN1294" t="s">
        <v>4756</v>
      </c>
      <c r="AO1294" t="s">
        <v>1624</v>
      </c>
    </row>
    <row r="1295" spans="1:41">
      <c r="A1295" s="95">
        <v>38871</v>
      </c>
      <c r="B1295" t="s">
        <v>248</v>
      </c>
      <c r="C1295">
        <v>2006</v>
      </c>
      <c r="D1295">
        <v>6</v>
      </c>
      <c r="E1295" t="s">
        <v>5008</v>
      </c>
      <c r="F1295" t="s">
        <v>247</v>
      </c>
      <c r="G1295" s="96">
        <v>0.11319444444444444</v>
      </c>
      <c r="H1295" t="s">
        <v>4756</v>
      </c>
      <c r="I1295" s="96">
        <v>0.83333333333333337</v>
      </c>
      <c r="J1295">
        <v>6.72</v>
      </c>
      <c r="K1295" t="s">
        <v>249</v>
      </c>
      <c r="L1295" t="s">
        <v>1625</v>
      </c>
      <c r="M1295" t="s">
        <v>251</v>
      </c>
      <c r="N1295" t="s">
        <v>251</v>
      </c>
      <c r="O1295">
        <v>3</v>
      </c>
      <c r="P1295">
        <v>55</v>
      </c>
      <c r="Q1295">
        <v>20</v>
      </c>
      <c r="R1295">
        <v>35</v>
      </c>
      <c r="S1295" t="s">
        <v>4756</v>
      </c>
      <c r="T1295" t="s">
        <v>4756</v>
      </c>
      <c r="U1295" t="s">
        <v>4756</v>
      </c>
      <c r="V1295">
        <v>144</v>
      </c>
      <c r="W1295" t="s">
        <v>4756</v>
      </c>
      <c r="X1295" t="s">
        <v>4756</v>
      </c>
      <c r="Y1295" t="s">
        <v>4756</v>
      </c>
      <c r="Z1295" t="s">
        <v>4756</v>
      </c>
      <c r="AA1295" t="s">
        <v>4756</v>
      </c>
      <c r="AB1295" t="s">
        <v>4756</v>
      </c>
      <c r="AC1295" t="s">
        <v>4756</v>
      </c>
      <c r="AD1295" t="s">
        <v>4756</v>
      </c>
      <c r="AE1295" t="s">
        <v>4756</v>
      </c>
      <c r="AF1295" t="s">
        <v>4756</v>
      </c>
      <c r="AG1295" t="s">
        <v>4756</v>
      </c>
      <c r="AH1295" t="s">
        <v>4756</v>
      </c>
      <c r="AI1295" t="s">
        <v>4756</v>
      </c>
      <c r="AJ1295" t="s">
        <v>4756</v>
      </c>
      <c r="AK1295" t="s">
        <v>4756</v>
      </c>
      <c r="AL1295" t="s">
        <v>4756</v>
      </c>
      <c r="AM1295" t="s">
        <v>4756</v>
      </c>
      <c r="AN1295" t="s">
        <v>4756</v>
      </c>
    </row>
    <row r="1296" spans="1:41">
      <c r="A1296" s="95">
        <v>38871</v>
      </c>
      <c r="B1296" t="s">
        <v>248</v>
      </c>
      <c r="C1296">
        <v>2006</v>
      </c>
      <c r="D1296">
        <v>6</v>
      </c>
      <c r="E1296" t="s">
        <v>5008</v>
      </c>
      <c r="F1296" t="s">
        <v>247</v>
      </c>
      <c r="G1296" s="96">
        <v>0.11458333333333333</v>
      </c>
      <c r="H1296" t="s">
        <v>4756</v>
      </c>
      <c r="I1296" s="96">
        <v>0.83333333333333337</v>
      </c>
      <c r="J1296">
        <v>6.75</v>
      </c>
      <c r="K1296" t="s">
        <v>249</v>
      </c>
      <c r="L1296" t="s">
        <v>1626</v>
      </c>
      <c r="M1296" t="s">
        <v>251</v>
      </c>
      <c r="N1296" t="s">
        <v>251</v>
      </c>
      <c r="O1296">
        <v>0</v>
      </c>
      <c r="P1296">
        <v>61</v>
      </c>
      <c r="Q1296">
        <v>25</v>
      </c>
      <c r="R1296">
        <v>36</v>
      </c>
      <c r="S1296" t="s">
        <v>4756</v>
      </c>
      <c r="T1296" t="s">
        <v>4756</v>
      </c>
      <c r="U1296" t="s">
        <v>4756</v>
      </c>
      <c r="V1296">
        <v>138</v>
      </c>
      <c r="W1296" t="s">
        <v>4756</v>
      </c>
      <c r="X1296" t="s">
        <v>4756</v>
      </c>
      <c r="Y1296" t="s">
        <v>4756</v>
      </c>
      <c r="Z1296" t="s">
        <v>4756</v>
      </c>
      <c r="AA1296" t="s">
        <v>4756</v>
      </c>
      <c r="AB1296" t="s">
        <v>4756</v>
      </c>
      <c r="AC1296" t="s">
        <v>4756</v>
      </c>
      <c r="AD1296" t="s">
        <v>4756</v>
      </c>
      <c r="AE1296" t="s">
        <v>4756</v>
      </c>
      <c r="AF1296" t="s">
        <v>4756</v>
      </c>
      <c r="AG1296" t="s">
        <v>4756</v>
      </c>
      <c r="AH1296" t="s">
        <v>4756</v>
      </c>
      <c r="AI1296" t="s">
        <v>4756</v>
      </c>
      <c r="AJ1296" t="s">
        <v>4756</v>
      </c>
      <c r="AK1296" t="s">
        <v>4756</v>
      </c>
      <c r="AL1296" t="s">
        <v>4756</v>
      </c>
      <c r="AM1296" t="s">
        <v>4756</v>
      </c>
      <c r="AN1296" t="s">
        <v>4756</v>
      </c>
    </row>
    <row r="1297" spans="1:41">
      <c r="A1297" s="95">
        <v>38871</v>
      </c>
      <c r="B1297" t="s">
        <v>248</v>
      </c>
      <c r="C1297">
        <v>2006</v>
      </c>
      <c r="D1297">
        <v>6</v>
      </c>
      <c r="E1297" t="s">
        <v>5008</v>
      </c>
      <c r="F1297" t="s">
        <v>247</v>
      </c>
      <c r="G1297" s="96">
        <v>0.12291666666666667</v>
      </c>
      <c r="H1297" t="s">
        <v>4756</v>
      </c>
      <c r="I1297" s="96">
        <v>0.83333333333333337</v>
      </c>
      <c r="J1297">
        <v>6.95</v>
      </c>
      <c r="K1297" t="s">
        <v>249</v>
      </c>
      <c r="L1297" t="s">
        <v>1627</v>
      </c>
      <c r="M1297" t="s">
        <v>251</v>
      </c>
      <c r="N1297" t="s">
        <v>251</v>
      </c>
      <c r="O1297">
        <v>4</v>
      </c>
      <c r="P1297">
        <v>54</v>
      </c>
      <c r="Q1297">
        <v>20</v>
      </c>
      <c r="R1297">
        <v>34</v>
      </c>
      <c r="S1297" t="s">
        <v>4756</v>
      </c>
      <c r="T1297" t="s">
        <v>4756</v>
      </c>
      <c r="U1297" t="s">
        <v>4756</v>
      </c>
      <c r="V1297">
        <v>142</v>
      </c>
      <c r="W1297" t="s">
        <v>4756</v>
      </c>
      <c r="X1297" t="s">
        <v>4756</v>
      </c>
      <c r="Y1297" t="s">
        <v>4756</v>
      </c>
      <c r="Z1297" t="s">
        <v>4756</v>
      </c>
      <c r="AA1297" t="s">
        <v>4756</v>
      </c>
      <c r="AB1297" t="s">
        <v>4756</v>
      </c>
      <c r="AC1297" t="s">
        <v>4756</v>
      </c>
      <c r="AD1297" t="s">
        <v>4756</v>
      </c>
      <c r="AE1297" t="s">
        <v>4756</v>
      </c>
      <c r="AF1297" t="s">
        <v>4756</v>
      </c>
      <c r="AG1297" t="s">
        <v>4756</v>
      </c>
      <c r="AH1297" t="s">
        <v>4756</v>
      </c>
      <c r="AI1297" t="s">
        <v>4756</v>
      </c>
      <c r="AJ1297" t="s">
        <v>4756</v>
      </c>
      <c r="AK1297" t="s">
        <v>4756</v>
      </c>
      <c r="AL1297" t="s">
        <v>4756</v>
      </c>
      <c r="AM1297" t="s">
        <v>4756</v>
      </c>
      <c r="AN1297" t="s">
        <v>4756</v>
      </c>
      <c r="AO1297" t="s">
        <v>1628</v>
      </c>
    </row>
    <row r="1298" spans="1:41">
      <c r="A1298" s="95">
        <v>38871</v>
      </c>
      <c r="B1298" t="s">
        <v>248</v>
      </c>
      <c r="C1298">
        <v>2006</v>
      </c>
      <c r="D1298">
        <v>6</v>
      </c>
      <c r="E1298" t="s">
        <v>5008</v>
      </c>
      <c r="F1298" t="s">
        <v>247</v>
      </c>
      <c r="G1298" s="96">
        <v>9.930555555555555E-2</v>
      </c>
      <c r="H1298" t="s">
        <v>4756</v>
      </c>
      <c r="I1298" s="96">
        <v>0.83333333333333337</v>
      </c>
      <c r="J1298">
        <v>6.38</v>
      </c>
      <c r="K1298" t="s">
        <v>249</v>
      </c>
      <c r="L1298" t="s">
        <v>971</v>
      </c>
      <c r="M1298" t="s">
        <v>2077</v>
      </c>
      <c r="N1298" t="s">
        <v>251</v>
      </c>
      <c r="O1298">
        <v>3</v>
      </c>
      <c r="P1298">
        <v>58</v>
      </c>
      <c r="Q1298">
        <v>20</v>
      </c>
      <c r="R1298">
        <v>38</v>
      </c>
      <c r="S1298" t="s">
        <v>4756</v>
      </c>
      <c r="T1298" t="s">
        <v>4756</v>
      </c>
      <c r="U1298" t="s">
        <v>4756</v>
      </c>
      <c r="V1298">
        <v>138</v>
      </c>
      <c r="W1298" t="s">
        <v>4756</v>
      </c>
      <c r="X1298" t="s">
        <v>4756</v>
      </c>
      <c r="Y1298" t="s">
        <v>4756</v>
      </c>
      <c r="Z1298" t="s">
        <v>4756</v>
      </c>
      <c r="AA1298" t="s">
        <v>4756</v>
      </c>
      <c r="AB1298" t="s">
        <v>4756</v>
      </c>
      <c r="AC1298" t="s">
        <v>4756</v>
      </c>
      <c r="AD1298" t="s">
        <v>4756</v>
      </c>
      <c r="AE1298" t="s">
        <v>4756</v>
      </c>
      <c r="AF1298" t="s">
        <v>4756</v>
      </c>
      <c r="AG1298" t="s">
        <v>4756</v>
      </c>
      <c r="AH1298" t="s">
        <v>4756</v>
      </c>
      <c r="AI1298" t="s">
        <v>4756</v>
      </c>
      <c r="AJ1298" t="s">
        <v>4756</v>
      </c>
      <c r="AK1298" t="s">
        <v>4756</v>
      </c>
      <c r="AL1298" t="s">
        <v>4756</v>
      </c>
      <c r="AM1298" t="s">
        <v>4756</v>
      </c>
      <c r="AN1298" t="s">
        <v>4756</v>
      </c>
      <c r="AO1298" t="s">
        <v>1622</v>
      </c>
    </row>
    <row r="1299" spans="1:41">
      <c r="A1299" s="95">
        <v>38896</v>
      </c>
      <c r="B1299" t="s">
        <v>248</v>
      </c>
      <c r="C1299">
        <v>2006</v>
      </c>
      <c r="D1299">
        <v>6</v>
      </c>
      <c r="E1299" t="s">
        <v>5008</v>
      </c>
      <c r="F1299" t="s">
        <v>247</v>
      </c>
      <c r="G1299" s="96">
        <v>0.90694444444444444</v>
      </c>
      <c r="H1299" t="s">
        <v>4756</v>
      </c>
      <c r="I1299" s="96">
        <v>0.83888888888888891</v>
      </c>
      <c r="J1299">
        <v>1.63</v>
      </c>
      <c r="K1299" t="s">
        <v>249</v>
      </c>
      <c r="L1299" t="s">
        <v>1629</v>
      </c>
      <c r="M1299" t="s">
        <v>251</v>
      </c>
      <c r="N1299" t="s">
        <v>251</v>
      </c>
      <c r="O1299">
        <v>3</v>
      </c>
      <c r="P1299">
        <v>61</v>
      </c>
      <c r="Q1299">
        <v>25</v>
      </c>
      <c r="R1299">
        <v>36</v>
      </c>
      <c r="S1299" t="s">
        <v>4756</v>
      </c>
      <c r="T1299" t="s">
        <v>4756</v>
      </c>
      <c r="U1299" t="s">
        <v>4756</v>
      </c>
      <c r="V1299">
        <v>145</v>
      </c>
      <c r="W1299" t="s">
        <v>4756</v>
      </c>
      <c r="X1299" t="s">
        <v>4756</v>
      </c>
      <c r="Y1299" t="s">
        <v>4756</v>
      </c>
      <c r="Z1299" t="s">
        <v>4756</v>
      </c>
      <c r="AA1299" t="s">
        <v>4756</v>
      </c>
      <c r="AB1299" t="s">
        <v>4756</v>
      </c>
      <c r="AC1299" t="s">
        <v>4756</v>
      </c>
      <c r="AD1299" t="s">
        <v>4756</v>
      </c>
      <c r="AE1299" t="s">
        <v>4756</v>
      </c>
      <c r="AF1299" t="s">
        <v>4756</v>
      </c>
      <c r="AG1299" t="s">
        <v>4756</v>
      </c>
      <c r="AH1299" t="s">
        <v>4756</v>
      </c>
      <c r="AI1299" t="s">
        <v>4756</v>
      </c>
      <c r="AJ1299" t="s">
        <v>4756</v>
      </c>
      <c r="AK1299" t="s">
        <v>4756</v>
      </c>
      <c r="AL1299" t="s">
        <v>4756</v>
      </c>
      <c r="AM1299" t="s">
        <v>4756</v>
      </c>
      <c r="AN1299" t="s">
        <v>4756</v>
      </c>
    </row>
    <row r="1300" spans="1:41">
      <c r="A1300" s="95">
        <v>38896</v>
      </c>
      <c r="B1300" t="s">
        <v>248</v>
      </c>
      <c r="C1300">
        <v>2006</v>
      </c>
      <c r="D1300">
        <v>6</v>
      </c>
      <c r="E1300" t="s">
        <v>5008</v>
      </c>
      <c r="F1300" t="s">
        <v>247</v>
      </c>
      <c r="G1300" s="96">
        <v>0.91041666666666676</v>
      </c>
      <c r="H1300" t="s">
        <v>4756</v>
      </c>
      <c r="I1300" s="96">
        <v>0.83888888888888891</v>
      </c>
      <c r="J1300">
        <v>1.72</v>
      </c>
      <c r="K1300" t="s">
        <v>249</v>
      </c>
      <c r="L1300" t="s">
        <v>1630</v>
      </c>
      <c r="M1300" t="s">
        <v>251</v>
      </c>
      <c r="N1300" t="s">
        <v>251</v>
      </c>
      <c r="O1300">
        <v>0</v>
      </c>
      <c r="P1300">
        <v>61</v>
      </c>
      <c r="Q1300">
        <v>25</v>
      </c>
      <c r="R1300">
        <v>36</v>
      </c>
      <c r="S1300" t="s">
        <v>4756</v>
      </c>
      <c r="T1300" t="s">
        <v>4756</v>
      </c>
      <c r="U1300" t="s">
        <v>4756</v>
      </c>
      <c r="V1300">
        <v>142</v>
      </c>
      <c r="W1300" t="s">
        <v>4756</v>
      </c>
      <c r="X1300" t="s">
        <v>4756</v>
      </c>
      <c r="Y1300" t="s">
        <v>4756</v>
      </c>
      <c r="Z1300" t="s">
        <v>4756</v>
      </c>
      <c r="AA1300" t="s">
        <v>4756</v>
      </c>
      <c r="AB1300" t="s">
        <v>4756</v>
      </c>
      <c r="AC1300" t="s">
        <v>4756</v>
      </c>
      <c r="AD1300" t="s">
        <v>4756</v>
      </c>
      <c r="AE1300" t="s">
        <v>4756</v>
      </c>
      <c r="AF1300" t="s">
        <v>4756</v>
      </c>
      <c r="AG1300" t="s">
        <v>4756</v>
      </c>
      <c r="AH1300" t="s">
        <v>4756</v>
      </c>
      <c r="AI1300" t="s">
        <v>4756</v>
      </c>
      <c r="AJ1300" t="s">
        <v>4756</v>
      </c>
      <c r="AK1300" t="s">
        <v>4756</v>
      </c>
      <c r="AL1300" t="s">
        <v>4756</v>
      </c>
      <c r="AM1300" t="s">
        <v>4756</v>
      </c>
      <c r="AN1300" t="s">
        <v>4756</v>
      </c>
    </row>
    <row r="1301" spans="1:41">
      <c r="A1301" s="95">
        <v>38896</v>
      </c>
      <c r="B1301" t="s">
        <v>248</v>
      </c>
      <c r="C1301">
        <v>2006</v>
      </c>
      <c r="D1301">
        <v>6</v>
      </c>
      <c r="E1301" t="s">
        <v>5008</v>
      </c>
      <c r="F1301" t="s">
        <v>247</v>
      </c>
      <c r="G1301" s="96">
        <v>0.9145833333333333</v>
      </c>
      <c r="H1301" t="s">
        <v>4756</v>
      </c>
      <c r="I1301" s="96">
        <v>0.83888888888888891</v>
      </c>
      <c r="J1301">
        <v>1.82</v>
      </c>
      <c r="K1301" t="s">
        <v>249</v>
      </c>
      <c r="L1301" t="s">
        <v>1631</v>
      </c>
      <c r="M1301" t="s">
        <v>251</v>
      </c>
      <c r="N1301" t="s">
        <v>251</v>
      </c>
      <c r="O1301">
        <v>0</v>
      </c>
      <c r="P1301">
        <v>61</v>
      </c>
      <c r="Q1301">
        <v>25</v>
      </c>
      <c r="R1301">
        <v>36</v>
      </c>
      <c r="S1301" t="s">
        <v>4756</v>
      </c>
      <c r="T1301" t="s">
        <v>4756</v>
      </c>
      <c r="U1301" t="s">
        <v>4756</v>
      </c>
      <c r="V1301">
        <v>137</v>
      </c>
      <c r="W1301" t="s">
        <v>4756</v>
      </c>
      <c r="X1301" t="s">
        <v>4756</v>
      </c>
      <c r="Y1301" t="s">
        <v>4756</v>
      </c>
      <c r="Z1301" t="s">
        <v>4756</v>
      </c>
      <c r="AA1301" t="s">
        <v>4756</v>
      </c>
      <c r="AB1301" t="s">
        <v>4756</v>
      </c>
      <c r="AC1301" t="s">
        <v>4756</v>
      </c>
      <c r="AD1301" t="s">
        <v>4756</v>
      </c>
      <c r="AE1301" t="s">
        <v>4756</v>
      </c>
      <c r="AF1301" t="s">
        <v>4756</v>
      </c>
      <c r="AG1301" t="s">
        <v>4756</v>
      </c>
      <c r="AH1301" t="s">
        <v>4756</v>
      </c>
      <c r="AI1301" t="s">
        <v>4756</v>
      </c>
      <c r="AJ1301" t="s">
        <v>4756</v>
      </c>
      <c r="AK1301" t="s">
        <v>4756</v>
      </c>
      <c r="AL1301" t="s">
        <v>4756</v>
      </c>
      <c r="AM1301" t="s">
        <v>4756</v>
      </c>
      <c r="AN1301" t="s">
        <v>4756</v>
      </c>
    </row>
    <row r="1302" spans="1:41">
      <c r="A1302" s="95">
        <v>38896</v>
      </c>
      <c r="B1302" t="s">
        <v>248</v>
      </c>
      <c r="C1302">
        <v>2006</v>
      </c>
      <c r="D1302">
        <v>6</v>
      </c>
      <c r="E1302" t="s">
        <v>5008</v>
      </c>
      <c r="F1302" t="s">
        <v>247</v>
      </c>
      <c r="G1302" s="96">
        <v>0.93194444444444446</v>
      </c>
      <c r="H1302" t="s">
        <v>4756</v>
      </c>
      <c r="I1302" s="96">
        <v>0.83888888888888891</v>
      </c>
      <c r="J1302">
        <v>2.23</v>
      </c>
      <c r="K1302" t="s">
        <v>249</v>
      </c>
      <c r="L1302" t="s">
        <v>1632</v>
      </c>
      <c r="M1302" t="s">
        <v>251</v>
      </c>
      <c r="N1302" t="s">
        <v>251</v>
      </c>
      <c r="O1302">
        <v>3</v>
      </c>
      <c r="P1302">
        <v>65</v>
      </c>
      <c r="Q1302">
        <v>25</v>
      </c>
      <c r="R1302">
        <v>40</v>
      </c>
      <c r="S1302" t="s">
        <v>4756</v>
      </c>
      <c r="T1302" t="s">
        <v>4756</v>
      </c>
      <c r="U1302" t="s">
        <v>4756</v>
      </c>
      <c r="V1302">
        <v>147</v>
      </c>
      <c r="W1302" t="s">
        <v>4756</v>
      </c>
      <c r="X1302" t="s">
        <v>4756</v>
      </c>
      <c r="Y1302" t="s">
        <v>4756</v>
      </c>
      <c r="Z1302" t="s">
        <v>4756</v>
      </c>
      <c r="AA1302" t="s">
        <v>4756</v>
      </c>
      <c r="AB1302" t="s">
        <v>4756</v>
      </c>
      <c r="AC1302" t="s">
        <v>4756</v>
      </c>
      <c r="AD1302" t="s">
        <v>4756</v>
      </c>
      <c r="AE1302" t="s">
        <v>4756</v>
      </c>
      <c r="AF1302" t="s">
        <v>4756</v>
      </c>
      <c r="AG1302" t="s">
        <v>4756</v>
      </c>
      <c r="AH1302" t="s">
        <v>4756</v>
      </c>
      <c r="AI1302" t="s">
        <v>4756</v>
      </c>
      <c r="AJ1302" t="s">
        <v>4756</v>
      </c>
      <c r="AK1302" t="s">
        <v>4756</v>
      </c>
      <c r="AL1302" t="s">
        <v>4756</v>
      </c>
      <c r="AM1302" t="s">
        <v>4756</v>
      </c>
      <c r="AN1302" t="s">
        <v>4756</v>
      </c>
      <c r="AO1302" t="s">
        <v>670</v>
      </c>
    </row>
    <row r="1303" spans="1:41">
      <c r="A1303" s="95">
        <v>38896</v>
      </c>
      <c r="B1303" t="s">
        <v>248</v>
      </c>
      <c r="C1303">
        <v>2006</v>
      </c>
      <c r="D1303">
        <v>6</v>
      </c>
      <c r="E1303" t="s">
        <v>5008</v>
      </c>
      <c r="F1303" t="s">
        <v>247</v>
      </c>
      <c r="G1303" s="96">
        <v>0.94027777777777777</v>
      </c>
      <c r="H1303" t="s">
        <v>4756</v>
      </c>
      <c r="I1303" s="96">
        <v>0.83888888888888891</v>
      </c>
      <c r="J1303">
        <v>2.4300000000000002</v>
      </c>
      <c r="K1303" t="s">
        <v>249</v>
      </c>
      <c r="L1303" t="s">
        <v>1633</v>
      </c>
      <c r="M1303" t="s">
        <v>251</v>
      </c>
      <c r="N1303" t="s">
        <v>251</v>
      </c>
      <c r="O1303">
        <v>1.5</v>
      </c>
      <c r="P1303">
        <v>61</v>
      </c>
      <c r="Q1303">
        <v>25</v>
      </c>
      <c r="R1303">
        <v>36</v>
      </c>
      <c r="S1303" t="s">
        <v>4756</v>
      </c>
      <c r="T1303" t="s">
        <v>4756</v>
      </c>
      <c r="U1303" t="s">
        <v>4756</v>
      </c>
      <c r="V1303">
        <v>136</v>
      </c>
      <c r="W1303" t="s">
        <v>4756</v>
      </c>
      <c r="X1303" t="s">
        <v>4756</v>
      </c>
      <c r="Y1303" t="s">
        <v>4756</v>
      </c>
      <c r="Z1303" t="s">
        <v>4756</v>
      </c>
      <c r="AA1303" t="s">
        <v>4756</v>
      </c>
      <c r="AB1303" t="s">
        <v>4756</v>
      </c>
      <c r="AC1303" t="s">
        <v>4756</v>
      </c>
      <c r="AD1303" t="s">
        <v>4756</v>
      </c>
      <c r="AE1303" t="s">
        <v>4756</v>
      </c>
      <c r="AF1303" t="s">
        <v>4756</v>
      </c>
      <c r="AG1303" t="s">
        <v>4756</v>
      </c>
      <c r="AH1303" t="s">
        <v>4756</v>
      </c>
      <c r="AI1303" t="s">
        <v>4756</v>
      </c>
      <c r="AJ1303" t="s">
        <v>4756</v>
      </c>
      <c r="AK1303" t="s">
        <v>4756</v>
      </c>
      <c r="AL1303" t="s">
        <v>4756</v>
      </c>
      <c r="AM1303" t="s">
        <v>4756</v>
      </c>
      <c r="AN1303" t="s">
        <v>4756</v>
      </c>
      <c r="AO1303" t="s">
        <v>0</v>
      </c>
    </row>
    <row r="1304" spans="1:41">
      <c r="A1304" s="95">
        <v>38896</v>
      </c>
      <c r="B1304" t="s">
        <v>248</v>
      </c>
      <c r="C1304">
        <v>2006</v>
      </c>
      <c r="D1304">
        <v>6</v>
      </c>
      <c r="E1304" t="s">
        <v>5008</v>
      </c>
      <c r="F1304" t="s">
        <v>247</v>
      </c>
      <c r="G1304" s="96">
        <v>0.95416666666666661</v>
      </c>
      <c r="H1304" t="s">
        <v>4756</v>
      </c>
      <c r="I1304" s="96">
        <v>0.83888888888888891</v>
      </c>
      <c r="J1304">
        <v>2.77</v>
      </c>
      <c r="K1304" t="s">
        <v>249</v>
      </c>
      <c r="L1304" t="s">
        <v>1</v>
      </c>
      <c r="M1304" t="s">
        <v>251</v>
      </c>
      <c r="N1304" t="s">
        <v>251</v>
      </c>
      <c r="O1304">
        <v>0</v>
      </c>
      <c r="P1304">
        <v>59</v>
      </c>
      <c r="Q1304">
        <v>25</v>
      </c>
      <c r="R1304">
        <v>34</v>
      </c>
      <c r="S1304" t="s">
        <v>4756</v>
      </c>
      <c r="T1304" t="s">
        <v>4756</v>
      </c>
      <c r="U1304" t="s">
        <v>4756</v>
      </c>
      <c r="V1304">
        <v>139</v>
      </c>
      <c r="W1304" t="s">
        <v>4756</v>
      </c>
      <c r="X1304" t="s">
        <v>4756</v>
      </c>
      <c r="Y1304" t="s">
        <v>4756</v>
      </c>
      <c r="Z1304" t="s">
        <v>4756</v>
      </c>
      <c r="AA1304" t="s">
        <v>4756</v>
      </c>
      <c r="AB1304" t="s">
        <v>4756</v>
      </c>
      <c r="AC1304" t="s">
        <v>4756</v>
      </c>
      <c r="AD1304" t="s">
        <v>4756</v>
      </c>
      <c r="AE1304" t="s">
        <v>4756</v>
      </c>
      <c r="AF1304" t="s">
        <v>4756</v>
      </c>
      <c r="AG1304" t="s">
        <v>4756</v>
      </c>
      <c r="AH1304" t="s">
        <v>4756</v>
      </c>
      <c r="AI1304" t="s">
        <v>4756</v>
      </c>
      <c r="AJ1304" t="s">
        <v>4756</v>
      </c>
      <c r="AK1304" t="s">
        <v>4756</v>
      </c>
      <c r="AL1304" t="s">
        <v>4756</v>
      </c>
      <c r="AM1304" t="s">
        <v>4756</v>
      </c>
      <c r="AN1304" t="s">
        <v>4756</v>
      </c>
    </row>
    <row r="1305" spans="1:41">
      <c r="A1305" s="95">
        <v>38896</v>
      </c>
      <c r="B1305" t="s">
        <v>248</v>
      </c>
      <c r="C1305">
        <v>2006</v>
      </c>
      <c r="D1305">
        <v>6</v>
      </c>
      <c r="E1305" t="s">
        <v>5008</v>
      </c>
      <c r="F1305" t="s">
        <v>247</v>
      </c>
      <c r="G1305" s="96">
        <v>0.97083333333333333</v>
      </c>
      <c r="H1305" t="s">
        <v>4756</v>
      </c>
      <c r="I1305" s="96">
        <v>0.83888888888888891</v>
      </c>
      <c r="J1305">
        <v>3.17</v>
      </c>
      <c r="K1305" t="s">
        <v>249</v>
      </c>
      <c r="L1305" t="s">
        <v>2</v>
      </c>
      <c r="M1305" t="s">
        <v>251</v>
      </c>
      <c r="N1305" t="s">
        <v>251</v>
      </c>
      <c r="O1305">
        <v>0</v>
      </c>
      <c r="P1305">
        <v>67</v>
      </c>
      <c r="Q1305">
        <v>25</v>
      </c>
      <c r="R1305">
        <v>42</v>
      </c>
      <c r="S1305" t="s">
        <v>4756</v>
      </c>
      <c r="T1305" t="s">
        <v>4756</v>
      </c>
      <c r="U1305" t="s">
        <v>4756</v>
      </c>
      <c r="V1305">
        <v>142</v>
      </c>
      <c r="W1305" t="s">
        <v>4756</v>
      </c>
      <c r="X1305" t="s">
        <v>4756</v>
      </c>
      <c r="Y1305" t="s">
        <v>4756</v>
      </c>
      <c r="Z1305" t="s">
        <v>4756</v>
      </c>
      <c r="AA1305" t="s">
        <v>4756</v>
      </c>
      <c r="AB1305" t="s">
        <v>4756</v>
      </c>
      <c r="AC1305" t="s">
        <v>4756</v>
      </c>
      <c r="AD1305" t="s">
        <v>4756</v>
      </c>
      <c r="AE1305" t="s">
        <v>4756</v>
      </c>
      <c r="AF1305" t="s">
        <v>4756</v>
      </c>
      <c r="AG1305" t="s">
        <v>4756</v>
      </c>
      <c r="AH1305" t="s">
        <v>4756</v>
      </c>
      <c r="AI1305" t="s">
        <v>4756</v>
      </c>
      <c r="AJ1305" t="s">
        <v>4756</v>
      </c>
      <c r="AK1305" t="s">
        <v>4756</v>
      </c>
      <c r="AL1305" t="s">
        <v>4756</v>
      </c>
      <c r="AM1305" t="s">
        <v>4756</v>
      </c>
      <c r="AN1305" t="s">
        <v>4756</v>
      </c>
    </row>
    <row r="1306" spans="1:41">
      <c r="A1306" s="95">
        <v>38896</v>
      </c>
      <c r="B1306" t="s">
        <v>248</v>
      </c>
      <c r="C1306">
        <v>2006</v>
      </c>
      <c r="D1306">
        <v>6</v>
      </c>
      <c r="E1306" t="s">
        <v>5008</v>
      </c>
      <c r="F1306" t="s">
        <v>247</v>
      </c>
      <c r="G1306" s="96">
        <v>0.97291666666666676</v>
      </c>
      <c r="H1306" t="s">
        <v>4756</v>
      </c>
      <c r="I1306" s="96">
        <v>0.83888888888888891</v>
      </c>
      <c r="J1306">
        <v>3.22</v>
      </c>
      <c r="K1306" t="s">
        <v>249</v>
      </c>
      <c r="L1306" t="s">
        <v>3</v>
      </c>
      <c r="M1306" t="s">
        <v>251</v>
      </c>
      <c r="N1306" t="s">
        <v>251</v>
      </c>
      <c r="O1306">
        <v>4.5</v>
      </c>
      <c r="P1306">
        <v>59</v>
      </c>
      <c r="Q1306">
        <v>25</v>
      </c>
      <c r="R1306">
        <v>34</v>
      </c>
      <c r="S1306" t="s">
        <v>4756</v>
      </c>
      <c r="T1306" t="s">
        <v>4756</v>
      </c>
      <c r="U1306" t="s">
        <v>4756</v>
      </c>
      <c r="V1306">
        <v>142</v>
      </c>
      <c r="W1306" t="s">
        <v>4756</v>
      </c>
      <c r="X1306" t="s">
        <v>4756</v>
      </c>
      <c r="Y1306" t="s">
        <v>4756</v>
      </c>
      <c r="Z1306" t="s">
        <v>4756</v>
      </c>
      <c r="AA1306" t="s">
        <v>4756</v>
      </c>
      <c r="AB1306" t="s">
        <v>4756</v>
      </c>
      <c r="AC1306" t="s">
        <v>4756</v>
      </c>
      <c r="AD1306" t="s">
        <v>4756</v>
      </c>
      <c r="AE1306" t="s">
        <v>4756</v>
      </c>
      <c r="AF1306" t="s">
        <v>4756</v>
      </c>
      <c r="AG1306" t="s">
        <v>4756</v>
      </c>
      <c r="AH1306" t="s">
        <v>4756</v>
      </c>
      <c r="AI1306" t="s">
        <v>4756</v>
      </c>
      <c r="AJ1306" t="s">
        <v>4756</v>
      </c>
      <c r="AK1306" t="s">
        <v>4756</v>
      </c>
      <c r="AL1306" t="s">
        <v>4756</v>
      </c>
      <c r="AM1306" t="s">
        <v>4756</v>
      </c>
      <c r="AN1306" t="s">
        <v>4756</v>
      </c>
      <c r="AO1306" t="s">
        <v>4</v>
      </c>
    </row>
    <row r="1307" spans="1:41">
      <c r="A1307" s="95">
        <v>38896</v>
      </c>
      <c r="B1307" t="s">
        <v>248</v>
      </c>
      <c r="C1307">
        <v>2006</v>
      </c>
      <c r="D1307">
        <v>6</v>
      </c>
      <c r="E1307" t="s">
        <v>5008</v>
      </c>
      <c r="F1307" t="s">
        <v>247</v>
      </c>
      <c r="G1307" s="96">
        <v>0.97916666666666663</v>
      </c>
      <c r="H1307" t="s">
        <v>4756</v>
      </c>
      <c r="I1307" s="96">
        <v>0.83888888888888891</v>
      </c>
      <c r="J1307">
        <v>3.37</v>
      </c>
      <c r="K1307" t="s">
        <v>249</v>
      </c>
      <c r="L1307" t="s">
        <v>5</v>
      </c>
      <c r="M1307" t="s">
        <v>251</v>
      </c>
      <c r="N1307" t="s">
        <v>251</v>
      </c>
      <c r="O1307">
        <v>0</v>
      </c>
      <c r="P1307">
        <v>63</v>
      </c>
      <c r="Q1307">
        <v>25</v>
      </c>
      <c r="R1307">
        <v>38</v>
      </c>
      <c r="S1307" t="s">
        <v>4756</v>
      </c>
      <c r="T1307" t="s">
        <v>4756</v>
      </c>
      <c r="U1307" t="s">
        <v>4756</v>
      </c>
      <c r="V1307">
        <v>142</v>
      </c>
      <c r="W1307" t="s">
        <v>4756</v>
      </c>
      <c r="X1307" t="s">
        <v>4756</v>
      </c>
      <c r="Y1307" t="s">
        <v>4756</v>
      </c>
      <c r="Z1307" t="s">
        <v>4756</v>
      </c>
      <c r="AA1307" t="s">
        <v>4756</v>
      </c>
      <c r="AB1307" t="s">
        <v>4756</v>
      </c>
      <c r="AC1307" t="s">
        <v>4756</v>
      </c>
      <c r="AD1307" t="s">
        <v>4756</v>
      </c>
      <c r="AE1307" t="s">
        <v>4756</v>
      </c>
      <c r="AF1307" t="s">
        <v>4756</v>
      </c>
      <c r="AG1307" t="s">
        <v>4756</v>
      </c>
      <c r="AH1307" t="s">
        <v>4756</v>
      </c>
      <c r="AI1307" t="s">
        <v>4756</v>
      </c>
      <c r="AJ1307" t="s">
        <v>4756</v>
      </c>
      <c r="AK1307" t="s">
        <v>4756</v>
      </c>
      <c r="AL1307" t="s">
        <v>4756</v>
      </c>
      <c r="AM1307" t="s">
        <v>4756</v>
      </c>
      <c r="AN1307" t="s">
        <v>4756</v>
      </c>
    </row>
    <row r="1308" spans="1:41">
      <c r="A1308" s="95">
        <v>38896</v>
      </c>
      <c r="B1308" t="s">
        <v>248</v>
      </c>
      <c r="C1308">
        <v>2006</v>
      </c>
      <c r="D1308">
        <v>6</v>
      </c>
      <c r="E1308" t="s">
        <v>5008</v>
      </c>
      <c r="F1308" t="s">
        <v>247</v>
      </c>
      <c r="G1308" s="96">
        <v>0.9819444444444444</v>
      </c>
      <c r="H1308" t="s">
        <v>4756</v>
      </c>
      <c r="I1308" s="96">
        <v>0.83888888888888891</v>
      </c>
      <c r="J1308">
        <v>3.43</v>
      </c>
      <c r="K1308" t="s">
        <v>249</v>
      </c>
      <c r="L1308" t="s">
        <v>6</v>
      </c>
      <c r="M1308" t="s">
        <v>251</v>
      </c>
      <c r="N1308" t="s">
        <v>251</v>
      </c>
      <c r="O1308">
        <v>0</v>
      </c>
      <c r="P1308">
        <v>56</v>
      </c>
      <c r="Q1308">
        <v>25</v>
      </c>
      <c r="R1308">
        <v>31</v>
      </c>
      <c r="S1308" t="s">
        <v>4756</v>
      </c>
      <c r="T1308" t="s">
        <v>4756</v>
      </c>
      <c r="U1308" t="s">
        <v>4756</v>
      </c>
      <c r="V1308">
        <v>141</v>
      </c>
      <c r="W1308" t="s">
        <v>4756</v>
      </c>
      <c r="X1308" t="s">
        <v>4756</v>
      </c>
      <c r="Y1308" t="s">
        <v>4756</v>
      </c>
      <c r="Z1308" t="s">
        <v>4756</v>
      </c>
      <c r="AA1308" t="s">
        <v>4756</v>
      </c>
      <c r="AB1308" t="s">
        <v>4756</v>
      </c>
      <c r="AC1308" t="s">
        <v>4756</v>
      </c>
      <c r="AD1308" t="s">
        <v>4756</v>
      </c>
      <c r="AE1308" t="s">
        <v>4756</v>
      </c>
      <c r="AF1308" t="s">
        <v>4756</v>
      </c>
      <c r="AG1308" t="s">
        <v>4756</v>
      </c>
      <c r="AH1308" t="s">
        <v>4756</v>
      </c>
      <c r="AI1308" t="s">
        <v>4756</v>
      </c>
      <c r="AJ1308" t="s">
        <v>4756</v>
      </c>
      <c r="AK1308" t="s">
        <v>4756</v>
      </c>
      <c r="AL1308" t="s">
        <v>4756</v>
      </c>
      <c r="AM1308" t="s">
        <v>4756</v>
      </c>
      <c r="AN1308" t="s">
        <v>4756</v>
      </c>
    </row>
    <row r="1309" spans="1:41">
      <c r="A1309" s="95">
        <v>38896</v>
      </c>
      <c r="B1309" t="s">
        <v>248</v>
      </c>
      <c r="C1309">
        <v>2006</v>
      </c>
      <c r="D1309">
        <v>6</v>
      </c>
      <c r="E1309" t="s">
        <v>5008</v>
      </c>
      <c r="F1309" t="s">
        <v>247</v>
      </c>
      <c r="G1309" s="96">
        <v>2.5694444444444447E-2</v>
      </c>
      <c r="H1309" t="s">
        <v>4756</v>
      </c>
      <c r="I1309" s="96">
        <v>0.83888888888888891</v>
      </c>
      <c r="J1309">
        <v>4.4800000000000004</v>
      </c>
      <c r="K1309" t="s">
        <v>249</v>
      </c>
      <c r="L1309" t="s">
        <v>6</v>
      </c>
      <c r="M1309" t="s">
        <v>2077</v>
      </c>
      <c r="N1309" t="s">
        <v>251</v>
      </c>
      <c r="O1309" t="s">
        <v>4756</v>
      </c>
      <c r="P1309" t="s">
        <v>4756</v>
      </c>
      <c r="Q1309" t="s">
        <v>4756</v>
      </c>
      <c r="R1309" t="s">
        <v>4756</v>
      </c>
      <c r="S1309" t="s">
        <v>4756</v>
      </c>
      <c r="T1309" t="s">
        <v>4756</v>
      </c>
      <c r="U1309" t="s">
        <v>4756</v>
      </c>
      <c r="V1309" t="s">
        <v>4756</v>
      </c>
      <c r="W1309" t="s">
        <v>4756</v>
      </c>
      <c r="X1309" t="s">
        <v>4756</v>
      </c>
      <c r="Y1309" t="s">
        <v>4756</v>
      </c>
      <c r="Z1309" t="s">
        <v>4756</v>
      </c>
      <c r="AA1309" t="s">
        <v>4756</v>
      </c>
      <c r="AB1309" t="s">
        <v>4756</v>
      </c>
      <c r="AC1309" t="s">
        <v>4756</v>
      </c>
      <c r="AD1309" t="s">
        <v>4756</v>
      </c>
      <c r="AE1309" t="s">
        <v>4756</v>
      </c>
      <c r="AF1309" t="s">
        <v>4756</v>
      </c>
      <c r="AG1309" t="s">
        <v>4756</v>
      </c>
      <c r="AH1309" t="s">
        <v>4756</v>
      </c>
      <c r="AI1309" t="s">
        <v>4756</v>
      </c>
      <c r="AJ1309" t="s">
        <v>4756</v>
      </c>
      <c r="AK1309" t="s">
        <v>4756</v>
      </c>
      <c r="AL1309" t="s">
        <v>4756</v>
      </c>
      <c r="AM1309" t="s">
        <v>4756</v>
      </c>
      <c r="AN1309" t="s">
        <v>4756</v>
      </c>
      <c r="AO1309" t="s">
        <v>16</v>
      </c>
    </row>
    <row r="1310" spans="1:41">
      <c r="A1310" s="95">
        <v>38896</v>
      </c>
      <c r="B1310" t="s">
        <v>248</v>
      </c>
      <c r="C1310">
        <v>2006</v>
      </c>
      <c r="D1310">
        <v>6</v>
      </c>
      <c r="E1310" t="s">
        <v>5008</v>
      </c>
      <c r="F1310" t="s">
        <v>247</v>
      </c>
      <c r="G1310" s="96">
        <v>0.98472222222222217</v>
      </c>
      <c r="H1310" t="s">
        <v>4756</v>
      </c>
      <c r="I1310" s="96">
        <v>0.83888888888888891</v>
      </c>
      <c r="J1310">
        <v>3.5</v>
      </c>
      <c r="K1310" t="s">
        <v>249</v>
      </c>
      <c r="L1310" t="s">
        <v>7</v>
      </c>
      <c r="M1310" t="s">
        <v>251</v>
      </c>
      <c r="N1310" t="s">
        <v>251</v>
      </c>
      <c r="O1310">
        <v>0</v>
      </c>
      <c r="P1310">
        <v>60</v>
      </c>
      <c r="Q1310">
        <v>25</v>
      </c>
      <c r="R1310">
        <v>35</v>
      </c>
      <c r="S1310" t="s">
        <v>4756</v>
      </c>
      <c r="T1310" t="s">
        <v>4756</v>
      </c>
      <c r="U1310" t="s">
        <v>4756</v>
      </c>
      <c r="V1310">
        <v>140</v>
      </c>
      <c r="W1310" t="s">
        <v>4756</v>
      </c>
      <c r="X1310" t="s">
        <v>4756</v>
      </c>
      <c r="Y1310" t="s">
        <v>4756</v>
      </c>
      <c r="Z1310" t="s">
        <v>4756</v>
      </c>
      <c r="AA1310" t="s">
        <v>4756</v>
      </c>
      <c r="AB1310" t="s">
        <v>4756</v>
      </c>
      <c r="AC1310" t="s">
        <v>4756</v>
      </c>
      <c r="AD1310" t="s">
        <v>4756</v>
      </c>
      <c r="AE1310" t="s">
        <v>4756</v>
      </c>
      <c r="AF1310" t="s">
        <v>4756</v>
      </c>
      <c r="AG1310" t="s">
        <v>4756</v>
      </c>
      <c r="AH1310" t="s">
        <v>4756</v>
      </c>
      <c r="AI1310" t="s">
        <v>4756</v>
      </c>
      <c r="AJ1310" t="s">
        <v>4756</v>
      </c>
      <c r="AK1310" t="s">
        <v>4756</v>
      </c>
      <c r="AL1310" t="s">
        <v>4756</v>
      </c>
      <c r="AM1310" t="s">
        <v>4756</v>
      </c>
      <c r="AN1310" t="s">
        <v>4756</v>
      </c>
    </row>
    <row r="1311" spans="1:41">
      <c r="A1311" s="95">
        <v>38896</v>
      </c>
      <c r="B1311" t="s">
        <v>248</v>
      </c>
      <c r="C1311">
        <v>2006</v>
      </c>
      <c r="D1311">
        <v>6</v>
      </c>
      <c r="E1311" t="s">
        <v>5008</v>
      </c>
      <c r="F1311" t="s">
        <v>247</v>
      </c>
      <c r="G1311" s="96">
        <v>0.98888888888888893</v>
      </c>
      <c r="H1311" t="s">
        <v>4756</v>
      </c>
      <c r="I1311" s="96">
        <v>0.83888888888888891</v>
      </c>
      <c r="J1311">
        <v>3.6</v>
      </c>
      <c r="K1311" t="s">
        <v>249</v>
      </c>
      <c r="L1311" t="s">
        <v>8</v>
      </c>
      <c r="M1311" t="s">
        <v>251</v>
      </c>
      <c r="N1311" t="s">
        <v>251</v>
      </c>
      <c r="O1311">
        <v>0</v>
      </c>
      <c r="P1311">
        <v>61</v>
      </c>
      <c r="Q1311">
        <v>25</v>
      </c>
      <c r="R1311">
        <v>36</v>
      </c>
      <c r="S1311" t="s">
        <v>4756</v>
      </c>
      <c r="T1311" t="s">
        <v>4756</v>
      </c>
      <c r="U1311" t="s">
        <v>4756</v>
      </c>
      <c r="V1311">
        <v>143</v>
      </c>
      <c r="W1311" t="s">
        <v>4756</v>
      </c>
      <c r="X1311" t="s">
        <v>4756</v>
      </c>
      <c r="Y1311" t="s">
        <v>4756</v>
      </c>
      <c r="Z1311" t="s">
        <v>4756</v>
      </c>
      <c r="AA1311" t="s">
        <v>4756</v>
      </c>
      <c r="AB1311" t="s">
        <v>4756</v>
      </c>
      <c r="AC1311" t="s">
        <v>4756</v>
      </c>
      <c r="AD1311" t="s">
        <v>4756</v>
      </c>
      <c r="AE1311" t="s">
        <v>4756</v>
      </c>
      <c r="AF1311" t="s">
        <v>4756</v>
      </c>
      <c r="AG1311" t="s">
        <v>4756</v>
      </c>
      <c r="AH1311" t="s">
        <v>4756</v>
      </c>
      <c r="AI1311" t="s">
        <v>4756</v>
      </c>
      <c r="AJ1311" t="s">
        <v>4756</v>
      </c>
      <c r="AK1311" t="s">
        <v>4756</v>
      </c>
      <c r="AL1311" t="s">
        <v>4756</v>
      </c>
      <c r="AM1311" t="s">
        <v>4756</v>
      </c>
      <c r="AN1311" t="s">
        <v>4756</v>
      </c>
    </row>
    <row r="1312" spans="1:41">
      <c r="A1312" s="95">
        <v>38896</v>
      </c>
      <c r="B1312" t="s">
        <v>248</v>
      </c>
      <c r="C1312">
        <v>2006</v>
      </c>
      <c r="D1312">
        <v>6</v>
      </c>
      <c r="E1312" t="s">
        <v>5008</v>
      </c>
      <c r="F1312" t="s">
        <v>247</v>
      </c>
      <c r="G1312" s="96">
        <v>0.98888888888888893</v>
      </c>
      <c r="H1312" t="s">
        <v>4756</v>
      </c>
      <c r="I1312" s="96">
        <v>0.83888888888888891</v>
      </c>
      <c r="J1312">
        <v>3.6</v>
      </c>
      <c r="K1312" t="s">
        <v>249</v>
      </c>
      <c r="L1312" t="s">
        <v>9</v>
      </c>
      <c r="M1312" t="s">
        <v>251</v>
      </c>
      <c r="N1312" t="s">
        <v>251</v>
      </c>
      <c r="O1312">
        <v>0</v>
      </c>
      <c r="P1312">
        <v>56</v>
      </c>
      <c r="Q1312">
        <v>20</v>
      </c>
      <c r="R1312">
        <v>36</v>
      </c>
      <c r="S1312" t="s">
        <v>4756</v>
      </c>
      <c r="T1312" t="s">
        <v>4756</v>
      </c>
      <c r="U1312" t="s">
        <v>4756</v>
      </c>
      <c r="V1312">
        <v>142</v>
      </c>
      <c r="W1312" t="s">
        <v>4756</v>
      </c>
      <c r="X1312" t="s">
        <v>4756</v>
      </c>
      <c r="Y1312" t="s">
        <v>4756</v>
      </c>
      <c r="Z1312" t="s">
        <v>4756</v>
      </c>
      <c r="AA1312" t="s">
        <v>4756</v>
      </c>
      <c r="AB1312" t="s">
        <v>4756</v>
      </c>
      <c r="AC1312" t="s">
        <v>4756</v>
      </c>
      <c r="AD1312" t="s">
        <v>4756</v>
      </c>
      <c r="AE1312" t="s">
        <v>4756</v>
      </c>
      <c r="AF1312" t="s">
        <v>4756</v>
      </c>
      <c r="AG1312" t="s">
        <v>4756</v>
      </c>
      <c r="AH1312" t="s">
        <v>4756</v>
      </c>
      <c r="AI1312" t="s">
        <v>4756</v>
      </c>
      <c r="AJ1312" t="s">
        <v>4756</v>
      </c>
      <c r="AK1312" t="s">
        <v>4756</v>
      </c>
      <c r="AL1312" t="s">
        <v>4756</v>
      </c>
      <c r="AM1312" t="s">
        <v>4756</v>
      </c>
      <c r="AN1312" t="s">
        <v>4756</v>
      </c>
      <c r="AO1312" t="s">
        <v>10</v>
      </c>
    </row>
    <row r="1313" spans="1:41">
      <c r="A1313" s="95">
        <v>38896</v>
      </c>
      <c r="B1313" t="s">
        <v>248</v>
      </c>
      <c r="C1313">
        <v>2006</v>
      </c>
      <c r="D1313">
        <v>6</v>
      </c>
      <c r="E1313" t="s">
        <v>5008</v>
      </c>
      <c r="F1313" t="s">
        <v>247</v>
      </c>
      <c r="G1313" s="96">
        <v>0.99375000000000002</v>
      </c>
      <c r="H1313" t="s">
        <v>4756</v>
      </c>
      <c r="I1313" s="96">
        <v>0.83888888888888891</v>
      </c>
      <c r="J1313">
        <v>3.72</v>
      </c>
      <c r="K1313" t="s">
        <v>249</v>
      </c>
      <c r="L1313" t="s">
        <v>11</v>
      </c>
      <c r="M1313" t="s">
        <v>251</v>
      </c>
      <c r="N1313" t="s">
        <v>251</v>
      </c>
      <c r="O1313">
        <v>0</v>
      </c>
      <c r="P1313">
        <v>49</v>
      </c>
      <c r="Q1313">
        <v>14</v>
      </c>
      <c r="R1313">
        <v>35</v>
      </c>
      <c r="S1313" t="s">
        <v>4756</v>
      </c>
      <c r="T1313" t="s">
        <v>4756</v>
      </c>
      <c r="U1313" t="s">
        <v>4756</v>
      </c>
      <c r="V1313">
        <v>142</v>
      </c>
      <c r="W1313" t="s">
        <v>4756</v>
      </c>
      <c r="X1313" t="s">
        <v>4756</v>
      </c>
      <c r="Y1313" t="s">
        <v>4756</v>
      </c>
      <c r="Z1313" t="s">
        <v>4756</v>
      </c>
      <c r="AA1313" t="s">
        <v>4756</v>
      </c>
      <c r="AB1313" t="s">
        <v>4756</v>
      </c>
      <c r="AC1313" t="s">
        <v>4756</v>
      </c>
      <c r="AD1313" t="s">
        <v>4756</v>
      </c>
      <c r="AE1313" t="s">
        <v>4756</v>
      </c>
      <c r="AF1313" t="s">
        <v>4756</v>
      </c>
      <c r="AG1313" t="s">
        <v>4756</v>
      </c>
      <c r="AH1313" t="s">
        <v>4756</v>
      </c>
      <c r="AI1313" t="s">
        <v>4756</v>
      </c>
      <c r="AJ1313" t="s">
        <v>4756</v>
      </c>
      <c r="AK1313" t="s">
        <v>4756</v>
      </c>
      <c r="AL1313" t="s">
        <v>4756</v>
      </c>
      <c r="AM1313" t="s">
        <v>4756</v>
      </c>
      <c r="AN1313" t="s">
        <v>4756</v>
      </c>
    </row>
    <row r="1314" spans="1:41">
      <c r="A1314" s="95">
        <v>38896</v>
      </c>
      <c r="B1314" t="s">
        <v>248</v>
      </c>
      <c r="C1314">
        <v>2006</v>
      </c>
      <c r="D1314">
        <v>6</v>
      </c>
      <c r="E1314" t="s">
        <v>5008</v>
      </c>
      <c r="F1314" t="s">
        <v>247</v>
      </c>
      <c r="G1314" s="96">
        <v>7.6388888888888886E-3</v>
      </c>
      <c r="H1314" t="s">
        <v>4756</v>
      </c>
      <c r="I1314" s="96">
        <v>0.83888888888888891</v>
      </c>
      <c r="J1314">
        <v>4.05</v>
      </c>
      <c r="K1314" t="s">
        <v>249</v>
      </c>
      <c r="L1314" t="s">
        <v>12</v>
      </c>
      <c r="M1314" t="s">
        <v>251</v>
      </c>
      <c r="N1314" t="s">
        <v>251</v>
      </c>
      <c r="O1314">
        <v>0</v>
      </c>
      <c r="P1314">
        <v>58</v>
      </c>
      <c r="Q1314">
        <v>25</v>
      </c>
      <c r="R1314">
        <v>33</v>
      </c>
      <c r="S1314" t="s">
        <v>4756</v>
      </c>
      <c r="T1314" t="s">
        <v>4756</v>
      </c>
      <c r="U1314" t="s">
        <v>4756</v>
      </c>
      <c r="V1314">
        <v>140</v>
      </c>
      <c r="W1314" t="s">
        <v>4756</v>
      </c>
      <c r="X1314" t="s">
        <v>4756</v>
      </c>
      <c r="Y1314" t="s">
        <v>4756</v>
      </c>
      <c r="Z1314" t="s">
        <v>4756</v>
      </c>
      <c r="AA1314" t="s">
        <v>4756</v>
      </c>
      <c r="AB1314" t="s">
        <v>4756</v>
      </c>
      <c r="AC1314" t="s">
        <v>4756</v>
      </c>
      <c r="AD1314" t="s">
        <v>4756</v>
      </c>
      <c r="AE1314" t="s">
        <v>4756</v>
      </c>
      <c r="AF1314" t="s">
        <v>4756</v>
      </c>
      <c r="AG1314" t="s">
        <v>4756</v>
      </c>
      <c r="AH1314" t="s">
        <v>4756</v>
      </c>
      <c r="AI1314" t="s">
        <v>4756</v>
      </c>
      <c r="AJ1314" t="s">
        <v>4756</v>
      </c>
      <c r="AK1314" t="s">
        <v>4756</v>
      </c>
      <c r="AL1314" t="s">
        <v>4756</v>
      </c>
      <c r="AM1314" t="s">
        <v>4756</v>
      </c>
      <c r="AN1314" t="s">
        <v>4756</v>
      </c>
    </row>
    <row r="1315" spans="1:41">
      <c r="A1315" s="95">
        <v>38896</v>
      </c>
      <c r="B1315" t="s">
        <v>248</v>
      </c>
      <c r="C1315">
        <v>2006</v>
      </c>
      <c r="D1315">
        <v>6</v>
      </c>
      <c r="E1315" t="s">
        <v>5008</v>
      </c>
      <c r="F1315" t="s">
        <v>247</v>
      </c>
      <c r="G1315" s="96">
        <v>1.1111111111111112E-2</v>
      </c>
      <c r="H1315" t="s">
        <v>4756</v>
      </c>
      <c r="I1315" s="96">
        <v>0.83888888888888891</v>
      </c>
      <c r="J1315">
        <v>4.13</v>
      </c>
      <c r="K1315" t="s">
        <v>249</v>
      </c>
      <c r="L1315" t="s">
        <v>13</v>
      </c>
      <c r="M1315" t="s">
        <v>251</v>
      </c>
      <c r="N1315" t="s">
        <v>251</v>
      </c>
      <c r="O1315">
        <v>0</v>
      </c>
      <c r="P1315">
        <v>60</v>
      </c>
      <c r="Q1315">
        <v>25</v>
      </c>
      <c r="R1315">
        <v>35</v>
      </c>
      <c r="S1315" t="s">
        <v>4756</v>
      </c>
      <c r="T1315" t="s">
        <v>4756</v>
      </c>
      <c r="U1315" t="s">
        <v>4756</v>
      </c>
      <c r="V1315">
        <v>142</v>
      </c>
      <c r="W1315" t="s">
        <v>4756</v>
      </c>
      <c r="X1315" t="s">
        <v>4756</v>
      </c>
      <c r="Y1315" t="s">
        <v>4756</v>
      </c>
      <c r="Z1315" t="s">
        <v>4756</v>
      </c>
      <c r="AA1315" t="s">
        <v>4756</v>
      </c>
      <c r="AB1315" t="s">
        <v>4756</v>
      </c>
      <c r="AC1315" t="s">
        <v>4756</v>
      </c>
      <c r="AD1315" t="s">
        <v>4756</v>
      </c>
      <c r="AE1315" t="s">
        <v>4756</v>
      </c>
      <c r="AF1315" t="s">
        <v>4756</v>
      </c>
      <c r="AG1315" t="s">
        <v>4756</v>
      </c>
      <c r="AH1315" t="s">
        <v>4756</v>
      </c>
      <c r="AI1315" t="s">
        <v>4756</v>
      </c>
      <c r="AJ1315" t="s">
        <v>4756</v>
      </c>
      <c r="AK1315" t="s">
        <v>4756</v>
      </c>
      <c r="AL1315" t="s">
        <v>4756</v>
      </c>
      <c r="AM1315" t="s">
        <v>4756</v>
      </c>
      <c r="AN1315" t="s">
        <v>4756</v>
      </c>
    </row>
    <row r="1316" spans="1:41">
      <c r="A1316" s="95">
        <v>38896</v>
      </c>
      <c r="B1316" t="s">
        <v>248</v>
      </c>
      <c r="C1316">
        <v>2006</v>
      </c>
      <c r="D1316">
        <v>6</v>
      </c>
      <c r="E1316" t="s">
        <v>5008</v>
      </c>
      <c r="F1316" t="s">
        <v>247</v>
      </c>
      <c r="G1316" s="96">
        <v>1.3888888888888888E-2</v>
      </c>
      <c r="H1316" t="s">
        <v>4756</v>
      </c>
      <c r="I1316" s="96">
        <v>0.83888888888888891</v>
      </c>
      <c r="J1316">
        <v>4.2</v>
      </c>
      <c r="K1316" t="s">
        <v>249</v>
      </c>
      <c r="L1316" t="s">
        <v>14</v>
      </c>
      <c r="M1316" t="s">
        <v>251</v>
      </c>
      <c r="N1316" t="s">
        <v>251</v>
      </c>
      <c r="O1316">
        <v>4.5</v>
      </c>
      <c r="P1316">
        <v>55</v>
      </c>
      <c r="Q1316">
        <v>25</v>
      </c>
      <c r="R1316">
        <v>30</v>
      </c>
      <c r="S1316" t="s">
        <v>4756</v>
      </c>
      <c r="T1316" t="s">
        <v>4756</v>
      </c>
      <c r="U1316" t="s">
        <v>4756</v>
      </c>
      <c r="V1316">
        <v>139</v>
      </c>
      <c r="W1316" t="s">
        <v>4756</v>
      </c>
      <c r="X1316" t="s">
        <v>4756</v>
      </c>
      <c r="Y1316" t="s">
        <v>4756</v>
      </c>
      <c r="Z1316" t="s">
        <v>4756</v>
      </c>
      <c r="AA1316" t="s">
        <v>4756</v>
      </c>
      <c r="AB1316" t="s">
        <v>4756</v>
      </c>
      <c r="AC1316" t="s">
        <v>4756</v>
      </c>
      <c r="AD1316" t="s">
        <v>4756</v>
      </c>
      <c r="AE1316" t="s">
        <v>4756</v>
      </c>
      <c r="AF1316" t="s">
        <v>4756</v>
      </c>
      <c r="AG1316" t="s">
        <v>4756</v>
      </c>
      <c r="AH1316" t="s">
        <v>4756</v>
      </c>
      <c r="AI1316" t="s">
        <v>4756</v>
      </c>
      <c r="AJ1316" t="s">
        <v>4756</v>
      </c>
      <c r="AK1316" t="s">
        <v>4756</v>
      </c>
      <c r="AL1316" t="s">
        <v>4756</v>
      </c>
      <c r="AM1316" t="s">
        <v>4756</v>
      </c>
      <c r="AN1316" t="s">
        <v>4756</v>
      </c>
      <c r="AO1316" t="s">
        <v>15</v>
      </c>
    </row>
    <row r="1317" spans="1:41">
      <c r="A1317" s="95">
        <v>38896</v>
      </c>
      <c r="B1317" t="s">
        <v>248</v>
      </c>
      <c r="C1317">
        <v>2006</v>
      </c>
      <c r="D1317">
        <v>6</v>
      </c>
      <c r="E1317" t="s">
        <v>5008</v>
      </c>
      <c r="F1317" t="s">
        <v>247</v>
      </c>
      <c r="G1317" s="96">
        <v>4.5138888888888888E-2</v>
      </c>
      <c r="H1317" t="s">
        <v>4756</v>
      </c>
      <c r="I1317" s="96">
        <v>0.83888888888888891</v>
      </c>
      <c r="J1317">
        <v>4.95</v>
      </c>
      <c r="K1317" t="s">
        <v>249</v>
      </c>
      <c r="L1317" t="s">
        <v>17</v>
      </c>
      <c r="M1317" t="s">
        <v>251</v>
      </c>
      <c r="N1317" t="s">
        <v>251</v>
      </c>
      <c r="O1317">
        <v>0</v>
      </c>
      <c r="P1317">
        <v>59</v>
      </c>
      <c r="Q1317">
        <v>25</v>
      </c>
      <c r="R1317">
        <v>34</v>
      </c>
      <c r="S1317" t="s">
        <v>4756</v>
      </c>
      <c r="T1317" t="s">
        <v>4756</v>
      </c>
      <c r="U1317" t="s">
        <v>4756</v>
      </c>
      <c r="V1317">
        <v>135</v>
      </c>
      <c r="W1317" t="s">
        <v>4756</v>
      </c>
      <c r="X1317" t="s">
        <v>4756</v>
      </c>
      <c r="Y1317" t="s">
        <v>4756</v>
      </c>
      <c r="Z1317" t="s">
        <v>4756</v>
      </c>
      <c r="AA1317" t="s">
        <v>4756</v>
      </c>
      <c r="AB1317" t="s">
        <v>4756</v>
      </c>
      <c r="AC1317" t="s">
        <v>4756</v>
      </c>
      <c r="AD1317" t="s">
        <v>4756</v>
      </c>
      <c r="AE1317" t="s">
        <v>4756</v>
      </c>
      <c r="AF1317" t="s">
        <v>4756</v>
      </c>
      <c r="AG1317" t="s">
        <v>4756</v>
      </c>
      <c r="AH1317" t="s">
        <v>4756</v>
      </c>
      <c r="AI1317" t="s">
        <v>4756</v>
      </c>
      <c r="AJ1317" t="s">
        <v>4756</v>
      </c>
      <c r="AK1317" t="s">
        <v>4756</v>
      </c>
      <c r="AL1317" t="s">
        <v>4756</v>
      </c>
      <c r="AM1317" t="s">
        <v>4756</v>
      </c>
      <c r="AN1317" t="s">
        <v>4756</v>
      </c>
    </row>
    <row r="1318" spans="1:41">
      <c r="A1318" s="95">
        <v>38540</v>
      </c>
      <c r="B1318" t="s">
        <v>248</v>
      </c>
      <c r="C1318">
        <v>2005</v>
      </c>
      <c r="D1318">
        <v>7</v>
      </c>
      <c r="E1318" t="s">
        <v>5008</v>
      </c>
      <c r="F1318" t="s">
        <v>247</v>
      </c>
      <c r="G1318" s="96">
        <v>0.96597222222222223</v>
      </c>
      <c r="H1318" t="s">
        <v>4756</v>
      </c>
      <c r="I1318" s="96">
        <v>0.83819444444444446</v>
      </c>
      <c r="J1318">
        <v>3.07</v>
      </c>
      <c r="K1318" t="s">
        <v>938</v>
      </c>
      <c r="L1318" t="s">
        <v>1152</v>
      </c>
      <c r="N1318" t="s">
        <v>665</v>
      </c>
      <c r="O1318" t="s">
        <v>4756</v>
      </c>
      <c r="P1318">
        <v>169</v>
      </c>
      <c r="Q1318">
        <v>24</v>
      </c>
      <c r="R1318">
        <v>145</v>
      </c>
      <c r="S1318" t="s">
        <v>4756</v>
      </c>
      <c r="T1318" t="s">
        <v>4756</v>
      </c>
      <c r="U1318" t="s">
        <v>4756</v>
      </c>
      <c r="V1318" t="s">
        <v>4756</v>
      </c>
      <c r="W1318" t="s">
        <v>4756</v>
      </c>
      <c r="X1318" t="s">
        <v>4756</v>
      </c>
      <c r="Y1318" t="s">
        <v>4756</v>
      </c>
      <c r="Z1318" t="s">
        <v>4756</v>
      </c>
      <c r="AA1318" t="s">
        <v>4756</v>
      </c>
      <c r="AB1318" t="s">
        <v>4756</v>
      </c>
      <c r="AC1318" t="s">
        <v>4756</v>
      </c>
      <c r="AD1318" t="s">
        <v>4756</v>
      </c>
      <c r="AE1318" t="s">
        <v>4756</v>
      </c>
      <c r="AF1318" t="s">
        <v>4756</v>
      </c>
      <c r="AG1318" t="s">
        <v>4756</v>
      </c>
      <c r="AH1318" t="s">
        <v>4756</v>
      </c>
      <c r="AI1318" t="s">
        <v>4756</v>
      </c>
      <c r="AJ1318" t="s">
        <v>4756</v>
      </c>
      <c r="AK1318" t="s">
        <v>4756</v>
      </c>
      <c r="AL1318" t="s">
        <v>4756</v>
      </c>
      <c r="AM1318" t="s">
        <v>4756</v>
      </c>
      <c r="AN1318" t="s">
        <v>4756</v>
      </c>
      <c r="AO1318" t="s">
        <v>1153</v>
      </c>
    </row>
    <row r="1319" spans="1:41">
      <c r="A1319" s="95">
        <v>38540</v>
      </c>
      <c r="B1319" t="s">
        <v>248</v>
      </c>
      <c r="C1319">
        <v>2005</v>
      </c>
      <c r="D1319">
        <v>7</v>
      </c>
      <c r="E1319" t="s">
        <v>5008</v>
      </c>
      <c r="F1319" t="s">
        <v>247</v>
      </c>
      <c r="G1319" s="96">
        <v>0.90763888888888899</v>
      </c>
      <c r="H1319" t="s">
        <v>4756</v>
      </c>
      <c r="I1319" s="96">
        <v>0.83819444444444446</v>
      </c>
      <c r="J1319">
        <v>1.67</v>
      </c>
      <c r="K1319" t="s">
        <v>249</v>
      </c>
      <c r="L1319" t="s">
        <v>1141</v>
      </c>
      <c r="M1319" t="s">
        <v>251</v>
      </c>
      <c r="N1319" t="s">
        <v>251</v>
      </c>
      <c r="O1319">
        <v>0</v>
      </c>
      <c r="P1319">
        <v>63</v>
      </c>
      <c r="Q1319">
        <v>29</v>
      </c>
      <c r="R1319">
        <v>34</v>
      </c>
      <c r="S1319" t="s">
        <v>4756</v>
      </c>
      <c r="T1319" t="s">
        <v>4756</v>
      </c>
      <c r="U1319" t="s">
        <v>4756</v>
      </c>
      <c r="V1319">
        <v>140</v>
      </c>
      <c r="W1319" t="s">
        <v>4756</v>
      </c>
      <c r="X1319" t="s">
        <v>4756</v>
      </c>
      <c r="Y1319" t="s">
        <v>4756</v>
      </c>
      <c r="Z1319" t="s">
        <v>4756</v>
      </c>
      <c r="AA1319" t="s">
        <v>4756</v>
      </c>
      <c r="AB1319" t="s">
        <v>4756</v>
      </c>
      <c r="AC1319" t="s">
        <v>4756</v>
      </c>
      <c r="AD1319" t="s">
        <v>4756</v>
      </c>
      <c r="AE1319" t="s">
        <v>4756</v>
      </c>
      <c r="AF1319" t="s">
        <v>4756</v>
      </c>
      <c r="AG1319" t="s">
        <v>4756</v>
      </c>
      <c r="AH1319" t="s">
        <v>4756</v>
      </c>
      <c r="AI1319" t="s">
        <v>4756</v>
      </c>
      <c r="AJ1319" t="s">
        <v>4756</v>
      </c>
      <c r="AK1319" t="s">
        <v>4756</v>
      </c>
      <c r="AL1319" t="s">
        <v>4756</v>
      </c>
      <c r="AM1319" t="s">
        <v>4756</v>
      </c>
      <c r="AN1319" t="s">
        <v>4756</v>
      </c>
    </row>
    <row r="1320" spans="1:41">
      <c r="A1320" s="95">
        <v>38540</v>
      </c>
      <c r="B1320" t="s">
        <v>248</v>
      </c>
      <c r="C1320">
        <v>2005</v>
      </c>
      <c r="D1320">
        <v>7</v>
      </c>
      <c r="E1320" t="s">
        <v>5008</v>
      </c>
      <c r="F1320" t="s">
        <v>247</v>
      </c>
      <c r="G1320" s="96">
        <v>0.90902777777777777</v>
      </c>
      <c r="H1320" t="s">
        <v>4756</v>
      </c>
      <c r="I1320" s="96">
        <v>0.83819444444444446</v>
      </c>
      <c r="J1320">
        <v>1.7</v>
      </c>
      <c r="K1320" t="s">
        <v>249</v>
      </c>
      <c r="L1320" t="s">
        <v>1142</v>
      </c>
      <c r="M1320" t="s">
        <v>251</v>
      </c>
      <c r="N1320" t="s">
        <v>251</v>
      </c>
      <c r="O1320">
        <v>0</v>
      </c>
      <c r="P1320">
        <v>61</v>
      </c>
      <c r="Q1320">
        <v>26</v>
      </c>
      <c r="R1320">
        <v>35</v>
      </c>
      <c r="S1320" t="s">
        <v>4756</v>
      </c>
      <c r="T1320" t="s">
        <v>4756</v>
      </c>
      <c r="U1320" t="s">
        <v>4756</v>
      </c>
      <c r="V1320">
        <v>142</v>
      </c>
      <c r="W1320" t="s">
        <v>4756</v>
      </c>
      <c r="X1320" t="s">
        <v>4756</v>
      </c>
      <c r="Y1320" t="s">
        <v>4756</v>
      </c>
      <c r="Z1320" t="s">
        <v>4756</v>
      </c>
      <c r="AA1320" t="s">
        <v>4756</v>
      </c>
      <c r="AB1320" t="s">
        <v>4756</v>
      </c>
      <c r="AC1320" t="s">
        <v>4756</v>
      </c>
      <c r="AD1320" t="s">
        <v>4756</v>
      </c>
      <c r="AE1320" t="s">
        <v>4756</v>
      </c>
      <c r="AF1320" t="s">
        <v>4756</v>
      </c>
      <c r="AG1320" t="s">
        <v>4756</v>
      </c>
      <c r="AH1320" t="s">
        <v>4756</v>
      </c>
      <c r="AI1320" t="s">
        <v>4756</v>
      </c>
      <c r="AJ1320" t="s">
        <v>4756</v>
      </c>
      <c r="AK1320" t="s">
        <v>4756</v>
      </c>
      <c r="AL1320" t="s">
        <v>4756</v>
      </c>
      <c r="AM1320" t="s">
        <v>4756</v>
      </c>
      <c r="AN1320" t="s">
        <v>4756</v>
      </c>
    </row>
    <row r="1321" spans="1:41">
      <c r="A1321" s="95">
        <v>38540</v>
      </c>
      <c r="B1321" t="s">
        <v>248</v>
      </c>
      <c r="C1321">
        <v>2005</v>
      </c>
      <c r="D1321">
        <v>7</v>
      </c>
      <c r="E1321" t="s">
        <v>5008</v>
      </c>
      <c r="F1321" t="s">
        <v>247</v>
      </c>
      <c r="G1321" s="96">
        <v>0.91111111111111109</v>
      </c>
      <c r="H1321" t="s">
        <v>4756</v>
      </c>
      <c r="I1321" s="96">
        <v>0.83819444444444446</v>
      </c>
      <c r="J1321">
        <v>1.75</v>
      </c>
      <c r="K1321" t="s">
        <v>249</v>
      </c>
      <c r="L1321" t="s">
        <v>1143</v>
      </c>
      <c r="M1321" t="s">
        <v>251</v>
      </c>
      <c r="N1321" t="s">
        <v>251</v>
      </c>
      <c r="O1321">
        <v>0</v>
      </c>
      <c r="P1321">
        <v>65</v>
      </c>
      <c r="Q1321">
        <v>29</v>
      </c>
      <c r="R1321">
        <v>36</v>
      </c>
      <c r="S1321" t="s">
        <v>4756</v>
      </c>
      <c r="T1321" t="s">
        <v>4756</v>
      </c>
      <c r="U1321" t="s">
        <v>4756</v>
      </c>
      <c r="V1321">
        <v>145</v>
      </c>
      <c r="W1321" t="s">
        <v>4756</v>
      </c>
      <c r="X1321" t="s">
        <v>4756</v>
      </c>
      <c r="Y1321" t="s">
        <v>4756</v>
      </c>
      <c r="Z1321" t="s">
        <v>4756</v>
      </c>
      <c r="AA1321" t="s">
        <v>4756</v>
      </c>
      <c r="AB1321" t="s">
        <v>4756</v>
      </c>
      <c r="AC1321" t="s">
        <v>4756</v>
      </c>
      <c r="AD1321" t="s">
        <v>4756</v>
      </c>
      <c r="AE1321" t="s">
        <v>4756</v>
      </c>
      <c r="AF1321" t="s">
        <v>4756</v>
      </c>
      <c r="AG1321" t="s">
        <v>4756</v>
      </c>
      <c r="AH1321" t="s">
        <v>4756</v>
      </c>
      <c r="AI1321" t="s">
        <v>4756</v>
      </c>
      <c r="AJ1321" t="s">
        <v>4756</v>
      </c>
      <c r="AK1321" t="s">
        <v>4756</v>
      </c>
      <c r="AL1321" t="s">
        <v>4756</v>
      </c>
      <c r="AM1321" t="s">
        <v>4756</v>
      </c>
      <c r="AN1321" t="s">
        <v>4756</v>
      </c>
    </row>
    <row r="1322" spans="1:41">
      <c r="A1322" s="95">
        <v>38540</v>
      </c>
      <c r="B1322" t="s">
        <v>248</v>
      </c>
      <c r="C1322">
        <v>2005</v>
      </c>
      <c r="D1322">
        <v>7</v>
      </c>
      <c r="E1322" t="s">
        <v>5008</v>
      </c>
      <c r="F1322" t="s">
        <v>247</v>
      </c>
      <c r="G1322" s="96">
        <v>0.92083333333333339</v>
      </c>
      <c r="H1322" t="s">
        <v>4756</v>
      </c>
      <c r="I1322" s="96">
        <v>0.83819444444444446</v>
      </c>
      <c r="J1322">
        <v>1.98</v>
      </c>
      <c r="K1322" t="s">
        <v>249</v>
      </c>
      <c r="L1322" t="s">
        <v>1144</v>
      </c>
      <c r="M1322" t="s">
        <v>251</v>
      </c>
      <c r="N1322" t="s">
        <v>251</v>
      </c>
      <c r="O1322">
        <v>0</v>
      </c>
      <c r="P1322">
        <v>63</v>
      </c>
      <c r="Q1322">
        <v>29</v>
      </c>
      <c r="R1322">
        <v>34</v>
      </c>
      <c r="S1322" t="s">
        <v>4756</v>
      </c>
      <c r="T1322" t="s">
        <v>4756</v>
      </c>
      <c r="U1322" t="s">
        <v>4756</v>
      </c>
      <c r="V1322">
        <v>135</v>
      </c>
      <c r="W1322" t="s">
        <v>4756</v>
      </c>
      <c r="X1322" t="s">
        <v>4756</v>
      </c>
      <c r="Y1322" t="s">
        <v>4756</v>
      </c>
      <c r="Z1322" t="s">
        <v>4756</v>
      </c>
      <c r="AA1322" t="s">
        <v>4756</v>
      </c>
      <c r="AB1322" t="s">
        <v>4756</v>
      </c>
      <c r="AC1322" t="s">
        <v>4756</v>
      </c>
      <c r="AD1322" t="s">
        <v>4756</v>
      </c>
      <c r="AE1322" t="s">
        <v>4756</v>
      </c>
      <c r="AF1322" t="s">
        <v>4756</v>
      </c>
      <c r="AG1322" t="s">
        <v>4756</v>
      </c>
      <c r="AH1322" t="s">
        <v>4756</v>
      </c>
      <c r="AI1322" t="s">
        <v>4756</v>
      </c>
      <c r="AJ1322" t="s">
        <v>4756</v>
      </c>
      <c r="AK1322" t="s">
        <v>4756</v>
      </c>
      <c r="AL1322" t="s">
        <v>4756</v>
      </c>
      <c r="AM1322" t="s">
        <v>4756</v>
      </c>
      <c r="AN1322" t="s">
        <v>4756</v>
      </c>
    </row>
    <row r="1323" spans="1:41">
      <c r="A1323" s="95">
        <v>38540</v>
      </c>
      <c r="B1323" t="s">
        <v>248</v>
      </c>
      <c r="C1323">
        <v>2005</v>
      </c>
      <c r="D1323">
        <v>7</v>
      </c>
      <c r="E1323" t="s">
        <v>5008</v>
      </c>
      <c r="F1323" t="s">
        <v>247</v>
      </c>
      <c r="G1323" s="96">
        <v>0.92569444444444438</v>
      </c>
      <c r="H1323" t="s">
        <v>4756</v>
      </c>
      <c r="I1323" s="96">
        <v>0.83819444444444446</v>
      </c>
      <c r="J1323">
        <v>2.1</v>
      </c>
      <c r="K1323" t="s">
        <v>249</v>
      </c>
      <c r="L1323" t="s">
        <v>1145</v>
      </c>
      <c r="M1323" t="s">
        <v>251</v>
      </c>
      <c r="N1323" t="s">
        <v>251</v>
      </c>
      <c r="O1323">
        <v>1.5</v>
      </c>
      <c r="P1323">
        <v>63</v>
      </c>
      <c r="Q1323">
        <v>26</v>
      </c>
      <c r="R1323">
        <v>37</v>
      </c>
      <c r="S1323" t="s">
        <v>4756</v>
      </c>
      <c r="T1323" t="s">
        <v>4756</v>
      </c>
      <c r="U1323" t="s">
        <v>4756</v>
      </c>
      <c r="V1323">
        <v>137</v>
      </c>
      <c r="W1323" t="s">
        <v>4756</v>
      </c>
      <c r="X1323" t="s">
        <v>4756</v>
      </c>
      <c r="Y1323" t="s">
        <v>4756</v>
      </c>
      <c r="Z1323" t="s">
        <v>4756</v>
      </c>
      <c r="AA1323" t="s">
        <v>4756</v>
      </c>
      <c r="AB1323" t="s">
        <v>4756</v>
      </c>
      <c r="AC1323" t="s">
        <v>4756</v>
      </c>
      <c r="AD1323" t="s">
        <v>4756</v>
      </c>
      <c r="AE1323" t="s">
        <v>4756</v>
      </c>
      <c r="AF1323" t="s">
        <v>4756</v>
      </c>
      <c r="AG1323" t="s">
        <v>4756</v>
      </c>
      <c r="AH1323" t="s">
        <v>4756</v>
      </c>
      <c r="AI1323" t="s">
        <v>4756</v>
      </c>
      <c r="AJ1323" t="s">
        <v>4756</v>
      </c>
      <c r="AK1323" t="s">
        <v>4756</v>
      </c>
      <c r="AL1323" t="s">
        <v>4756</v>
      </c>
      <c r="AM1323" t="s">
        <v>4756</v>
      </c>
      <c r="AN1323" t="s">
        <v>4756</v>
      </c>
    </row>
    <row r="1324" spans="1:41">
      <c r="A1324" s="95">
        <v>38540</v>
      </c>
      <c r="B1324" t="s">
        <v>248</v>
      </c>
      <c r="C1324">
        <v>2005</v>
      </c>
      <c r="D1324">
        <v>7</v>
      </c>
      <c r="E1324" t="s">
        <v>5008</v>
      </c>
      <c r="F1324" t="s">
        <v>247</v>
      </c>
      <c r="G1324" s="96">
        <v>0.9291666666666667</v>
      </c>
      <c r="H1324" t="s">
        <v>4756</v>
      </c>
      <c r="I1324" s="96">
        <v>0.83819444444444446</v>
      </c>
      <c r="J1324">
        <v>2.1800000000000002</v>
      </c>
      <c r="K1324" t="s">
        <v>249</v>
      </c>
      <c r="L1324" t="s">
        <v>1148</v>
      </c>
      <c r="M1324" t="s">
        <v>251</v>
      </c>
      <c r="N1324" t="s">
        <v>251</v>
      </c>
      <c r="O1324">
        <v>0</v>
      </c>
      <c r="P1324">
        <v>64</v>
      </c>
      <c r="Q1324">
        <v>29</v>
      </c>
      <c r="R1324">
        <v>35</v>
      </c>
      <c r="S1324" t="s">
        <v>4756</v>
      </c>
      <c r="T1324" t="s">
        <v>4756</v>
      </c>
      <c r="U1324" t="s">
        <v>4756</v>
      </c>
      <c r="V1324">
        <v>140</v>
      </c>
      <c r="W1324" t="s">
        <v>4756</v>
      </c>
      <c r="X1324" t="s">
        <v>4756</v>
      </c>
      <c r="Y1324" t="s">
        <v>4756</v>
      </c>
      <c r="Z1324" t="s">
        <v>4756</v>
      </c>
      <c r="AA1324" t="s">
        <v>4756</v>
      </c>
      <c r="AB1324" t="s">
        <v>4756</v>
      </c>
      <c r="AC1324" t="s">
        <v>4756</v>
      </c>
      <c r="AD1324" t="s">
        <v>4756</v>
      </c>
      <c r="AE1324" t="s">
        <v>4756</v>
      </c>
      <c r="AF1324" t="s">
        <v>4756</v>
      </c>
      <c r="AG1324" t="s">
        <v>4756</v>
      </c>
      <c r="AH1324" t="s">
        <v>4756</v>
      </c>
      <c r="AI1324" t="s">
        <v>4756</v>
      </c>
      <c r="AJ1324" t="s">
        <v>4756</v>
      </c>
      <c r="AK1324" t="s">
        <v>4756</v>
      </c>
      <c r="AL1324" t="s">
        <v>4756</v>
      </c>
      <c r="AM1324" t="s">
        <v>4756</v>
      </c>
      <c r="AN1324" t="s">
        <v>4756</v>
      </c>
    </row>
    <row r="1325" spans="1:41">
      <c r="A1325" s="95">
        <v>38540</v>
      </c>
      <c r="B1325" t="s">
        <v>248</v>
      </c>
      <c r="C1325">
        <v>2005</v>
      </c>
      <c r="D1325">
        <v>7</v>
      </c>
      <c r="E1325" t="s">
        <v>5008</v>
      </c>
      <c r="F1325" t="s">
        <v>247</v>
      </c>
      <c r="G1325" s="96">
        <v>0.9291666666666667</v>
      </c>
      <c r="H1325" t="s">
        <v>4756</v>
      </c>
      <c r="I1325" s="96">
        <v>0.83819444444444446</v>
      </c>
      <c r="J1325">
        <v>2.1800000000000002</v>
      </c>
      <c r="K1325" t="s">
        <v>249</v>
      </c>
      <c r="L1325" t="s">
        <v>1146</v>
      </c>
      <c r="M1325" t="s">
        <v>251</v>
      </c>
      <c r="N1325" t="s">
        <v>251</v>
      </c>
      <c r="O1325">
        <v>1.5</v>
      </c>
      <c r="P1325">
        <v>59</v>
      </c>
      <c r="Q1325">
        <v>26</v>
      </c>
      <c r="R1325">
        <v>33</v>
      </c>
      <c r="S1325" t="s">
        <v>4756</v>
      </c>
      <c r="T1325" t="s">
        <v>4756</v>
      </c>
      <c r="U1325" t="s">
        <v>4756</v>
      </c>
      <c r="V1325">
        <v>141</v>
      </c>
      <c r="W1325" t="s">
        <v>4756</v>
      </c>
      <c r="X1325" t="s">
        <v>4756</v>
      </c>
      <c r="Y1325" t="s">
        <v>4756</v>
      </c>
      <c r="Z1325" t="s">
        <v>4756</v>
      </c>
      <c r="AA1325" t="s">
        <v>4756</v>
      </c>
      <c r="AB1325" t="s">
        <v>4756</v>
      </c>
      <c r="AC1325" t="s">
        <v>4756</v>
      </c>
      <c r="AD1325" t="s">
        <v>4756</v>
      </c>
      <c r="AE1325" t="s">
        <v>4756</v>
      </c>
      <c r="AF1325" t="s">
        <v>4756</v>
      </c>
      <c r="AG1325" t="s">
        <v>4756</v>
      </c>
      <c r="AH1325" t="s">
        <v>4756</v>
      </c>
      <c r="AI1325" t="s">
        <v>4756</v>
      </c>
      <c r="AJ1325" t="s">
        <v>4756</v>
      </c>
      <c r="AK1325" t="s">
        <v>4756</v>
      </c>
      <c r="AL1325" t="s">
        <v>4756</v>
      </c>
      <c r="AM1325" t="s">
        <v>4756</v>
      </c>
      <c r="AN1325" t="s">
        <v>4756</v>
      </c>
      <c r="AO1325" t="s">
        <v>1147</v>
      </c>
    </row>
    <row r="1326" spans="1:41">
      <c r="A1326" s="95">
        <v>38540</v>
      </c>
      <c r="B1326" t="s">
        <v>248</v>
      </c>
      <c r="C1326">
        <v>2005</v>
      </c>
      <c r="D1326">
        <v>7</v>
      </c>
      <c r="E1326" t="s">
        <v>5008</v>
      </c>
      <c r="F1326" t="s">
        <v>247</v>
      </c>
      <c r="G1326" s="96">
        <v>0.93402777777777779</v>
      </c>
      <c r="H1326" t="s">
        <v>4756</v>
      </c>
      <c r="I1326" s="96">
        <v>0.83819444444444446</v>
      </c>
      <c r="J1326">
        <v>2.2999999999999998</v>
      </c>
      <c r="K1326" t="s">
        <v>249</v>
      </c>
      <c r="L1326" t="s">
        <v>1149</v>
      </c>
      <c r="M1326" t="s">
        <v>251</v>
      </c>
      <c r="N1326" t="s">
        <v>251</v>
      </c>
      <c r="O1326">
        <v>1</v>
      </c>
      <c r="P1326">
        <v>58</v>
      </c>
      <c r="Q1326">
        <v>25</v>
      </c>
      <c r="R1326">
        <v>33</v>
      </c>
      <c r="S1326" t="s">
        <v>4756</v>
      </c>
      <c r="T1326" t="s">
        <v>4756</v>
      </c>
      <c r="U1326" t="s">
        <v>4756</v>
      </c>
      <c r="V1326">
        <v>142</v>
      </c>
      <c r="W1326" t="s">
        <v>4756</v>
      </c>
      <c r="X1326" t="s">
        <v>4756</v>
      </c>
      <c r="Y1326" t="s">
        <v>4756</v>
      </c>
      <c r="Z1326" t="s">
        <v>4756</v>
      </c>
      <c r="AA1326" t="s">
        <v>4756</v>
      </c>
      <c r="AB1326" t="s">
        <v>4756</v>
      </c>
      <c r="AC1326" t="s">
        <v>4756</v>
      </c>
      <c r="AD1326" t="s">
        <v>4756</v>
      </c>
      <c r="AE1326" t="s">
        <v>4756</v>
      </c>
      <c r="AF1326" t="s">
        <v>4756</v>
      </c>
      <c r="AG1326" t="s">
        <v>4756</v>
      </c>
      <c r="AH1326" t="s">
        <v>4756</v>
      </c>
      <c r="AI1326" t="s">
        <v>4756</v>
      </c>
      <c r="AJ1326" t="s">
        <v>4756</v>
      </c>
      <c r="AK1326" t="s">
        <v>4756</v>
      </c>
      <c r="AL1326" t="s">
        <v>4756</v>
      </c>
      <c r="AM1326" t="s">
        <v>4756</v>
      </c>
      <c r="AN1326" t="s">
        <v>4756</v>
      </c>
      <c r="AO1326" t="s">
        <v>1151</v>
      </c>
    </row>
    <row r="1327" spans="1:41">
      <c r="A1327" s="95">
        <v>38540</v>
      </c>
      <c r="B1327" t="s">
        <v>248</v>
      </c>
      <c r="C1327">
        <v>2005</v>
      </c>
      <c r="D1327">
        <v>7</v>
      </c>
      <c r="E1327" t="s">
        <v>5008</v>
      </c>
      <c r="F1327" t="s">
        <v>247</v>
      </c>
      <c r="G1327" s="96">
        <v>0.9604166666666667</v>
      </c>
      <c r="H1327" t="s">
        <v>4756</v>
      </c>
      <c r="I1327" s="96">
        <v>0.83819444444444446</v>
      </c>
      <c r="J1327">
        <v>2.93</v>
      </c>
      <c r="K1327" t="s">
        <v>249</v>
      </c>
      <c r="L1327" t="s">
        <v>1150</v>
      </c>
      <c r="M1327" t="s">
        <v>251</v>
      </c>
      <c r="N1327" t="s">
        <v>251</v>
      </c>
      <c r="O1327">
        <v>0</v>
      </c>
      <c r="P1327">
        <v>68</v>
      </c>
      <c r="Q1327">
        <v>29</v>
      </c>
      <c r="R1327">
        <v>39</v>
      </c>
      <c r="S1327" t="s">
        <v>4756</v>
      </c>
      <c r="T1327" t="s">
        <v>4756</v>
      </c>
      <c r="U1327" t="s">
        <v>4756</v>
      </c>
      <c r="V1327">
        <v>140</v>
      </c>
      <c r="W1327" t="s">
        <v>4756</v>
      </c>
      <c r="X1327" t="s">
        <v>4756</v>
      </c>
      <c r="Y1327" t="s">
        <v>4756</v>
      </c>
      <c r="Z1327" t="s">
        <v>4756</v>
      </c>
      <c r="AA1327" t="s">
        <v>4756</v>
      </c>
      <c r="AB1327" t="s">
        <v>4756</v>
      </c>
      <c r="AC1327" t="s">
        <v>4756</v>
      </c>
      <c r="AD1327" t="s">
        <v>4756</v>
      </c>
      <c r="AE1327" t="s">
        <v>4756</v>
      </c>
      <c r="AF1327" t="s">
        <v>4756</v>
      </c>
      <c r="AG1327" t="s">
        <v>4756</v>
      </c>
      <c r="AH1327" t="s">
        <v>4756</v>
      </c>
      <c r="AI1327" t="s">
        <v>4756</v>
      </c>
      <c r="AJ1327" t="s">
        <v>4756</v>
      </c>
      <c r="AK1327" t="s">
        <v>4756</v>
      </c>
      <c r="AL1327" t="s">
        <v>4756</v>
      </c>
      <c r="AM1327" t="s">
        <v>4756</v>
      </c>
      <c r="AN1327" t="s">
        <v>4756</v>
      </c>
    </row>
    <row r="1328" spans="1:41">
      <c r="A1328" s="95">
        <v>38541</v>
      </c>
      <c r="B1328" t="s">
        <v>372</v>
      </c>
      <c r="C1328">
        <v>2005</v>
      </c>
      <c r="D1328">
        <v>7</v>
      </c>
      <c r="E1328" t="s">
        <v>461</v>
      </c>
      <c r="F1328" t="s">
        <v>760</v>
      </c>
      <c r="G1328" s="96">
        <v>0.11805555555555557</v>
      </c>
      <c r="H1328" t="s">
        <v>4756</v>
      </c>
      <c r="I1328" s="96">
        <v>0.83819444444444446</v>
      </c>
      <c r="J1328">
        <v>6.72</v>
      </c>
      <c r="K1328" t="s">
        <v>249</v>
      </c>
      <c r="L1328" t="s">
        <v>1310</v>
      </c>
      <c r="M1328" t="s">
        <v>251</v>
      </c>
      <c r="N1328" t="s">
        <v>251</v>
      </c>
      <c r="O1328">
        <v>4</v>
      </c>
      <c r="P1328">
        <v>51</v>
      </c>
      <c r="Q1328">
        <v>16</v>
      </c>
      <c r="R1328">
        <v>35</v>
      </c>
      <c r="S1328" t="s">
        <v>4756</v>
      </c>
      <c r="T1328" t="s">
        <v>4756</v>
      </c>
      <c r="U1328" t="s">
        <v>4756</v>
      </c>
      <c r="V1328">
        <v>140</v>
      </c>
      <c r="W1328" t="s">
        <v>4756</v>
      </c>
      <c r="X1328" t="s">
        <v>4756</v>
      </c>
      <c r="Y1328" t="s">
        <v>4756</v>
      </c>
      <c r="Z1328" t="s">
        <v>4756</v>
      </c>
      <c r="AA1328" t="s">
        <v>4756</v>
      </c>
      <c r="AB1328" t="s">
        <v>4756</v>
      </c>
      <c r="AC1328" t="s">
        <v>4756</v>
      </c>
      <c r="AD1328" t="s">
        <v>4756</v>
      </c>
      <c r="AE1328" t="s">
        <v>4756</v>
      </c>
      <c r="AF1328" t="s">
        <v>4756</v>
      </c>
      <c r="AG1328" t="s">
        <v>4756</v>
      </c>
      <c r="AH1328" t="s">
        <v>4756</v>
      </c>
      <c r="AI1328" t="s">
        <v>4756</v>
      </c>
      <c r="AJ1328" t="s">
        <v>4756</v>
      </c>
      <c r="AK1328" t="s">
        <v>4756</v>
      </c>
      <c r="AL1328" t="s">
        <v>4756</v>
      </c>
      <c r="AM1328" t="s">
        <v>4756</v>
      </c>
      <c r="AN1328" t="s">
        <v>4756</v>
      </c>
      <c r="AO1328" t="s">
        <v>888</v>
      </c>
    </row>
    <row r="1329" spans="1:41">
      <c r="A1329" s="95">
        <v>38541</v>
      </c>
      <c r="B1329" t="s">
        <v>372</v>
      </c>
      <c r="C1329">
        <v>2005</v>
      </c>
      <c r="D1329">
        <v>7</v>
      </c>
      <c r="E1329" t="s">
        <v>461</v>
      </c>
      <c r="F1329" t="s">
        <v>760</v>
      </c>
      <c r="G1329" s="96">
        <v>0.125</v>
      </c>
      <c r="H1329" t="s">
        <v>4756</v>
      </c>
      <c r="I1329" s="96">
        <v>0.83819444444444446</v>
      </c>
      <c r="J1329">
        <v>6.88</v>
      </c>
      <c r="K1329" t="s">
        <v>249</v>
      </c>
      <c r="L1329" t="s">
        <v>1312</v>
      </c>
      <c r="M1329" t="s">
        <v>251</v>
      </c>
      <c r="N1329" t="s">
        <v>251</v>
      </c>
      <c r="O1329">
        <v>3</v>
      </c>
      <c r="P1329" t="s">
        <v>4756</v>
      </c>
      <c r="Q1329" t="s">
        <v>4756</v>
      </c>
      <c r="R1329" t="s">
        <v>4756</v>
      </c>
      <c r="S1329" t="s">
        <v>4756</v>
      </c>
      <c r="T1329" t="s">
        <v>4756</v>
      </c>
      <c r="U1329" t="s">
        <v>4756</v>
      </c>
      <c r="V1329">
        <v>141</v>
      </c>
      <c r="W1329" t="s">
        <v>4756</v>
      </c>
      <c r="X1329" t="s">
        <v>4756</v>
      </c>
      <c r="Y1329" t="s">
        <v>4756</v>
      </c>
      <c r="Z1329" t="s">
        <v>4756</v>
      </c>
      <c r="AA1329" t="s">
        <v>4756</v>
      </c>
      <c r="AB1329" t="s">
        <v>4756</v>
      </c>
      <c r="AC1329" t="s">
        <v>4756</v>
      </c>
      <c r="AD1329" t="s">
        <v>4756</v>
      </c>
      <c r="AE1329" t="s">
        <v>4756</v>
      </c>
      <c r="AF1329" t="s">
        <v>4756</v>
      </c>
      <c r="AG1329" t="s">
        <v>4756</v>
      </c>
      <c r="AH1329" t="s">
        <v>4756</v>
      </c>
      <c r="AI1329" t="s">
        <v>4756</v>
      </c>
      <c r="AJ1329" t="s">
        <v>4756</v>
      </c>
      <c r="AK1329" t="s">
        <v>4756</v>
      </c>
      <c r="AL1329" t="s">
        <v>4756</v>
      </c>
      <c r="AM1329" t="s">
        <v>4756</v>
      </c>
      <c r="AN1329" t="s">
        <v>4756</v>
      </c>
    </row>
    <row r="1330" spans="1:41">
      <c r="A1330" s="95">
        <v>38541</v>
      </c>
      <c r="B1330" t="s">
        <v>372</v>
      </c>
      <c r="C1330">
        <v>2005</v>
      </c>
      <c r="D1330">
        <v>7</v>
      </c>
      <c r="E1330" t="s">
        <v>373</v>
      </c>
      <c r="F1330" t="s">
        <v>425</v>
      </c>
      <c r="G1330" s="96">
        <v>0.90694444444444444</v>
      </c>
      <c r="H1330" t="s">
        <v>4756</v>
      </c>
      <c r="I1330" s="96">
        <v>0.83819444444444446</v>
      </c>
      <c r="J1330">
        <v>1.65</v>
      </c>
      <c r="K1330" t="s">
        <v>249</v>
      </c>
      <c r="L1330" t="s">
        <v>1245</v>
      </c>
      <c r="M1330" t="s">
        <v>251</v>
      </c>
      <c r="N1330" t="s">
        <v>251</v>
      </c>
      <c r="O1330">
        <v>5</v>
      </c>
      <c r="P1330">
        <v>48</v>
      </c>
      <c r="Q1330">
        <v>15</v>
      </c>
      <c r="R1330">
        <v>33</v>
      </c>
      <c r="S1330" t="s">
        <v>4756</v>
      </c>
      <c r="T1330" t="s">
        <v>4756</v>
      </c>
      <c r="U1330">
        <v>21.5</v>
      </c>
      <c r="V1330">
        <v>139</v>
      </c>
      <c r="W1330" t="s">
        <v>4756</v>
      </c>
      <c r="X1330" t="s">
        <v>4756</v>
      </c>
      <c r="Y1330" t="s">
        <v>4756</v>
      </c>
      <c r="Z1330" t="s">
        <v>4756</v>
      </c>
      <c r="AA1330" t="s">
        <v>4756</v>
      </c>
      <c r="AB1330" t="s">
        <v>4756</v>
      </c>
      <c r="AC1330" t="s">
        <v>4756</v>
      </c>
      <c r="AD1330" t="s">
        <v>4756</v>
      </c>
      <c r="AE1330" t="s">
        <v>4756</v>
      </c>
      <c r="AF1330" t="s">
        <v>4756</v>
      </c>
      <c r="AG1330" t="s">
        <v>4756</v>
      </c>
      <c r="AH1330" t="s">
        <v>4756</v>
      </c>
      <c r="AI1330" t="s">
        <v>4756</v>
      </c>
      <c r="AJ1330" t="s">
        <v>4756</v>
      </c>
      <c r="AK1330" t="s">
        <v>4756</v>
      </c>
      <c r="AL1330" t="s">
        <v>4756</v>
      </c>
      <c r="AM1330" t="s">
        <v>4756</v>
      </c>
      <c r="AN1330" t="s">
        <v>4756</v>
      </c>
    </row>
    <row r="1331" spans="1:41">
      <c r="A1331" s="95">
        <v>38541</v>
      </c>
      <c r="B1331" t="s">
        <v>372</v>
      </c>
      <c r="C1331">
        <v>2005</v>
      </c>
      <c r="D1331">
        <v>7</v>
      </c>
      <c r="E1331" t="s">
        <v>373</v>
      </c>
      <c r="F1331" t="s">
        <v>425</v>
      </c>
      <c r="G1331" s="96">
        <v>0.91666666666666663</v>
      </c>
      <c r="H1331" t="s">
        <v>4756</v>
      </c>
      <c r="I1331" s="96">
        <v>0.83819444444444446</v>
      </c>
      <c r="J1331">
        <v>1.88</v>
      </c>
      <c r="K1331" t="s">
        <v>249</v>
      </c>
      <c r="L1331" t="s">
        <v>1246</v>
      </c>
      <c r="M1331" t="s">
        <v>251</v>
      </c>
      <c r="N1331" t="s">
        <v>251</v>
      </c>
      <c r="O1331">
        <v>4.5</v>
      </c>
      <c r="P1331">
        <v>50</v>
      </c>
      <c r="Q1331">
        <v>10</v>
      </c>
      <c r="R1331">
        <v>40</v>
      </c>
      <c r="S1331">
        <v>14.3</v>
      </c>
      <c r="T1331" t="s">
        <v>4756</v>
      </c>
      <c r="U1331">
        <v>23.4</v>
      </c>
      <c r="V1331">
        <v>137</v>
      </c>
      <c r="W1331" t="s">
        <v>4756</v>
      </c>
      <c r="X1331" t="s">
        <v>4756</v>
      </c>
      <c r="Y1331" t="s">
        <v>4756</v>
      </c>
      <c r="Z1331" t="s">
        <v>4756</v>
      </c>
      <c r="AA1331" t="s">
        <v>4756</v>
      </c>
      <c r="AB1331" t="s">
        <v>4756</v>
      </c>
      <c r="AC1331" t="s">
        <v>4756</v>
      </c>
      <c r="AD1331" t="s">
        <v>4756</v>
      </c>
      <c r="AE1331" t="s">
        <v>4756</v>
      </c>
      <c r="AF1331" t="s">
        <v>4756</v>
      </c>
      <c r="AG1331" t="s">
        <v>4756</v>
      </c>
      <c r="AH1331" t="s">
        <v>4756</v>
      </c>
      <c r="AI1331" t="s">
        <v>4756</v>
      </c>
      <c r="AJ1331" t="s">
        <v>4756</v>
      </c>
      <c r="AK1331" t="s">
        <v>4756</v>
      </c>
      <c r="AL1331" t="s">
        <v>4756</v>
      </c>
      <c r="AM1331" t="s">
        <v>4756</v>
      </c>
      <c r="AN1331" t="s">
        <v>4756</v>
      </c>
    </row>
    <row r="1332" spans="1:41">
      <c r="A1332" s="95">
        <v>38541</v>
      </c>
      <c r="B1332" t="s">
        <v>372</v>
      </c>
      <c r="C1332">
        <v>2005</v>
      </c>
      <c r="D1332">
        <v>7</v>
      </c>
      <c r="E1332" t="s">
        <v>373</v>
      </c>
      <c r="F1332" t="s">
        <v>425</v>
      </c>
      <c r="G1332" s="96">
        <v>0.92847222222222225</v>
      </c>
      <c r="H1332" t="s">
        <v>4756</v>
      </c>
      <c r="I1332" s="96">
        <v>0.83819444444444446</v>
      </c>
      <c r="J1332">
        <v>2.17</v>
      </c>
      <c r="K1332" t="s">
        <v>249</v>
      </c>
      <c r="L1332" t="s">
        <v>1247</v>
      </c>
      <c r="M1332" t="s">
        <v>251</v>
      </c>
      <c r="N1332" t="s">
        <v>251</v>
      </c>
      <c r="O1332">
        <v>5</v>
      </c>
      <c r="P1332">
        <v>51</v>
      </c>
      <c r="Q1332">
        <v>15</v>
      </c>
      <c r="R1332">
        <v>36</v>
      </c>
      <c r="S1332">
        <v>15</v>
      </c>
      <c r="T1332" t="s">
        <v>4756</v>
      </c>
      <c r="U1332">
        <v>24</v>
      </c>
      <c r="V1332">
        <v>138</v>
      </c>
      <c r="W1332" t="s">
        <v>4756</v>
      </c>
      <c r="X1332" t="s">
        <v>4756</v>
      </c>
      <c r="Y1332" t="s">
        <v>4756</v>
      </c>
      <c r="Z1332" t="s">
        <v>4756</v>
      </c>
      <c r="AA1332" t="s">
        <v>4756</v>
      </c>
      <c r="AB1332" t="s">
        <v>4756</v>
      </c>
      <c r="AC1332" t="s">
        <v>4756</v>
      </c>
      <c r="AD1332" t="s">
        <v>4756</v>
      </c>
      <c r="AE1332" t="s">
        <v>4756</v>
      </c>
      <c r="AF1332" t="s">
        <v>4756</v>
      </c>
      <c r="AG1332" t="s">
        <v>4756</v>
      </c>
      <c r="AH1332" t="s">
        <v>4756</v>
      </c>
      <c r="AI1332" t="s">
        <v>4756</v>
      </c>
      <c r="AJ1332" t="s">
        <v>4756</v>
      </c>
      <c r="AK1332" t="s">
        <v>4756</v>
      </c>
      <c r="AL1332" t="s">
        <v>4756</v>
      </c>
      <c r="AM1332" t="s">
        <v>4756</v>
      </c>
      <c r="AN1332" t="s">
        <v>4756</v>
      </c>
    </row>
    <row r="1333" spans="1:41">
      <c r="A1333" s="95">
        <v>38541</v>
      </c>
      <c r="B1333" t="s">
        <v>372</v>
      </c>
      <c r="C1333">
        <v>2005</v>
      </c>
      <c r="D1333">
        <v>7</v>
      </c>
      <c r="E1333" t="s">
        <v>373</v>
      </c>
      <c r="F1333" t="s">
        <v>425</v>
      </c>
      <c r="G1333" s="96">
        <v>0.93402777777777779</v>
      </c>
      <c r="H1333" t="s">
        <v>4756</v>
      </c>
      <c r="I1333" s="96">
        <v>0.83819444444444446</v>
      </c>
      <c r="J1333">
        <v>2.2999999999999998</v>
      </c>
      <c r="K1333" t="s">
        <v>249</v>
      </c>
      <c r="L1333" t="s">
        <v>1248</v>
      </c>
      <c r="M1333" t="s">
        <v>251</v>
      </c>
      <c r="N1333" t="s">
        <v>251</v>
      </c>
      <c r="O1333">
        <v>5</v>
      </c>
      <c r="P1333">
        <v>49</v>
      </c>
      <c r="Q1333">
        <v>10</v>
      </c>
      <c r="R1333">
        <v>39</v>
      </c>
      <c r="S1333">
        <v>14.6</v>
      </c>
      <c r="T1333" t="s">
        <v>4756</v>
      </c>
      <c r="U1333">
        <v>24.1</v>
      </c>
      <c r="V1333">
        <v>139</v>
      </c>
      <c r="W1333" t="s">
        <v>4756</v>
      </c>
      <c r="X1333" t="s">
        <v>4756</v>
      </c>
      <c r="Y1333" t="s">
        <v>4756</v>
      </c>
      <c r="Z1333" t="s">
        <v>4756</v>
      </c>
      <c r="AA1333" t="s">
        <v>4756</v>
      </c>
      <c r="AB1333" t="s">
        <v>4756</v>
      </c>
      <c r="AC1333" t="s">
        <v>4756</v>
      </c>
      <c r="AD1333" t="s">
        <v>4756</v>
      </c>
      <c r="AE1333" t="s">
        <v>4756</v>
      </c>
      <c r="AF1333" t="s">
        <v>4756</v>
      </c>
      <c r="AG1333" t="s">
        <v>4756</v>
      </c>
      <c r="AH1333" t="s">
        <v>4756</v>
      </c>
      <c r="AI1333" t="s">
        <v>4756</v>
      </c>
      <c r="AJ1333" t="s">
        <v>4756</v>
      </c>
      <c r="AK1333" t="s">
        <v>4756</v>
      </c>
      <c r="AL1333" t="s">
        <v>4756</v>
      </c>
      <c r="AM1333" t="s">
        <v>4756</v>
      </c>
      <c r="AN1333" t="s">
        <v>4756</v>
      </c>
    </row>
    <row r="1334" spans="1:41">
      <c r="A1334" s="95">
        <v>38541</v>
      </c>
      <c r="B1334" t="s">
        <v>372</v>
      </c>
      <c r="C1334">
        <v>2005</v>
      </c>
      <c r="D1334">
        <v>7</v>
      </c>
      <c r="E1334" t="s">
        <v>373</v>
      </c>
      <c r="F1334" t="s">
        <v>425</v>
      </c>
      <c r="G1334" s="96">
        <v>0.93888888888888899</v>
      </c>
      <c r="H1334" t="s">
        <v>4756</v>
      </c>
      <c r="I1334" s="96">
        <v>0.83819444444444446</v>
      </c>
      <c r="J1334">
        <v>2.42</v>
      </c>
      <c r="K1334" t="s">
        <v>249</v>
      </c>
      <c r="L1334" t="s">
        <v>1249</v>
      </c>
      <c r="M1334" t="s">
        <v>251</v>
      </c>
      <c r="N1334" t="s">
        <v>251</v>
      </c>
      <c r="O1334">
        <v>4</v>
      </c>
      <c r="P1334">
        <v>55</v>
      </c>
      <c r="Q1334">
        <v>20</v>
      </c>
      <c r="R1334">
        <v>35</v>
      </c>
      <c r="S1334">
        <v>14.3</v>
      </c>
      <c r="T1334" t="s">
        <v>4756</v>
      </c>
      <c r="U1334">
        <v>24.2</v>
      </c>
      <c r="V1334">
        <v>140</v>
      </c>
      <c r="W1334" t="s">
        <v>4756</v>
      </c>
      <c r="X1334" t="s">
        <v>4756</v>
      </c>
      <c r="Y1334" t="s">
        <v>4756</v>
      </c>
      <c r="Z1334" t="s">
        <v>4756</v>
      </c>
      <c r="AA1334" t="s">
        <v>4756</v>
      </c>
      <c r="AB1334" t="s">
        <v>4756</v>
      </c>
      <c r="AC1334" t="s">
        <v>4756</v>
      </c>
      <c r="AD1334" t="s">
        <v>4756</v>
      </c>
      <c r="AE1334" t="s">
        <v>4756</v>
      </c>
      <c r="AF1334" t="s">
        <v>4756</v>
      </c>
      <c r="AG1334" t="s">
        <v>4756</v>
      </c>
      <c r="AH1334" t="s">
        <v>4756</v>
      </c>
      <c r="AI1334" t="s">
        <v>4756</v>
      </c>
      <c r="AJ1334" t="s">
        <v>4756</v>
      </c>
      <c r="AK1334" t="s">
        <v>4756</v>
      </c>
      <c r="AL1334" t="s">
        <v>4756</v>
      </c>
      <c r="AM1334" t="s">
        <v>4756</v>
      </c>
      <c r="AN1334" t="s">
        <v>4756</v>
      </c>
    </row>
    <row r="1335" spans="1:41">
      <c r="A1335" s="95">
        <v>38541</v>
      </c>
      <c r="B1335" t="s">
        <v>372</v>
      </c>
      <c r="C1335">
        <v>2005</v>
      </c>
      <c r="D1335">
        <v>7</v>
      </c>
      <c r="E1335" t="s">
        <v>373</v>
      </c>
      <c r="F1335" t="s">
        <v>425</v>
      </c>
      <c r="G1335" s="96">
        <v>0.94444444444444453</v>
      </c>
      <c r="H1335" t="s">
        <v>4756</v>
      </c>
      <c r="I1335" s="96">
        <v>0.83819444444444446</v>
      </c>
      <c r="J1335">
        <v>2.5499999999999998</v>
      </c>
      <c r="K1335" t="s">
        <v>249</v>
      </c>
      <c r="L1335" t="s">
        <v>1250</v>
      </c>
      <c r="M1335" t="s">
        <v>251</v>
      </c>
      <c r="N1335" t="s">
        <v>251</v>
      </c>
      <c r="O1335">
        <v>4.5</v>
      </c>
      <c r="P1335">
        <v>53</v>
      </c>
      <c r="Q1335">
        <v>10</v>
      </c>
      <c r="R1335">
        <v>43</v>
      </c>
      <c r="S1335">
        <v>14</v>
      </c>
      <c r="T1335" t="s">
        <v>4756</v>
      </c>
      <c r="U1335">
        <v>25</v>
      </c>
      <c r="V1335">
        <v>147</v>
      </c>
      <c r="W1335" t="s">
        <v>4756</v>
      </c>
      <c r="X1335" t="s">
        <v>4756</v>
      </c>
      <c r="Y1335" t="s">
        <v>4756</v>
      </c>
      <c r="Z1335" t="s">
        <v>4756</v>
      </c>
      <c r="AA1335" t="s">
        <v>4756</v>
      </c>
      <c r="AB1335" t="s">
        <v>4756</v>
      </c>
      <c r="AC1335" t="s">
        <v>4756</v>
      </c>
      <c r="AD1335" t="s">
        <v>4756</v>
      </c>
      <c r="AE1335" t="s">
        <v>4756</v>
      </c>
      <c r="AF1335" t="s">
        <v>4756</v>
      </c>
      <c r="AG1335" t="s">
        <v>4756</v>
      </c>
      <c r="AH1335" t="s">
        <v>4756</v>
      </c>
      <c r="AI1335" t="s">
        <v>4756</v>
      </c>
      <c r="AJ1335" t="s">
        <v>4756</v>
      </c>
      <c r="AK1335" t="s">
        <v>4756</v>
      </c>
      <c r="AL1335" t="s">
        <v>4756</v>
      </c>
      <c r="AM1335" t="s">
        <v>4756</v>
      </c>
      <c r="AN1335" t="s">
        <v>4756</v>
      </c>
      <c r="AO1335" t="s">
        <v>4883</v>
      </c>
    </row>
    <row r="1336" spans="1:41">
      <c r="A1336" s="95">
        <v>38541</v>
      </c>
      <c r="B1336" t="s">
        <v>372</v>
      </c>
      <c r="C1336">
        <v>2005</v>
      </c>
      <c r="D1336">
        <v>7</v>
      </c>
      <c r="E1336" t="s">
        <v>373</v>
      </c>
      <c r="F1336" t="s">
        <v>425</v>
      </c>
      <c r="G1336" s="96">
        <v>0.95833333333333337</v>
      </c>
      <c r="H1336" t="s">
        <v>4756</v>
      </c>
      <c r="I1336" s="96">
        <v>0.83819444444444446</v>
      </c>
      <c r="J1336">
        <v>2.88</v>
      </c>
      <c r="K1336" t="s">
        <v>249</v>
      </c>
      <c r="L1336" t="s">
        <v>1251</v>
      </c>
      <c r="M1336" t="s">
        <v>251</v>
      </c>
      <c r="N1336" t="s">
        <v>251</v>
      </c>
      <c r="O1336">
        <v>5</v>
      </c>
      <c r="P1336" t="s">
        <v>4756</v>
      </c>
      <c r="Q1336" t="s">
        <v>4756</v>
      </c>
      <c r="R1336" t="s">
        <v>4756</v>
      </c>
      <c r="S1336" t="s">
        <v>4756</v>
      </c>
      <c r="T1336" t="s">
        <v>4756</v>
      </c>
      <c r="U1336" t="s">
        <v>4756</v>
      </c>
      <c r="V1336">
        <v>137</v>
      </c>
      <c r="W1336" t="s">
        <v>4756</v>
      </c>
      <c r="X1336" t="s">
        <v>4756</v>
      </c>
      <c r="Y1336" t="s">
        <v>4756</v>
      </c>
      <c r="Z1336" t="s">
        <v>4756</v>
      </c>
      <c r="AA1336" t="s">
        <v>4756</v>
      </c>
      <c r="AB1336" t="s">
        <v>4756</v>
      </c>
      <c r="AC1336" t="s">
        <v>4756</v>
      </c>
      <c r="AD1336" t="s">
        <v>4756</v>
      </c>
      <c r="AE1336" t="s">
        <v>4756</v>
      </c>
      <c r="AF1336" t="s">
        <v>4756</v>
      </c>
      <c r="AG1336" t="s">
        <v>4756</v>
      </c>
      <c r="AH1336" t="s">
        <v>4756</v>
      </c>
      <c r="AI1336" t="s">
        <v>4756</v>
      </c>
      <c r="AJ1336" t="s">
        <v>4756</v>
      </c>
      <c r="AK1336" t="s">
        <v>4756</v>
      </c>
      <c r="AL1336" t="s">
        <v>4756</v>
      </c>
      <c r="AM1336" t="s">
        <v>4756</v>
      </c>
      <c r="AN1336" t="s">
        <v>4756</v>
      </c>
      <c r="AO1336" t="s">
        <v>1252</v>
      </c>
    </row>
    <row r="1337" spans="1:41">
      <c r="A1337" s="95">
        <v>38541</v>
      </c>
      <c r="B1337" t="s">
        <v>372</v>
      </c>
      <c r="C1337">
        <v>2005</v>
      </c>
      <c r="D1337">
        <v>7</v>
      </c>
      <c r="E1337" t="s">
        <v>373</v>
      </c>
      <c r="F1337" t="s">
        <v>425</v>
      </c>
      <c r="G1337" s="96">
        <v>0.98611111111111116</v>
      </c>
      <c r="H1337" t="s">
        <v>4756</v>
      </c>
      <c r="I1337" s="96">
        <v>0.83819444444444446</v>
      </c>
      <c r="J1337">
        <v>3.55</v>
      </c>
      <c r="K1337" t="s">
        <v>249</v>
      </c>
      <c r="L1337" t="s">
        <v>1253</v>
      </c>
      <c r="M1337" t="s">
        <v>251</v>
      </c>
      <c r="N1337" t="s">
        <v>251</v>
      </c>
      <c r="O1337">
        <v>5</v>
      </c>
      <c r="P1337">
        <v>56</v>
      </c>
      <c r="Q1337">
        <v>21</v>
      </c>
      <c r="R1337">
        <v>36</v>
      </c>
      <c r="S1337">
        <v>13</v>
      </c>
      <c r="T1337" t="s">
        <v>4756</v>
      </c>
      <c r="U1337">
        <v>21.6</v>
      </c>
      <c r="V1337">
        <v>139</v>
      </c>
      <c r="W1337" t="s">
        <v>4756</v>
      </c>
      <c r="X1337" t="s">
        <v>4756</v>
      </c>
      <c r="Y1337" t="s">
        <v>4756</v>
      </c>
      <c r="Z1337" t="s">
        <v>4756</v>
      </c>
      <c r="AA1337" t="s">
        <v>4756</v>
      </c>
      <c r="AB1337" t="s">
        <v>4756</v>
      </c>
      <c r="AC1337" t="s">
        <v>4756</v>
      </c>
      <c r="AD1337" t="s">
        <v>4756</v>
      </c>
      <c r="AE1337" t="s">
        <v>4756</v>
      </c>
      <c r="AF1337" t="s">
        <v>4756</v>
      </c>
      <c r="AG1337" t="s">
        <v>4756</v>
      </c>
      <c r="AH1337" t="s">
        <v>4756</v>
      </c>
      <c r="AI1337" t="s">
        <v>4756</v>
      </c>
      <c r="AJ1337" t="s">
        <v>4756</v>
      </c>
      <c r="AK1337" t="s">
        <v>4756</v>
      </c>
      <c r="AL1337" t="s">
        <v>4756</v>
      </c>
      <c r="AM1337" t="s">
        <v>4756</v>
      </c>
      <c r="AN1337" t="s">
        <v>4756</v>
      </c>
    </row>
    <row r="1338" spans="1:41">
      <c r="A1338" s="95">
        <v>38541</v>
      </c>
      <c r="B1338" t="s">
        <v>372</v>
      </c>
      <c r="C1338">
        <v>2005</v>
      </c>
      <c r="D1338">
        <v>7</v>
      </c>
      <c r="E1338" t="s">
        <v>373</v>
      </c>
      <c r="F1338" t="s">
        <v>425</v>
      </c>
      <c r="G1338" s="96">
        <v>0.99861111111111101</v>
      </c>
      <c r="H1338" t="s">
        <v>4756</v>
      </c>
      <c r="I1338" s="96">
        <v>0.83819444444444446</v>
      </c>
      <c r="J1338">
        <v>3.85</v>
      </c>
      <c r="K1338" t="s">
        <v>249</v>
      </c>
      <c r="L1338" t="s">
        <v>1254</v>
      </c>
      <c r="M1338" t="s">
        <v>251</v>
      </c>
      <c r="N1338" t="s">
        <v>251</v>
      </c>
      <c r="O1338">
        <v>5</v>
      </c>
      <c r="P1338">
        <v>57</v>
      </c>
      <c r="Q1338">
        <v>21</v>
      </c>
      <c r="R1338">
        <v>36</v>
      </c>
      <c r="S1338">
        <v>13.4</v>
      </c>
      <c r="T1338" t="s">
        <v>4756</v>
      </c>
      <c r="U1338">
        <v>23.9</v>
      </c>
      <c r="V1338">
        <v>137</v>
      </c>
      <c r="W1338" t="s">
        <v>4756</v>
      </c>
      <c r="X1338" t="s">
        <v>4756</v>
      </c>
      <c r="Y1338" t="s">
        <v>4756</v>
      </c>
      <c r="Z1338" t="s">
        <v>4756</v>
      </c>
      <c r="AA1338" t="s">
        <v>4756</v>
      </c>
      <c r="AB1338" t="s">
        <v>4756</v>
      </c>
      <c r="AC1338" t="s">
        <v>4756</v>
      </c>
      <c r="AD1338" t="s">
        <v>4756</v>
      </c>
      <c r="AE1338" t="s">
        <v>4756</v>
      </c>
      <c r="AF1338" t="s">
        <v>4756</v>
      </c>
      <c r="AG1338" t="s">
        <v>4756</v>
      </c>
      <c r="AH1338" t="s">
        <v>4756</v>
      </c>
      <c r="AI1338" t="s">
        <v>4756</v>
      </c>
      <c r="AJ1338" t="s">
        <v>4756</v>
      </c>
      <c r="AK1338" t="s">
        <v>4756</v>
      </c>
      <c r="AL1338" t="s">
        <v>4756</v>
      </c>
      <c r="AM1338" t="s">
        <v>4756</v>
      </c>
      <c r="AN1338" t="s">
        <v>4756</v>
      </c>
    </row>
    <row r="1339" spans="1:41">
      <c r="A1339" s="95">
        <v>38541</v>
      </c>
      <c r="B1339" t="s">
        <v>372</v>
      </c>
      <c r="C1339">
        <v>2005</v>
      </c>
      <c r="D1339">
        <v>7</v>
      </c>
      <c r="E1339" t="s">
        <v>373</v>
      </c>
      <c r="F1339" t="s">
        <v>425</v>
      </c>
      <c r="G1339" s="96">
        <v>0</v>
      </c>
      <c r="H1339" t="s">
        <v>4756</v>
      </c>
      <c r="I1339" s="96">
        <v>0.83819444444444446</v>
      </c>
      <c r="J1339">
        <v>3.88</v>
      </c>
      <c r="K1339" t="s">
        <v>249</v>
      </c>
      <c r="L1339" t="s">
        <v>1255</v>
      </c>
      <c r="M1339" t="s">
        <v>251</v>
      </c>
      <c r="N1339" t="s">
        <v>251</v>
      </c>
      <c r="O1339">
        <v>4.5</v>
      </c>
      <c r="P1339">
        <v>50</v>
      </c>
      <c r="Q1339">
        <v>16</v>
      </c>
      <c r="R1339">
        <v>34</v>
      </c>
      <c r="S1339">
        <v>13.9</v>
      </c>
      <c r="T1339" t="s">
        <v>4756</v>
      </c>
      <c r="U1339">
        <v>22.7</v>
      </c>
      <c r="V1339">
        <v>140</v>
      </c>
      <c r="W1339" t="s">
        <v>4756</v>
      </c>
      <c r="X1339" t="s">
        <v>4756</v>
      </c>
      <c r="Y1339" t="s">
        <v>4756</v>
      </c>
      <c r="Z1339" t="s">
        <v>4756</v>
      </c>
      <c r="AA1339" t="s">
        <v>4756</v>
      </c>
      <c r="AB1339" t="s">
        <v>4756</v>
      </c>
      <c r="AC1339" t="s">
        <v>4756</v>
      </c>
      <c r="AD1339" t="s">
        <v>4756</v>
      </c>
      <c r="AE1339" t="s">
        <v>4756</v>
      </c>
      <c r="AF1339" t="s">
        <v>4756</v>
      </c>
      <c r="AG1339" t="s">
        <v>4756</v>
      </c>
      <c r="AH1339" t="s">
        <v>4756</v>
      </c>
      <c r="AI1339" t="s">
        <v>4756</v>
      </c>
      <c r="AJ1339" t="s">
        <v>4756</v>
      </c>
      <c r="AK1339" t="s">
        <v>4756</v>
      </c>
      <c r="AL1339" t="s">
        <v>4756</v>
      </c>
      <c r="AM1339" t="s">
        <v>4756</v>
      </c>
      <c r="AN1339" t="s">
        <v>4756</v>
      </c>
    </row>
    <row r="1340" spans="1:41">
      <c r="A1340" s="95">
        <v>38541</v>
      </c>
      <c r="B1340" t="s">
        <v>372</v>
      </c>
      <c r="C1340">
        <v>2005</v>
      </c>
      <c r="D1340">
        <v>7</v>
      </c>
      <c r="E1340" t="s">
        <v>373</v>
      </c>
      <c r="F1340" t="s">
        <v>425</v>
      </c>
      <c r="G1340" s="96">
        <v>1.0416666666666666E-2</v>
      </c>
      <c r="H1340" t="s">
        <v>4756</v>
      </c>
      <c r="I1340" s="96">
        <v>0.83819444444444446</v>
      </c>
      <c r="J1340">
        <v>4.13</v>
      </c>
      <c r="K1340" t="s">
        <v>249</v>
      </c>
      <c r="L1340" t="s">
        <v>1256</v>
      </c>
      <c r="M1340" t="s">
        <v>251</v>
      </c>
      <c r="N1340" t="s">
        <v>251</v>
      </c>
      <c r="O1340">
        <v>5</v>
      </c>
      <c r="P1340">
        <v>56</v>
      </c>
      <c r="Q1340">
        <v>21</v>
      </c>
      <c r="R1340">
        <v>35</v>
      </c>
      <c r="S1340">
        <v>13</v>
      </c>
      <c r="T1340" t="s">
        <v>4756</v>
      </c>
      <c r="U1340">
        <v>22.9</v>
      </c>
      <c r="V1340">
        <v>137</v>
      </c>
      <c r="W1340" t="s">
        <v>4756</v>
      </c>
      <c r="X1340" t="s">
        <v>4756</v>
      </c>
      <c r="Y1340" t="s">
        <v>4756</v>
      </c>
      <c r="Z1340" t="s">
        <v>4756</v>
      </c>
      <c r="AA1340" t="s">
        <v>4756</v>
      </c>
      <c r="AB1340" t="s">
        <v>4756</v>
      </c>
      <c r="AC1340" t="s">
        <v>4756</v>
      </c>
      <c r="AD1340" t="s">
        <v>4756</v>
      </c>
      <c r="AE1340" t="s">
        <v>4756</v>
      </c>
      <c r="AF1340" t="s">
        <v>4756</v>
      </c>
      <c r="AG1340" t="s">
        <v>4756</v>
      </c>
      <c r="AH1340" t="s">
        <v>4756</v>
      </c>
      <c r="AI1340" t="s">
        <v>4756</v>
      </c>
      <c r="AJ1340" t="s">
        <v>4756</v>
      </c>
      <c r="AK1340" t="s">
        <v>4756</v>
      </c>
      <c r="AL1340" t="s">
        <v>4756</v>
      </c>
      <c r="AM1340" t="s">
        <v>4756</v>
      </c>
      <c r="AN1340" t="s">
        <v>4756</v>
      </c>
    </row>
    <row r="1341" spans="1:41">
      <c r="A1341" s="95">
        <v>38541</v>
      </c>
      <c r="B1341" t="s">
        <v>372</v>
      </c>
      <c r="C1341">
        <v>2005</v>
      </c>
      <c r="D1341">
        <v>7</v>
      </c>
      <c r="E1341" t="s">
        <v>373</v>
      </c>
      <c r="F1341" t="s">
        <v>425</v>
      </c>
      <c r="G1341" s="96">
        <v>1.8055555555555557E-2</v>
      </c>
      <c r="H1341" t="s">
        <v>4756</v>
      </c>
      <c r="I1341" s="96">
        <v>0.83819444444444446</v>
      </c>
      <c r="J1341">
        <v>4.32</v>
      </c>
      <c r="K1341" t="s">
        <v>249</v>
      </c>
      <c r="L1341" t="s">
        <v>1258</v>
      </c>
      <c r="M1341" t="s">
        <v>251</v>
      </c>
      <c r="N1341" t="s">
        <v>251</v>
      </c>
      <c r="O1341">
        <v>3</v>
      </c>
      <c r="P1341">
        <v>54</v>
      </c>
      <c r="Q1341">
        <v>21</v>
      </c>
      <c r="R1341">
        <v>33</v>
      </c>
      <c r="S1341">
        <v>14.2</v>
      </c>
      <c r="T1341" t="s">
        <v>4756</v>
      </c>
      <c r="U1341">
        <v>22.2</v>
      </c>
      <c r="V1341">
        <v>139</v>
      </c>
      <c r="W1341" t="s">
        <v>4756</v>
      </c>
      <c r="X1341" t="s">
        <v>4756</v>
      </c>
      <c r="Y1341" t="s">
        <v>4756</v>
      </c>
      <c r="Z1341" t="s">
        <v>4756</v>
      </c>
      <c r="AA1341" t="s">
        <v>4756</v>
      </c>
      <c r="AB1341" t="s">
        <v>4756</v>
      </c>
      <c r="AC1341" t="s">
        <v>4756</v>
      </c>
      <c r="AD1341" t="s">
        <v>4756</v>
      </c>
      <c r="AE1341" t="s">
        <v>4756</v>
      </c>
      <c r="AF1341" t="s">
        <v>4756</v>
      </c>
      <c r="AG1341" t="s">
        <v>4756</v>
      </c>
      <c r="AH1341" t="s">
        <v>4756</v>
      </c>
      <c r="AI1341" t="s">
        <v>4756</v>
      </c>
      <c r="AJ1341" t="s">
        <v>4756</v>
      </c>
      <c r="AK1341" t="s">
        <v>4756</v>
      </c>
      <c r="AL1341" t="s">
        <v>4756</v>
      </c>
      <c r="AM1341" t="s">
        <v>4756</v>
      </c>
      <c r="AN1341" t="s">
        <v>4756</v>
      </c>
    </row>
    <row r="1342" spans="1:41">
      <c r="A1342" s="95">
        <v>38541</v>
      </c>
      <c r="B1342" t="s">
        <v>372</v>
      </c>
      <c r="C1342">
        <v>2005</v>
      </c>
      <c r="D1342">
        <v>7</v>
      </c>
      <c r="E1342" t="s">
        <v>373</v>
      </c>
      <c r="F1342" t="s">
        <v>425</v>
      </c>
      <c r="G1342" s="96">
        <v>3.2638888888888891E-2</v>
      </c>
      <c r="H1342" t="s">
        <v>4756</v>
      </c>
      <c r="I1342" s="96">
        <v>0.83819444444444446</v>
      </c>
      <c r="J1342">
        <v>4.67</v>
      </c>
      <c r="K1342" t="s">
        <v>249</v>
      </c>
      <c r="L1342" t="s">
        <v>1259</v>
      </c>
      <c r="M1342" t="s">
        <v>251</v>
      </c>
      <c r="N1342" t="s">
        <v>251</v>
      </c>
      <c r="O1342">
        <v>4</v>
      </c>
      <c r="P1342">
        <v>56</v>
      </c>
      <c r="Q1342">
        <v>22</v>
      </c>
      <c r="R1342">
        <v>34</v>
      </c>
      <c r="S1342">
        <v>13.2</v>
      </c>
      <c r="T1342" t="s">
        <v>4756</v>
      </c>
      <c r="U1342">
        <v>23.6</v>
      </c>
      <c r="V1342">
        <v>137</v>
      </c>
      <c r="W1342" t="s">
        <v>4756</v>
      </c>
      <c r="X1342" t="s">
        <v>4756</v>
      </c>
      <c r="Y1342" t="s">
        <v>4756</v>
      </c>
      <c r="Z1342" t="s">
        <v>4756</v>
      </c>
      <c r="AA1342" t="s">
        <v>4756</v>
      </c>
      <c r="AB1342" t="s">
        <v>4756</v>
      </c>
      <c r="AC1342" t="s">
        <v>4756</v>
      </c>
      <c r="AD1342" t="s">
        <v>4756</v>
      </c>
      <c r="AE1342" t="s">
        <v>4756</v>
      </c>
      <c r="AF1342" t="s">
        <v>4756</v>
      </c>
      <c r="AG1342" t="s">
        <v>4756</v>
      </c>
      <c r="AH1342" t="s">
        <v>4756</v>
      </c>
      <c r="AI1342" t="s">
        <v>4756</v>
      </c>
      <c r="AJ1342" t="s">
        <v>4756</v>
      </c>
      <c r="AK1342" t="s">
        <v>4756</v>
      </c>
      <c r="AL1342" t="s">
        <v>4756</v>
      </c>
      <c r="AM1342" t="s">
        <v>4756</v>
      </c>
      <c r="AN1342" t="s">
        <v>4756</v>
      </c>
    </row>
    <row r="1343" spans="1:41">
      <c r="A1343" s="95">
        <v>38541</v>
      </c>
      <c r="B1343" t="s">
        <v>372</v>
      </c>
      <c r="C1343">
        <v>2005</v>
      </c>
      <c r="D1343">
        <v>7</v>
      </c>
      <c r="E1343" t="s">
        <v>373</v>
      </c>
      <c r="F1343" t="s">
        <v>425</v>
      </c>
      <c r="G1343" s="96">
        <v>6.3194444444444442E-2</v>
      </c>
      <c r="H1343" t="s">
        <v>4756</v>
      </c>
      <c r="I1343" s="96">
        <v>0.83819444444444446</v>
      </c>
      <c r="J1343">
        <v>5.4</v>
      </c>
      <c r="K1343" t="s">
        <v>249</v>
      </c>
      <c r="L1343" t="s">
        <v>1260</v>
      </c>
      <c r="M1343" t="s">
        <v>251</v>
      </c>
      <c r="N1343" t="s">
        <v>251</v>
      </c>
      <c r="O1343">
        <v>5</v>
      </c>
      <c r="P1343">
        <v>56</v>
      </c>
      <c r="Q1343">
        <v>24</v>
      </c>
      <c r="R1343">
        <v>32</v>
      </c>
      <c r="S1343">
        <v>13.6</v>
      </c>
      <c r="T1343" t="s">
        <v>4756</v>
      </c>
      <c r="U1343">
        <v>22.4</v>
      </c>
      <c r="V1343">
        <v>138</v>
      </c>
      <c r="W1343" t="s">
        <v>4756</v>
      </c>
      <c r="X1343" t="s">
        <v>4756</v>
      </c>
      <c r="Y1343" t="s">
        <v>4756</v>
      </c>
      <c r="Z1343" t="s">
        <v>4756</v>
      </c>
      <c r="AA1343" t="s">
        <v>4756</v>
      </c>
      <c r="AB1343" t="s">
        <v>4756</v>
      </c>
      <c r="AC1343" t="s">
        <v>4756</v>
      </c>
      <c r="AD1343" t="s">
        <v>4756</v>
      </c>
      <c r="AE1343" t="s">
        <v>4756</v>
      </c>
      <c r="AF1343" t="s">
        <v>4756</v>
      </c>
      <c r="AG1343" t="s">
        <v>4756</v>
      </c>
      <c r="AH1343" t="s">
        <v>4756</v>
      </c>
      <c r="AI1343" t="s">
        <v>4756</v>
      </c>
      <c r="AJ1343" t="s">
        <v>4756</v>
      </c>
      <c r="AK1343" t="s">
        <v>4756</v>
      </c>
      <c r="AL1343" t="s">
        <v>4756</v>
      </c>
      <c r="AM1343" t="s">
        <v>4756</v>
      </c>
      <c r="AN1343" t="s">
        <v>4756</v>
      </c>
    </row>
    <row r="1344" spans="1:41">
      <c r="A1344" s="95">
        <v>38541</v>
      </c>
      <c r="B1344" t="s">
        <v>372</v>
      </c>
      <c r="C1344">
        <v>2005</v>
      </c>
      <c r="D1344">
        <v>7</v>
      </c>
      <c r="E1344" t="s">
        <v>373</v>
      </c>
      <c r="F1344" t="s">
        <v>425</v>
      </c>
      <c r="G1344" s="96">
        <v>0.10069444444444443</v>
      </c>
      <c r="H1344" t="s">
        <v>4756</v>
      </c>
      <c r="I1344" s="96">
        <v>0.83819444444444446</v>
      </c>
      <c r="J1344">
        <v>6.3</v>
      </c>
      <c r="K1344" t="s">
        <v>249</v>
      </c>
      <c r="L1344" t="s">
        <v>1262</v>
      </c>
      <c r="M1344" t="s">
        <v>2077</v>
      </c>
      <c r="N1344" t="s">
        <v>251</v>
      </c>
      <c r="O1344" t="s">
        <v>4756</v>
      </c>
      <c r="P1344" t="s">
        <v>4756</v>
      </c>
      <c r="Q1344" t="s">
        <v>4756</v>
      </c>
      <c r="R1344" t="s">
        <v>4756</v>
      </c>
      <c r="S1344" t="s">
        <v>4756</v>
      </c>
      <c r="T1344" t="s">
        <v>4756</v>
      </c>
      <c r="U1344" t="s">
        <v>4756</v>
      </c>
      <c r="V1344" t="s">
        <v>4756</v>
      </c>
      <c r="W1344" t="s">
        <v>4756</v>
      </c>
      <c r="X1344" t="s">
        <v>4756</v>
      </c>
      <c r="Y1344" t="s">
        <v>4756</v>
      </c>
      <c r="Z1344" t="s">
        <v>4756</v>
      </c>
      <c r="AA1344" t="s">
        <v>4756</v>
      </c>
      <c r="AB1344" t="s">
        <v>4756</v>
      </c>
      <c r="AC1344" t="s">
        <v>4756</v>
      </c>
      <c r="AD1344" t="s">
        <v>4756</v>
      </c>
      <c r="AE1344" t="s">
        <v>4756</v>
      </c>
      <c r="AF1344" t="s">
        <v>4756</v>
      </c>
      <c r="AG1344" t="s">
        <v>4756</v>
      </c>
      <c r="AH1344" t="s">
        <v>4756</v>
      </c>
      <c r="AI1344" t="s">
        <v>4756</v>
      </c>
      <c r="AJ1344" t="s">
        <v>4756</v>
      </c>
      <c r="AK1344" t="s">
        <v>4756</v>
      </c>
      <c r="AL1344" t="s">
        <v>4756</v>
      </c>
      <c r="AM1344" t="s">
        <v>4756</v>
      </c>
      <c r="AN1344" t="s">
        <v>4756</v>
      </c>
      <c r="AO1344" t="s">
        <v>1551</v>
      </c>
    </row>
    <row r="1345" spans="1:41">
      <c r="A1345" s="95">
        <v>38541</v>
      </c>
      <c r="B1345" t="s">
        <v>372</v>
      </c>
      <c r="C1345">
        <v>2005</v>
      </c>
      <c r="D1345">
        <v>7</v>
      </c>
      <c r="E1345" t="s">
        <v>373</v>
      </c>
      <c r="F1345" t="s">
        <v>425</v>
      </c>
      <c r="G1345" s="96">
        <v>9.9999999999999992E-2</v>
      </c>
      <c r="H1345" t="s">
        <v>4756</v>
      </c>
      <c r="I1345" s="96">
        <v>0.83819444444444446</v>
      </c>
      <c r="J1345">
        <v>6.28</v>
      </c>
      <c r="K1345" t="s">
        <v>249</v>
      </c>
      <c r="L1345" t="s">
        <v>1263</v>
      </c>
      <c r="M1345" t="s">
        <v>251</v>
      </c>
      <c r="N1345" t="s">
        <v>251</v>
      </c>
      <c r="O1345">
        <v>4</v>
      </c>
      <c r="P1345">
        <v>59</v>
      </c>
      <c r="Q1345">
        <v>24</v>
      </c>
      <c r="R1345">
        <v>35</v>
      </c>
      <c r="S1345">
        <v>14</v>
      </c>
      <c r="T1345" t="s">
        <v>4756</v>
      </c>
      <c r="U1345">
        <v>24.4</v>
      </c>
      <c r="V1345">
        <v>141</v>
      </c>
      <c r="W1345" t="s">
        <v>4756</v>
      </c>
      <c r="X1345" t="s">
        <v>4756</v>
      </c>
      <c r="Y1345" t="s">
        <v>4756</v>
      </c>
      <c r="Z1345" t="s">
        <v>4756</v>
      </c>
      <c r="AA1345" t="s">
        <v>4756</v>
      </c>
      <c r="AB1345" t="s">
        <v>4756</v>
      </c>
      <c r="AC1345" t="s">
        <v>4756</v>
      </c>
      <c r="AD1345" t="s">
        <v>4756</v>
      </c>
      <c r="AE1345" t="s">
        <v>4756</v>
      </c>
      <c r="AF1345" t="s">
        <v>4756</v>
      </c>
      <c r="AG1345" t="s">
        <v>4756</v>
      </c>
      <c r="AH1345" t="s">
        <v>4756</v>
      </c>
      <c r="AI1345" t="s">
        <v>4756</v>
      </c>
      <c r="AJ1345" t="s">
        <v>4756</v>
      </c>
      <c r="AK1345" t="s">
        <v>4756</v>
      </c>
      <c r="AL1345" t="s">
        <v>4756</v>
      </c>
      <c r="AM1345" t="s">
        <v>4756</v>
      </c>
      <c r="AN1345" t="s">
        <v>4756</v>
      </c>
    </row>
    <row r="1346" spans="1:41">
      <c r="A1346" s="95">
        <v>38541</v>
      </c>
      <c r="B1346" t="s">
        <v>372</v>
      </c>
      <c r="C1346">
        <v>2005</v>
      </c>
      <c r="D1346">
        <v>7</v>
      </c>
      <c r="E1346" t="s">
        <v>373</v>
      </c>
      <c r="F1346" t="s">
        <v>425</v>
      </c>
      <c r="G1346" s="96">
        <v>0.10833333333333334</v>
      </c>
      <c r="H1346" t="s">
        <v>4756</v>
      </c>
      <c r="I1346" s="96">
        <v>0.83819444444444446</v>
      </c>
      <c r="J1346">
        <v>6.48</v>
      </c>
      <c r="K1346" t="s">
        <v>249</v>
      </c>
      <c r="L1346" t="s">
        <v>1265</v>
      </c>
      <c r="M1346" t="s">
        <v>251</v>
      </c>
      <c r="N1346" t="s">
        <v>251</v>
      </c>
      <c r="O1346">
        <v>5</v>
      </c>
      <c r="P1346">
        <v>57</v>
      </c>
      <c r="Q1346">
        <v>16</v>
      </c>
      <c r="R1346">
        <v>41</v>
      </c>
      <c r="S1346">
        <v>13.1</v>
      </c>
      <c r="T1346" t="s">
        <v>4756</v>
      </c>
      <c r="U1346">
        <v>24.9</v>
      </c>
      <c r="V1346">
        <v>135</v>
      </c>
      <c r="W1346" t="s">
        <v>4756</v>
      </c>
      <c r="X1346" t="s">
        <v>4756</v>
      </c>
      <c r="Y1346" t="s">
        <v>4756</v>
      </c>
      <c r="Z1346" t="s">
        <v>4756</v>
      </c>
      <c r="AA1346" t="s">
        <v>4756</v>
      </c>
      <c r="AB1346" t="s">
        <v>4756</v>
      </c>
      <c r="AC1346" t="s">
        <v>4756</v>
      </c>
      <c r="AD1346" t="s">
        <v>4756</v>
      </c>
      <c r="AE1346" t="s">
        <v>4756</v>
      </c>
      <c r="AF1346" t="s">
        <v>4756</v>
      </c>
      <c r="AG1346" t="s">
        <v>4756</v>
      </c>
      <c r="AH1346" t="s">
        <v>4756</v>
      </c>
      <c r="AI1346" t="s">
        <v>4756</v>
      </c>
      <c r="AJ1346" t="s">
        <v>4756</v>
      </c>
      <c r="AK1346" t="s">
        <v>4756</v>
      </c>
      <c r="AL1346" t="s">
        <v>4756</v>
      </c>
      <c r="AM1346" t="s">
        <v>4756</v>
      </c>
      <c r="AN1346" t="s">
        <v>4756</v>
      </c>
    </row>
    <row r="1347" spans="1:41">
      <c r="A1347" s="95">
        <v>38541</v>
      </c>
      <c r="B1347" t="s">
        <v>372</v>
      </c>
      <c r="C1347">
        <v>2005</v>
      </c>
      <c r="D1347">
        <v>7</v>
      </c>
      <c r="E1347" t="s">
        <v>461</v>
      </c>
      <c r="F1347" t="s">
        <v>760</v>
      </c>
      <c r="G1347" s="96">
        <v>0.9159722222222223</v>
      </c>
      <c r="H1347" t="s">
        <v>4756</v>
      </c>
      <c r="I1347" s="96">
        <v>0.83819444444444446</v>
      </c>
      <c r="J1347">
        <v>1.87</v>
      </c>
      <c r="K1347" t="s">
        <v>249</v>
      </c>
      <c r="L1347" t="s">
        <v>1266</v>
      </c>
      <c r="M1347" t="s">
        <v>251</v>
      </c>
      <c r="N1347" t="s">
        <v>251</v>
      </c>
      <c r="O1347">
        <v>4</v>
      </c>
      <c r="P1347">
        <v>48</v>
      </c>
      <c r="Q1347">
        <v>15</v>
      </c>
      <c r="R1347">
        <v>33</v>
      </c>
      <c r="S1347">
        <v>14.18</v>
      </c>
      <c r="T1347" t="s">
        <v>4756</v>
      </c>
      <c r="U1347">
        <v>23.64</v>
      </c>
      <c r="V1347">
        <v>144</v>
      </c>
      <c r="W1347" t="s">
        <v>4756</v>
      </c>
      <c r="X1347" t="s">
        <v>4756</v>
      </c>
      <c r="Y1347" t="s">
        <v>4756</v>
      </c>
      <c r="Z1347" t="s">
        <v>4756</v>
      </c>
      <c r="AA1347" t="s">
        <v>4756</v>
      </c>
      <c r="AB1347" t="s">
        <v>4756</v>
      </c>
      <c r="AC1347" t="s">
        <v>4756</v>
      </c>
      <c r="AD1347" t="s">
        <v>4756</v>
      </c>
      <c r="AE1347" t="s">
        <v>4756</v>
      </c>
      <c r="AF1347" t="s">
        <v>4756</v>
      </c>
      <c r="AG1347" t="s">
        <v>4756</v>
      </c>
      <c r="AH1347" t="s">
        <v>4756</v>
      </c>
      <c r="AI1347" t="s">
        <v>4756</v>
      </c>
      <c r="AJ1347" t="s">
        <v>4756</v>
      </c>
      <c r="AK1347" t="s">
        <v>4756</v>
      </c>
      <c r="AL1347" t="s">
        <v>4756</v>
      </c>
      <c r="AM1347" t="s">
        <v>4756</v>
      </c>
      <c r="AN1347" t="s">
        <v>4756</v>
      </c>
    </row>
    <row r="1348" spans="1:41">
      <c r="A1348" s="95">
        <v>38541</v>
      </c>
      <c r="B1348" t="s">
        <v>372</v>
      </c>
      <c r="C1348">
        <v>2005</v>
      </c>
      <c r="D1348">
        <v>7</v>
      </c>
      <c r="E1348" t="s">
        <v>461</v>
      </c>
      <c r="F1348" t="s">
        <v>760</v>
      </c>
      <c r="G1348" s="96">
        <v>0.93263888888888891</v>
      </c>
      <c r="H1348" t="s">
        <v>4756</v>
      </c>
      <c r="I1348" s="96">
        <v>0.83819444444444446</v>
      </c>
      <c r="J1348">
        <v>2.27</v>
      </c>
      <c r="K1348" t="s">
        <v>249</v>
      </c>
      <c r="L1348" t="s">
        <v>1267</v>
      </c>
      <c r="M1348" t="s">
        <v>251</v>
      </c>
      <c r="N1348" t="s">
        <v>251</v>
      </c>
      <c r="O1348">
        <v>4</v>
      </c>
      <c r="P1348">
        <v>55</v>
      </c>
      <c r="Q1348">
        <v>20</v>
      </c>
      <c r="R1348">
        <v>35</v>
      </c>
      <c r="S1348" t="s">
        <v>4756</v>
      </c>
      <c r="T1348" t="s">
        <v>4756</v>
      </c>
      <c r="U1348" t="s">
        <v>4756</v>
      </c>
      <c r="V1348">
        <v>144</v>
      </c>
      <c r="W1348" t="s">
        <v>4756</v>
      </c>
      <c r="X1348" t="s">
        <v>4756</v>
      </c>
      <c r="Y1348" t="s">
        <v>4756</v>
      </c>
      <c r="Z1348" t="s">
        <v>4756</v>
      </c>
      <c r="AA1348" t="s">
        <v>4756</v>
      </c>
      <c r="AB1348" t="s">
        <v>4756</v>
      </c>
      <c r="AC1348" t="s">
        <v>4756</v>
      </c>
      <c r="AD1348" t="s">
        <v>4756</v>
      </c>
      <c r="AE1348" t="s">
        <v>4756</v>
      </c>
      <c r="AF1348" t="s">
        <v>4756</v>
      </c>
      <c r="AG1348" t="s">
        <v>4756</v>
      </c>
      <c r="AH1348" t="s">
        <v>4756</v>
      </c>
      <c r="AI1348" t="s">
        <v>4756</v>
      </c>
      <c r="AJ1348" t="s">
        <v>4756</v>
      </c>
      <c r="AK1348" t="s">
        <v>4756</v>
      </c>
      <c r="AL1348" t="s">
        <v>4756</v>
      </c>
      <c r="AM1348" t="s">
        <v>4756</v>
      </c>
      <c r="AN1348" t="s">
        <v>4756</v>
      </c>
    </row>
    <row r="1349" spans="1:41">
      <c r="A1349" s="95">
        <v>38541</v>
      </c>
      <c r="B1349" t="s">
        <v>372</v>
      </c>
      <c r="C1349">
        <v>2005</v>
      </c>
      <c r="D1349">
        <v>7</v>
      </c>
      <c r="E1349" t="s">
        <v>461</v>
      </c>
      <c r="F1349" t="s">
        <v>760</v>
      </c>
      <c r="G1349" s="96">
        <v>0.93472222222222223</v>
      </c>
      <c r="H1349" t="s">
        <v>4756</v>
      </c>
      <c r="I1349" s="96">
        <v>0.83819444444444446</v>
      </c>
      <c r="J1349">
        <v>2.3199999999999998</v>
      </c>
      <c r="K1349" t="s">
        <v>249</v>
      </c>
      <c r="L1349" t="s">
        <v>1268</v>
      </c>
      <c r="M1349" t="s">
        <v>251</v>
      </c>
      <c r="N1349" t="s">
        <v>251</v>
      </c>
      <c r="O1349">
        <v>4.5</v>
      </c>
      <c r="P1349">
        <v>59</v>
      </c>
      <c r="Q1349">
        <v>22</v>
      </c>
      <c r="R1349">
        <v>37</v>
      </c>
      <c r="S1349" t="s">
        <v>4756</v>
      </c>
      <c r="T1349" t="s">
        <v>4756</v>
      </c>
      <c r="U1349" t="s">
        <v>4756</v>
      </c>
      <c r="V1349">
        <v>145</v>
      </c>
      <c r="W1349" t="s">
        <v>4756</v>
      </c>
      <c r="X1349" t="s">
        <v>4756</v>
      </c>
      <c r="Y1349" t="s">
        <v>4756</v>
      </c>
      <c r="Z1349" t="s">
        <v>4756</v>
      </c>
      <c r="AA1349" t="s">
        <v>4756</v>
      </c>
      <c r="AB1349" t="s">
        <v>4756</v>
      </c>
      <c r="AC1349" t="s">
        <v>4756</v>
      </c>
      <c r="AD1349" t="s">
        <v>4756</v>
      </c>
      <c r="AE1349" t="s">
        <v>4756</v>
      </c>
      <c r="AF1349" t="s">
        <v>4756</v>
      </c>
      <c r="AG1349" t="s">
        <v>4756</v>
      </c>
      <c r="AH1349" t="s">
        <v>4756</v>
      </c>
      <c r="AI1349" t="s">
        <v>4756</v>
      </c>
      <c r="AJ1349" t="s">
        <v>4756</v>
      </c>
      <c r="AK1349" t="s">
        <v>4756</v>
      </c>
      <c r="AL1349" t="s">
        <v>4756</v>
      </c>
      <c r="AM1349" t="s">
        <v>4756</v>
      </c>
      <c r="AN1349" t="s">
        <v>4756</v>
      </c>
      <c r="AO1349" t="s">
        <v>1269</v>
      </c>
    </row>
    <row r="1350" spans="1:41">
      <c r="A1350" s="95">
        <v>38541</v>
      </c>
      <c r="B1350" t="s">
        <v>372</v>
      </c>
      <c r="C1350">
        <v>2005</v>
      </c>
      <c r="D1350">
        <v>7</v>
      </c>
      <c r="E1350" t="s">
        <v>461</v>
      </c>
      <c r="F1350" t="s">
        <v>760</v>
      </c>
      <c r="G1350" s="96">
        <v>0.94305555555555554</v>
      </c>
      <c r="H1350" t="s">
        <v>4756</v>
      </c>
      <c r="I1350" s="96">
        <v>0.83819444444444446</v>
      </c>
      <c r="J1350">
        <v>2.52</v>
      </c>
      <c r="K1350" t="s">
        <v>249</v>
      </c>
      <c r="L1350" t="s">
        <v>1270</v>
      </c>
      <c r="M1350" t="s">
        <v>251</v>
      </c>
      <c r="N1350" t="s">
        <v>251</v>
      </c>
      <c r="O1350">
        <v>3</v>
      </c>
      <c r="P1350">
        <v>53</v>
      </c>
      <c r="Q1350">
        <v>18</v>
      </c>
      <c r="R1350">
        <v>35</v>
      </c>
      <c r="S1350" t="s">
        <v>4756</v>
      </c>
      <c r="T1350" t="s">
        <v>4756</v>
      </c>
      <c r="U1350" t="s">
        <v>4756</v>
      </c>
      <c r="V1350">
        <v>141</v>
      </c>
      <c r="W1350" t="s">
        <v>4756</v>
      </c>
      <c r="X1350" t="s">
        <v>4756</v>
      </c>
      <c r="Y1350" t="s">
        <v>4756</v>
      </c>
      <c r="Z1350" t="s">
        <v>4756</v>
      </c>
      <c r="AA1350" t="s">
        <v>4756</v>
      </c>
      <c r="AB1350" t="s">
        <v>4756</v>
      </c>
      <c r="AC1350" t="s">
        <v>4756</v>
      </c>
      <c r="AD1350" t="s">
        <v>4756</v>
      </c>
      <c r="AE1350" t="s">
        <v>4756</v>
      </c>
      <c r="AF1350" t="s">
        <v>4756</v>
      </c>
      <c r="AG1350" t="s">
        <v>4756</v>
      </c>
      <c r="AH1350" t="s">
        <v>4756</v>
      </c>
      <c r="AI1350" t="s">
        <v>4756</v>
      </c>
      <c r="AJ1350" t="s">
        <v>4756</v>
      </c>
      <c r="AK1350" t="s">
        <v>4756</v>
      </c>
      <c r="AL1350" t="s">
        <v>4756</v>
      </c>
      <c r="AM1350" t="s">
        <v>4756</v>
      </c>
      <c r="AN1350" t="s">
        <v>4756</v>
      </c>
    </row>
    <row r="1351" spans="1:41">
      <c r="A1351" s="95">
        <v>38541</v>
      </c>
      <c r="B1351" t="s">
        <v>372</v>
      </c>
      <c r="C1351">
        <v>2005</v>
      </c>
      <c r="D1351">
        <v>7</v>
      </c>
      <c r="E1351" t="s">
        <v>461</v>
      </c>
      <c r="F1351" t="s">
        <v>760</v>
      </c>
      <c r="G1351" s="96">
        <v>0.94305555555555554</v>
      </c>
      <c r="H1351" t="s">
        <v>4756</v>
      </c>
      <c r="I1351" s="96">
        <v>0.83819444444444446</v>
      </c>
      <c r="J1351">
        <v>2.52</v>
      </c>
      <c r="K1351" t="s">
        <v>249</v>
      </c>
      <c r="L1351" t="s">
        <v>1271</v>
      </c>
      <c r="M1351" t="s">
        <v>251</v>
      </c>
      <c r="N1351" t="s">
        <v>251</v>
      </c>
      <c r="O1351">
        <v>0</v>
      </c>
      <c r="P1351">
        <v>48</v>
      </c>
      <c r="Q1351">
        <v>15</v>
      </c>
      <c r="R1351">
        <v>33</v>
      </c>
      <c r="S1351">
        <v>15.16</v>
      </c>
      <c r="T1351" t="s">
        <v>4756</v>
      </c>
      <c r="U1351">
        <v>22.06</v>
      </c>
      <c r="V1351">
        <v>137</v>
      </c>
      <c r="W1351" t="s">
        <v>4756</v>
      </c>
      <c r="X1351" t="s">
        <v>4756</v>
      </c>
      <c r="Y1351" t="s">
        <v>4756</v>
      </c>
      <c r="Z1351" t="s">
        <v>4756</v>
      </c>
      <c r="AA1351" t="s">
        <v>4756</v>
      </c>
      <c r="AB1351" t="s">
        <v>4756</v>
      </c>
      <c r="AC1351" t="s">
        <v>4756</v>
      </c>
      <c r="AD1351" t="s">
        <v>4756</v>
      </c>
      <c r="AE1351" t="s">
        <v>4756</v>
      </c>
      <c r="AF1351" t="s">
        <v>4756</v>
      </c>
      <c r="AG1351" t="s">
        <v>4756</v>
      </c>
      <c r="AH1351" t="s">
        <v>4756</v>
      </c>
      <c r="AI1351" t="s">
        <v>4756</v>
      </c>
      <c r="AJ1351" t="s">
        <v>4756</v>
      </c>
      <c r="AK1351" t="s">
        <v>4756</v>
      </c>
      <c r="AL1351" t="s">
        <v>4756</v>
      </c>
      <c r="AM1351" t="s">
        <v>4756</v>
      </c>
      <c r="AN1351" t="s">
        <v>4756</v>
      </c>
    </row>
    <row r="1352" spans="1:41">
      <c r="A1352" s="95">
        <v>38541</v>
      </c>
      <c r="B1352" t="s">
        <v>372</v>
      </c>
      <c r="C1352">
        <v>2005</v>
      </c>
      <c r="D1352">
        <v>7</v>
      </c>
      <c r="E1352" t="s">
        <v>461</v>
      </c>
      <c r="F1352" t="s">
        <v>760</v>
      </c>
      <c r="G1352" s="96">
        <v>0.95138888888888884</v>
      </c>
      <c r="H1352" t="s">
        <v>4756</v>
      </c>
      <c r="I1352" s="96">
        <v>0.83819444444444446</v>
      </c>
      <c r="J1352">
        <v>2.72</v>
      </c>
      <c r="K1352" t="s">
        <v>249</v>
      </c>
      <c r="L1352" t="s">
        <v>1272</v>
      </c>
      <c r="M1352" t="s">
        <v>251</v>
      </c>
      <c r="N1352" t="s">
        <v>251</v>
      </c>
      <c r="O1352">
        <v>4.5</v>
      </c>
      <c r="P1352">
        <v>54</v>
      </c>
      <c r="Q1352">
        <v>20</v>
      </c>
      <c r="R1352">
        <v>34</v>
      </c>
      <c r="S1352" t="s">
        <v>4756</v>
      </c>
      <c r="T1352" t="s">
        <v>4756</v>
      </c>
      <c r="U1352" t="s">
        <v>4756</v>
      </c>
      <c r="V1352">
        <v>139</v>
      </c>
      <c r="W1352" t="s">
        <v>4756</v>
      </c>
      <c r="X1352" t="s">
        <v>4756</v>
      </c>
      <c r="Y1352" t="s">
        <v>4756</v>
      </c>
      <c r="Z1352" t="s">
        <v>4756</v>
      </c>
      <c r="AA1352" t="s">
        <v>4756</v>
      </c>
      <c r="AB1352" t="s">
        <v>4756</v>
      </c>
      <c r="AC1352" t="s">
        <v>4756</v>
      </c>
      <c r="AD1352" t="s">
        <v>4756</v>
      </c>
      <c r="AE1352" t="s">
        <v>4756</v>
      </c>
      <c r="AF1352" t="s">
        <v>4756</v>
      </c>
      <c r="AG1352" t="s">
        <v>4756</v>
      </c>
      <c r="AH1352" t="s">
        <v>4756</v>
      </c>
      <c r="AI1352" t="s">
        <v>4756</v>
      </c>
      <c r="AJ1352" t="s">
        <v>4756</v>
      </c>
      <c r="AK1352" t="s">
        <v>4756</v>
      </c>
      <c r="AL1352" t="s">
        <v>4756</v>
      </c>
      <c r="AM1352" t="s">
        <v>4756</v>
      </c>
      <c r="AN1352" t="s">
        <v>4756</v>
      </c>
      <c r="AO1352" t="s">
        <v>888</v>
      </c>
    </row>
    <row r="1353" spans="1:41">
      <c r="A1353" s="95">
        <v>38541</v>
      </c>
      <c r="B1353" t="s">
        <v>372</v>
      </c>
      <c r="C1353">
        <v>2005</v>
      </c>
      <c r="D1353">
        <v>7</v>
      </c>
      <c r="E1353" t="s">
        <v>461</v>
      </c>
      <c r="F1353" t="s">
        <v>760</v>
      </c>
      <c r="G1353" s="96">
        <v>0.95833333333333337</v>
      </c>
      <c r="H1353" t="s">
        <v>4756</v>
      </c>
      <c r="I1353" s="96">
        <v>0.83819444444444446</v>
      </c>
      <c r="J1353">
        <v>2.88</v>
      </c>
      <c r="K1353" t="s">
        <v>249</v>
      </c>
      <c r="L1353" t="s">
        <v>1273</v>
      </c>
      <c r="M1353" t="s">
        <v>251</v>
      </c>
      <c r="N1353" t="s">
        <v>251</v>
      </c>
      <c r="O1353">
        <v>3</v>
      </c>
      <c r="P1353">
        <v>49</v>
      </c>
      <c r="Q1353">
        <v>15</v>
      </c>
      <c r="R1353">
        <v>34</v>
      </c>
      <c r="S1353" t="s">
        <v>4756</v>
      </c>
      <c r="T1353" t="s">
        <v>4756</v>
      </c>
      <c r="U1353" t="s">
        <v>4756</v>
      </c>
      <c r="V1353">
        <v>143</v>
      </c>
      <c r="W1353" t="s">
        <v>4756</v>
      </c>
      <c r="X1353" t="s">
        <v>4756</v>
      </c>
      <c r="Y1353" t="s">
        <v>4756</v>
      </c>
      <c r="Z1353" t="s">
        <v>4756</v>
      </c>
      <c r="AA1353" t="s">
        <v>4756</v>
      </c>
      <c r="AB1353" t="s">
        <v>4756</v>
      </c>
      <c r="AC1353" t="s">
        <v>4756</v>
      </c>
      <c r="AD1353" t="s">
        <v>4756</v>
      </c>
      <c r="AE1353" t="s">
        <v>4756</v>
      </c>
      <c r="AF1353" t="s">
        <v>4756</v>
      </c>
      <c r="AG1353" t="s">
        <v>4756</v>
      </c>
      <c r="AH1353" t="s">
        <v>4756</v>
      </c>
      <c r="AI1353" t="s">
        <v>4756</v>
      </c>
      <c r="AJ1353" t="s">
        <v>4756</v>
      </c>
      <c r="AK1353" t="s">
        <v>4756</v>
      </c>
      <c r="AL1353" t="s">
        <v>4756</v>
      </c>
      <c r="AM1353" t="s">
        <v>4756</v>
      </c>
      <c r="AN1353" t="s">
        <v>4756</v>
      </c>
    </row>
    <row r="1354" spans="1:41">
      <c r="A1354" s="95">
        <v>38541</v>
      </c>
      <c r="B1354" t="s">
        <v>372</v>
      </c>
      <c r="C1354">
        <v>2005</v>
      </c>
      <c r="D1354">
        <v>7</v>
      </c>
      <c r="E1354" t="s">
        <v>461</v>
      </c>
      <c r="F1354" t="s">
        <v>760</v>
      </c>
      <c r="G1354" s="96">
        <v>0.97222222222222221</v>
      </c>
      <c r="H1354" t="s">
        <v>4756</v>
      </c>
      <c r="I1354" s="96">
        <v>0.83819444444444446</v>
      </c>
      <c r="J1354">
        <v>3.22</v>
      </c>
      <c r="K1354" t="s">
        <v>249</v>
      </c>
      <c r="L1354" t="s">
        <v>1274</v>
      </c>
      <c r="M1354" t="s">
        <v>251</v>
      </c>
      <c r="N1354" t="s">
        <v>251</v>
      </c>
      <c r="O1354">
        <v>0</v>
      </c>
      <c r="P1354">
        <v>53</v>
      </c>
      <c r="Q1354">
        <v>19</v>
      </c>
      <c r="R1354">
        <v>34</v>
      </c>
      <c r="S1354" t="s">
        <v>4756</v>
      </c>
      <c r="T1354" t="s">
        <v>4756</v>
      </c>
      <c r="U1354" t="s">
        <v>4756</v>
      </c>
      <c r="V1354">
        <v>138</v>
      </c>
      <c r="W1354" t="s">
        <v>4756</v>
      </c>
      <c r="X1354" t="s">
        <v>4756</v>
      </c>
      <c r="Y1354" t="s">
        <v>4756</v>
      </c>
      <c r="Z1354" t="s">
        <v>4756</v>
      </c>
      <c r="AA1354" t="s">
        <v>4756</v>
      </c>
      <c r="AB1354" t="s">
        <v>4756</v>
      </c>
      <c r="AC1354" t="s">
        <v>4756</v>
      </c>
      <c r="AD1354" t="s">
        <v>4756</v>
      </c>
      <c r="AE1354" t="s">
        <v>4756</v>
      </c>
      <c r="AF1354" t="s">
        <v>4756</v>
      </c>
      <c r="AG1354" t="s">
        <v>4756</v>
      </c>
      <c r="AH1354" t="s">
        <v>4756</v>
      </c>
      <c r="AI1354" t="s">
        <v>4756</v>
      </c>
      <c r="AJ1354" t="s">
        <v>4756</v>
      </c>
      <c r="AK1354" t="s">
        <v>4756</v>
      </c>
      <c r="AL1354" t="s">
        <v>4756</v>
      </c>
      <c r="AM1354" t="s">
        <v>4756</v>
      </c>
      <c r="AN1354" t="s">
        <v>4756</v>
      </c>
    </row>
    <row r="1355" spans="1:41">
      <c r="A1355" s="95">
        <v>38541</v>
      </c>
      <c r="B1355" t="s">
        <v>372</v>
      </c>
      <c r="C1355">
        <v>2005</v>
      </c>
      <c r="D1355">
        <v>7</v>
      </c>
      <c r="E1355" t="s">
        <v>461</v>
      </c>
      <c r="F1355" t="s">
        <v>760</v>
      </c>
      <c r="G1355" s="96">
        <v>0.97222222222222221</v>
      </c>
      <c r="H1355" t="s">
        <v>4756</v>
      </c>
      <c r="I1355" s="96">
        <v>0.83819444444444446</v>
      </c>
      <c r="J1355">
        <v>3.22</v>
      </c>
      <c r="K1355" t="s">
        <v>249</v>
      </c>
      <c r="L1355" t="s">
        <v>1275</v>
      </c>
      <c r="M1355" t="s">
        <v>251</v>
      </c>
      <c r="N1355" t="s">
        <v>251</v>
      </c>
      <c r="O1355">
        <v>3</v>
      </c>
      <c r="P1355">
        <v>56</v>
      </c>
      <c r="Q1355">
        <v>19</v>
      </c>
      <c r="R1355">
        <v>37</v>
      </c>
      <c r="S1355" t="s">
        <v>4756</v>
      </c>
      <c r="T1355" t="s">
        <v>4756</v>
      </c>
      <c r="U1355" t="s">
        <v>4756</v>
      </c>
      <c r="V1355">
        <v>150</v>
      </c>
      <c r="W1355" t="s">
        <v>4756</v>
      </c>
      <c r="X1355" t="s">
        <v>4756</v>
      </c>
      <c r="Y1355" t="s">
        <v>4756</v>
      </c>
      <c r="Z1355" t="s">
        <v>4756</v>
      </c>
      <c r="AA1355" t="s">
        <v>4756</v>
      </c>
      <c r="AB1355" t="s">
        <v>4756</v>
      </c>
      <c r="AC1355" t="s">
        <v>4756</v>
      </c>
      <c r="AD1355" t="s">
        <v>4756</v>
      </c>
      <c r="AE1355" t="s">
        <v>4756</v>
      </c>
      <c r="AF1355" t="s">
        <v>4756</v>
      </c>
      <c r="AG1355" t="s">
        <v>4756</v>
      </c>
      <c r="AH1355" t="s">
        <v>4756</v>
      </c>
      <c r="AI1355" t="s">
        <v>4756</v>
      </c>
      <c r="AJ1355" t="s">
        <v>4756</v>
      </c>
      <c r="AK1355" t="s">
        <v>4756</v>
      </c>
      <c r="AL1355" t="s">
        <v>4756</v>
      </c>
      <c r="AM1355" t="s">
        <v>4756</v>
      </c>
      <c r="AN1355" t="s">
        <v>4756</v>
      </c>
    </row>
    <row r="1356" spans="1:41">
      <c r="A1356" s="95">
        <v>38541</v>
      </c>
      <c r="B1356" t="s">
        <v>372</v>
      </c>
      <c r="C1356">
        <v>2005</v>
      </c>
      <c r="D1356">
        <v>7</v>
      </c>
      <c r="E1356" t="s">
        <v>461</v>
      </c>
      <c r="F1356" t="s">
        <v>760</v>
      </c>
      <c r="G1356" s="96">
        <v>0.98263888888888884</v>
      </c>
      <c r="H1356" t="s">
        <v>4756</v>
      </c>
      <c r="I1356" s="96">
        <v>0.83819444444444446</v>
      </c>
      <c r="J1356">
        <v>3.47</v>
      </c>
      <c r="K1356" t="s">
        <v>249</v>
      </c>
      <c r="L1356" t="s">
        <v>1277</v>
      </c>
      <c r="M1356" t="s">
        <v>251</v>
      </c>
      <c r="N1356" t="s">
        <v>251</v>
      </c>
      <c r="O1356">
        <v>4</v>
      </c>
      <c r="P1356">
        <v>55</v>
      </c>
      <c r="Q1356">
        <v>20</v>
      </c>
      <c r="R1356">
        <v>35</v>
      </c>
      <c r="S1356" t="s">
        <v>4756</v>
      </c>
      <c r="T1356" t="s">
        <v>4756</v>
      </c>
      <c r="U1356" t="s">
        <v>4756</v>
      </c>
      <c r="V1356">
        <v>144</v>
      </c>
      <c r="W1356" t="s">
        <v>4756</v>
      </c>
      <c r="X1356" t="s">
        <v>4756</v>
      </c>
      <c r="Y1356" t="s">
        <v>4756</v>
      </c>
      <c r="Z1356" t="s">
        <v>4756</v>
      </c>
      <c r="AA1356" t="s">
        <v>4756</v>
      </c>
      <c r="AB1356" t="s">
        <v>4756</v>
      </c>
      <c r="AC1356" t="s">
        <v>4756</v>
      </c>
      <c r="AD1356" t="s">
        <v>4756</v>
      </c>
      <c r="AE1356" t="s">
        <v>4756</v>
      </c>
      <c r="AF1356" t="s">
        <v>4756</v>
      </c>
      <c r="AG1356" t="s">
        <v>4756</v>
      </c>
      <c r="AH1356" t="s">
        <v>4756</v>
      </c>
      <c r="AI1356" t="s">
        <v>4756</v>
      </c>
      <c r="AJ1356" t="s">
        <v>4756</v>
      </c>
      <c r="AK1356" t="s">
        <v>4756</v>
      </c>
      <c r="AL1356" t="s">
        <v>4756</v>
      </c>
      <c r="AM1356" t="s">
        <v>4756</v>
      </c>
      <c r="AN1356" t="s">
        <v>4756</v>
      </c>
    </row>
    <row r="1357" spans="1:41">
      <c r="A1357" s="95">
        <v>38541</v>
      </c>
      <c r="B1357" t="s">
        <v>372</v>
      </c>
      <c r="C1357">
        <v>2005</v>
      </c>
      <c r="D1357">
        <v>7</v>
      </c>
      <c r="E1357" t="s">
        <v>461</v>
      </c>
      <c r="F1357" t="s">
        <v>760</v>
      </c>
      <c r="G1357" s="96">
        <v>0.98263888888888884</v>
      </c>
      <c r="H1357" t="s">
        <v>4756</v>
      </c>
      <c r="I1357" s="96">
        <v>0.83819444444444446</v>
      </c>
      <c r="J1357">
        <v>3.47</v>
      </c>
      <c r="K1357" t="s">
        <v>249</v>
      </c>
      <c r="L1357" t="s">
        <v>1276</v>
      </c>
      <c r="M1357" t="s">
        <v>251</v>
      </c>
      <c r="N1357" t="s">
        <v>251</v>
      </c>
      <c r="O1357">
        <v>3</v>
      </c>
      <c r="P1357">
        <v>55</v>
      </c>
      <c r="Q1357">
        <v>20</v>
      </c>
      <c r="R1357">
        <v>35</v>
      </c>
      <c r="S1357" t="s">
        <v>4756</v>
      </c>
      <c r="T1357" t="s">
        <v>4756</v>
      </c>
      <c r="U1357" t="s">
        <v>4756</v>
      </c>
      <c r="V1357">
        <v>142</v>
      </c>
      <c r="W1357" t="s">
        <v>4756</v>
      </c>
      <c r="X1357" t="s">
        <v>4756</v>
      </c>
      <c r="Y1357" t="s">
        <v>4756</v>
      </c>
      <c r="Z1357" t="s">
        <v>4756</v>
      </c>
      <c r="AA1357" t="s">
        <v>4756</v>
      </c>
      <c r="AB1357" t="s">
        <v>4756</v>
      </c>
      <c r="AC1357" t="s">
        <v>4756</v>
      </c>
      <c r="AD1357" t="s">
        <v>4756</v>
      </c>
      <c r="AE1357" t="s">
        <v>4756</v>
      </c>
      <c r="AF1357" t="s">
        <v>4756</v>
      </c>
      <c r="AG1357" t="s">
        <v>4756</v>
      </c>
      <c r="AH1357" t="s">
        <v>4756</v>
      </c>
      <c r="AI1357" t="s">
        <v>4756</v>
      </c>
      <c r="AJ1357" t="s">
        <v>4756</v>
      </c>
      <c r="AK1357" t="s">
        <v>4756</v>
      </c>
      <c r="AL1357" t="s">
        <v>4756</v>
      </c>
      <c r="AM1357" t="s">
        <v>4756</v>
      </c>
      <c r="AN1357" t="s">
        <v>4756</v>
      </c>
    </row>
    <row r="1358" spans="1:41">
      <c r="A1358" s="95">
        <v>38541</v>
      </c>
      <c r="B1358" t="s">
        <v>372</v>
      </c>
      <c r="C1358">
        <v>2005</v>
      </c>
      <c r="D1358">
        <v>7</v>
      </c>
      <c r="E1358" t="s">
        <v>461</v>
      </c>
      <c r="F1358" t="s">
        <v>760</v>
      </c>
      <c r="G1358" s="96">
        <v>0.98263888888888884</v>
      </c>
      <c r="H1358" t="s">
        <v>4756</v>
      </c>
      <c r="I1358" s="96">
        <v>0.83819444444444446</v>
      </c>
      <c r="J1358">
        <v>3.47</v>
      </c>
      <c r="K1358" t="s">
        <v>249</v>
      </c>
      <c r="L1358" t="s">
        <v>1278</v>
      </c>
      <c r="M1358" t="s">
        <v>251</v>
      </c>
      <c r="N1358" t="s">
        <v>251</v>
      </c>
      <c r="O1358">
        <v>4</v>
      </c>
      <c r="P1358">
        <v>55</v>
      </c>
      <c r="Q1358">
        <v>20</v>
      </c>
      <c r="R1358">
        <v>35</v>
      </c>
      <c r="S1358" t="s">
        <v>4756</v>
      </c>
      <c r="T1358" t="s">
        <v>4756</v>
      </c>
      <c r="U1358" t="s">
        <v>4756</v>
      </c>
      <c r="V1358">
        <v>144</v>
      </c>
      <c r="W1358" t="s">
        <v>4756</v>
      </c>
      <c r="X1358" t="s">
        <v>4756</v>
      </c>
      <c r="Y1358" t="s">
        <v>4756</v>
      </c>
      <c r="Z1358" t="s">
        <v>4756</v>
      </c>
      <c r="AA1358" t="s">
        <v>4756</v>
      </c>
      <c r="AB1358" t="s">
        <v>4756</v>
      </c>
      <c r="AC1358" t="s">
        <v>4756</v>
      </c>
      <c r="AD1358" t="s">
        <v>4756</v>
      </c>
      <c r="AE1358" t="s">
        <v>4756</v>
      </c>
      <c r="AF1358" t="s">
        <v>4756</v>
      </c>
      <c r="AG1358" t="s">
        <v>4756</v>
      </c>
      <c r="AH1358" t="s">
        <v>4756</v>
      </c>
      <c r="AI1358" t="s">
        <v>4756</v>
      </c>
      <c r="AJ1358" t="s">
        <v>4756</v>
      </c>
      <c r="AK1358" t="s">
        <v>4756</v>
      </c>
      <c r="AL1358" t="s">
        <v>4756</v>
      </c>
      <c r="AM1358" t="s">
        <v>4756</v>
      </c>
      <c r="AN1358" t="s">
        <v>4756</v>
      </c>
    </row>
    <row r="1359" spans="1:41">
      <c r="A1359" s="95">
        <v>38541</v>
      </c>
      <c r="B1359" t="s">
        <v>372</v>
      </c>
      <c r="C1359">
        <v>2005</v>
      </c>
      <c r="D1359">
        <v>7</v>
      </c>
      <c r="E1359" t="s">
        <v>461</v>
      </c>
      <c r="F1359" t="s">
        <v>760</v>
      </c>
      <c r="G1359" s="96">
        <v>0.98263888888888884</v>
      </c>
      <c r="H1359" t="s">
        <v>4756</v>
      </c>
      <c r="I1359" s="96">
        <v>0.83819444444444446</v>
      </c>
      <c r="J1359">
        <v>3.47</v>
      </c>
      <c r="K1359" t="s">
        <v>249</v>
      </c>
      <c r="L1359" t="s">
        <v>1279</v>
      </c>
      <c r="M1359" t="s">
        <v>251</v>
      </c>
      <c r="N1359" t="s">
        <v>251</v>
      </c>
      <c r="O1359">
        <v>4</v>
      </c>
      <c r="P1359">
        <v>45</v>
      </c>
      <c r="Q1359">
        <v>15</v>
      </c>
      <c r="R1359">
        <v>30</v>
      </c>
      <c r="S1359" t="s">
        <v>4756</v>
      </c>
      <c r="T1359" t="s">
        <v>4756</v>
      </c>
      <c r="U1359" t="s">
        <v>4756</v>
      </c>
      <c r="V1359">
        <v>137</v>
      </c>
      <c r="W1359" t="s">
        <v>4756</v>
      </c>
      <c r="X1359" t="s">
        <v>4756</v>
      </c>
      <c r="Y1359" t="s">
        <v>4756</v>
      </c>
      <c r="Z1359" t="s">
        <v>4756</v>
      </c>
      <c r="AA1359" t="s">
        <v>4756</v>
      </c>
      <c r="AB1359" t="s">
        <v>4756</v>
      </c>
      <c r="AC1359" t="s">
        <v>4756</v>
      </c>
      <c r="AD1359" t="s">
        <v>4756</v>
      </c>
      <c r="AE1359" t="s">
        <v>4756</v>
      </c>
      <c r="AF1359" t="s">
        <v>4756</v>
      </c>
      <c r="AG1359" t="s">
        <v>4756</v>
      </c>
      <c r="AH1359" t="s">
        <v>4756</v>
      </c>
      <c r="AI1359" t="s">
        <v>4756</v>
      </c>
      <c r="AJ1359" t="s">
        <v>4756</v>
      </c>
      <c r="AK1359" t="s">
        <v>4756</v>
      </c>
      <c r="AL1359" t="s">
        <v>4756</v>
      </c>
      <c r="AM1359" t="s">
        <v>4756</v>
      </c>
      <c r="AN1359" t="s">
        <v>4756</v>
      </c>
    </row>
    <row r="1360" spans="1:41">
      <c r="A1360" s="95">
        <v>38541</v>
      </c>
      <c r="B1360" t="s">
        <v>372</v>
      </c>
      <c r="C1360">
        <v>2005</v>
      </c>
      <c r="D1360">
        <v>7</v>
      </c>
      <c r="E1360" t="s">
        <v>461</v>
      </c>
      <c r="F1360" t="s">
        <v>760</v>
      </c>
      <c r="G1360" s="96">
        <v>0.99930555555555556</v>
      </c>
      <c r="H1360" t="s">
        <v>4756</v>
      </c>
      <c r="I1360" s="96">
        <v>0.83819444444444446</v>
      </c>
      <c r="J1360">
        <v>3.87</v>
      </c>
      <c r="K1360" t="s">
        <v>249</v>
      </c>
      <c r="L1360" t="s">
        <v>1280</v>
      </c>
      <c r="M1360" t="s">
        <v>251</v>
      </c>
      <c r="N1360" t="s">
        <v>251</v>
      </c>
      <c r="O1360">
        <v>3</v>
      </c>
      <c r="P1360">
        <v>57</v>
      </c>
      <c r="Q1360">
        <v>20</v>
      </c>
      <c r="R1360">
        <v>37</v>
      </c>
      <c r="S1360" t="s">
        <v>4756</v>
      </c>
      <c r="T1360" t="s">
        <v>4756</v>
      </c>
      <c r="U1360" t="s">
        <v>4756</v>
      </c>
      <c r="V1360">
        <v>137</v>
      </c>
      <c r="W1360" t="s">
        <v>4756</v>
      </c>
      <c r="X1360" t="s">
        <v>4756</v>
      </c>
      <c r="Y1360" t="s">
        <v>4756</v>
      </c>
      <c r="Z1360" t="s">
        <v>4756</v>
      </c>
      <c r="AA1360" t="s">
        <v>4756</v>
      </c>
      <c r="AB1360" t="s">
        <v>4756</v>
      </c>
      <c r="AC1360" t="s">
        <v>4756</v>
      </c>
      <c r="AD1360" t="s">
        <v>4756</v>
      </c>
      <c r="AE1360" t="s">
        <v>4756</v>
      </c>
      <c r="AF1360" t="s">
        <v>4756</v>
      </c>
      <c r="AG1360" t="s">
        <v>4756</v>
      </c>
      <c r="AH1360" t="s">
        <v>4756</v>
      </c>
      <c r="AI1360" t="s">
        <v>4756</v>
      </c>
      <c r="AJ1360" t="s">
        <v>4756</v>
      </c>
      <c r="AK1360" t="s">
        <v>4756</v>
      </c>
      <c r="AL1360" t="s">
        <v>4756</v>
      </c>
      <c r="AM1360" t="s">
        <v>4756</v>
      </c>
      <c r="AN1360" t="s">
        <v>4756</v>
      </c>
    </row>
    <row r="1361" spans="1:41">
      <c r="A1361" s="95">
        <v>38541</v>
      </c>
      <c r="B1361" t="s">
        <v>372</v>
      </c>
      <c r="C1361">
        <v>2005</v>
      </c>
      <c r="D1361">
        <v>7</v>
      </c>
      <c r="E1361" t="s">
        <v>461</v>
      </c>
      <c r="F1361" t="s">
        <v>760</v>
      </c>
      <c r="G1361" s="96">
        <v>4.1666666666666666E-3</v>
      </c>
      <c r="H1361" t="s">
        <v>4756</v>
      </c>
      <c r="I1361" s="96">
        <v>0.83819444444444446</v>
      </c>
      <c r="J1361">
        <v>3.98</v>
      </c>
      <c r="K1361" t="s">
        <v>249</v>
      </c>
      <c r="L1361" t="s">
        <v>1281</v>
      </c>
      <c r="M1361" t="s">
        <v>251</v>
      </c>
      <c r="N1361" t="s">
        <v>251</v>
      </c>
      <c r="O1361">
        <v>4</v>
      </c>
      <c r="P1361">
        <v>52</v>
      </c>
      <c r="Q1361">
        <v>15</v>
      </c>
      <c r="R1361">
        <v>37</v>
      </c>
      <c r="S1361" t="s">
        <v>4756</v>
      </c>
      <c r="T1361" t="s">
        <v>4756</v>
      </c>
      <c r="U1361" t="s">
        <v>4756</v>
      </c>
      <c r="V1361">
        <v>141</v>
      </c>
      <c r="W1361" t="s">
        <v>4756</v>
      </c>
      <c r="X1361" t="s">
        <v>4756</v>
      </c>
      <c r="Y1361" t="s">
        <v>4756</v>
      </c>
      <c r="Z1361" t="s">
        <v>4756</v>
      </c>
      <c r="AA1361" t="s">
        <v>4756</v>
      </c>
      <c r="AB1361" t="s">
        <v>4756</v>
      </c>
      <c r="AC1361" t="s">
        <v>4756</v>
      </c>
      <c r="AD1361" t="s">
        <v>4756</v>
      </c>
      <c r="AE1361" t="s">
        <v>4756</v>
      </c>
      <c r="AF1361" t="s">
        <v>4756</v>
      </c>
      <c r="AG1361" t="s">
        <v>4756</v>
      </c>
      <c r="AH1361" t="s">
        <v>4756</v>
      </c>
      <c r="AI1361" t="s">
        <v>4756</v>
      </c>
      <c r="AJ1361" t="s">
        <v>4756</v>
      </c>
      <c r="AK1361" t="s">
        <v>4756</v>
      </c>
      <c r="AL1361" t="s">
        <v>4756</v>
      </c>
      <c r="AM1361" t="s">
        <v>4756</v>
      </c>
      <c r="AN1361" t="s">
        <v>4756</v>
      </c>
    </row>
    <row r="1362" spans="1:41">
      <c r="A1362" s="95">
        <v>38541</v>
      </c>
      <c r="B1362" t="s">
        <v>372</v>
      </c>
      <c r="C1362">
        <v>2005</v>
      </c>
      <c r="D1362">
        <v>7</v>
      </c>
      <c r="E1362" t="s">
        <v>461</v>
      </c>
      <c r="F1362" t="s">
        <v>760</v>
      </c>
      <c r="G1362" s="96">
        <v>6.2499999999999995E-3</v>
      </c>
      <c r="H1362" t="s">
        <v>4756</v>
      </c>
      <c r="I1362" s="96">
        <v>0.83819444444444446</v>
      </c>
      <c r="J1362">
        <v>4.03</v>
      </c>
      <c r="K1362" t="s">
        <v>249</v>
      </c>
      <c r="L1362" t="s">
        <v>1282</v>
      </c>
      <c r="M1362" t="s">
        <v>251</v>
      </c>
      <c r="N1362" t="s">
        <v>251</v>
      </c>
      <c r="O1362">
        <v>3</v>
      </c>
      <c r="P1362">
        <v>52</v>
      </c>
      <c r="Q1362">
        <v>20</v>
      </c>
      <c r="R1362">
        <v>32</v>
      </c>
      <c r="S1362" t="s">
        <v>4756</v>
      </c>
      <c r="T1362" t="s">
        <v>4756</v>
      </c>
      <c r="U1362" t="s">
        <v>4756</v>
      </c>
      <c r="V1362">
        <v>137</v>
      </c>
      <c r="W1362" t="s">
        <v>4756</v>
      </c>
      <c r="X1362" t="s">
        <v>4756</v>
      </c>
      <c r="Y1362" t="s">
        <v>4756</v>
      </c>
      <c r="Z1362" t="s">
        <v>4756</v>
      </c>
      <c r="AA1362" t="s">
        <v>4756</v>
      </c>
      <c r="AB1362" t="s">
        <v>4756</v>
      </c>
      <c r="AC1362" t="s">
        <v>4756</v>
      </c>
      <c r="AD1362" t="s">
        <v>4756</v>
      </c>
      <c r="AE1362" t="s">
        <v>4756</v>
      </c>
      <c r="AF1362" t="s">
        <v>4756</v>
      </c>
      <c r="AG1362" t="s">
        <v>4756</v>
      </c>
      <c r="AH1362" t="s">
        <v>4756</v>
      </c>
      <c r="AI1362" t="s">
        <v>4756</v>
      </c>
      <c r="AJ1362" t="s">
        <v>4756</v>
      </c>
      <c r="AK1362" t="s">
        <v>4756</v>
      </c>
      <c r="AL1362" t="s">
        <v>4756</v>
      </c>
      <c r="AM1362" t="s">
        <v>4756</v>
      </c>
      <c r="AN1362" t="s">
        <v>4756</v>
      </c>
    </row>
    <row r="1363" spans="1:41">
      <c r="A1363" s="95">
        <v>38541</v>
      </c>
      <c r="B1363" t="s">
        <v>372</v>
      </c>
      <c r="C1363">
        <v>2005</v>
      </c>
      <c r="D1363">
        <v>7</v>
      </c>
      <c r="E1363" t="s">
        <v>461</v>
      </c>
      <c r="F1363" t="s">
        <v>760</v>
      </c>
      <c r="G1363" s="96">
        <v>6.2499999999999995E-3</v>
      </c>
      <c r="H1363" t="s">
        <v>4756</v>
      </c>
      <c r="I1363" s="96">
        <v>0.83819444444444446</v>
      </c>
      <c r="J1363">
        <v>4.03</v>
      </c>
      <c r="K1363" t="s">
        <v>249</v>
      </c>
      <c r="L1363" t="s">
        <v>1283</v>
      </c>
      <c r="M1363" t="s">
        <v>251</v>
      </c>
      <c r="N1363" t="s">
        <v>251</v>
      </c>
      <c r="O1363">
        <v>3</v>
      </c>
      <c r="P1363">
        <v>54</v>
      </c>
      <c r="Q1363">
        <v>20</v>
      </c>
      <c r="R1363">
        <v>34</v>
      </c>
      <c r="S1363" t="s">
        <v>4756</v>
      </c>
      <c r="T1363" t="s">
        <v>4756</v>
      </c>
      <c r="U1363" t="s">
        <v>4756</v>
      </c>
      <c r="V1363">
        <v>139</v>
      </c>
      <c r="W1363" t="s">
        <v>4756</v>
      </c>
      <c r="X1363" t="s">
        <v>4756</v>
      </c>
      <c r="Y1363" t="s">
        <v>4756</v>
      </c>
      <c r="Z1363" t="s">
        <v>4756</v>
      </c>
      <c r="AA1363" t="s">
        <v>4756</v>
      </c>
      <c r="AB1363" t="s">
        <v>4756</v>
      </c>
      <c r="AC1363" t="s">
        <v>4756</v>
      </c>
      <c r="AD1363" t="s">
        <v>4756</v>
      </c>
      <c r="AE1363" t="s">
        <v>4756</v>
      </c>
      <c r="AF1363" t="s">
        <v>4756</v>
      </c>
      <c r="AG1363" t="s">
        <v>4756</v>
      </c>
      <c r="AH1363" t="s">
        <v>4756</v>
      </c>
      <c r="AI1363" t="s">
        <v>4756</v>
      </c>
      <c r="AJ1363" t="s">
        <v>4756</v>
      </c>
      <c r="AK1363" t="s">
        <v>4756</v>
      </c>
      <c r="AL1363" t="s">
        <v>4756</v>
      </c>
      <c r="AM1363" t="s">
        <v>4756</v>
      </c>
      <c r="AN1363" t="s">
        <v>4756</v>
      </c>
    </row>
    <row r="1364" spans="1:41">
      <c r="A1364" s="95">
        <v>38541</v>
      </c>
      <c r="B1364" t="s">
        <v>372</v>
      </c>
      <c r="C1364">
        <v>2005</v>
      </c>
      <c r="D1364">
        <v>7</v>
      </c>
      <c r="E1364" t="s">
        <v>461</v>
      </c>
      <c r="F1364" t="s">
        <v>760</v>
      </c>
      <c r="G1364" s="96">
        <v>1.0416666666666666E-2</v>
      </c>
      <c r="H1364" t="s">
        <v>4756</v>
      </c>
      <c r="I1364" s="96">
        <v>0.83819444444444446</v>
      </c>
      <c r="J1364">
        <v>4.13</v>
      </c>
      <c r="K1364" t="s">
        <v>249</v>
      </c>
      <c r="L1364" t="s">
        <v>1284</v>
      </c>
      <c r="M1364" t="s">
        <v>251</v>
      </c>
      <c r="N1364" t="s">
        <v>251</v>
      </c>
      <c r="O1364">
        <v>4</v>
      </c>
      <c r="P1364">
        <v>60</v>
      </c>
      <c r="Q1364">
        <v>20</v>
      </c>
      <c r="R1364">
        <v>40</v>
      </c>
      <c r="S1364" t="s">
        <v>4756</v>
      </c>
      <c r="T1364" t="s">
        <v>4756</v>
      </c>
      <c r="U1364" t="s">
        <v>4756</v>
      </c>
      <c r="V1364">
        <v>144</v>
      </c>
      <c r="W1364" t="s">
        <v>4756</v>
      </c>
      <c r="X1364" t="s">
        <v>4756</v>
      </c>
      <c r="Y1364" t="s">
        <v>4756</v>
      </c>
      <c r="Z1364" t="s">
        <v>4756</v>
      </c>
      <c r="AA1364" t="s">
        <v>4756</v>
      </c>
      <c r="AB1364" t="s">
        <v>4756</v>
      </c>
      <c r="AC1364" t="s">
        <v>4756</v>
      </c>
      <c r="AD1364" t="s">
        <v>4756</v>
      </c>
      <c r="AE1364" t="s">
        <v>4756</v>
      </c>
      <c r="AF1364" t="s">
        <v>4756</v>
      </c>
      <c r="AG1364" t="s">
        <v>4756</v>
      </c>
      <c r="AH1364" t="s">
        <v>4756</v>
      </c>
      <c r="AI1364" t="s">
        <v>4756</v>
      </c>
      <c r="AJ1364" t="s">
        <v>4756</v>
      </c>
      <c r="AK1364" t="s">
        <v>4756</v>
      </c>
      <c r="AL1364" t="s">
        <v>4756</v>
      </c>
      <c r="AM1364" t="s">
        <v>4756</v>
      </c>
      <c r="AN1364" t="s">
        <v>4756</v>
      </c>
    </row>
    <row r="1365" spans="1:41">
      <c r="A1365" s="95">
        <v>38541</v>
      </c>
      <c r="B1365" t="s">
        <v>372</v>
      </c>
      <c r="C1365">
        <v>2005</v>
      </c>
      <c r="D1365">
        <v>7</v>
      </c>
      <c r="E1365" t="s">
        <v>461</v>
      </c>
      <c r="F1365" t="s">
        <v>760</v>
      </c>
      <c r="G1365" s="96">
        <v>1.0416666666666666E-2</v>
      </c>
      <c r="H1365" t="s">
        <v>4756</v>
      </c>
      <c r="I1365" s="96">
        <v>0.83819444444444446</v>
      </c>
      <c r="J1365">
        <v>4.13</v>
      </c>
      <c r="K1365" t="s">
        <v>249</v>
      </c>
      <c r="L1365" t="s">
        <v>1285</v>
      </c>
      <c r="M1365" t="s">
        <v>251</v>
      </c>
      <c r="N1365" t="s">
        <v>251</v>
      </c>
      <c r="O1365">
        <v>4.5</v>
      </c>
      <c r="P1365">
        <v>53</v>
      </c>
      <c r="Q1365">
        <v>20</v>
      </c>
      <c r="R1365">
        <v>33</v>
      </c>
      <c r="S1365" t="s">
        <v>4756</v>
      </c>
      <c r="T1365" t="s">
        <v>4756</v>
      </c>
      <c r="U1365" t="s">
        <v>4756</v>
      </c>
      <c r="V1365">
        <v>142</v>
      </c>
      <c r="W1365" t="s">
        <v>4756</v>
      </c>
      <c r="X1365" t="s">
        <v>4756</v>
      </c>
      <c r="Y1365" t="s">
        <v>4756</v>
      </c>
      <c r="Z1365" t="s">
        <v>4756</v>
      </c>
      <c r="AA1365" t="s">
        <v>4756</v>
      </c>
      <c r="AB1365" t="s">
        <v>4756</v>
      </c>
      <c r="AC1365" t="s">
        <v>4756</v>
      </c>
      <c r="AD1365" t="s">
        <v>4756</v>
      </c>
      <c r="AE1365" t="s">
        <v>4756</v>
      </c>
      <c r="AF1365" t="s">
        <v>4756</v>
      </c>
      <c r="AG1365" t="s">
        <v>4756</v>
      </c>
      <c r="AH1365" t="s">
        <v>4756</v>
      </c>
      <c r="AI1365" t="s">
        <v>4756</v>
      </c>
      <c r="AJ1365" t="s">
        <v>4756</v>
      </c>
      <c r="AK1365" t="s">
        <v>4756</v>
      </c>
      <c r="AL1365" t="s">
        <v>4756</v>
      </c>
      <c r="AM1365" t="s">
        <v>4756</v>
      </c>
      <c r="AN1365" t="s">
        <v>4756</v>
      </c>
    </row>
    <row r="1366" spans="1:41">
      <c r="A1366" s="95">
        <v>38541</v>
      </c>
      <c r="B1366" t="s">
        <v>372</v>
      </c>
      <c r="C1366">
        <v>2005</v>
      </c>
      <c r="D1366">
        <v>7</v>
      </c>
      <c r="E1366" t="s">
        <v>461</v>
      </c>
      <c r="F1366" t="s">
        <v>760</v>
      </c>
      <c r="G1366" s="96">
        <v>1.0416666666666666E-2</v>
      </c>
      <c r="H1366" t="s">
        <v>4756</v>
      </c>
      <c r="I1366" s="96">
        <v>0.83819444444444446</v>
      </c>
      <c r="J1366">
        <v>4.13</v>
      </c>
      <c r="K1366" t="s">
        <v>249</v>
      </c>
      <c r="L1366" t="s">
        <v>1286</v>
      </c>
      <c r="M1366" t="s">
        <v>251</v>
      </c>
      <c r="N1366" t="s">
        <v>251</v>
      </c>
      <c r="O1366">
        <v>3</v>
      </c>
      <c r="P1366">
        <v>52</v>
      </c>
      <c r="Q1366">
        <v>16</v>
      </c>
      <c r="R1366">
        <v>36</v>
      </c>
      <c r="S1366" t="s">
        <v>4756</v>
      </c>
      <c r="T1366" t="s">
        <v>4756</v>
      </c>
      <c r="U1366" t="s">
        <v>4756</v>
      </c>
      <c r="V1366">
        <v>146</v>
      </c>
      <c r="W1366" t="s">
        <v>4756</v>
      </c>
      <c r="X1366" t="s">
        <v>4756</v>
      </c>
      <c r="Y1366" t="s">
        <v>4756</v>
      </c>
      <c r="Z1366" t="s">
        <v>4756</v>
      </c>
      <c r="AA1366" t="s">
        <v>4756</v>
      </c>
      <c r="AB1366" t="s">
        <v>4756</v>
      </c>
      <c r="AC1366" t="s">
        <v>4756</v>
      </c>
      <c r="AD1366" t="s">
        <v>4756</v>
      </c>
      <c r="AE1366" t="s">
        <v>4756</v>
      </c>
      <c r="AF1366" t="s">
        <v>4756</v>
      </c>
      <c r="AG1366" t="s">
        <v>4756</v>
      </c>
      <c r="AH1366" t="s">
        <v>4756</v>
      </c>
      <c r="AI1366" t="s">
        <v>4756</v>
      </c>
      <c r="AJ1366" t="s">
        <v>4756</v>
      </c>
      <c r="AK1366" t="s">
        <v>4756</v>
      </c>
      <c r="AL1366" t="s">
        <v>4756</v>
      </c>
      <c r="AM1366" t="s">
        <v>4756</v>
      </c>
      <c r="AN1366" t="s">
        <v>4756</v>
      </c>
    </row>
    <row r="1367" spans="1:41">
      <c r="A1367" s="95">
        <v>38541</v>
      </c>
      <c r="B1367" t="s">
        <v>372</v>
      </c>
      <c r="C1367">
        <v>2005</v>
      </c>
      <c r="D1367">
        <v>7</v>
      </c>
      <c r="E1367" t="s">
        <v>461</v>
      </c>
      <c r="F1367" t="s">
        <v>760</v>
      </c>
      <c r="G1367" s="96">
        <v>1.0416666666666666E-2</v>
      </c>
      <c r="H1367" t="s">
        <v>4756</v>
      </c>
      <c r="I1367" s="96">
        <v>0.83819444444444446</v>
      </c>
      <c r="J1367">
        <v>4.13</v>
      </c>
      <c r="K1367" t="s">
        <v>249</v>
      </c>
      <c r="L1367" t="s">
        <v>1287</v>
      </c>
      <c r="M1367" t="s">
        <v>251</v>
      </c>
      <c r="N1367" t="s">
        <v>251</v>
      </c>
      <c r="O1367">
        <v>3</v>
      </c>
      <c r="P1367">
        <v>44</v>
      </c>
      <c r="Q1367">
        <v>9</v>
      </c>
      <c r="R1367">
        <v>35</v>
      </c>
      <c r="S1367" t="s">
        <v>4756</v>
      </c>
      <c r="T1367" t="s">
        <v>4756</v>
      </c>
      <c r="U1367" t="s">
        <v>4756</v>
      </c>
      <c r="V1367">
        <v>143</v>
      </c>
      <c r="W1367" t="s">
        <v>4756</v>
      </c>
      <c r="X1367" t="s">
        <v>4756</v>
      </c>
      <c r="Y1367" t="s">
        <v>4756</v>
      </c>
      <c r="Z1367" t="s">
        <v>4756</v>
      </c>
      <c r="AA1367" t="s">
        <v>4756</v>
      </c>
      <c r="AB1367" t="s">
        <v>4756</v>
      </c>
      <c r="AC1367" t="s">
        <v>4756</v>
      </c>
      <c r="AD1367" t="s">
        <v>4756</v>
      </c>
      <c r="AE1367" t="s">
        <v>4756</v>
      </c>
      <c r="AF1367" t="s">
        <v>4756</v>
      </c>
      <c r="AG1367" t="s">
        <v>4756</v>
      </c>
      <c r="AH1367" t="s">
        <v>4756</v>
      </c>
      <c r="AI1367" t="s">
        <v>4756</v>
      </c>
      <c r="AJ1367" t="s">
        <v>4756</v>
      </c>
      <c r="AK1367" t="s">
        <v>4756</v>
      </c>
      <c r="AL1367" t="s">
        <v>4756</v>
      </c>
      <c r="AM1367" t="s">
        <v>4756</v>
      </c>
      <c r="AN1367" t="s">
        <v>4756</v>
      </c>
    </row>
    <row r="1368" spans="1:41">
      <c r="A1368" s="95">
        <v>38541</v>
      </c>
      <c r="B1368" t="s">
        <v>372</v>
      </c>
      <c r="C1368">
        <v>2005</v>
      </c>
      <c r="D1368">
        <v>7</v>
      </c>
      <c r="E1368" t="s">
        <v>461</v>
      </c>
      <c r="F1368" t="s">
        <v>760</v>
      </c>
      <c r="G1368" s="96">
        <v>1.0416666666666666E-2</v>
      </c>
      <c r="H1368" t="s">
        <v>4756</v>
      </c>
      <c r="I1368" s="96">
        <v>0.83819444444444446</v>
      </c>
      <c r="J1368">
        <v>4.13</v>
      </c>
      <c r="K1368" t="s">
        <v>249</v>
      </c>
      <c r="L1368" t="s">
        <v>1288</v>
      </c>
      <c r="M1368" t="s">
        <v>251</v>
      </c>
      <c r="N1368" t="s">
        <v>251</v>
      </c>
      <c r="O1368">
        <v>4</v>
      </c>
      <c r="P1368">
        <v>56</v>
      </c>
      <c r="Q1368">
        <v>21</v>
      </c>
      <c r="R1368">
        <v>35</v>
      </c>
      <c r="S1368" t="s">
        <v>4756</v>
      </c>
      <c r="T1368" t="s">
        <v>4756</v>
      </c>
      <c r="U1368" t="s">
        <v>4756</v>
      </c>
      <c r="V1368">
        <v>133</v>
      </c>
      <c r="W1368" t="s">
        <v>4756</v>
      </c>
      <c r="X1368" t="s">
        <v>4756</v>
      </c>
      <c r="Y1368" t="s">
        <v>4756</v>
      </c>
      <c r="Z1368" t="s">
        <v>4756</v>
      </c>
      <c r="AA1368" t="s">
        <v>4756</v>
      </c>
      <c r="AB1368" t="s">
        <v>4756</v>
      </c>
      <c r="AC1368" t="s">
        <v>4756</v>
      </c>
      <c r="AD1368" t="s">
        <v>4756</v>
      </c>
      <c r="AE1368" t="s">
        <v>4756</v>
      </c>
      <c r="AF1368" t="s">
        <v>4756</v>
      </c>
      <c r="AG1368" t="s">
        <v>4756</v>
      </c>
      <c r="AH1368" t="s">
        <v>4756</v>
      </c>
      <c r="AI1368" t="s">
        <v>4756</v>
      </c>
      <c r="AJ1368" t="s">
        <v>4756</v>
      </c>
      <c r="AK1368" t="s">
        <v>4756</v>
      </c>
      <c r="AL1368" t="s">
        <v>4756</v>
      </c>
      <c r="AM1368" t="s">
        <v>4756</v>
      </c>
      <c r="AN1368" t="s">
        <v>4756</v>
      </c>
    </row>
    <row r="1369" spans="1:41">
      <c r="A1369" s="95">
        <v>38541</v>
      </c>
      <c r="B1369" t="s">
        <v>372</v>
      </c>
      <c r="C1369">
        <v>2005</v>
      </c>
      <c r="D1369">
        <v>7</v>
      </c>
      <c r="E1369" t="s">
        <v>461</v>
      </c>
      <c r="F1369" t="s">
        <v>760</v>
      </c>
      <c r="G1369" s="96">
        <v>4.7222222222222221E-2</v>
      </c>
      <c r="H1369" t="s">
        <v>4756</v>
      </c>
      <c r="I1369" s="96">
        <v>0.83819444444444446</v>
      </c>
      <c r="J1369">
        <v>5.0199999999999996</v>
      </c>
      <c r="K1369" t="s">
        <v>249</v>
      </c>
      <c r="L1369" t="s">
        <v>1292</v>
      </c>
      <c r="M1369" t="s">
        <v>251</v>
      </c>
      <c r="N1369" t="s">
        <v>251</v>
      </c>
      <c r="O1369">
        <v>4.5</v>
      </c>
      <c r="P1369">
        <v>54</v>
      </c>
      <c r="Q1369">
        <v>20</v>
      </c>
      <c r="R1369">
        <v>34</v>
      </c>
      <c r="S1369" t="s">
        <v>4756</v>
      </c>
      <c r="T1369" t="s">
        <v>4756</v>
      </c>
      <c r="U1369" t="s">
        <v>4756</v>
      </c>
      <c r="V1369">
        <v>142</v>
      </c>
      <c r="W1369" t="s">
        <v>4756</v>
      </c>
      <c r="X1369" t="s">
        <v>4756</v>
      </c>
      <c r="Y1369" t="s">
        <v>4756</v>
      </c>
      <c r="Z1369" t="s">
        <v>4756</v>
      </c>
      <c r="AA1369" t="s">
        <v>4756</v>
      </c>
      <c r="AB1369" t="s">
        <v>4756</v>
      </c>
      <c r="AC1369" t="s">
        <v>4756</v>
      </c>
      <c r="AD1369" t="s">
        <v>4756</v>
      </c>
      <c r="AE1369" t="s">
        <v>4756</v>
      </c>
      <c r="AF1369" t="s">
        <v>4756</v>
      </c>
      <c r="AG1369" t="s">
        <v>4756</v>
      </c>
      <c r="AH1369" t="s">
        <v>4756</v>
      </c>
      <c r="AI1369" t="s">
        <v>4756</v>
      </c>
      <c r="AJ1369" t="s">
        <v>4756</v>
      </c>
      <c r="AK1369" t="s">
        <v>4756</v>
      </c>
      <c r="AL1369" t="s">
        <v>4756</v>
      </c>
      <c r="AM1369" t="s">
        <v>4756</v>
      </c>
      <c r="AN1369" t="s">
        <v>4756</v>
      </c>
    </row>
    <row r="1370" spans="1:41">
      <c r="A1370" s="95">
        <v>38541</v>
      </c>
      <c r="B1370" t="s">
        <v>372</v>
      </c>
      <c r="C1370">
        <v>2005</v>
      </c>
      <c r="D1370">
        <v>7</v>
      </c>
      <c r="E1370" t="s">
        <v>461</v>
      </c>
      <c r="F1370" t="s">
        <v>760</v>
      </c>
      <c r="G1370" s="96">
        <v>5.2083333333333336E-2</v>
      </c>
      <c r="H1370" t="s">
        <v>4756</v>
      </c>
      <c r="I1370" s="96">
        <v>0.83819444444444446</v>
      </c>
      <c r="J1370">
        <v>5.13</v>
      </c>
      <c r="K1370" t="s">
        <v>249</v>
      </c>
      <c r="L1370" t="s">
        <v>1293</v>
      </c>
      <c r="M1370" t="s">
        <v>251</v>
      </c>
      <c r="N1370" t="s">
        <v>251</v>
      </c>
      <c r="O1370">
        <v>3</v>
      </c>
      <c r="P1370">
        <v>56</v>
      </c>
      <c r="Q1370">
        <v>21</v>
      </c>
      <c r="R1370">
        <v>35</v>
      </c>
      <c r="S1370" t="s">
        <v>4756</v>
      </c>
      <c r="T1370" t="s">
        <v>4756</v>
      </c>
      <c r="U1370" t="s">
        <v>4756</v>
      </c>
      <c r="V1370">
        <v>140</v>
      </c>
      <c r="W1370" t="s">
        <v>4756</v>
      </c>
      <c r="X1370" t="s">
        <v>4756</v>
      </c>
      <c r="Y1370" t="s">
        <v>4756</v>
      </c>
      <c r="Z1370" t="s">
        <v>4756</v>
      </c>
      <c r="AA1370" t="s">
        <v>4756</v>
      </c>
      <c r="AB1370" t="s">
        <v>4756</v>
      </c>
      <c r="AC1370" t="s">
        <v>4756</v>
      </c>
      <c r="AD1370" t="s">
        <v>4756</v>
      </c>
      <c r="AE1370" t="s">
        <v>4756</v>
      </c>
      <c r="AF1370" t="s">
        <v>4756</v>
      </c>
      <c r="AG1370" t="s">
        <v>4756</v>
      </c>
      <c r="AH1370" t="s">
        <v>4756</v>
      </c>
      <c r="AI1370" t="s">
        <v>4756</v>
      </c>
      <c r="AJ1370" t="s">
        <v>4756</v>
      </c>
      <c r="AK1370" t="s">
        <v>4756</v>
      </c>
      <c r="AL1370" t="s">
        <v>4756</v>
      </c>
      <c r="AM1370" t="s">
        <v>4756</v>
      </c>
      <c r="AN1370" t="s">
        <v>4756</v>
      </c>
    </row>
    <row r="1371" spans="1:41">
      <c r="A1371" s="95">
        <v>38541</v>
      </c>
      <c r="B1371" t="s">
        <v>372</v>
      </c>
      <c r="C1371">
        <v>2005</v>
      </c>
      <c r="D1371">
        <v>7</v>
      </c>
      <c r="E1371" t="s">
        <v>461</v>
      </c>
      <c r="F1371" t="s">
        <v>760</v>
      </c>
      <c r="G1371" s="96">
        <v>5.6944444444444443E-2</v>
      </c>
      <c r="H1371" t="s">
        <v>4756</v>
      </c>
      <c r="I1371" s="96">
        <v>0.83819444444444446</v>
      </c>
      <c r="J1371">
        <v>5.25</v>
      </c>
      <c r="K1371" t="s">
        <v>249</v>
      </c>
      <c r="L1371" t="s">
        <v>1294</v>
      </c>
      <c r="M1371" t="s">
        <v>251</v>
      </c>
      <c r="N1371" t="s">
        <v>251</v>
      </c>
      <c r="O1371">
        <v>3</v>
      </c>
      <c r="P1371">
        <v>55</v>
      </c>
      <c r="Q1371">
        <v>21</v>
      </c>
      <c r="R1371">
        <v>34</v>
      </c>
      <c r="S1371" t="s">
        <v>4756</v>
      </c>
      <c r="T1371" t="s">
        <v>4756</v>
      </c>
      <c r="U1371" t="s">
        <v>4756</v>
      </c>
      <c r="V1371">
        <v>135</v>
      </c>
      <c r="W1371" t="s">
        <v>4756</v>
      </c>
      <c r="X1371" t="s">
        <v>4756</v>
      </c>
      <c r="Y1371" t="s">
        <v>4756</v>
      </c>
      <c r="Z1371" t="s">
        <v>4756</v>
      </c>
      <c r="AA1371" t="s">
        <v>4756</v>
      </c>
      <c r="AB1371" t="s">
        <v>4756</v>
      </c>
      <c r="AC1371" t="s">
        <v>4756</v>
      </c>
      <c r="AD1371" t="s">
        <v>4756</v>
      </c>
      <c r="AE1371" t="s">
        <v>4756</v>
      </c>
      <c r="AF1371" t="s">
        <v>4756</v>
      </c>
      <c r="AG1371" t="s">
        <v>4756</v>
      </c>
      <c r="AH1371" t="s">
        <v>4756</v>
      </c>
      <c r="AI1371" t="s">
        <v>4756</v>
      </c>
      <c r="AJ1371" t="s">
        <v>4756</v>
      </c>
      <c r="AK1371" t="s">
        <v>4756</v>
      </c>
      <c r="AL1371" t="s">
        <v>4756</v>
      </c>
      <c r="AM1371" t="s">
        <v>4756</v>
      </c>
      <c r="AN1371" t="s">
        <v>4756</v>
      </c>
    </row>
    <row r="1372" spans="1:41">
      <c r="A1372" s="95">
        <v>38541</v>
      </c>
      <c r="B1372" t="s">
        <v>372</v>
      </c>
      <c r="C1372">
        <v>2005</v>
      </c>
      <c r="D1372">
        <v>7</v>
      </c>
      <c r="E1372" t="s">
        <v>461</v>
      </c>
      <c r="F1372" t="s">
        <v>760</v>
      </c>
      <c r="G1372" s="96">
        <v>5.9027777777777783E-2</v>
      </c>
      <c r="H1372" t="s">
        <v>4756</v>
      </c>
      <c r="I1372" s="96">
        <v>0.83819444444444446</v>
      </c>
      <c r="J1372">
        <v>5.3</v>
      </c>
      <c r="K1372" t="s">
        <v>249</v>
      </c>
      <c r="L1372" t="s">
        <v>1295</v>
      </c>
      <c r="M1372" t="s">
        <v>251</v>
      </c>
      <c r="N1372" t="s">
        <v>251</v>
      </c>
      <c r="O1372">
        <v>3</v>
      </c>
      <c r="P1372">
        <v>55</v>
      </c>
      <c r="Q1372">
        <v>21</v>
      </c>
      <c r="R1372">
        <v>34</v>
      </c>
      <c r="S1372" t="s">
        <v>4756</v>
      </c>
      <c r="T1372" t="s">
        <v>4756</v>
      </c>
      <c r="U1372" t="s">
        <v>4756</v>
      </c>
      <c r="V1372">
        <v>135</v>
      </c>
      <c r="W1372" t="s">
        <v>4756</v>
      </c>
      <c r="X1372" t="s">
        <v>4756</v>
      </c>
      <c r="Y1372" t="s">
        <v>4756</v>
      </c>
      <c r="Z1372" t="s">
        <v>4756</v>
      </c>
      <c r="AA1372" t="s">
        <v>4756</v>
      </c>
      <c r="AB1372" t="s">
        <v>4756</v>
      </c>
      <c r="AC1372" t="s">
        <v>4756</v>
      </c>
      <c r="AD1372" t="s">
        <v>4756</v>
      </c>
      <c r="AE1372" t="s">
        <v>4756</v>
      </c>
      <c r="AF1372" t="s">
        <v>4756</v>
      </c>
      <c r="AG1372" t="s">
        <v>4756</v>
      </c>
      <c r="AH1372" t="s">
        <v>4756</v>
      </c>
      <c r="AI1372" t="s">
        <v>4756</v>
      </c>
      <c r="AJ1372" t="s">
        <v>4756</v>
      </c>
      <c r="AK1372" t="s">
        <v>4756</v>
      </c>
      <c r="AL1372" t="s">
        <v>4756</v>
      </c>
      <c r="AM1372" t="s">
        <v>4756</v>
      </c>
      <c r="AN1372" t="s">
        <v>4756</v>
      </c>
    </row>
    <row r="1373" spans="1:41">
      <c r="A1373" s="95">
        <v>38541</v>
      </c>
      <c r="B1373" t="s">
        <v>372</v>
      </c>
      <c r="C1373">
        <v>2005</v>
      </c>
      <c r="D1373">
        <v>7</v>
      </c>
      <c r="E1373" t="s">
        <v>461</v>
      </c>
      <c r="F1373" t="s">
        <v>760</v>
      </c>
      <c r="G1373" s="96">
        <v>7.0833333333333331E-2</v>
      </c>
      <c r="H1373" t="s">
        <v>4756</v>
      </c>
      <c r="I1373" s="96">
        <v>0.83819444444444446</v>
      </c>
      <c r="J1373">
        <v>5.58</v>
      </c>
      <c r="K1373" t="s">
        <v>249</v>
      </c>
      <c r="L1373" t="s">
        <v>1296</v>
      </c>
      <c r="M1373" t="s">
        <v>251</v>
      </c>
      <c r="N1373" t="s">
        <v>251</v>
      </c>
      <c r="O1373">
        <v>3</v>
      </c>
      <c r="P1373">
        <v>57</v>
      </c>
      <c r="Q1373">
        <v>20</v>
      </c>
      <c r="R1373">
        <v>37</v>
      </c>
      <c r="S1373" t="s">
        <v>4756</v>
      </c>
      <c r="T1373" t="s">
        <v>4756</v>
      </c>
      <c r="U1373" t="s">
        <v>4756</v>
      </c>
      <c r="V1373">
        <v>144</v>
      </c>
      <c r="W1373" t="s">
        <v>4756</v>
      </c>
      <c r="X1373" t="s">
        <v>4756</v>
      </c>
      <c r="Y1373" t="s">
        <v>4756</v>
      </c>
      <c r="Z1373" t="s">
        <v>4756</v>
      </c>
      <c r="AA1373" t="s">
        <v>4756</v>
      </c>
      <c r="AB1373" t="s">
        <v>4756</v>
      </c>
      <c r="AC1373" t="s">
        <v>4756</v>
      </c>
      <c r="AD1373" t="s">
        <v>4756</v>
      </c>
      <c r="AE1373" t="s">
        <v>4756</v>
      </c>
      <c r="AF1373" t="s">
        <v>4756</v>
      </c>
      <c r="AG1373" t="s">
        <v>4756</v>
      </c>
      <c r="AH1373" t="s">
        <v>4756</v>
      </c>
      <c r="AI1373" t="s">
        <v>4756</v>
      </c>
      <c r="AJ1373" t="s">
        <v>4756</v>
      </c>
      <c r="AK1373" t="s">
        <v>4756</v>
      </c>
      <c r="AL1373" t="s">
        <v>4756</v>
      </c>
      <c r="AM1373" t="s">
        <v>4756</v>
      </c>
      <c r="AN1373" t="s">
        <v>4756</v>
      </c>
    </row>
    <row r="1374" spans="1:41">
      <c r="A1374" s="95">
        <v>38541</v>
      </c>
      <c r="B1374" t="s">
        <v>372</v>
      </c>
      <c r="C1374">
        <v>2005</v>
      </c>
      <c r="D1374">
        <v>7</v>
      </c>
      <c r="E1374" t="s">
        <v>461</v>
      </c>
      <c r="F1374" t="s">
        <v>760</v>
      </c>
      <c r="G1374" s="96">
        <v>7.2916666666666671E-2</v>
      </c>
      <c r="H1374" t="s">
        <v>4756</v>
      </c>
      <c r="I1374" s="96">
        <v>0.83819444444444446</v>
      </c>
      <c r="J1374">
        <v>5.63</v>
      </c>
      <c r="K1374" t="s">
        <v>249</v>
      </c>
      <c r="L1374" t="s">
        <v>1297</v>
      </c>
      <c r="M1374" t="s">
        <v>251</v>
      </c>
      <c r="N1374" t="s">
        <v>251</v>
      </c>
      <c r="O1374">
        <v>0</v>
      </c>
      <c r="P1374">
        <v>50</v>
      </c>
      <c r="Q1374">
        <v>15</v>
      </c>
      <c r="R1374">
        <v>35</v>
      </c>
      <c r="S1374" t="s">
        <v>4756</v>
      </c>
      <c r="T1374" t="s">
        <v>4756</v>
      </c>
      <c r="U1374" t="s">
        <v>4756</v>
      </c>
      <c r="V1374" t="s">
        <v>4756</v>
      </c>
      <c r="W1374" t="s">
        <v>4756</v>
      </c>
      <c r="X1374" t="s">
        <v>4756</v>
      </c>
      <c r="Y1374" t="s">
        <v>4756</v>
      </c>
      <c r="Z1374" t="s">
        <v>4756</v>
      </c>
      <c r="AA1374" t="s">
        <v>4756</v>
      </c>
      <c r="AB1374" t="s">
        <v>4756</v>
      </c>
      <c r="AC1374" t="s">
        <v>4756</v>
      </c>
      <c r="AD1374" t="s">
        <v>4756</v>
      </c>
      <c r="AE1374" t="s">
        <v>4756</v>
      </c>
      <c r="AF1374" t="s">
        <v>4756</v>
      </c>
      <c r="AG1374" t="s">
        <v>4756</v>
      </c>
      <c r="AH1374" t="s">
        <v>4756</v>
      </c>
      <c r="AI1374" t="s">
        <v>4756</v>
      </c>
      <c r="AJ1374" t="s">
        <v>4756</v>
      </c>
      <c r="AK1374" t="s">
        <v>4756</v>
      </c>
      <c r="AL1374" t="s">
        <v>4756</v>
      </c>
      <c r="AM1374" t="s">
        <v>4756</v>
      </c>
      <c r="AN1374" t="s">
        <v>4756</v>
      </c>
      <c r="AO1374" t="s">
        <v>1298</v>
      </c>
    </row>
    <row r="1375" spans="1:41">
      <c r="A1375" s="95">
        <v>38541</v>
      </c>
      <c r="B1375" t="s">
        <v>372</v>
      </c>
      <c r="C1375">
        <v>2005</v>
      </c>
      <c r="D1375">
        <v>7</v>
      </c>
      <c r="E1375" t="s">
        <v>461</v>
      </c>
      <c r="F1375" t="s">
        <v>760</v>
      </c>
      <c r="G1375" s="96">
        <v>7.2916666666666671E-2</v>
      </c>
      <c r="H1375" t="s">
        <v>4756</v>
      </c>
      <c r="I1375" s="96">
        <v>0.83819444444444446</v>
      </c>
      <c r="J1375">
        <v>5.63</v>
      </c>
      <c r="K1375" t="s">
        <v>249</v>
      </c>
      <c r="L1375" t="s">
        <v>1299</v>
      </c>
      <c r="M1375" t="s">
        <v>251</v>
      </c>
      <c r="N1375" t="s">
        <v>251</v>
      </c>
      <c r="O1375">
        <v>3</v>
      </c>
      <c r="P1375">
        <v>54</v>
      </c>
      <c r="Q1375">
        <v>22</v>
      </c>
      <c r="R1375">
        <v>32</v>
      </c>
      <c r="S1375" t="s">
        <v>4756</v>
      </c>
      <c r="T1375" t="s">
        <v>4756</v>
      </c>
      <c r="U1375" t="s">
        <v>4756</v>
      </c>
      <c r="V1375">
        <v>135</v>
      </c>
      <c r="W1375" t="s">
        <v>4756</v>
      </c>
      <c r="X1375" t="s">
        <v>4756</v>
      </c>
      <c r="Y1375" t="s">
        <v>4756</v>
      </c>
      <c r="Z1375" t="s">
        <v>4756</v>
      </c>
      <c r="AA1375" t="s">
        <v>4756</v>
      </c>
      <c r="AB1375" t="s">
        <v>4756</v>
      </c>
      <c r="AC1375" t="s">
        <v>4756</v>
      </c>
      <c r="AD1375" t="s">
        <v>4756</v>
      </c>
      <c r="AE1375" t="s">
        <v>4756</v>
      </c>
      <c r="AF1375" t="s">
        <v>4756</v>
      </c>
      <c r="AG1375" t="s">
        <v>4756</v>
      </c>
      <c r="AH1375" t="s">
        <v>4756</v>
      </c>
      <c r="AI1375" t="s">
        <v>4756</v>
      </c>
      <c r="AJ1375" t="s">
        <v>4756</v>
      </c>
      <c r="AK1375" t="s">
        <v>4756</v>
      </c>
      <c r="AL1375" t="s">
        <v>4756</v>
      </c>
      <c r="AM1375" t="s">
        <v>4756</v>
      </c>
      <c r="AN1375" t="s">
        <v>4756</v>
      </c>
    </row>
    <row r="1376" spans="1:41">
      <c r="A1376" s="95">
        <v>38541</v>
      </c>
      <c r="B1376" t="s">
        <v>372</v>
      </c>
      <c r="C1376">
        <v>2005</v>
      </c>
      <c r="D1376">
        <v>7</v>
      </c>
      <c r="E1376" t="s">
        <v>461</v>
      </c>
      <c r="F1376" t="s">
        <v>760</v>
      </c>
      <c r="G1376" s="96">
        <v>7.9861111111111105E-2</v>
      </c>
      <c r="H1376" t="s">
        <v>4756</v>
      </c>
      <c r="I1376" s="96">
        <v>0.83819444444444446</v>
      </c>
      <c r="J1376">
        <v>5.8</v>
      </c>
      <c r="K1376" t="s">
        <v>249</v>
      </c>
      <c r="L1376" t="s">
        <v>1300</v>
      </c>
      <c r="M1376" t="s">
        <v>251</v>
      </c>
      <c r="N1376" t="s">
        <v>251</v>
      </c>
      <c r="O1376">
        <v>3</v>
      </c>
      <c r="P1376">
        <v>49</v>
      </c>
      <c r="Q1376">
        <v>15</v>
      </c>
      <c r="R1376">
        <v>34</v>
      </c>
      <c r="S1376" t="s">
        <v>4756</v>
      </c>
      <c r="T1376" t="s">
        <v>4756</v>
      </c>
      <c r="U1376" t="s">
        <v>4756</v>
      </c>
      <c r="V1376">
        <v>145</v>
      </c>
      <c r="W1376" t="s">
        <v>4756</v>
      </c>
      <c r="X1376" t="s">
        <v>4756</v>
      </c>
      <c r="Y1376" t="s">
        <v>4756</v>
      </c>
      <c r="Z1376" t="s">
        <v>4756</v>
      </c>
      <c r="AA1376" t="s">
        <v>4756</v>
      </c>
      <c r="AB1376" t="s">
        <v>4756</v>
      </c>
      <c r="AC1376" t="s">
        <v>4756</v>
      </c>
      <c r="AD1376" t="s">
        <v>4756</v>
      </c>
      <c r="AE1376" t="s">
        <v>4756</v>
      </c>
      <c r="AF1376" t="s">
        <v>4756</v>
      </c>
      <c r="AG1376" t="s">
        <v>4756</v>
      </c>
      <c r="AH1376" t="s">
        <v>4756</v>
      </c>
      <c r="AI1376" t="s">
        <v>4756</v>
      </c>
      <c r="AJ1376" t="s">
        <v>4756</v>
      </c>
      <c r="AK1376" t="s">
        <v>4756</v>
      </c>
      <c r="AL1376" t="s">
        <v>4756</v>
      </c>
      <c r="AM1376" t="s">
        <v>4756</v>
      </c>
      <c r="AN1376" t="s">
        <v>4756</v>
      </c>
    </row>
    <row r="1377" spans="1:41">
      <c r="A1377" s="95">
        <v>38541</v>
      </c>
      <c r="B1377" t="s">
        <v>372</v>
      </c>
      <c r="C1377">
        <v>2005</v>
      </c>
      <c r="D1377">
        <v>7</v>
      </c>
      <c r="E1377" t="s">
        <v>461</v>
      </c>
      <c r="F1377" t="s">
        <v>760</v>
      </c>
      <c r="G1377" s="96">
        <v>8.4722222222222213E-2</v>
      </c>
      <c r="H1377" t="s">
        <v>4756</v>
      </c>
      <c r="I1377" s="96">
        <v>0.83819444444444446</v>
      </c>
      <c r="J1377">
        <v>5.92</v>
      </c>
      <c r="K1377" t="s">
        <v>249</v>
      </c>
      <c r="L1377" t="s">
        <v>1301</v>
      </c>
      <c r="M1377" t="s">
        <v>251</v>
      </c>
      <c r="N1377" t="s">
        <v>251</v>
      </c>
      <c r="O1377">
        <v>0</v>
      </c>
      <c r="P1377">
        <v>57</v>
      </c>
      <c r="Q1377">
        <v>21</v>
      </c>
      <c r="R1377">
        <v>36</v>
      </c>
      <c r="S1377" t="s">
        <v>4756</v>
      </c>
      <c r="T1377" t="s">
        <v>4756</v>
      </c>
      <c r="U1377" t="s">
        <v>4756</v>
      </c>
      <c r="V1377">
        <v>138</v>
      </c>
      <c r="W1377" t="s">
        <v>4756</v>
      </c>
      <c r="X1377" t="s">
        <v>4756</v>
      </c>
      <c r="Y1377" t="s">
        <v>4756</v>
      </c>
      <c r="Z1377" t="s">
        <v>4756</v>
      </c>
      <c r="AA1377" t="s">
        <v>4756</v>
      </c>
      <c r="AB1377" t="s">
        <v>4756</v>
      </c>
      <c r="AC1377" t="s">
        <v>4756</v>
      </c>
      <c r="AD1377" t="s">
        <v>4756</v>
      </c>
      <c r="AE1377" t="s">
        <v>4756</v>
      </c>
      <c r="AF1377" t="s">
        <v>4756</v>
      </c>
      <c r="AG1377" t="s">
        <v>4756</v>
      </c>
      <c r="AH1377" t="s">
        <v>4756</v>
      </c>
      <c r="AI1377" t="s">
        <v>4756</v>
      </c>
      <c r="AJ1377" t="s">
        <v>4756</v>
      </c>
      <c r="AK1377" t="s">
        <v>4756</v>
      </c>
      <c r="AL1377" t="s">
        <v>4756</v>
      </c>
      <c r="AM1377" t="s">
        <v>4756</v>
      </c>
      <c r="AN1377" t="s">
        <v>4756</v>
      </c>
    </row>
    <row r="1378" spans="1:41">
      <c r="A1378" s="95">
        <v>38541</v>
      </c>
      <c r="B1378" t="s">
        <v>372</v>
      </c>
      <c r="C1378">
        <v>2005</v>
      </c>
      <c r="D1378">
        <v>7</v>
      </c>
      <c r="E1378" t="s">
        <v>461</v>
      </c>
      <c r="F1378" t="s">
        <v>760</v>
      </c>
      <c r="G1378" s="96">
        <v>8.8888888888888892E-2</v>
      </c>
      <c r="H1378" t="s">
        <v>4756</v>
      </c>
      <c r="I1378" s="96">
        <v>0.83819444444444446</v>
      </c>
      <c r="J1378">
        <v>6.02</v>
      </c>
      <c r="K1378" t="s">
        <v>249</v>
      </c>
      <c r="L1378" t="s">
        <v>1302</v>
      </c>
      <c r="M1378" t="s">
        <v>251</v>
      </c>
      <c r="N1378" t="s">
        <v>251</v>
      </c>
      <c r="O1378">
        <v>4</v>
      </c>
      <c r="P1378">
        <v>60</v>
      </c>
      <c r="Q1378">
        <v>20</v>
      </c>
      <c r="R1378">
        <v>40</v>
      </c>
      <c r="S1378" t="s">
        <v>4756</v>
      </c>
      <c r="T1378" t="s">
        <v>4756</v>
      </c>
      <c r="U1378" t="s">
        <v>4756</v>
      </c>
      <c r="V1378">
        <v>150</v>
      </c>
      <c r="W1378" t="s">
        <v>4756</v>
      </c>
      <c r="X1378" t="s">
        <v>4756</v>
      </c>
      <c r="Y1378" t="s">
        <v>4756</v>
      </c>
      <c r="Z1378" t="s">
        <v>4756</v>
      </c>
      <c r="AA1378" t="s">
        <v>4756</v>
      </c>
      <c r="AB1378" t="s">
        <v>4756</v>
      </c>
      <c r="AC1378" t="s">
        <v>4756</v>
      </c>
      <c r="AD1378" t="s">
        <v>4756</v>
      </c>
      <c r="AE1378" t="s">
        <v>4756</v>
      </c>
      <c r="AF1378" t="s">
        <v>4756</v>
      </c>
      <c r="AG1378" t="s">
        <v>4756</v>
      </c>
      <c r="AH1378" t="s">
        <v>4756</v>
      </c>
      <c r="AI1378" t="s">
        <v>4756</v>
      </c>
      <c r="AJ1378" t="s">
        <v>4756</v>
      </c>
      <c r="AK1378" t="s">
        <v>4756</v>
      </c>
      <c r="AL1378" t="s">
        <v>4756</v>
      </c>
      <c r="AM1378" t="s">
        <v>4756</v>
      </c>
      <c r="AN1378" t="s">
        <v>4756</v>
      </c>
    </row>
    <row r="1379" spans="1:41">
      <c r="A1379" s="95">
        <v>38541</v>
      </c>
      <c r="B1379" t="s">
        <v>372</v>
      </c>
      <c r="C1379">
        <v>2005</v>
      </c>
      <c r="D1379">
        <v>7</v>
      </c>
      <c r="E1379" t="s">
        <v>461</v>
      </c>
      <c r="F1379" t="s">
        <v>760</v>
      </c>
      <c r="G1379" s="96">
        <v>9.1666666666666674E-2</v>
      </c>
      <c r="H1379" t="s">
        <v>4756</v>
      </c>
      <c r="I1379" s="96">
        <v>0.83819444444444446</v>
      </c>
      <c r="J1379">
        <v>6.08</v>
      </c>
      <c r="K1379" t="s">
        <v>249</v>
      </c>
      <c r="L1379" t="s">
        <v>1304</v>
      </c>
      <c r="M1379" t="s">
        <v>251</v>
      </c>
      <c r="N1379" t="s">
        <v>251</v>
      </c>
      <c r="O1379">
        <v>4</v>
      </c>
      <c r="P1379">
        <v>57</v>
      </c>
      <c r="Q1379">
        <v>15</v>
      </c>
      <c r="R1379">
        <v>42</v>
      </c>
      <c r="S1379" t="s">
        <v>4756</v>
      </c>
      <c r="T1379" t="s">
        <v>4756</v>
      </c>
      <c r="U1379" t="s">
        <v>4756</v>
      </c>
      <c r="V1379">
        <v>142</v>
      </c>
      <c r="W1379" t="s">
        <v>4756</v>
      </c>
      <c r="X1379" t="s">
        <v>4756</v>
      </c>
      <c r="Y1379" t="s">
        <v>4756</v>
      </c>
      <c r="Z1379" t="s">
        <v>4756</v>
      </c>
      <c r="AA1379" t="s">
        <v>4756</v>
      </c>
      <c r="AB1379" t="s">
        <v>4756</v>
      </c>
      <c r="AC1379" t="s">
        <v>4756</v>
      </c>
      <c r="AD1379" t="s">
        <v>4756</v>
      </c>
      <c r="AE1379" t="s">
        <v>4756</v>
      </c>
      <c r="AF1379" t="s">
        <v>4756</v>
      </c>
      <c r="AG1379" t="s">
        <v>4756</v>
      </c>
      <c r="AH1379" t="s">
        <v>4756</v>
      </c>
      <c r="AI1379" t="s">
        <v>4756</v>
      </c>
      <c r="AJ1379" t="s">
        <v>4756</v>
      </c>
      <c r="AK1379" t="s">
        <v>4756</v>
      </c>
      <c r="AL1379" t="s">
        <v>4756</v>
      </c>
      <c r="AM1379" t="s">
        <v>4756</v>
      </c>
      <c r="AN1379" t="s">
        <v>4756</v>
      </c>
    </row>
    <row r="1380" spans="1:41">
      <c r="A1380" s="95">
        <v>38541</v>
      </c>
      <c r="B1380" t="s">
        <v>372</v>
      </c>
      <c r="C1380">
        <v>2005</v>
      </c>
      <c r="D1380">
        <v>7</v>
      </c>
      <c r="E1380" t="s">
        <v>461</v>
      </c>
      <c r="F1380" t="s">
        <v>760</v>
      </c>
      <c r="G1380" s="96">
        <v>9.1666666666666674E-2</v>
      </c>
      <c r="H1380" t="s">
        <v>4756</v>
      </c>
      <c r="I1380" s="96">
        <v>0.83819444444444446</v>
      </c>
      <c r="J1380">
        <v>6.08</v>
      </c>
      <c r="K1380" t="s">
        <v>249</v>
      </c>
      <c r="L1380" t="s">
        <v>1305</v>
      </c>
      <c r="M1380" t="s">
        <v>251</v>
      </c>
      <c r="N1380" t="s">
        <v>251</v>
      </c>
      <c r="O1380">
        <v>3</v>
      </c>
      <c r="P1380">
        <v>55</v>
      </c>
      <c r="Q1380">
        <v>21</v>
      </c>
      <c r="R1380">
        <v>34</v>
      </c>
      <c r="S1380" t="s">
        <v>4756</v>
      </c>
      <c r="T1380" t="s">
        <v>4756</v>
      </c>
      <c r="U1380" t="s">
        <v>4756</v>
      </c>
      <c r="V1380">
        <v>141</v>
      </c>
      <c r="W1380" t="s">
        <v>4756</v>
      </c>
      <c r="X1380" t="s">
        <v>4756</v>
      </c>
      <c r="Y1380" t="s">
        <v>4756</v>
      </c>
      <c r="Z1380" t="s">
        <v>4756</v>
      </c>
      <c r="AA1380" t="s">
        <v>4756</v>
      </c>
      <c r="AB1380" t="s">
        <v>4756</v>
      </c>
      <c r="AC1380" t="s">
        <v>4756</v>
      </c>
      <c r="AD1380" t="s">
        <v>4756</v>
      </c>
      <c r="AE1380" t="s">
        <v>4756</v>
      </c>
      <c r="AF1380" t="s">
        <v>4756</v>
      </c>
      <c r="AG1380" t="s">
        <v>4756</v>
      </c>
      <c r="AH1380" t="s">
        <v>4756</v>
      </c>
      <c r="AI1380" t="s">
        <v>4756</v>
      </c>
      <c r="AJ1380" t="s">
        <v>4756</v>
      </c>
      <c r="AK1380" t="s">
        <v>4756</v>
      </c>
      <c r="AL1380" t="s">
        <v>4756</v>
      </c>
      <c r="AM1380" t="s">
        <v>4756</v>
      </c>
      <c r="AN1380" t="s">
        <v>4756</v>
      </c>
    </row>
    <row r="1381" spans="1:41">
      <c r="A1381" s="95">
        <v>38541</v>
      </c>
      <c r="B1381" t="s">
        <v>372</v>
      </c>
      <c r="C1381">
        <v>2005</v>
      </c>
      <c r="D1381">
        <v>7</v>
      </c>
      <c r="E1381" t="s">
        <v>461</v>
      </c>
      <c r="F1381" t="s">
        <v>760</v>
      </c>
      <c r="G1381" s="96">
        <v>9.6527777777777768E-2</v>
      </c>
      <c r="H1381" t="s">
        <v>4756</v>
      </c>
      <c r="I1381" s="96">
        <v>0.83819444444444446</v>
      </c>
      <c r="J1381">
        <v>6.2</v>
      </c>
      <c r="K1381" t="s">
        <v>249</v>
      </c>
      <c r="L1381" t="s">
        <v>1306</v>
      </c>
      <c r="M1381" t="s">
        <v>251</v>
      </c>
      <c r="N1381" t="s">
        <v>251</v>
      </c>
      <c r="O1381">
        <v>3</v>
      </c>
      <c r="P1381">
        <v>57</v>
      </c>
      <c r="Q1381">
        <v>20</v>
      </c>
      <c r="R1381">
        <v>37</v>
      </c>
      <c r="S1381" t="s">
        <v>4756</v>
      </c>
      <c r="T1381" t="s">
        <v>4756</v>
      </c>
      <c r="U1381" t="s">
        <v>4756</v>
      </c>
      <c r="V1381">
        <v>136</v>
      </c>
      <c r="W1381" t="s">
        <v>4756</v>
      </c>
      <c r="X1381" t="s">
        <v>4756</v>
      </c>
      <c r="Y1381" t="s">
        <v>4756</v>
      </c>
      <c r="Z1381" t="s">
        <v>4756</v>
      </c>
      <c r="AA1381" t="s">
        <v>4756</v>
      </c>
      <c r="AB1381" t="s">
        <v>4756</v>
      </c>
      <c r="AC1381" t="s">
        <v>4756</v>
      </c>
      <c r="AD1381" t="s">
        <v>4756</v>
      </c>
      <c r="AE1381" t="s">
        <v>4756</v>
      </c>
      <c r="AF1381" t="s">
        <v>4756</v>
      </c>
      <c r="AG1381" t="s">
        <v>4756</v>
      </c>
      <c r="AH1381" t="s">
        <v>4756</v>
      </c>
      <c r="AI1381" t="s">
        <v>4756</v>
      </c>
      <c r="AJ1381" t="s">
        <v>4756</v>
      </c>
      <c r="AK1381" t="s">
        <v>4756</v>
      </c>
      <c r="AL1381" t="s">
        <v>4756</v>
      </c>
      <c r="AM1381" t="s">
        <v>4756</v>
      </c>
      <c r="AN1381" t="s">
        <v>4756</v>
      </c>
    </row>
    <row r="1382" spans="1:41">
      <c r="A1382" s="95">
        <v>38541</v>
      </c>
      <c r="B1382" t="s">
        <v>372</v>
      </c>
      <c r="C1382">
        <v>2005</v>
      </c>
      <c r="D1382">
        <v>7</v>
      </c>
      <c r="E1382" t="s">
        <v>461</v>
      </c>
      <c r="F1382" t="s">
        <v>760</v>
      </c>
      <c r="G1382" s="96">
        <v>0.10347222222222223</v>
      </c>
      <c r="H1382" t="s">
        <v>4756</v>
      </c>
      <c r="I1382" s="96">
        <v>0.83819444444444446</v>
      </c>
      <c r="J1382">
        <v>6.37</v>
      </c>
      <c r="K1382" t="s">
        <v>249</v>
      </c>
      <c r="L1382" t="s">
        <v>1307</v>
      </c>
      <c r="M1382" t="s">
        <v>251</v>
      </c>
      <c r="N1382" t="s">
        <v>251</v>
      </c>
      <c r="O1382">
        <v>5</v>
      </c>
      <c r="P1382">
        <v>55</v>
      </c>
      <c r="Q1382">
        <v>21</v>
      </c>
      <c r="R1382">
        <v>34</v>
      </c>
      <c r="S1382" t="s">
        <v>4756</v>
      </c>
      <c r="T1382" t="s">
        <v>4756</v>
      </c>
      <c r="U1382" t="s">
        <v>4756</v>
      </c>
      <c r="V1382">
        <v>138</v>
      </c>
      <c r="W1382" t="s">
        <v>4756</v>
      </c>
      <c r="X1382" t="s">
        <v>4756</v>
      </c>
      <c r="Y1382" t="s">
        <v>4756</v>
      </c>
      <c r="Z1382" t="s">
        <v>4756</v>
      </c>
      <c r="AA1382" t="s">
        <v>4756</v>
      </c>
      <c r="AB1382" t="s">
        <v>4756</v>
      </c>
      <c r="AC1382" t="s">
        <v>4756</v>
      </c>
      <c r="AD1382" t="s">
        <v>4756</v>
      </c>
      <c r="AE1382" t="s">
        <v>4756</v>
      </c>
      <c r="AF1382" t="s">
        <v>4756</v>
      </c>
      <c r="AG1382" t="s">
        <v>4756</v>
      </c>
      <c r="AH1382" t="s">
        <v>4756</v>
      </c>
      <c r="AI1382" t="s">
        <v>4756</v>
      </c>
      <c r="AJ1382" t="s">
        <v>4756</v>
      </c>
      <c r="AK1382" t="s">
        <v>4756</v>
      </c>
      <c r="AL1382" t="s">
        <v>4756</v>
      </c>
      <c r="AM1382" t="s">
        <v>4756</v>
      </c>
      <c r="AN1382" t="s">
        <v>4756</v>
      </c>
      <c r="AO1382" t="s">
        <v>888</v>
      </c>
    </row>
    <row r="1383" spans="1:41">
      <c r="A1383" s="95">
        <v>38541</v>
      </c>
      <c r="B1383" t="s">
        <v>372</v>
      </c>
      <c r="C1383">
        <v>2005</v>
      </c>
      <c r="D1383">
        <v>7</v>
      </c>
      <c r="E1383" t="s">
        <v>461</v>
      </c>
      <c r="F1383" t="s">
        <v>760</v>
      </c>
      <c r="G1383" s="96">
        <v>0.10486111111111111</v>
      </c>
      <c r="H1383" t="s">
        <v>4756</v>
      </c>
      <c r="I1383" s="96">
        <v>0.83819444444444446</v>
      </c>
      <c r="J1383">
        <v>6.4</v>
      </c>
      <c r="K1383" t="s">
        <v>249</v>
      </c>
      <c r="L1383" t="s">
        <v>1308</v>
      </c>
      <c r="M1383" t="s">
        <v>251</v>
      </c>
      <c r="N1383" t="s">
        <v>251</v>
      </c>
      <c r="O1383">
        <v>4</v>
      </c>
      <c r="P1383">
        <v>57</v>
      </c>
      <c r="Q1383">
        <v>20</v>
      </c>
      <c r="R1383">
        <v>37</v>
      </c>
      <c r="S1383" t="s">
        <v>4756</v>
      </c>
      <c r="T1383" t="s">
        <v>4756</v>
      </c>
      <c r="U1383" t="s">
        <v>4756</v>
      </c>
      <c r="V1383">
        <v>137</v>
      </c>
      <c r="W1383" t="s">
        <v>4756</v>
      </c>
      <c r="X1383" t="s">
        <v>4756</v>
      </c>
      <c r="Y1383" t="s">
        <v>4756</v>
      </c>
      <c r="Z1383" t="s">
        <v>4756</v>
      </c>
      <c r="AA1383" t="s">
        <v>4756</v>
      </c>
      <c r="AB1383" t="s">
        <v>4756</v>
      </c>
      <c r="AC1383" t="s">
        <v>4756</v>
      </c>
      <c r="AD1383" t="s">
        <v>4756</v>
      </c>
      <c r="AE1383" t="s">
        <v>4756</v>
      </c>
      <c r="AF1383" t="s">
        <v>4756</v>
      </c>
      <c r="AG1383" t="s">
        <v>4756</v>
      </c>
      <c r="AH1383" t="s">
        <v>4756</v>
      </c>
      <c r="AI1383" t="s">
        <v>4756</v>
      </c>
      <c r="AJ1383" t="s">
        <v>4756</v>
      </c>
      <c r="AK1383" t="s">
        <v>4756</v>
      </c>
      <c r="AL1383" t="s">
        <v>4756</v>
      </c>
      <c r="AM1383" t="s">
        <v>4756</v>
      </c>
      <c r="AN1383" t="s">
        <v>4756</v>
      </c>
    </row>
    <row r="1384" spans="1:41">
      <c r="A1384" s="95">
        <v>38541</v>
      </c>
      <c r="B1384" t="s">
        <v>372</v>
      </c>
      <c r="C1384">
        <v>2005</v>
      </c>
      <c r="D1384">
        <v>7</v>
      </c>
      <c r="E1384" t="s">
        <v>461</v>
      </c>
      <c r="F1384" t="s">
        <v>760</v>
      </c>
      <c r="G1384" s="96">
        <v>0.11527777777777777</v>
      </c>
      <c r="H1384" t="s">
        <v>4756</v>
      </c>
      <c r="I1384" s="96">
        <v>0.83819444444444446</v>
      </c>
      <c r="J1384">
        <v>6.65</v>
      </c>
      <c r="K1384" t="s">
        <v>249</v>
      </c>
      <c r="L1384" t="s">
        <v>1309</v>
      </c>
      <c r="M1384" t="s">
        <v>251</v>
      </c>
      <c r="N1384" t="s">
        <v>251</v>
      </c>
      <c r="O1384">
        <v>4</v>
      </c>
      <c r="P1384">
        <v>54</v>
      </c>
      <c r="Q1384">
        <v>20</v>
      </c>
      <c r="R1384">
        <v>34</v>
      </c>
      <c r="S1384" t="s">
        <v>4756</v>
      </c>
      <c r="T1384" t="s">
        <v>4756</v>
      </c>
      <c r="U1384" t="s">
        <v>4756</v>
      </c>
      <c r="V1384">
        <v>144</v>
      </c>
      <c r="W1384" t="s">
        <v>4756</v>
      </c>
      <c r="X1384" t="s">
        <v>4756</v>
      </c>
      <c r="Y1384" t="s">
        <v>4756</v>
      </c>
      <c r="Z1384" t="s">
        <v>4756</v>
      </c>
      <c r="AA1384" t="s">
        <v>4756</v>
      </c>
      <c r="AB1384" t="s">
        <v>4756</v>
      </c>
      <c r="AC1384" t="s">
        <v>4756</v>
      </c>
      <c r="AD1384" t="s">
        <v>4756</v>
      </c>
      <c r="AE1384" t="s">
        <v>4756</v>
      </c>
      <c r="AF1384" t="s">
        <v>4756</v>
      </c>
      <c r="AG1384" t="s">
        <v>4756</v>
      </c>
      <c r="AH1384" t="s">
        <v>4756</v>
      </c>
      <c r="AI1384" t="s">
        <v>4756</v>
      </c>
      <c r="AJ1384" t="s">
        <v>4756</v>
      </c>
      <c r="AK1384" t="s">
        <v>4756</v>
      </c>
      <c r="AL1384" t="s">
        <v>4756</v>
      </c>
      <c r="AM1384" t="s">
        <v>4756</v>
      </c>
      <c r="AN1384" t="s">
        <v>4756</v>
      </c>
    </row>
    <row r="1385" spans="1:41">
      <c r="A1385" s="95">
        <v>38540</v>
      </c>
      <c r="B1385" t="s">
        <v>248</v>
      </c>
      <c r="C1385">
        <v>2005</v>
      </c>
      <c r="D1385">
        <v>7</v>
      </c>
      <c r="E1385" t="s">
        <v>5008</v>
      </c>
      <c r="F1385" t="s">
        <v>247</v>
      </c>
      <c r="G1385" s="96">
        <v>0.97291666666666676</v>
      </c>
      <c r="H1385" t="s">
        <v>4756</v>
      </c>
      <c r="I1385" s="96">
        <v>0.83819444444444446</v>
      </c>
      <c r="J1385">
        <v>3.23</v>
      </c>
      <c r="K1385" t="s">
        <v>249</v>
      </c>
      <c r="L1385" t="s">
        <v>1154</v>
      </c>
      <c r="M1385" t="s">
        <v>251</v>
      </c>
      <c r="N1385" t="s">
        <v>251</v>
      </c>
      <c r="O1385">
        <v>1</v>
      </c>
      <c r="P1385">
        <v>62</v>
      </c>
      <c r="Q1385">
        <v>25</v>
      </c>
      <c r="R1385">
        <v>37</v>
      </c>
      <c r="S1385" t="s">
        <v>4756</v>
      </c>
      <c r="T1385" t="s">
        <v>4756</v>
      </c>
      <c r="U1385" t="s">
        <v>4756</v>
      </c>
      <c r="V1385">
        <v>140</v>
      </c>
      <c r="W1385" t="s">
        <v>4756</v>
      </c>
      <c r="X1385" t="s">
        <v>4756</v>
      </c>
      <c r="Y1385" t="s">
        <v>4756</v>
      </c>
      <c r="Z1385" t="s">
        <v>4756</v>
      </c>
      <c r="AA1385" t="s">
        <v>4756</v>
      </c>
      <c r="AB1385" t="s">
        <v>4756</v>
      </c>
      <c r="AC1385" t="s">
        <v>4756</v>
      </c>
      <c r="AD1385" t="s">
        <v>4756</v>
      </c>
      <c r="AE1385" t="s">
        <v>4756</v>
      </c>
      <c r="AF1385" t="s">
        <v>4756</v>
      </c>
      <c r="AG1385" t="s">
        <v>4756</v>
      </c>
      <c r="AH1385" t="s">
        <v>4756</v>
      </c>
      <c r="AI1385" t="s">
        <v>4756</v>
      </c>
      <c r="AJ1385" t="s">
        <v>4756</v>
      </c>
      <c r="AK1385" t="s">
        <v>4756</v>
      </c>
      <c r="AL1385" t="s">
        <v>4756</v>
      </c>
      <c r="AM1385" t="s">
        <v>4756</v>
      </c>
      <c r="AN1385" t="s">
        <v>4756</v>
      </c>
    </row>
    <row r="1386" spans="1:41">
      <c r="A1386" s="95">
        <v>38540</v>
      </c>
      <c r="B1386" t="s">
        <v>248</v>
      </c>
      <c r="C1386">
        <v>2005</v>
      </c>
      <c r="D1386">
        <v>7</v>
      </c>
      <c r="E1386" t="s">
        <v>5008</v>
      </c>
      <c r="F1386" t="s">
        <v>247</v>
      </c>
      <c r="G1386" s="96">
        <v>0.97777777777777775</v>
      </c>
      <c r="H1386" s="96">
        <v>0.99375000000000002</v>
      </c>
      <c r="I1386" s="96">
        <v>0.83819444444444446</v>
      </c>
      <c r="J1386">
        <v>3.35</v>
      </c>
      <c r="K1386" t="s">
        <v>249</v>
      </c>
      <c r="L1386" t="s">
        <v>1155</v>
      </c>
      <c r="M1386" t="s">
        <v>251</v>
      </c>
      <c r="N1386" t="s">
        <v>251</v>
      </c>
      <c r="O1386">
        <v>4.5</v>
      </c>
      <c r="P1386">
        <v>59</v>
      </c>
      <c r="Q1386">
        <v>25</v>
      </c>
      <c r="R1386">
        <v>34</v>
      </c>
      <c r="S1386" t="s">
        <v>4756</v>
      </c>
      <c r="T1386" t="s">
        <v>4756</v>
      </c>
      <c r="U1386" t="s">
        <v>4756</v>
      </c>
      <c r="V1386">
        <v>139</v>
      </c>
      <c r="W1386" t="s">
        <v>4756</v>
      </c>
      <c r="X1386" t="s">
        <v>251</v>
      </c>
      <c r="Y1386" t="s">
        <v>4756</v>
      </c>
      <c r="Z1386" t="s">
        <v>4756</v>
      </c>
      <c r="AA1386" t="s">
        <v>4756</v>
      </c>
      <c r="AB1386" t="s">
        <v>4756</v>
      </c>
      <c r="AC1386" t="s">
        <v>4756</v>
      </c>
      <c r="AD1386" t="s">
        <v>4756</v>
      </c>
      <c r="AE1386" t="s">
        <v>4756</v>
      </c>
      <c r="AF1386" t="s">
        <v>4756</v>
      </c>
      <c r="AG1386" t="s">
        <v>4756</v>
      </c>
      <c r="AH1386" t="s">
        <v>4756</v>
      </c>
      <c r="AI1386" t="s">
        <v>4756</v>
      </c>
      <c r="AJ1386" t="s">
        <v>4756</v>
      </c>
      <c r="AK1386" t="s">
        <v>4756</v>
      </c>
      <c r="AL1386" t="s">
        <v>4756</v>
      </c>
      <c r="AM1386" t="s">
        <v>4756</v>
      </c>
      <c r="AN1386" t="s">
        <v>4756</v>
      </c>
      <c r="AO1386" t="s">
        <v>1572</v>
      </c>
    </row>
    <row r="1387" spans="1:41">
      <c r="A1387" s="95">
        <v>38540</v>
      </c>
      <c r="B1387" t="s">
        <v>248</v>
      </c>
      <c r="C1387">
        <v>2005</v>
      </c>
      <c r="D1387">
        <v>7</v>
      </c>
      <c r="E1387" t="s">
        <v>5008</v>
      </c>
      <c r="F1387" t="s">
        <v>247</v>
      </c>
      <c r="G1387" s="96">
        <v>0.98611111111111116</v>
      </c>
      <c r="H1387" t="s">
        <v>4756</v>
      </c>
      <c r="I1387" s="96">
        <v>0.83819444444444446</v>
      </c>
      <c r="J1387">
        <v>3.55</v>
      </c>
      <c r="K1387" t="s">
        <v>249</v>
      </c>
      <c r="L1387" t="s">
        <v>1156</v>
      </c>
      <c r="M1387" t="s">
        <v>251</v>
      </c>
      <c r="N1387" t="s">
        <v>251</v>
      </c>
      <c r="O1387">
        <v>3</v>
      </c>
      <c r="P1387">
        <v>56</v>
      </c>
      <c r="Q1387">
        <v>25</v>
      </c>
      <c r="R1387">
        <v>31</v>
      </c>
      <c r="S1387" t="s">
        <v>4756</v>
      </c>
      <c r="T1387" t="s">
        <v>4756</v>
      </c>
      <c r="U1387" t="s">
        <v>4756</v>
      </c>
      <c r="V1387">
        <v>140</v>
      </c>
      <c r="W1387" t="s">
        <v>4756</v>
      </c>
      <c r="X1387" t="s">
        <v>4756</v>
      </c>
      <c r="Y1387" t="s">
        <v>4756</v>
      </c>
      <c r="Z1387" t="s">
        <v>4756</v>
      </c>
      <c r="AA1387" t="s">
        <v>4756</v>
      </c>
      <c r="AB1387" t="s">
        <v>4756</v>
      </c>
      <c r="AC1387" t="s">
        <v>4756</v>
      </c>
      <c r="AD1387" t="s">
        <v>4756</v>
      </c>
      <c r="AE1387" t="s">
        <v>4756</v>
      </c>
      <c r="AF1387" t="s">
        <v>4756</v>
      </c>
      <c r="AG1387" t="s">
        <v>4756</v>
      </c>
      <c r="AH1387" t="s">
        <v>4756</v>
      </c>
      <c r="AI1387" t="s">
        <v>4756</v>
      </c>
      <c r="AJ1387" t="s">
        <v>4756</v>
      </c>
      <c r="AK1387" t="s">
        <v>4756</v>
      </c>
      <c r="AL1387" t="s">
        <v>4756</v>
      </c>
      <c r="AM1387" t="s">
        <v>4756</v>
      </c>
      <c r="AN1387" t="s">
        <v>4756</v>
      </c>
    </row>
    <row r="1388" spans="1:41">
      <c r="A1388" s="95">
        <v>38542</v>
      </c>
      <c r="B1388" t="s">
        <v>372</v>
      </c>
      <c r="C1388">
        <v>2005</v>
      </c>
      <c r="D1388">
        <v>7</v>
      </c>
      <c r="E1388" t="s">
        <v>461</v>
      </c>
      <c r="F1388" t="s">
        <v>760</v>
      </c>
      <c r="G1388" s="96">
        <v>9.9999999999999992E-2</v>
      </c>
      <c r="H1388" t="s">
        <v>4756</v>
      </c>
      <c r="I1388" s="96">
        <v>0.83819444444444446</v>
      </c>
      <c r="J1388">
        <v>6.28</v>
      </c>
      <c r="K1388" t="s">
        <v>2191</v>
      </c>
      <c r="L1388" t="s">
        <v>1023</v>
      </c>
      <c r="M1388" t="s">
        <v>665</v>
      </c>
      <c r="N1388" t="s">
        <v>251</v>
      </c>
      <c r="O1388">
        <v>3</v>
      </c>
      <c r="P1388">
        <v>61</v>
      </c>
      <c r="Q1388">
        <v>20</v>
      </c>
      <c r="R1388">
        <v>42</v>
      </c>
      <c r="S1388" t="s">
        <v>4756</v>
      </c>
      <c r="T1388" t="s">
        <v>4756</v>
      </c>
      <c r="U1388" t="s">
        <v>4756</v>
      </c>
      <c r="V1388">
        <v>159</v>
      </c>
      <c r="W1388" t="s">
        <v>4756</v>
      </c>
      <c r="X1388" t="s">
        <v>4756</v>
      </c>
      <c r="Y1388" t="s">
        <v>4756</v>
      </c>
      <c r="Z1388" t="s">
        <v>4756</v>
      </c>
      <c r="AA1388" t="s">
        <v>4756</v>
      </c>
      <c r="AB1388" t="s">
        <v>4756</v>
      </c>
      <c r="AC1388" t="s">
        <v>4756</v>
      </c>
      <c r="AD1388" t="s">
        <v>4756</v>
      </c>
      <c r="AE1388" t="s">
        <v>4756</v>
      </c>
      <c r="AF1388" t="s">
        <v>4756</v>
      </c>
      <c r="AG1388" t="s">
        <v>4756</v>
      </c>
      <c r="AH1388" t="s">
        <v>4756</v>
      </c>
      <c r="AI1388" t="s">
        <v>4756</v>
      </c>
      <c r="AJ1388" t="s">
        <v>4756</v>
      </c>
      <c r="AK1388" t="s">
        <v>4756</v>
      </c>
      <c r="AL1388" t="s">
        <v>4756</v>
      </c>
      <c r="AM1388" t="s">
        <v>4756</v>
      </c>
      <c r="AN1388" t="s">
        <v>4756</v>
      </c>
      <c r="AO1388" t="s">
        <v>4884</v>
      </c>
    </row>
    <row r="1389" spans="1:41">
      <c r="A1389" s="95">
        <v>38542</v>
      </c>
      <c r="B1389" t="s">
        <v>372</v>
      </c>
      <c r="C1389">
        <v>2005</v>
      </c>
      <c r="D1389">
        <v>7</v>
      </c>
      <c r="E1389" t="s">
        <v>461</v>
      </c>
      <c r="F1389" t="s">
        <v>760</v>
      </c>
      <c r="G1389" s="96">
        <v>0.98263888888888884</v>
      </c>
      <c r="H1389" t="s">
        <v>4756</v>
      </c>
      <c r="I1389" s="96">
        <v>0.83819444444444446</v>
      </c>
      <c r="J1389">
        <v>3.47</v>
      </c>
      <c r="K1389" t="s">
        <v>651</v>
      </c>
      <c r="L1389" t="s">
        <v>1320</v>
      </c>
      <c r="M1389" t="s">
        <v>251</v>
      </c>
      <c r="N1389" t="s">
        <v>251</v>
      </c>
      <c r="O1389">
        <v>3</v>
      </c>
      <c r="P1389">
        <v>82</v>
      </c>
      <c r="Q1389">
        <v>21</v>
      </c>
      <c r="R1389">
        <v>61</v>
      </c>
      <c r="S1389" t="s">
        <v>4756</v>
      </c>
      <c r="T1389" t="s">
        <v>4756</v>
      </c>
      <c r="U1389" t="s">
        <v>4756</v>
      </c>
      <c r="V1389" t="s">
        <v>4756</v>
      </c>
      <c r="W1389" t="s">
        <v>4756</v>
      </c>
      <c r="X1389" t="s">
        <v>4756</v>
      </c>
      <c r="Y1389" t="s">
        <v>4756</v>
      </c>
      <c r="Z1389" t="s">
        <v>4756</v>
      </c>
      <c r="AA1389" t="s">
        <v>4756</v>
      </c>
      <c r="AB1389" t="s">
        <v>4756</v>
      </c>
      <c r="AC1389" t="s">
        <v>4756</v>
      </c>
      <c r="AD1389" t="s">
        <v>4756</v>
      </c>
      <c r="AE1389" t="s">
        <v>4756</v>
      </c>
      <c r="AF1389" t="s">
        <v>4756</v>
      </c>
      <c r="AG1389" t="s">
        <v>4756</v>
      </c>
      <c r="AH1389" t="s">
        <v>4756</v>
      </c>
      <c r="AI1389" t="s">
        <v>4756</v>
      </c>
      <c r="AJ1389" t="s">
        <v>4756</v>
      </c>
      <c r="AK1389" t="s">
        <v>4756</v>
      </c>
      <c r="AL1389" t="s">
        <v>4756</v>
      </c>
      <c r="AM1389" t="s">
        <v>4756</v>
      </c>
      <c r="AN1389" t="s">
        <v>4756</v>
      </c>
      <c r="AO1389" t="s">
        <v>1321</v>
      </c>
    </row>
    <row r="1390" spans="1:41">
      <c r="A1390" s="95">
        <v>38542</v>
      </c>
      <c r="B1390" t="s">
        <v>372</v>
      </c>
      <c r="C1390">
        <v>2005</v>
      </c>
      <c r="D1390">
        <v>7</v>
      </c>
      <c r="E1390" t="s">
        <v>461</v>
      </c>
      <c r="F1390" t="s">
        <v>760</v>
      </c>
      <c r="G1390" s="96">
        <v>0.99513888888888891</v>
      </c>
      <c r="H1390" t="s">
        <v>4756</v>
      </c>
      <c r="I1390" s="96">
        <v>0.83819444444444446</v>
      </c>
      <c r="J1390">
        <v>3.77</v>
      </c>
      <c r="K1390" t="s">
        <v>651</v>
      </c>
      <c r="L1390" t="s">
        <v>1323</v>
      </c>
      <c r="M1390" t="s">
        <v>251</v>
      </c>
      <c r="N1390" t="s">
        <v>251</v>
      </c>
      <c r="O1390">
        <v>3</v>
      </c>
      <c r="P1390">
        <v>81</v>
      </c>
      <c r="Q1390">
        <v>20</v>
      </c>
      <c r="R1390">
        <v>61</v>
      </c>
      <c r="S1390" t="s">
        <v>4756</v>
      </c>
      <c r="T1390" t="s">
        <v>4756</v>
      </c>
      <c r="U1390" t="s">
        <v>4756</v>
      </c>
      <c r="V1390" t="s">
        <v>4756</v>
      </c>
      <c r="W1390" t="s">
        <v>4756</v>
      </c>
      <c r="X1390" t="s">
        <v>4756</v>
      </c>
      <c r="Y1390" t="s">
        <v>4756</v>
      </c>
      <c r="Z1390" t="s">
        <v>4756</v>
      </c>
      <c r="AA1390" t="s">
        <v>4756</v>
      </c>
      <c r="AB1390" t="s">
        <v>4756</v>
      </c>
      <c r="AC1390" t="s">
        <v>4756</v>
      </c>
      <c r="AD1390" t="s">
        <v>4756</v>
      </c>
      <c r="AE1390" t="s">
        <v>4756</v>
      </c>
      <c r="AF1390" t="s">
        <v>4756</v>
      </c>
      <c r="AG1390" t="s">
        <v>4756</v>
      </c>
      <c r="AH1390" t="s">
        <v>4756</v>
      </c>
      <c r="AI1390" t="s">
        <v>4756</v>
      </c>
      <c r="AJ1390" t="s">
        <v>4756</v>
      </c>
      <c r="AK1390" t="s">
        <v>4756</v>
      </c>
      <c r="AL1390" t="s">
        <v>4756</v>
      </c>
      <c r="AM1390" t="s">
        <v>4756</v>
      </c>
      <c r="AN1390" t="s">
        <v>4756</v>
      </c>
    </row>
    <row r="1391" spans="1:41">
      <c r="A1391" s="95">
        <v>38542</v>
      </c>
      <c r="B1391" t="s">
        <v>372</v>
      </c>
      <c r="C1391">
        <v>2005</v>
      </c>
      <c r="D1391">
        <v>7</v>
      </c>
      <c r="E1391" t="s">
        <v>461</v>
      </c>
      <c r="F1391" t="s">
        <v>760</v>
      </c>
      <c r="G1391" s="96">
        <v>8.3333333333333332E-3</v>
      </c>
      <c r="H1391" t="s">
        <v>4756</v>
      </c>
      <c r="I1391" s="96">
        <v>0.83819444444444446</v>
      </c>
      <c r="J1391">
        <v>4.08</v>
      </c>
      <c r="K1391" t="s">
        <v>651</v>
      </c>
      <c r="L1391" t="s">
        <v>1325</v>
      </c>
      <c r="M1391" t="s">
        <v>251</v>
      </c>
      <c r="N1391" t="s">
        <v>251</v>
      </c>
      <c r="O1391">
        <v>3</v>
      </c>
      <c r="P1391">
        <v>73</v>
      </c>
      <c r="Q1391">
        <v>20</v>
      </c>
      <c r="R1391">
        <v>53</v>
      </c>
      <c r="S1391" t="s">
        <v>4756</v>
      </c>
      <c r="T1391" t="s">
        <v>4756</v>
      </c>
      <c r="U1391" t="s">
        <v>4756</v>
      </c>
      <c r="V1391" t="s">
        <v>4756</v>
      </c>
      <c r="W1391" t="s">
        <v>4756</v>
      </c>
      <c r="X1391" t="s">
        <v>4756</v>
      </c>
      <c r="Y1391" t="s">
        <v>4756</v>
      </c>
      <c r="Z1391" t="s">
        <v>4756</v>
      </c>
      <c r="AA1391" t="s">
        <v>4756</v>
      </c>
      <c r="AB1391" t="s">
        <v>4756</v>
      </c>
      <c r="AC1391" t="s">
        <v>4756</v>
      </c>
      <c r="AD1391" t="s">
        <v>4756</v>
      </c>
      <c r="AE1391" t="s">
        <v>4756</v>
      </c>
      <c r="AF1391" t="s">
        <v>4756</v>
      </c>
      <c r="AG1391" t="s">
        <v>4756</v>
      </c>
      <c r="AH1391" t="s">
        <v>4756</v>
      </c>
      <c r="AI1391" t="s">
        <v>4756</v>
      </c>
      <c r="AJ1391" t="s">
        <v>4756</v>
      </c>
      <c r="AK1391" t="s">
        <v>4756</v>
      </c>
      <c r="AL1391" t="s">
        <v>4756</v>
      </c>
      <c r="AM1391" t="s">
        <v>4756</v>
      </c>
      <c r="AN1391" t="s">
        <v>4756</v>
      </c>
    </row>
    <row r="1392" spans="1:41">
      <c r="A1392" s="95">
        <v>38542</v>
      </c>
      <c r="B1392" t="s">
        <v>372</v>
      </c>
      <c r="C1392">
        <v>2005</v>
      </c>
      <c r="D1392">
        <v>7</v>
      </c>
      <c r="E1392" t="s">
        <v>461</v>
      </c>
      <c r="F1392" t="s">
        <v>760</v>
      </c>
      <c r="G1392" s="96">
        <v>2.9861111111111113E-2</v>
      </c>
      <c r="H1392" t="s">
        <v>4756</v>
      </c>
      <c r="I1392" s="96">
        <v>0.83819444444444446</v>
      </c>
      <c r="J1392">
        <v>4.5999999999999996</v>
      </c>
      <c r="K1392" t="s">
        <v>651</v>
      </c>
      <c r="L1392" t="s">
        <v>1328</v>
      </c>
      <c r="M1392" t="s">
        <v>251</v>
      </c>
      <c r="N1392" t="s">
        <v>251</v>
      </c>
      <c r="O1392">
        <v>3</v>
      </c>
      <c r="P1392">
        <v>84</v>
      </c>
      <c r="Q1392">
        <v>20</v>
      </c>
      <c r="R1392">
        <v>64</v>
      </c>
      <c r="S1392" t="s">
        <v>4756</v>
      </c>
      <c r="T1392" t="s">
        <v>4756</v>
      </c>
      <c r="U1392" t="s">
        <v>4756</v>
      </c>
      <c r="V1392" t="s">
        <v>4756</v>
      </c>
      <c r="W1392" t="s">
        <v>4756</v>
      </c>
      <c r="X1392" t="s">
        <v>4756</v>
      </c>
      <c r="Y1392" t="s">
        <v>4756</v>
      </c>
      <c r="Z1392" t="s">
        <v>4756</v>
      </c>
      <c r="AA1392" t="s">
        <v>4756</v>
      </c>
      <c r="AB1392" t="s">
        <v>4756</v>
      </c>
      <c r="AC1392" t="s">
        <v>4756</v>
      </c>
      <c r="AD1392" t="s">
        <v>4756</v>
      </c>
      <c r="AE1392" t="s">
        <v>4756</v>
      </c>
      <c r="AF1392" t="s">
        <v>4756</v>
      </c>
      <c r="AG1392" t="s">
        <v>4756</v>
      </c>
      <c r="AH1392" t="s">
        <v>4756</v>
      </c>
      <c r="AI1392" t="s">
        <v>4756</v>
      </c>
      <c r="AJ1392" t="s">
        <v>4756</v>
      </c>
      <c r="AK1392" t="s">
        <v>4756</v>
      </c>
      <c r="AL1392" t="s">
        <v>4756</v>
      </c>
      <c r="AM1392" t="s">
        <v>4756</v>
      </c>
      <c r="AN1392" t="s">
        <v>4756</v>
      </c>
      <c r="AO1392" t="s">
        <v>1329</v>
      </c>
    </row>
    <row r="1393" spans="1:41">
      <c r="A1393" s="95">
        <v>38542</v>
      </c>
      <c r="B1393" t="s">
        <v>372</v>
      </c>
      <c r="C1393">
        <v>2005</v>
      </c>
      <c r="D1393">
        <v>7</v>
      </c>
      <c r="E1393" t="s">
        <v>461</v>
      </c>
      <c r="F1393" t="s">
        <v>760</v>
      </c>
      <c r="G1393" s="96">
        <v>0.10486111111111111</v>
      </c>
      <c r="H1393" t="s">
        <v>4756</v>
      </c>
      <c r="I1393" s="96">
        <v>0.83819444444444446</v>
      </c>
      <c r="J1393">
        <v>6.4</v>
      </c>
      <c r="K1393" t="s">
        <v>651</v>
      </c>
      <c r="L1393" t="s">
        <v>1342</v>
      </c>
      <c r="M1393" t="s">
        <v>251</v>
      </c>
      <c r="N1393" t="s">
        <v>251</v>
      </c>
      <c r="O1393">
        <v>0</v>
      </c>
      <c r="P1393">
        <v>78</v>
      </c>
      <c r="Q1393">
        <v>21</v>
      </c>
      <c r="R1393">
        <v>58</v>
      </c>
      <c r="S1393" t="s">
        <v>4756</v>
      </c>
      <c r="T1393" t="s">
        <v>4756</v>
      </c>
      <c r="U1393" t="s">
        <v>4756</v>
      </c>
      <c r="V1393" t="s">
        <v>4756</v>
      </c>
      <c r="W1393" t="s">
        <v>4756</v>
      </c>
      <c r="X1393" t="s">
        <v>4756</v>
      </c>
      <c r="Y1393" t="s">
        <v>4756</v>
      </c>
      <c r="Z1393" t="s">
        <v>4756</v>
      </c>
      <c r="AA1393" t="s">
        <v>4756</v>
      </c>
      <c r="AB1393" t="s">
        <v>4756</v>
      </c>
      <c r="AC1393" t="s">
        <v>4756</v>
      </c>
      <c r="AD1393" t="s">
        <v>4756</v>
      </c>
      <c r="AE1393" t="s">
        <v>4756</v>
      </c>
      <c r="AF1393" t="s">
        <v>4756</v>
      </c>
      <c r="AG1393" t="s">
        <v>4756</v>
      </c>
      <c r="AH1393" t="s">
        <v>4756</v>
      </c>
      <c r="AI1393" t="s">
        <v>4756</v>
      </c>
      <c r="AJ1393" t="s">
        <v>4756</v>
      </c>
      <c r="AK1393" t="s">
        <v>4756</v>
      </c>
      <c r="AL1393" t="s">
        <v>4756</v>
      </c>
      <c r="AM1393" t="s">
        <v>4756</v>
      </c>
      <c r="AN1393" t="s">
        <v>4756</v>
      </c>
    </row>
    <row r="1394" spans="1:41">
      <c r="A1394" s="95">
        <v>38542</v>
      </c>
      <c r="B1394" t="s">
        <v>372</v>
      </c>
      <c r="C1394">
        <v>2005</v>
      </c>
      <c r="D1394">
        <v>7</v>
      </c>
      <c r="E1394" t="s">
        <v>373</v>
      </c>
      <c r="F1394" t="s">
        <v>425</v>
      </c>
      <c r="G1394" s="96">
        <v>0.12638888888888888</v>
      </c>
      <c r="H1394" t="s">
        <v>4756</v>
      </c>
      <c r="I1394" s="96">
        <v>0.83819444444444446</v>
      </c>
      <c r="J1394">
        <v>6.92</v>
      </c>
      <c r="K1394" t="s">
        <v>651</v>
      </c>
      <c r="L1394" t="s">
        <v>1365</v>
      </c>
      <c r="M1394" t="s">
        <v>251</v>
      </c>
      <c r="N1394" t="s">
        <v>251</v>
      </c>
      <c r="O1394">
        <v>3</v>
      </c>
      <c r="P1394">
        <v>76</v>
      </c>
      <c r="Q1394">
        <v>16</v>
      </c>
      <c r="R1394">
        <v>60</v>
      </c>
      <c r="S1394">
        <v>16.5</v>
      </c>
      <c r="T1394" t="s">
        <v>4756</v>
      </c>
      <c r="U1394">
        <v>33.6</v>
      </c>
      <c r="V1394" t="s">
        <v>4756</v>
      </c>
      <c r="W1394" t="s">
        <v>4756</v>
      </c>
      <c r="X1394" t="s">
        <v>4756</v>
      </c>
      <c r="Y1394" t="s">
        <v>4756</v>
      </c>
      <c r="Z1394" t="s">
        <v>4756</v>
      </c>
      <c r="AA1394" t="s">
        <v>4756</v>
      </c>
      <c r="AB1394" t="s">
        <v>4756</v>
      </c>
      <c r="AC1394" t="s">
        <v>4756</v>
      </c>
      <c r="AD1394" t="s">
        <v>4756</v>
      </c>
      <c r="AE1394" t="s">
        <v>4756</v>
      </c>
      <c r="AF1394" t="s">
        <v>4756</v>
      </c>
      <c r="AG1394" t="s">
        <v>4756</v>
      </c>
      <c r="AH1394" t="s">
        <v>4756</v>
      </c>
      <c r="AI1394" t="s">
        <v>4756</v>
      </c>
      <c r="AJ1394" t="s">
        <v>4756</v>
      </c>
      <c r="AK1394" t="s">
        <v>4756</v>
      </c>
      <c r="AL1394" t="s">
        <v>4756</v>
      </c>
      <c r="AM1394" t="s">
        <v>4756</v>
      </c>
      <c r="AN1394" t="s">
        <v>4756</v>
      </c>
    </row>
    <row r="1395" spans="1:41">
      <c r="A1395" s="95">
        <v>38540</v>
      </c>
      <c r="B1395" t="s">
        <v>248</v>
      </c>
      <c r="C1395">
        <v>2005</v>
      </c>
      <c r="D1395">
        <v>7</v>
      </c>
      <c r="E1395" t="s">
        <v>5008</v>
      </c>
      <c r="F1395" t="s">
        <v>247</v>
      </c>
      <c r="G1395" s="96">
        <v>0.99236111111111114</v>
      </c>
      <c r="H1395" t="s">
        <v>4756</v>
      </c>
      <c r="I1395" s="96">
        <v>0.83819444444444446</v>
      </c>
      <c r="J1395">
        <v>3.7</v>
      </c>
      <c r="K1395" t="s">
        <v>249</v>
      </c>
      <c r="L1395" t="s">
        <v>1157</v>
      </c>
      <c r="M1395" t="s">
        <v>251</v>
      </c>
      <c r="N1395" t="s">
        <v>251</v>
      </c>
      <c r="O1395">
        <v>1</v>
      </c>
      <c r="P1395">
        <v>60</v>
      </c>
      <c r="Q1395">
        <v>26</v>
      </c>
      <c r="R1395">
        <v>34</v>
      </c>
      <c r="S1395" t="s">
        <v>4756</v>
      </c>
      <c r="T1395" t="s">
        <v>4756</v>
      </c>
      <c r="U1395" t="s">
        <v>4756</v>
      </c>
      <c r="V1395">
        <v>138</v>
      </c>
      <c r="W1395" t="s">
        <v>4756</v>
      </c>
      <c r="X1395" t="s">
        <v>4756</v>
      </c>
      <c r="Y1395" t="s">
        <v>4756</v>
      </c>
      <c r="Z1395" t="s">
        <v>4756</v>
      </c>
      <c r="AA1395" t="s">
        <v>4756</v>
      </c>
      <c r="AB1395" t="s">
        <v>4756</v>
      </c>
      <c r="AC1395" t="s">
        <v>4756</v>
      </c>
      <c r="AD1395" t="s">
        <v>4756</v>
      </c>
      <c r="AE1395" t="s">
        <v>4756</v>
      </c>
      <c r="AF1395" t="s">
        <v>4756</v>
      </c>
      <c r="AG1395" t="s">
        <v>4756</v>
      </c>
      <c r="AH1395" t="s">
        <v>4756</v>
      </c>
      <c r="AI1395" t="s">
        <v>4756</v>
      </c>
      <c r="AJ1395" t="s">
        <v>4756</v>
      </c>
      <c r="AK1395" t="s">
        <v>4756</v>
      </c>
      <c r="AL1395" t="s">
        <v>4756</v>
      </c>
      <c r="AM1395" t="s">
        <v>4756</v>
      </c>
      <c r="AN1395" t="s">
        <v>4756</v>
      </c>
    </row>
    <row r="1396" spans="1:41">
      <c r="A1396" s="95">
        <v>38540</v>
      </c>
      <c r="B1396" t="s">
        <v>248</v>
      </c>
      <c r="C1396">
        <v>2005</v>
      </c>
      <c r="D1396">
        <v>7</v>
      </c>
      <c r="E1396" t="s">
        <v>5008</v>
      </c>
      <c r="F1396" t="s">
        <v>247</v>
      </c>
      <c r="G1396" s="96">
        <v>1.0416666666666666E-2</v>
      </c>
      <c r="H1396" t="s">
        <v>4756</v>
      </c>
      <c r="I1396" s="96">
        <v>0.83819444444444446</v>
      </c>
      <c r="J1396">
        <v>4.13</v>
      </c>
      <c r="K1396" t="s">
        <v>249</v>
      </c>
      <c r="L1396" t="s">
        <v>1158</v>
      </c>
      <c r="M1396" t="s">
        <v>251</v>
      </c>
      <c r="N1396" t="s">
        <v>251</v>
      </c>
      <c r="O1396">
        <v>0</v>
      </c>
      <c r="P1396">
        <v>60</v>
      </c>
      <c r="Q1396">
        <v>25</v>
      </c>
      <c r="R1396">
        <v>35</v>
      </c>
      <c r="S1396" t="s">
        <v>4756</v>
      </c>
      <c r="T1396" t="s">
        <v>4756</v>
      </c>
      <c r="U1396" t="s">
        <v>4756</v>
      </c>
      <c r="V1396">
        <v>140</v>
      </c>
      <c r="W1396" t="s">
        <v>4756</v>
      </c>
      <c r="X1396" t="s">
        <v>251</v>
      </c>
      <c r="Y1396" t="s">
        <v>4756</v>
      </c>
      <c r="Z1396" t="s">
        <v>4756</v>
      </c>
      <c r="AA1396" t="s">
        <v>4756</v>
      </c>
      <c r="AB1396" t="s">
        <v>4756</v>
      </c>
      <c r="AC1396" t="s">
        <v>4756</v>
      </c>
      <c r="AD1396" t="s">
        <v>4756</v>
      </c>
      <c r="AE1396" t="s">
        <v>4756</v>
      </c>
      <c r="AF1396" t="s">
        <v>4756</v>
      </c>
      <c r="AG1396" t="s">
        <v>4756</v>
      </c>
      <c r="AH1396" t="s">
        <v>4756</v>
      </c>
      <c r="AI1396" t="s">
        <v>4756</v>
      </c>
      <c r="AJ1396" t="s">
        <v>4756</v>
      </c>
      <c r="AK1396" t="s">
        <v>4756</v>
      </c>
      <c r="AL1396" t="s">
        <v>4756</v>
      </c>
      <c r="AM1396" t="s">
        <v>4756</v>
      </c>
      <c r="AN1396" t="s">
        <v>4756</v>
      </c>
      <c r="AO1396" t="s">
        <v>1573</v>
      </c>
    </row>
    <row r="1397" spans="1:41">
      <c r="A1397" s="95">
        <v>38540</v>
      </c>
      <c r="B1397" t="s">
        <v>248</v>
      </c>
      <c r="C1397">
        <v>2005</v>
      </c>
      <c r="D1397">
        <v>7</v>
      </c>
      <c r="E1397" t="s">
        <v>5008</v>
      </c>
      <c r="F1397" t="s">
        <v>247</v>
      </c>
      <c r="G1397" s="96">
        <v>1.7361111111111112E-2</v>
      </c>
      <c r="H1397" t="s">
        <v>4756</v>
      </c>
      <c r="I1397" s="96">
        <v>0.83819444444444446</v>
      </c>
      <c r="J1397">
        <v>4.3</v>
      </c>
      <c r="K1397" t="s">
        <v>249</v>
      </c>
      <c r="L1397" t="s">
        <v>1159</v>
      </c>
      <c r="M1397" t="s">
        <v>251</v>
      </c>
      <c r="N1397" t="s">
        <v>251</v>
      </c>
      <c r="O1397">
        <v>0</v>
      </c>
      <c r="P1397">
        <v>63</v>
      </c>
      <c r="Q1397">
        <v>26</v>
      </c>
      <c r="R1397">
        <v>37</v>
      </c>
      <c r="S1397" t="s">
        <v>4756</v>
      </c>
      <c r="T1397" t="s">
        <v>4756</v>
      </c>
      <c r="U1397" t="s">
        <v>4756</v>
      </c>
      <c r="V1397">
        <v>140</v>
      </c>
      <c r="W1397" t="s">
        <v>4756</v>
      </c>
      <c r="X1397" t="s">
        <v>4756</v>
      </c>
      <c r="Y1397" t="s">
        <v>4756</v>
      </c>
      <c r="Z1397" t="s">
        <v>4756</v>
      </c>
      <c r="AA1397" t="s">
        <v>4756</v>
      </c>
      <c r="AB1397" t="s">
        <v>4756</v>
      </c>
      <c r="AC1397" t="s">
        <v>4756</v>
      </c>
      <c r="AD1397" t="s">
        <v>4756</v>
      </c>
      <c r="AE1397" t="s">
        <v>4756</v>
      </c>
      <c r="AF1397" t="s">
        <v>4756</v>
      </c>
      <c r="AG1397" t="s">
        <v>4756</v>
      </c>
      <c r="AH1397" t="s">
        <v>4756</v>
      </c>
      <c r="AI1397" t="s">
        <v>4756</v>
      </c>
      <c r="AJ1397" t="s">
        <v>4756</v>
      </c>
      <c r="AK1397" t="s">
        <v>4756</v>
      </c>
      <c r="AL1397" t="s">
        <v>4756</v>
      </c>
      <c r="AM1397" t="s">
        <v>4756</v>
      </c>
      <c r="AN1397" t="s">
        <v>4756</v>
      </c>
    </row>
    <row r="1398" spans="1:41">
      <c r="A1398" s="95">
        <v>38540</v>
      </c>
      <c r="B1398" t="s">
        <v>248</v>
      </c>
      <c r="C1398">
        <v>2005</v>
      </c>
      <c r="D1398">
        <v>7</v>
      </c>
      <c r="E1398" t="s">
        <v>5008</v>
      </c>
      <c r="F1398" t="s">
        <v>247</v>
      </c>
      <c r="G1398" s="96">
        <v>3.125E-2</v>
      </c>
      <c r="H1398" t="s">
        <v>4756</v>
      </c>
      <c r="I1398" s="96">
        <v>0.83819444444444446</v>
      </c>
      <c r="J1398">
        <v>4.63</v>
      </c>
      <c r="K1398" t="s">
        <v>249</v>
      </c>
      <c r="L1398" t="s">
        <v>1160</v>
      </c>
      <c r="M1398" t="s">
        <v>251</v>
      </c>
      <c r="N1398" t="s">
        <v>251</v>
      </c>
      <c r="O1398">
        <v>1</v>
      </c>
      <c r="P1398">
        <v>61</v>
      </c>
      <c r="Q1398">
        <v>25</v>
      </c>
      <c r="R1398">
        <v>36</v>
      </c>
      <c r="S1398" t="s">
        <v>4756</v>
      </c>
      <c r="T1398" t="s">
        <v>4756</v>
      </c>
      <c r="U1398" t="s">
        <v>4756</v>
      </c>
      <c r="V1398">
        <v>144</v>
      </c>
      <c r="W1398" t="s">
        <v>4756</v>
      </c>
      <c r="X1398" t="s">
        <v>4756</v>
      </c>
      <c r="Y1398" t="s">
        <v>4756</v>
      </c>
      <c r="Z1398" t="s">
        <v>4756</v>
      </c>
      <c r="AA1398" t="s">
        <v>4756</v>
      </c>
      <c r="AB1398" t="s">
        <v>4756</v>
      </c>
      <c r="AC1398" t="s">
        <v>4756</v>
      </c>
      <c r="AD1398" t="s">
        <v>4756</v>
      </c>
      <c r="AE1398" t="s">
        <v>4756</v>
      </c>
      <c r="AF1398" t="s">
        <v>4756</v>
      </c>
      <c r="AG1398" t="s">
        <v>4756</v>
      </c>
      <c r="AH1398" t="s">
        <v>4756</v>
      </c>
      <c r="AI1398" t="s">
        <v>4756</v>
      </c>
      <c r="AJ1398" t="s">
        <v>4756</v>
      </c>
      <c r="AK1398" t="s">
        <v>4756</v>
      </c>
      <c r="AL1398" t="s">
        <v>4756</v>
      </c>
      <c r="AM1398" t="s">
        <v>4756</v>
      </c>
      <c r="AN1398" t="s">
        <v>4756</v>
      </c>
    </row>
    <row r="1399" spans="1:41">
      <c r="A1399" s="95">
        <v>38540</v>
      </c>
      <c r="B1399" t="s">
        <v>248</v>
      </c>
      <c r="C1399">
        <v>2005</v>
      </c>
      <c r="D1399">
        <v>7</v>
      </c>
      <c r="E1399" t="s">
        <v>5008</v>
      </c>
      <c r="F1399" t="s">
        <v>247</v>
      </c>
      <c r="G1399" s="96">
        <v>3.125E-2</v>
      </c>
      <c r="H1399" s="96">
        <v>5.0694444444444452E-2</v>
      </c>
      <c r="I1399" s="96">
        <v>0.83819444444444446</v>
      </c>
      <c r="J1399">
        <v>4.63</v>
      </c>
      <c r="K1399" t="s">
        <v>249</v>
      </c>
      <c r="L1399" t="s">
        <v>1161</v>
      </c>
      <c r="M1399" t="s">
        <v>251</v>
      </c>
      <c r="N1399" t="s">
        <v>251</v>
      </c>
      <c r="O1399">
        <v>0</v>
      </c>
      <c r="P1399">
        <v>59</v>
      </c>
      <c r="Q1399">
        <v>26</v>
      </c>
      <c r="R1399">
        <v>33</v>
      </c>
      <c r="S1399" t="s">
        <v>4756</v>
      </c>
      <c r="T1399" t="s">
        <v>4756</v>
      </c>
      <c r="U1399" t="s">
        <v>4756</v>
      </c>
      <c r="V1399">
        <v>135</v>
      </c>
      <c r="W1399" t="s">
        <v>4756</v>
      </c>
      <c r="X1399" t="s">
        <v>1566</v>
      </c>
      <c r="Y1399" t="s">
        <v>4756</v>
      </c>
      <c r="Z1399" t="s">
        <v>4756</v>
      </c>
      <c r="AA1399" t="s">
        <v>4756</v>
      </c>
      <c r="AB1399" t="s">
        <v>4756</v>
      </c>
      <c r="AC1399" t="s">
        <v>4756</v>
      </c>
      <c r="AD1399" t="s">
        <v>4756</v>
      </c>
      <c r="AE1399" t="s">
        <v>4756</v>
      </c>
      <c r="AF1399" t="s">
        <v>4756</v>
      </c>
      <c r="AG1399" t="s">
        <v>4756</v>
      </c>
      <c r="AH1399" t="s">
        <v>4756</v>
      </c>
      <c r="AI1399" t="s">
        <v>4756</v>
      </c>
      <c r="AJ1399" t="s">
        <v>4756</v>
      </c>
      <c r="AK1399" t="s">
        <v>4756</v>
      </c>
      <c r="AL1399" t="s">
        <v>4756</v>
      </c>
      <c r="AM1399" t="s">
        <v>4756</v>
      </c>
      <c r="AN1399" t="s">
        <v>4756</v>
      </c>
      <c r="AO1399" t="s">
        <v>1162</v>
      </c>
    </row>
    <row r="1400" spans="1:41">
      <c r="A1400" s="95">
        <v>38540</v>
      </c>
      <c r="B1400" t="s">
        <v>248</v>
      </c>
      <c r="C1400">
        <v>2005</v>
      </c>
      <c r="D1400">
        <v>7</v>
      </c>
      <c r="E1400" t="s">
        <v>5008</v>
      </c>
      <c r="F1400" t="s">
        <v>247</v>
      </c>
      <c r="G1400" s="96">
        <v>3.6111111111111115E-2</v>
      </c>
      <c r="H1400" s="96">
        <v>6.5972222222222224E-2</v>
      </c>
      <c r="I1400" s="96">
        <v>0.83819444444444446</v>
      </c>
      <c r="J1400">
        <v>4.75</v>
      </c>
      <c r="K1400" t="s">
        <v>249</v>
      </c>
      <c r="L1400" t="s">
        <v>1163</v>
      </c>
      <c r="M1400" t="s">
        <v>251</v>
      </c>
      <c r="N1400" t="s">
        <v>251</v>
      </c>
      <c r="O1400">
        <v>4</v>
      </c>
      <c r="P1400">
        <v>57</v>
      </c>
      <c r="Q1400">
        <v>25</v>
      </c>
      <c r="R1400">
        <v>32</v>
      </c>
      <c r="S1400" t="s">
        <v>4756</v>
      </c>
      <c r="T1400" t="s">
        <v>4756</v>
      </c>
      <c r="U1400" t="s">
        <v>4756</v>
      </c>
      <c r="V1400">
        <v>141</v>
      </c>
      <c r="W1400" t="s">
        <v>4756</v>
      </c>
      <c r="X1400" t="s">
        <v>251</v>
      </c>
      <c r="Y1400" t="s">
        <v>4756</v>
      </c>
      <c r="Z1400" t="s">
        <v>4756</v>
      </c>
      <c r="AA1400" t="s">
        <v>4756</v>
      </c>
      <c r="AB1400" t="s">
        <v>4756</v>
      </c>
      <c r="AC1400" t="s">
        <v>4756</v>
      </c>
      <c r="AD1400" t="s">
        <v>4756</v>
      </c>
      <c r="AE1400" t="s">
        <v>4756</v>
      </c>
      <c r="AF1400" t="s">
        <v>4756</v>
      </c>
      <c r="AG1400" t="s">
        <v>4756</v>
      </c>
      <c r="AH1400" t="s">
        <v>4756</v>
      </c>
      <c r="AI1400" t="s">
        <v>4756</v>
      </c>
      <c r="AJ1400" t="s">
        <v>4756</v>
      </c>
      <c r="AK1400" t="s">
        <v>4756</v>
      </c>
      <c r="AL1400" t="s">
        <v>4756</v>
      </c>
      <c r="AM1400" t="s">
        <v>4756</v>
      </c>
      <c r="AN1400" t="s">
        <v>4756</v>
      </c>
      <c r="AO1400" t="s">
        <v>1574</v>
      </c>
    </row>
    <row r="1401" spans="1:41">
      <c r="A1401" s="95">
        <v>38540</v>
      </c>
      <c r="B1401" t="s">
        <v>248</v>
      </c>
      <c r="C1401">
        <v>2005</v>
      </c>
      <c r="D1401">
        <v>7</v>
      </c>
      <c r="E1401" t="s">
        <v>5008</v>
      </c>
      <c r="F1401" t="s">
        <v>247</v>
      </c>
      <c r="G1401" s="96">
        <v>6.25E-2</v>
      </c>
      <c r="H1401" s="96">
        <v>8.5416666666666655E-2</v>
      </c>
      <c r="I1401" s="96">
        <v>0.83819444444444446</v>
      </c>
      <c r="J1401">
        <v>5.38</v>
      </c>
      <c r="K1401" t="s">
        <v>249</v>
      </c>
      <c r="L1401" t="s">
        <v>1164</v>
      </c>
      <c r="M1401" t="s">
        <v>251</v>
      </c>
      <c r="N1401" t="s">
        <v>251</v>
      </c>
      <c r="O1401">
        <v>4</v>
      </c>
      <c r="P1401">
        <v>59</v>
      </c>
      <c r="Q1401">
        <v>25</v>
      </c>
      <c r="R1401">
        <v>34</v>
      </c>
      <c r="S1401" t="s">
        <v>4756</v>
      </c>
      <c r="T1401" t="s">
        <v>4756</v>
      </c>
      <c r="U1401" t="s">
        <v>4756</v>
      </c>
      <c r="V1401">
        <v>136</v>
      </c>
      <c r="W1401" t="s">
        <v>4756</v>
      </c>
      <c r="X1401" t="s">
        <v>1566</v>
      </c>
      <c r="Y1401" t="s">
        <v>4756</v>
      </c>
      <c r="Z1401" t="s">
        <v>4756</v>
      </c>
      <c r="AA1401" t="s">
        <v>4756</v>
      </c>
      <c r="AB1401" t="s">
        <v>4756</v>
      </c>
      <c r="AC1401" t="s">
        <v>4756</v>
      </c>
      <c r="AD1401" t="s">
        <v>4756</v>
      </c>
      <c r="AE1401" t="s">
        <v>4756</v>
      </c>
      <c r="AF1401" t="s">
        <v>4756</v>
      </c>
      <c r="AG1401" t="s">
        <v>4756</v>
      </c>
      <c r="AH1401" t="s">
        <v>4756</v>
      </c>
      <c r="AI1401" t="s">
        <v>4756</v>
      </c>
      <c r="AJ1401" t="s">
        <v>4756</v>
      </c>
      <c r="AK1401" t="s">
        <v>4756</v>
      </c>
      <c r="AL1401" t="s">
        <v>4756</v>
      </c>
      <c r="AM1401" t="s">
        <v>4756</v>
      </c>
      <c r="AN1401" t="s">
        <v>4756</v>
      </c>
      <c r="AO1401" t="s">
        <v>1165</v>
      </c>
    </row>
    <row r="1402" spans="1:41">
      <c r="A1402" s="95">
        <v>38540</v>
      </c>
      <c r="B1402" t="s">
        <v>248</v>
      </c>
      <c r="C1402">
        <v>2005</v>
      </c>
      <c r="D1402">
        <v>7</v>
      </c>
      <c r="E1402" t="s">
        <v>5008</v>
      </c>
      <c r="F1402" t="s">
        <v>247</v>
      </c>
      <c r="G1402" s="96">
        <v>6.8749999999999992E-2</v>
      </c>
      <c r="H1402" t="s">
        <v>4756</v>
      </c>
      <c r="I1402" s="96">
        <v>0.83819444444444446</v>
      </c>
      <c r="J1402">
        <v>5.53</v>
      </c>
      <c r="K1402" t="s">
        <v>249</v>
      </c>
      <c r="L1402" t="s">
        <v>1166</v>
      </c>
      <c r="M1402" t="s">
        <v>251</v>
      </c>
      <c r="N1402" t="s">
        <v>251</v>
      </c>
      <c r="O1402">
        <v>0</v>
      </c>
      <c r="P1402">
        <v>63</v>
      </c>
      <c r="Q1402">
        <v>26</v>
      </c>
      <c r="R1402">
        <v>37</v>
      </c>
      <c r="S1402" t="s">
        <v>4756</v>
      </c>
      <c r="T1402" t="s">
        <v>4756</v>
      </c>
      <c r="U1402" t="s">
        <v>4756</v>
      </c>
      <c r="V1402">
        <v>145</v>
      </c>
      <c r="W1402" t="s">
        <v>4756</v>
      </c>
      <c r="X1402" t="s">
        <v>4756</v>
      </c>
      <c r="Y1402" t="s">
        <v>4756</v>
      </c>
      <c r="Z1402" t="s">
        <v>4756</v>
      </c>
      <c r="AA1402" t="s">
        <v>4756</v>
      </c>
      <c r="AB1402" t="s">
        <v>4756</v>
      </c>
      <c r="AC1402" t="s">
        <v>4756</v>
      </c>
      <c r="AD1402" t="s">
        <v>4756</v>
      </c>
      <c r="AE1402" t="s">
        <v>4756</v>
      </c>
      <c r="AF1402" t="s">
        <v>4756</v>
      </c>
      <c r="AG1402" t="s">
        <v>4756</v>
      </c>
      <c r="AH1402" t="s">
        <v>4756</v>
      </c>
      <c r="AI1402" t="s">
        <v>4756</v>
      </c>
      <c r="AJ1402" t="s">
        <v>4756</v>
      </c>
      <c r="AK1402" t="s">
        <v>4756</v>
      </c>
      <c r="AL1402" t="s">
        <v>4756</v>
      </c>
      <c r="AM1402" t="s">
        <v>4756</v>
      </c>
      <c r="AN1402" t="s">
        <v>4756</v>
      </c>
    </row>
    <row r="1403" spans="1:41">
      <c r="A1403" s="95">
        <v>38540</v>
      </c>
      <c r="B1403" t="s">
        <v>248</v>
      </c>
      <c r="C1403">
        <v>2005</v>
      </c>
      <c r="D1403">
        <v>7</v>
      </c>
      <c r="E1403" t="s">
        <v>5008</v>
      </c>
      <c r="F1403" t="s">
        <v>247</v>
      </c>
      <c r="G1403" s="96">
        <v>9.930555555555555E-2</v>
      </c>
      <c r="H1403" s="96">
        <v>0.11597222222222221</v>
      </c>
      <c r="I1403" s="96">
        <v>0.83819444444444446</v>
      </c>
      <c r="J1403">
        <v>6.27</v>
      </c>
      <c r="K1403" t="s">
        <v>249</v>
      </c>
      <c r="L1403" t="s">
        <v>1167</v>
      </c>
      <c r="M1403" t="s">
        <v>251</v>
      </c>
      <c r="N1403" t="s">
        <v>251</v>
      </c>
      <c r="O1403">
        <v>3</v>
      </c>
      <c r="P1403">
        <v>62</v>
      </c>
      <c r="Q1403">
        <v>26</v>
      </c>
      <c r="R1403">
        <v>36</v>
      </c>
      <c r="S1403" t="s">
        <v>4756</v>
      </c>
      <c r="T1403" t="s">
        <v>4756</v>
      </c>
      <c r="U1403" t="s">
        <v>4756</v>
      </c>
      <c r="V1403">
        <v>149</v>
      </c>
      <c r="W1403" t="s">
        <v>4756</v>
      </c>
      <c r="X1403" t="s">
        <v>251</v>
      </c>
      <c r="Y1403" t="s">
        <v>4756</v>
      </c>
      <c r="Z1403" t="s">
        <v>4756</v>
      </c>
      <c r="AA1403" t="s">
        <v>4756</v>
      </c>
      <c r="AB1403" t="s">
        <v>4756</v>
      </c>
      <c r="AC1403" t="s">
        <v>4756</v>
      </c>
      <c r="AD1403" t="s">
        <v>4756</v>
      </c>
      <c r="AE1403" t="s">
        <v>4756</v>
      </c>
      <c r="AF1403" t="s">
        <v>4756</v>
      </c>
      <c r="AG1403" t="s">
        <v>4756</v>
      </c>
      <c r="AH1403" t="s">
        <v>4756</v>
      </c>
      <c r="AI1403" t="s">
        <v>4756</v>
      </c>
      <c r="AJ1403" t="s">
        <v>4756</v>
      </c>
      <c r="AK1403" t="s">
        <v>4756</v>
      </c>
      <c r="AL1403" t="s">
        <v>4756</v>
      </c>
      <c r="AM1403" t="s">
        <v>4756</v>
      </c>
      <c r="AN1403" t="s">
        <v>4756</v>
      </c>
      <c r="AO1403" t="s">
        <v>1575</v>
      </c>
    </row>
    <row r="1404" spans="1:41">
      <c r="A1404" s="95">
        <v>38540</v>
      </c>
      <c r="B1404" t="s">
        <v>248</v>
      </c>
      <c r="C1404">
        <v>2005</v>
      </c>
      <c r="D1404">
        <v>7</v>
      </c>
      <c r="E1404" t="s">
        <v>5008</v>
      </c>
      <c r="F1404" t="s">
        <v>247</v>
      </c>
      <c r="G1404" s="96">
        <v>0.11458333333333333</v>
      </c>
      <c r="H1404" s="96">
        <v>0.13333333333333333</v>
      </c>
      <c r="I1404" s="96">
        <v>0.83819444444444446</v>
      </c>
      <c r="J1404">
        <v>6.63</v>
      </c>
      <c r="K1404" t="s">
        <v>249</v>
      </c>
      <c r="L1404" t="s">
        <v>1168</v>
      </c>
      <c r="M1404" t="s">
        <v>251</v>
      </c>
      <c r="N1404" t="s">
        <v>251</v>
      </c>
      <c r="O1404">
        <v>3</v>
      </c>
      <c r="P1404">
        <v>56</v>
      </c>
      <c r="Q1404">
        <v>25</v>
      </c>
      <c r="R1404">
        <v>31</v>
      </c>
      <c r="S1404" t="s">
        <v>4756</v>
      </c>
      <c r="T1404" t="s">
        <v>4756</v>
      </c>
      <c r="U1404" t="s">
        <v>4756</v>
      </c>
      <c r="V1404">
        <v>142</v>
      </c>
      <c r="W1404" t="s">
        <v>4756</v>
      </c>
      <c r="X1404" t="s">
        <v>251</v>
      </c>
      <c r="Y1404" t="s">
        <v>4756</v>
      </c>
      <c r="Z1404" t="s">
        <v>4756</v>
      </c>
      <c r="AA1404" t="s">
        <v>4756</v>
      </c>
      <c r="AB1404" t="s">
        <v>4756</v>
      </c>
      <c r="AC1404" t="s">
        <v>4756</v>
      </c>
      <c r="AD1404" t="s">
        <v>4756</v>
      </c>
      <c r="AE1404" t="s">
        <v>4756</v>
      </c>
      <c r="AF1404" t="s">
        <v>4756</v>
      </c>
      <c r="AG1404" t="s">
        <v>4756</v>
      </c>
      <c r="AH1404" t="s">
        <v>4756</v>
      </c>
      <c r="AI1404" t="s">
        <v>4756</v>
      </c>
      <c r="AJ1404" t="s">
        <v>4756</v>
      </c>
      <c r="AK1404" t="s">
        <v>4756</v>
      </c>
      <c r="AL1404" t="s">
        <v>4756</v>
      </c>
      <c r="AM1404" t="s">
        <v>4756</v>
      </c>
      <c r="AN1404" t="s">
        <v>4756</v>
      </c>
      <c r="AO1404" t="s">
        <v>1169</v>
      </c>
    </row>
    <row r="1405" spans="1:41">
      <c r="A1405" s="95">
        <v>38541</v>
      </c>
      <c r="B1405" t="s">
        <v>248</v>
      </c>
      <c r="C1405">
        <v>2005</v>
      </c>
      <c r="D1405">
        <v>7</v>
      </c>
      <c r="E1405" t="s">
        <v>5008</v>
      </c>
      <c r="F1405" t="s">
        <v>247</v>
      </c>
      <c r="G1405" s="96">
        <v>0.95000000000000007</v>
      </c>
      <c r="H1405" t="s">
        <v>4756</v>
      </c>
      <c r="I1405" s="96">
        <v>0.83819444444444446</v>
      </c>
      <c r="J1405">
        <v>2.68</v>
      </c>
      <c r="K1405" t="s">
        <v>2376</v>
      </c>
      <c r="L1405" t="s">
        <v>1177</v>
      </c>
      <c r="M1405" t="s">
        <v>2376</v>
      </c>
      <c r="N1405" t="s">
        <v>251</v>
      </c>
      <c r="O1405" t="s">
        <v>4756</v>
      </c>
      <c r="P1405" t="s">
        <v>4756</v>
      </c>
      <c r="Q1405" t="s">
        <v>4756</v>
      </c>
      <c r="R1405" t="s">
        <v>4756</v>
      </c>
      <c r="S1405" t="s">
        <v>4756</v>
      </c>
      <c r="T1405" t="s">
        <v>4756</v>
      </c>
      <c r="U1405" t="s">
        <v>4756</v>
      </c>
      <c r="V1405" t="s">
        <v>4756</v>
      </c>
      <c r="W1405" t="s">
        <v>4756</v>
      </c>
      <c r="X1405" t="s">
        <v>4756</v>
      </c>
      <c r="Y1405" t="s">
        <v>4756</v>
      </c>
      <c r="Z1405" t="s">
        <v>4756</v>
      </c>
      <c r="AA1405" t="s">
        <v>4756</v>
      </c>
      <c r="AB1405" t="s">
        <v>4756</v>
      </c>
      <c r="AC1405" t="s">
        <v>4756</v>
      </c>
      <c r="AD1405" t="s">
        <v>4756</v>
      </c>
      <c r="AE1405" t="s">
        <v>4756</v>
      </c>
      <c r="AF1405" t="s">
        <v>4756</v>
      </c>
      <c r="AG1405" t="s">
        <v>4756</v>
      </c>
      <c r="AH1405" t="s">
        <v>4756</v>
      </c>
      <c r="AI1405" t="s">
        <v>4756</v>
      </c>
      <c r="AJ1405" t="s">
        <v>4756</v>
      </c>
      <c r="AK1405" t="s">
        <v>4756</v>
      </c>
      <c r="AL1405" t="s">
        <v>4756</v>
      </c>
      <c r="AM1405" t="s">
        <v>4756</v>
      </c>
      <c r="AN1405" t="s">
        <v>4756</v>
      </c>
      <c r="AO1405" t="s">
        <v>1178</v>
      </c>
    </row>
    <row r="1406" spans="1:41">
      <c r="A1406" s="95">
        <v>38541</v>
      </c>
      <c r="B1406" t="s">
        <v>248</v>
      </c>
      <c r="C1406">
        <v>2005</v>
      </c>
      <c r="D1406">
        <v>7</v>
      </c>
      <c r="E1406" t="s">
        <v>5008</v>
      </c>
      <c r="F1406" t="s">
        <v>247</v>
      </c>
      <c r="G1406" s="96">
        <v>0.12083333333333333</v>
      </c>
      <c r="H1406" t="s">
        <v>4756</v>
      </c>
      <c r="I1406" s="96">
        <v>0.83819444444444446</v>
      </c>
      <c r="J1406">
        <v>6.78</v>
      </c>
      <c r="K1406" t="s">
        <v>938</v>
      </c>
      <c r="L1406" t="s">
        <v>1152</v>
      </c>
      <c r="M1406" t="s">
        <v>665</v>
      </c>
      <c r="N1406" t="s">
        <v>665</v>
      </c>
      <c r="O1406" t="s">
        <v>4756</v>
      </c>
      <c r="P1406">
        <v>160</v>
      </c>
      <c r="Q1406">
        <v>24</v>
      </c>
      <c r="R1406">
        <v>136</v>
      </c>
      <c r="S1406" t="s">
        <v>4756</v>
      </c>
      <c r="T1406" t="s">
        <v>4756</v>
      </c>
      <c r="U1406" t="s">
        <v>4756</v>
      </c>
      <c r="V1406" t="s">
        <v>4756</v>
      </c>
      <c r="W1406" t="s">
        <v>4756</v>
      </c>
      <c r="X1406" t="s">
        <v>4756</v>
      </c>
      <c r="Y1406" t="s">
        <v>4756</v>
      </c>
      <c r="Z1406" t="s">
        <v>4756</v>
      </c>
      <c r="AA1406" t="s">
        <v>4756</v>
      </c>
      <c r="AB1406" t="s">
        <v>4756</v>
      </c>
      <c r="AC1406" t="s">
        <v>4756</v>
      </c>
      <c r="AD1406" t="s">
        <v>4756</v>
      </c>
      <c r="AE1406" t="s">
        <v>4756</v>
      </c>
      <c r="AF1406" t="s">
        <v>4756</v>
      </c>
      <c r="AG1406" t="s">
        <v>4756</v>
      </c>
      <c r="AH1406" t="s">
        <v>4756</v>
      </c>
      <c r="AI1406" t="s">
        <v>4756</v>
      </c>
      <c r="AJ1406" t="s">
        <v>4756</v>
      </c>
      <c r="AK1406" t="s">
        <v>4756</v>
      </c>
      <c r="AL1406" t="s">
        <v>4756</v>
      </c>
      <c r="AM1406" t="s">
        <v>4756</v>
      </c>
      <c r="AN1406" t="s">
        <v>4756</v>
      </c>
      <c r="AO1406" t="s">
        <v>1201</v>
      </c>
    </row>
    <row r="1407" spans="1:41">
      <c r="A1407" s="95">
        <v>38541</v>
      </c>
      <c r="B1407" t="s">
        <v>248</v>
      </c>
      <c r="C1407">
        <v>2005</v>
      </c>
      <c r="D1407">
        <v>7</v>
      </c>
      <c r="E1407" t="s">
        <v>5008</v>
      </c>
      <c r="F1407" t="s">
        <v>247</v>
      </c>
      <c r="G1407" s="96">
        <v>0.95000000000000007</v>
      </c>
      <c r="H1407" t="s">
        <v>4756</v>
      </c>
      <c r="I1407" s="96">
        <v>0.83819444444444446</v>
      </c>
      <c r="J1407">
        <v>2.68</v>
      </c>
      <c r="K1407" t="s">
        <v>249</v>
      </c>
      <c r="L1407" t="s">
        <v>337</v>
      </c>
      <c r="M1407" t="s">
        <v>665</v>
      </c>
      <c r="N1407" t="s">
        <v>251</v>
      </c>
      <c r="O1407">
        <v>3</v>
      </c>
      <c r="P1407">
        <v>63</v>
      </c>
      <c r="Q1407">
        <v>25</v>
      </c>
      <c r="R1407">
        <v>38</v>
      </c>
      <c r="S1407" t="s">
        <v>4756</v>
      </c>
      <c r="T1407" t="s">
        <v>4756</v>
      </c>
      <c r="U1407" t="s">
        <v>4756</v>
      </c>
      <c r="V1407">
        <v>146</v>
      </c>
      <c r="W1407" t="s">
        <v>4756</v>
      </c>
      <c r="X1407" t="s">
        <v>4756</v>
      </c>
      <c r="Y1407" t="s">
        <v>4756</v>
      </c>
      <c r="Z1407" t="s">
        <v>4756</v>
      </c>
      <c r="AA1407" t="s">
        <v>4756</v>
      </c>
      <c r="AB1407" t="s">
        <v>4756</v>
      </c>
      <c r="AC1407" t="s">
        <v>4756</v>
      </c>
      <c r="AD1407" t="s">
        <v>4756</v>
      </c>
      <c r="AE1407" t="s">
        <v>4756</v>
      </c>
      <c r="AF1407" t="s">
        <v>4756</v>
      </c>
      <c r="AG1407" t="s">
        <v>4756</v>
      </c>
      <c r="AH1407" t="s">
        <v>4756</v>
      </c>
      <c r="AI1407" t="s">
        <v>4756</v>
      </c>
      <c r="AJ1407" t="s">
        <v>4756</v>
      </c>
      <c r="AK1407" t="s">
        <v>4756</v>
      </c>
      <c r="AL1407" t="s">
        <v>4756</v>
      </c>
      <c r="AM1407" t="s">
        <v>4756</v>
      </c>
      <c r="AN1407" t="s">
        <v>4756</v>
      </c>
      <c r="AO1407" t="s">
        <v>1198</v>
      </c>
    </row>
    <row r="1408" spans="1:41">
      <c r="A1408" s="95">
        <v>38541</v>
      </c>
      <c r="B1408" t="s">
        <v>248</v>
      </c>
      <c r="C1408">
        <v>2005</v>
      </c>
      <c r="D1408">
        <v>7</v>
      </c>
      <c r="E1408" t="s">
        <v>5008</v>
      </c>
      <c r="F1408" t="s">
        <v>247</v>
      </c>
      <c r="G1408" s="96">
        <v>0.9194444444444444</v>
      </c>
      <c r="H1408" s="96">
        <v>0.92638888888888893</v>
      </c>
      <c r="I1408" s="96">
        <v>0.83819444444444446</v>
      </c>
      <c r="J1408">
        <v>1.95</v>
      </c>
      <c r="K1408" t="s">
        <v>249</v>
      </c>
      <c r="L1408" t="s">
        <v>1125</v>
      </c>
      <c r="M1408" t="s">
        <v>665</v>
      </c>
      <c r="N1408" t="s">
        <v>251</v>
      </c>
      <c r="O1408" t="s">
        <v>4756</v>
      </c>
      <c r="P1408">
        <v>63</v>
      </c>
      <c r="Q1408">
        <v>25</v>
      </c>
      <c r="R1408">
        <v>38</v>
      </c>
      <c r="S1408" t="s">
        <v>4756</v>
      </c>
      <c r="T1408" t="s">
        <v>4756</v>
      </c>
      <c r="U1408" t="s">
        <v>4756</v>
      </c>
      <c r="V1408" t="s">
        <v>4756</v>
      </c>
      <c r="W1408" t="s">
        <v>4756</v>
      </c>
      <c r="X1408" t="s">
        <v>4756</v>
      </c>
      <c r="Y1408" t="s">
        <v>4756</v>
      </c>
      <c r="Z1408" t="s">
        <v>4756</v>
      </c>
      <c r="AA1408" t="s">
        <v>4756</v>
      </c>
      <c r="AB1408" t="s">
        <v>4756</v>
      </c>
      <c r="AC1408" t="s">
        <v>4756</v>
      </c>
      <c r="AD1408" t="s">
        <v>4756</v>
      </c>
      <c r="AE1408" t="s">
        <v>4756</v>
      </c>
      <c r="AF1408" t="s">
        <v>4756</v>
      </c>
      <c r="AG1408" t="s">
        <v>4756</v>
      </c>
      <c r="AH1408" t="s">
        <v>4756</v>
      </c>
      <c r="AI1408" t="s">
        <v>4756</v>
      </c>
      <c r="AJ1408" t="s">
        <v>4756</v>
      </c>
      <c r="AK1408" t="s">
        <v>4756</v>
      </c>
      <c r="AL1408" t="s">
        <v>4756</v>
      </c>
      <c r="AM1408" t="s">
        <v>4756</v>
      </c>
      <c r="AN1408" t="s">
        <v>4756</v>
      </c>
      <c r="AO1408" t="s">
        <v>1537</v>
      </c>
    </row>
    <row r="1409" spans="1:41">
      <c r="A1409" s="95">
        <v>38541</v>
      </c>
      <c r="B1409" t="s">
        <v>248</v>
      </c>
      <c r="C1409">
        <v>2005</v>
      </c>
      <c r="D1409">
        <v>7</v>
      </c>
      <c r="E1409" t="s">
        <v>5008</v>
      </c>
      <c r="F1409" t="s">
        <v>247</v>
      </c>
      <c r="G1409" s="96">
        <v>0.9145833333333333</v>
      </c>
      <c r="H1409" t="s">
        <v>4756</v>
      </c>
      <c r="I1409" s="96">
        <v>0.83819444444444446</v>
      </c>
      <c r="J1409">
        <v>1.83</v>
      </c>
      <c r="K1409" t="s">
        <v>249</v>
      </c>
      <c r="L1409" t="s">
        <v>1175</v>
      </c>
      <c r="M1409" t="s">
        <v>251</v>
      </c>
      <c r="N1409" t="s">
        <v>251</v>
      </c>
      <c r="O1409">
        <v>0</v>
      </c>
      <c r="P1409">
        <v>63</v>
      </c>
      <c r="Q1409">
        <v>25</v>
      </c>
      <c r="R1409">
        <v>38</v>
      </c>
      <c r="S1409" t="s">
        <v>4756</v>
      </c>
      <c r="T1409" t="s">
        <v>4756</v>
      </c>
      <c r="U1409" t="s">
        <v>4756</v>
      </c>
      <c r="V1409">
        <v>140</v>
      </c>
      <c r="W1409" t="s">
        <v>4756</v>
      </c>
      <c r="X1409" t="s">
        <v>4756</v>
      </c>
      <c r="Y1409" t="s">
        <v>4756</v>
      </c>
      <c r="Z1409" t="s">
        <v>4756</v>
      </c>
      <c r="AA1409" t="s">
        <v>4756</v>
      </c>
      <c r="AB1409" t="s">
        <v>4756</v>
      </c>
      <c r="AC1409" t="s">
        <v>4756</v>
      </c>
      <c r="AD1409" t="s">
        <v>4756</v>
      </c>
      <c r="AE1409" t="s">
        <v>4756</v>
      </c>
      <c r="AF1409" t="s">
        <v>4756</v>
      </c>
      <c r="AG1409" t="s">
        <v>4756</v>
      </c>
      <c r="AH1409" t="s">
        <v>4756</v>
      </c>
      <c r="AI1409" t="s">
        <v>4756</v>
      </c>
      <c r="AJ1409" t="s">
        <v>4756</v>
      </c>
      <c r="AK1409" t="s">
        <v>4756</v>
      </c>
      <c r="AL1409" t="s">
        <v>4756</v>
      </c>
      <c r="AM1409" t="s">
        <v>4756</v>
      </c>
      <c r="AN1409" t="s">
        <v>4756</v>
      </c>
      <c r="AO1409" t="s">
        <v>1173</v>
      </c>
    </row>
    <row r="1410" spans="1:41">
      <c r="A1410" s="95">
        <v>38541</v>
      </c>
      <c r="B1410" t="s">
        <v>248</v>
      </c>
      <c r="C1410">
        <v>2005</v>
      </c>
      <c r="D1410">
        <v>7</v>
      </c>
      <c r="E1410" t="s">
        <v>5008</v>
      </c>
      <c r="F1410" t="s">
        <v>247</v>
      </c>
      <c r="G1410" s="96">
        <v>0.89513888888888893</v>
      </c>
      <c r="H1410" s="96">
        <v>0.95416666666666661</v>
      </c>
      <c r="I1410" s="96">
        <v>0.83819444444444446</v>
      </c>
      <c r="J1410">
        <v>1.37</v>
      </c>
      <c r="K1410" t="s">
        <v>249</v>
      </c>
      <c r="L1410" t="s">
        <v>1174</v>
      </c>
      <c r="M1410" t="s">
        <v>251</v>
      </c>
      <c r="N1410" t="s">
        <v>251</v>
      </c>
      <c r="O1410">
        <v>0</v>
      </c>
      <c r="P1410">
        <v>58</v>
      </c>
      <c r="Q1410">
        <v>25</v>
      </c>
      <c r="R1410">
        <v>33</v>
      </c>
      <c r="S1410" t="s">
        <v>4756</v>
      </c>
      <c r="T1410" t="s">
        <v>4756</v>
      </c>
      <c r="U1410" t="s">
        <v>4756</v>
      </c>
      <c r="V1410">
        <v>145</v>
      </c>
      <c r="W1410" t="s">
        <v>4756</v>
      </c>
      <c r="X1410" t="s">
        <v>251</v>
      </c>
      <c r="Y1410" t="s">
        <v>4756</v>
      </c>
      <c r="Z1410" t="s">
        <v>4756</v>
      </c>
      <c r="AA1410" t="s">
        <v>4756</v>
      </c>
      <c r="AB1410" t="s">
        <v>4756</v>
      </c>
      <c r="AC1410" t="s">
        <v>4756</v>
      </c>
      <c r="AD1410" t="s">
        <v>4756</v>
      </c>
      <c r="AE1410" t="s">
        <v>4756</v>
      </c>
      <c r="AF1410" t="s">
        <v>4756</v>
      </c>
      <c r="AG1410" t="s">
        <v>4756</v>
      </c>
      <c r="AH1410" t="s">
        <v>4756</v>
      </c>
      <c r="AI1410" t="s">
        <v>4756</v>
      </c>
      <c r="AJ1410" t="s">
        <v>4756</v>
      </c>
      <c r="AK1410" t="s">
        <v>4756</v>
      </c>
      <c r="AL1410" t="s">
        <v>4756</v>
      </c>
      <c r="AM1410" t="s">
        <v>4756</v>
      </c>
      <c r="AN1410" t="s">
        <v>4756</v>
      </c>
      <c r="AO1410" t="s">
        <v>1576</v>
      </c>
    </row>
    <row r="1411" spans="1:41">
      <c r="A1411" s="95">
        <v>38541</v>
      </c>
      <c r="B1411" t="s">
        <v>248</v>
      </c>
      <c r="C1411">
        <v>2005</v>
      </c>
      <c r="D1411">
        <v>7</v>
      </c>
      <c r="E1411" t="s">
        <v>5008</v>
      </c>
      <c r="F1411" t="s">
        <v>247</v>
      </c>
      <c r="G1411" s="96">
        <v>0.94305555555555554</v>
      </c>
      <c r="H1411" t="s">
        <v>4756</v>
      </c>
      <c r="I1411" s="96">
        <v>0.83819444444444446</v>
      </c>
      <c r="J1411">
        <v>2.52</v>
      </c>
      <c r="K1411" t="s">
        <v>249</v>
      </c>
      <c r="L1411" t="s">
        <v>1176</v>
      </c>
      <c r="M1411" t="s">
        <v>251</v>
      </c>
      <c r="N1411" t="s">
        <v>665</v>
      </c>
      <c r="O1411">
        <v>0</v>
      </c>
      <c r="P1411">
        <v>63</v>
      </c>
      <c r="Q1411">
        <v>25</v>
      </c>
      <c r="R1411">
        <v>38</v>
      </c>
      <c r="S1411" t="s">
        <v>4756</v>
      </c>
      <c r="T1411" t="s">
        <v>4756</v>
      </c>
      <c r="U1411" t="s">
        <v>4756</v>
      </c>
      <c r="V1411">
        <v>144</v>
      </c>
      <c r="W1411" t="s">
        <v>4756</v>
      </c>
      <c r="X1411" t="s">
        <v>4756</v>
      </c>
      <c r="Y1411" t="s">
        <v>4756</v>
      </c>
      <c r="Z1411" t="s">
        <v>4756</v>
      </c>
      <c r="AA1411" t="s">
        <v>4756</v>
      </c>
      <c r="AB1411" t="s">
        <v>4756</v>
      </c>
      <c r="AC1411" t="s">
        <v>4756</v>
      </c>
      <c r="AD1411" t="s">
        <v>4756</v>
      </c>
      <c r="AE1411" t="s">
        <v>4756</v>
      </c>
      <c r="AF1411" t="s">
        <v>4756</v>
      </c>
      <c r="AG1411" t="s">
        <v>4756</v>
      </c>
      <c r="AH1411" t="s">
        <v>4756</v>
      </c>
      <c r="AI1411" t="s">
        <v>4756</v>
      </c>
      <c r="AJ1411" t="s">
        <v>4756</v>
      </c>
      <c r="AK1411" t="s">
        <v>4756</v>
      </c>
      <c r="AL1411" t="s">
        <v>4756</v>
      </c>
      <c r="AM1411" t="s">
        <v>4756</v>
      </c>
      <c r="AN1411" t="s">
        <v>4756</v>
      </c>
      <c r="AO1411" t="s">
        <v>888</v>
      </c>
    </row>
    <row r="1412" spans="1:41">
      <c r="A1412" s="95">
        <v>38541</v>
      </c>
      <c r="B1412" t="s">
        <v>248</v>
      </c>
      <c r="C1412">
        <v>2005</v>
      </c>
      <c r="D1412">
        <v>7</v>
      </c>
      <c r="E1412" t="s">
        <v>5008</v>
      </c>
      <c r="F1412" t="s">
        <v>247</v>
      </c>
      <c r="G1412" s="96">
        <v>0.97569444444444453</v>
      </c>
      <c r="H1412" t="s">
        <v>4756</v>
      </c>
      <c r="I1412" s="96">
        <v>0.83819444444444446</v>
      </c>
      <c r="J1412">
        <v>3.3</v>
      </c>
      <c r="K1412" t="s">
        <v>249</v>
      </c>
      <c r="L1412" t="s">
        <v>1179</v>
      </c>
      <c r="M1412" t="s">
        <v>251</v>
      </c>
      <c r="N1412" t="s">
        <v>251</v>
      </c>
      <c r="O1412">
        <v>1.5</v>
      </c>
      <c r="P1412">
        <v>58</v>
      </c>
      <c r="Q1412">
        <v>24</v>
      </c>
      <c r="R1412">
        <v>34</v>
      </c>
      <c r="S1412" t="s">
        <v>4756</v>
      </c>
      <c r="T1412" t="s">
        <v>4756</v>
      </c>
      <c r="U1412" t="s">
        <v>4756</v>
      </c>
      <c r="V1412">
        <v>139</v>
      </c>
      <c r="W1412" t="s">
        <v>4756</v>
      </c>
      <c r="X1412" t="s">
        <v>4756</v>
      </c>
      <c r="Y1412" t="s">
        <v>4756</v>
      </c>
      <c r="Z1412" t="s">
        <v>4756</v>
      </c>
      <c r="AA1412" t="s">
        <v>4756</v>
      </c>
      <c r="AB1412" t="s">
        <v>4756</v>
      </c>
      <c r="AC1412" t="s">
        <v>4756</v>
      </c>
      <c r="AD1412" t="s">
        <v>4756</v>
      </c>
      <c r="AE1412" t="s">
        <v>4756</v>
      </c>
      <c r="AF1412" t="s">
        <v>4756</v>
      </c>
      <c r="AG1412" t="s">
        <v>4756</v>
      </c>
      <c r="AH1412" t="s">
        <v>4756</v>
      </c>
      <c r="AI1412" t="s">
        <v>4756</v>
      </c>
      <c r="AJ1412" t="s">
        <v>4756</v>
      </c>
      <c r="AK1412" t="s">
        <v>4756</v>
      </c>
      <c r="AL1412" t="s">
        <v>4756</v>
      </c>
      <c r="AM1412" t="s">
        <v>4756</v>
      </c>
      <c r="AN1412" t="s">
        <v>4756</v>
      </c>
      <c r="AO1412" t="s">
        <v>1180</v>
      </c>
    </row>
    <row r="1413" spans="1:41">
      <c r="A1413" s="95">
        <v>38541</v>
      </c>
      <c r="B1413" t="s">
        <v>248</v>
      </c>
      <c r="C1413">
        <v>2005</v>
      </c>
      <c r="D1413">
        <v>7</v>
      </c>
      <c r="E1413" t="s">
        <v>5008</v>
      </c>
      <c r="F1413" t="s">
        <v>247</v>
      </c>
      <c r="G1413" s="96">
        <v>0.97569444444444453</v>
      </c>
      <c r="H1413" s="96">
        <v>6.9444444444444447E-4</v>
      </c>
      <c r="I1413" s="96">
        <v>0.83819444444444446</v>
      </c>
      <c r="J1413">
        <v>3.3</v>
      </c>
      <c r="K1413" t="s">
        <v>249</v>
      </c>
      <c r="L1413" t="s">
        <v>1181</v>
      </c>
      <c r="M1413" t="s">
        <v>251</v>
      </c>
      <c r="N1413" t="s">
        <v>251</v>
      </c>
      <c r="O1413">
        <v>1.5</v>
      </c>
      <c r="P1413">
        <v>59</v>
      </c>
      <c r="Q1413">
        <v>24</v>
      </c>
      <c r="R1413">
        <v>35</v>
      </c>
      <c r="S1413" t="s">
        <v>4756</v>
      </c>
      <c r="T1413" t="s">
        <v>4756</v>
      </c>
      <c r="U1413" t="s">
        <v>4756</v>
      </c>
      <c r="V1413">
        <v>140</v>
      </c>
      <c r="W1413" t="s">
        <v>4756</v>
      </c>
      <c r="X1413" t="s">
        <v>251</v>
      </c>
      <c r="Y1413" t="s">
        <v>4756</v>
      </c>
      <c r="Z1413" t="s">
        <v>4756</v>
      </c>
      <c r="AA1413" t="s">
        <v>4756</v>
      </c>
      <c r="AB1413" t="s">
        <v>4756</v>
      </c>
      <c r="AC1413" t="s">
        <v>4756</v>
      </c>
      <c r="AD1413" t="s">
        <v>4756</v>
      </c>
      <c r="AE1413" t="s">
        <v>4756</v>
      </c>
      <c r="AF1413" t="s">
        <v>4756</v>
      </c>
      <c r="AG1413" t="s">
        <v>4756</v>
      </c>
      <c r="AH1413" t="s">
        <v>4756</v>
      </c>
      <c r="AI1413" t="s">
        <v>4756</v>
      </c>
      <c r="AJ1413" t="s">
        <v>4756</v>
      </c>
      <c r="AK1413" t="s">
        <v>4756</v>
      </c>
      <c r="AL1413" t="s">
        <v>4756</v>
      </c>
      <c r="AM1413" t="s">
        <v>4756</v>
      </c>
      <c r="AN1413" t="s">
        <v>4756</v>
      </c>
      <c r="AO1413" t="s">
        <v>1577</v>
      </c>
    </row>
    <row r="1414" spans="1:41">
      <c r="A1414" s="95">
        <v>38541</v>
      </c>
      <c r="B1414" t="s">
        <v>248</v>
      </c>
      <c r="C1414">
        <v>2005</v>
      </c>
      <c r="D1414">
        <v>7</v>
      </c>
      <c r="E1414" t="s">
        <v>5008</v>
      </c>
      <c r="F1414" t="s">
        <v>247</v>
      </c>
      <c r="G1414" s="96">
        <v>1.3888888888888888E-2</v>
      </c>
      <c r="H1414" s="96">
        <v>2.361111111111111E-2</v>
      </c>
      <c r="I1414" s="96">
        <v>0.83819444444444446</v>
      </c>
      <c r="J1414">
        <v>4.22</v>
      </c>
      <c r="K1414" t="s">
        <v>249</v>
      </c>
      <c r="L1414" t="s">
        <v>1181</v>
      </c>
      <c r="M1414" t="s">
        <v>2077</v>
      </c>
      <c r="N1414" t="s">
        <v>251</v>
      </c>
      <c r="O1414" t="s">
        <v>4756</v>
      </c>
      <c r="P1414" t="s">
        <v>4756</v>
      </c>
      <c r="Q1414" t="s">
        <v>4756</v>
      </c>
      <c r="R1414" t="s">
        <v>4756</v>
      </c>
      <c r="S1414" t="s">
        <v>4756</v>
      </c>
      <c r="T1414" t="s">
        <v>4756</v>
      </c>
      <c r="U1414" t="s">
        <v>4756</v>
      </c>
      <c r="V1414" t="s">
        <v>4756</v>
      </c>
      <c r="W1414" t="s">
        <v>4756</v>
      </c>
      <c r="X1414" t="s">
        <v>4756</v>
      </c>
      <c r="Y1414" t="s">
        <v>4756</v>
      </c>
      <c r="Z1414" t="s">
        <v>4756</v>
      </c>
      <c r="AA1414" t="s">
        <v>4756</v>
      </c>
      <c r="AB1414" t="s">
        <v>4756</v>
      </c>
      <c r="AC1414" t="s">
        <v>4756</v>
      </c>
      <c r="AD1414" t="s">
        <v>4756</v>
      </c>
      <c r="AE1414" t="s">
        <v>4756</v>
      </c>
      <c r="AF1414" t="s">
        <v>4756</v>
      </c>
      <c r="AG1414" t="s">
        <v>4756</v>
      </c>
      <c r="AH1414" t="s">
        <v>4756</v>
      </c>
      <c r="AI1414" t="s">
        <v>4756</v>
      </c>
      <c r="AJ1414" t="s">
        <v>4756</v>
      </c>
      <c r="AK1414" t="s">
        <v>4756</v>
      </c>
      <c r="AL1414" t="s">
        <v>4756</v>
      </c>
      <c r="AM1414" t="s">
        <v>4756</v>
      </c>
      <c r="AN1414" t="s">
        <v>4756</v>
      </c>
      <c r="AO1414" t="s">
        <v>1186</v>
      </c>
    </row>
    <row r="1415" spans="1:41">
      <c r="A1415" s="95">
        <v>38541</v>
      </c>
      <c r="B1415" t="s">
        <v>248</v>
      </c>
      <c r="C1415">
        <v>2005</v>
      </c>
      <c r="D1415">
        <v>7</v>
      </c>
      <c r="E1415" t="s">
        <v>5008</v>
      </c>
      <c r="F1415" t="s">
        <v>247</v>
      </c>
      <c r="G1415" s="96">
        <v>0.98611111111111116</v>
      </c>
      <c r="H1415" s="96">
        <v>2.2222222222222223E-2</v>
      </c>
      <c r="I1415" s="96">
        <v>0.83819444444444446</v>
      </c>
      <c r="J1415">
        <v>3.55</v>
      </c>
      <c r="K1415" t="s">
        <v>249</v>
      </c>
      <c r="L1415" t="s">
        <v>1182</v>
      </c>
      <c r="M1415" t="s">
        <v>251</v>
      </c>
      <c r="N1415" t="s">
        <v>251</v>
      </c>
      <c r="O1415">
        <v>3</v>
      </c>
      <c r="P1415">
        <v>64</v>
      </c>
      <c r="Q1415">
        <v>27</v>
      </c>
      <c r="R1415">
        <v>37</v>
      </c>
      <c r="S1415" t="s">
        <v>4756</v>
      </c>
      <c r="T1415" t="s">
        <v>4756</v>
      </c>
      <c r="U1415" t="s">
        <v>4756</v>
      </c>
      <c r="V1415">
        <v>141</v>
      </c>
      <c r="W1415" t="s">
        <v>4756</v>
      </c>
      <c r="X1415" t="s">
        <v>251</v>
      </c>
      <c r="Y1415" t="s">
        <v>4756</v>
      </c>
      <c r="Z1415" t="s">
        <v>4756</v>
      </c>
      <c r="AA1415" t="s">
        <v>4756</v>
      </c>
      <c r="AB1415" t="s">
        <v>4756</v>
      </c>
      <c r="AC1415" t="s">
        <v>4756</v>
      </c>
      <c r="AD1415" t="s">
        <v>4756</v>
      </c>
      <c r="AE1415" t="s">
        <v>4756</v>
      </c>
      <c r="AF1415" t="s">
        <v>4756</v>
      </c>
      <c r="AG1415" t="s">
        <v>4756</v>
      </c>
      <c r="AH1415" t="s">
        <v>4756</v>
      </c>
      <c r="AI1415" t="s">
        <v>4756</v>
      </c>
      <c r="AJ1415" t="s">
        <v>4756</v>
      </c>
      <c r="AK1415" t="s">
        <v>4756</v>
      </c>
      <c r="AL1415" t="s">
        <v>4756</v>
      </c>
      <c r="AM1415" t="s">
        <v>4756</v>
      </c>
      <c r="AN1415" t="s">
        <v>4756</v>
      </c>
      <c r="AO1415" t="s">
        <v>1578</v>
      </c>
    </row>
    <row r="1416" spans="1:41">
      <c r="A1416" s="95">
        <v>38541</v>
      </c>
      <c r="B1416" t="s">
        <v>248</v>
      </c>
      <c r="C1416">
        <v>2005</v>
      </c>
      <c r="D1416">
        <v>7</v>
      </c>
      <c r="E1416" t="s">
        <v>5008</v>
      </c>
      <c r="F1416" t="s">
        <v>247</v>
      </c>
      <c r="G1416" s="96">
        <v>0.99236111111111114</v>
      </c>
      <c r="H1416" t="s">
        <v>4756</v>
      </c>
      <c r="I1416" s="96">
        <v>0.83819444444444446</v>
      </c>
      <c r="J1416">
        <v>3.7</v>
      </c>
      <c r="K1416" t="s">
        <v>249</v>
      </c>
      <c r="L1416" t="s">
        <v>1183</v>
      </c>
      <c r="M1416" t="s">
        <v>251</v>
      </c>
      <c r="N1416" t="s">
        <v>251</v>
      </c>
      <c r="O1416">
        <v>0</v>
      </c>
      <c r="P1416">
        <v>58</v>
      </c>
      <c r="Q1416">
        <v>25</v>
      </c>
      <c r="R1416">
        <v>33</v>
      </c>
      <c r="S1416" t="s">
        <v>4756</v>
      </c>
      <c r="T1416" t="s">
        <v>4756</v>
      </c>
      <c r="U1416" t="s">
        <v>4756</v>
      </c>
      <c r="V1416">
        <v>145</v>
      </c>
      <c r="W1416" t="s">
        <v>4756</v>
      </c>
      <c r="X1416" t="s">
        <v>4756</v>
      </c>
      <c r="Y1416" t="s">
        <v>4756</v>
      </c>
      <c r="Z1416" t="s">
        <v>4756</v>
      </c>
      <c r="AA1416" t="s">
        <v>4756</v>
      </c>
      <c r="AB1416" t="s">
        <v>4756</v>
      </c>
      <c r="AC1416" t="s">
        <v>4756</v>
      </c>
      <c r="AD1416" t="s">
        <v>4756</v>
      </c>
      <c r="AE1416" t="s">
        <v>4756</v>
      </c>
      <c r="AF1416" t="s">
        <v>4756</v>
      </c>
      <c r="AG1416" t="s">
        <v>4756</v>
      </c>
      <c r="AH1416" t="s">
        <v>4756</v>
      </c>
      <c r="AI1416" t="s">
        <v>4756</v>
      </c>
      <c r="AJ1416" t="s">
        <v>4756</v>
      </c>
      <c r="AK1416" t="s">
        <v>4756</v>
      </c>
      <c r="AL1416" t="s">
        <v>4756</v>
      </c>
      <c r="AM1416" t="s">
        <v>4756</v>
      </c>
      <c r="AN1416" t="s">
        <v>4756</v>
      </c>
    </row>
    <row r="1417" spans="1:41">
      <c r="A1417" s="95">
        <v>38541</v>
      </c>
      <c r="B1417" t="s">
        <v>248</v>
      </c>
      <c r="C1417">
        <v>2005</v>
      </c>
      <c r="D1417">
        <v>7</v>
      </c>
      <c r="E1417" t="s">
        <v>5008</v>
      </c>
      <c r="F1417" t="s">
        <v>247</v>
      </c>
      <c r="G1417" s="96">
        <v>0.99236111111111114</v>
      </c>
      <c r="H1417" t="s">
        <v>4756</v>
      </c>
      <c r="I1417" s="96">
        <v>0.83819444444444446</v>
      </c>
      <c r="J1417">
        <v>3.7</v>
      </c>
      <c r="K1417" t="s">
        <v>249</v>
      </c>
      <c r="L1417" t="s">
        <v>1184</v>
      </c>
      <c r="M1417" t="s">
        <v>251</v>
      </c>
      <c r="N1417" t="s">
        <v>251</v>
      </c>
      <c r="O1417">
        <v>1</v>
      </c>
      <c r="P1417">
        <v>57</v>
      </c>
      <c r="Q1417">
        <v>24</v>
      </c>
      <c r="R1417">
        <v>33</v>
      </c>
      <c r="S1417" t="s">
        <v>4756</v>
      </c>
      <c r="T1417" t="s">
        <v>4756</v>
      </c>
      <c r="U1417" t="s">
        <v>4756</v>
      </c>
      <c r="V1417">
        <v>141</v>
      </c>
      <c r="W1417" t="s">
        <v>4756</v>
      </c>
      <c r="X1417" t="s">
        <v>4756</v>
      </c>
      <c r="Y1417" t="s">
        <v>4756</v>
      </c>
      <c r="Z1417" t="s">
        <v>4756</v>
      </c>
      <c r="AA1417" t="s">
        <v>4756</v>
      </c>
      <c r="AB1417" t="s">
        <v>4756</v>
      </c>
      <c r="AC1417" t="s">
        <v>4756</v>
      </c>
      <c r="AD1417" t="s">
        <v>4756</v>
      </c>
      <c r="AE1417" t="s">
        <v>4756</v>
      </c>
      <c r="AF1417" t="s">
        <v>4756</v>
      </c>
      <c r="AG1417" t="s">
        <v>4756</v>
      </c>
      <c r="AH1417" t="s">
        <v>4756</v>
      </c>
      <c r="AI1417" t="s">
        <v>4756</v>
      </c>
      <c r="AJ1417" t="s">
        <v>4756</v>
      </c>
      <c r="AK1417" t="s">
        <v>4756</v>
      </c>
      <c r="AL1417" t="s">
        <v>4756</v>
      </c>
      <c r="AM1417" t="s">
        <v>4756</v>
      </c>
      <c r="AN1417" t="s">
        <v>4756</v>
      </c>
      <c r="AO1417" t="s">
        <v>1185</v>
      </c>
    </row>
    <row r="1418" spans="1:41">
      <c r="A1418" s="95">
        <v>38542</v>
      </c>
      <c r="B1418" t="s">
        <v>372</v>
      </c>
      <c r="C1418">
        <v>2005</v>
      </c>
      <c r="D1418">
        <v>7</v>
      </c>
      <c r="E1418" t="s">
        <v>461</v>
      </c>
      <c r="F1418" t="s">
        <v>760</v>
      </c>
      <c r="G1418" s="96">
        <v>0.93055555555555547</v>
      </c>
      <c r="H1418" t="s">
        <v>4756</v>
      </c>
      <c r="I1418" s="96">
        <v>0.83819444444444446</v>
      </c>
      <c r="J1418">
        <v>2.2200000000000002</v>
      </c>
      <c r="K1418" t="s">
        <v>249</v>
      </c>
      <c r="L1418" t="s">
        <v>1314</v>
      </c>
      <c r="M1418" t="s">
        <v>251</v>
      </c>
      <c r="N1418" t="s">
        <v>251</v>
      </c>
      <c r="O1418">
        <v>4</v>
      </c>
      <c r="P1418">
        <v>55</v>
      </c>
      <c r="Q1418">
        <v>21</v>
      </c>
      <c r="R1418">
        <v>35</v>
      </c>
      <c r="S1418" t="s">
        <v>4756</v>
      </c>
      <c r="T1418" t="s">
        <v>4756</v>
      </c>
      <c r="U1418" t="s">
        <v>4756</v>
      </c>
      <c r="V1418">
        <v>136</v>
      </c>
      <c r="W1418" t="s">
        <v>4756</v>
      </c>
      <c r="X1418" t="s">
        <v>4756</v>
      </c>
      <c r="Y1418" t="s">
        <v>4756</v>
      </c>
      <c r="Z1418" t="s">
        <v>4756</v>
      </c>
      <c r="AA1418" t="s">
        <v>4756</v>
      </c>
      <c r="AB1418" t="s">
        <v>4756</v>
      </c>
      <c r="AC1418" t="s">
        <v>4756</v>
      </c>
      <c r="AD1418" t="s">
        <v>4756</v>
      </c>
      <c r="AE1418" t="s">
        <v>4756</v>
      </c>
      <c r="AF1418" t="s">
        <v>4756</v>
      </c>
      <c r="AG1418" t="s">
        <v>4756</v>
      </c>
      <c r="AH1418" t="s">
        <v>4756</v>
      </c>
      <c r="AI1418" t="s">
        <v>4756</v>
      </c>
      <c r="AJ1418" t="s">
        <v>4756</v>
      </c>
      <c r="AK1418" t="s">
        <v>4756</v>
      </c>
      <c r="AL1418" t="s">
        <v>4756</v>
      </c>
      <c r="AM1418" t="s">
        <v>4756</v>
      </c>
      <c r="AN1418" t="s">
        <v>4756</v>
      </c>
      <c r="AO1418" t="s">
        <v>1315</v>
      </c>
    </row>
    <row r="1419" spans="1:41">
      <c r="A1419" s="95">
        <v>38542</v>
      </c>
      <c r="B1419" t="s">
        <v>372</v>
      </c>
      <c r="C1419">
        <v>2005</v>
      </c>
      <c r="D1419">
        <v>7</v>
      </c>
      <c r="E1419" t="s">
        <v>461</v>
      </c>
      <c r="F1419" t="s">
        <v>760</v>
      </c>
      <c r="G1419" s="96">
        <v>0.94513888888888886</v>
      </c>
      <c r="H1419" t="s">
        <v>4756</v>
      </c>
      <c r="I1419" s="96">
        <v>0.83819444444444446</v>
      </c>
      <c r="J1419">
        <v>2.57</v>
      </c>
      <c r="K1419" t="s">
        <v>249</v>
      </c>
      <c r="L1419" t="s">
        <v>1316</v>
      </c>
      <c r="M1419" t="s">
        <v>251</v>
      </c>
      <c r="N1419" t="s">
        <v>251</v>
      </c>
      <c r="O1419">
        <v>5</v>
      </c>
      <c r="P1419">
        <v>53</v>
      </c>
      <c r="Q1419">
        <v>20</v>
      </c>
      <c r="R1419">
        <v>34</v>
      </c>
      <c r="S1419" t="s">
        <v>4756</v>
      </c>
      <c r="T1419" t="s">
        <v>4756</v>
      </c>
      <c r="U1419" t="s">
        <v>4756</v>
      </c>
      <c r="V1419" t="s">
        <v>4756</v>
      </c>
      <c r="W1419" t="s">
        <v>4756</v>
      </c>
      <c r="X1419" t="s">
        <v>4756</v>
      </c>
      <c r="Y1419" t="s">
        <v>4756</v>
      </c>
      <c r="Z1419" t="s">
        <v>4756</v>
      </c>
      <c r="AA1419" t="s">
        <v>4756</v>
      </c>
      <c r="AB1419" t="s">
        <v>4756</v>
      </c>
      <c r="AC1419" t="s">
        <v>4756</v>
      </c>
      <c r="AD1419" t="s">
        <v>4756</v>
      </c>
      <c r="AE1419" t="s">
        <v>4756</v>
      </c>
      <c r="AF1419" t="s">
        <v>4756</v>
      </c>
      <c r="AG1419" t="s">
        <v>4756</v>
      </c>
      <c r="AH1419" t="s">
        <v>4756</v>
      </c>
      <c r="AI1419" t="s">
        <v>4756</v>
      </c>
      <c r="AJ1419" t="s">
        <v>4756</v>
      </c>
      <c r="AK1419" t="s">
        <v>4756</v>
      </c>
      <c r="AL1419" t="s">
        <v>4756</v>
      </c>
      <c r="AM1419" t="s">
        <v>4756</v>
      </c>
      <c r="AN1419" t="s">
        <v>4756</v>
      </c>
    </row>
    <row r="1420" spans="1:41">
      <c r="A1420" s="95">
        <v>38542</v>
      </c>
      <c r="B1420" t="s">
        <v>372</v>
      </c>
      <c r="C1420">
        <v>2005</v>
      </c>
      <c r="D1420">
        <v>7</v>
      </c>
      <c r="E1420" t="s">
        <v>461</v>
      </c>
      <c r="F1420" t="s">
        <v>760</v>
      </c>
      <c r="G1420" s="96">
        <v>0.95486111111111116</v>
      </c>
      <c r="H1420" t="s">
        <v>4756</v>
      </c>
      <c r="I1420" s="96">
        <v>0.83819444444444446</v>
      </c>
      <c r="J1420">
        <v>2.8</v>
      </c>
      <c r="K1420" t="s">
        <v>249</v>
      </c>
      <c r="L1420" t="s">
        <v>1317</v>
      </c>
      <c r="M1420" t="s">
        <v>251</v>
      </c>
      <c r="N1420" t="s">
        <v>251</v>
      </c>
      <c r="O1420">
        <v>4</v>
      </c>
      <c r="P1420">
        <v>58</v>
      </c>
      <c r="Q1420">
        <v>20</v>
      </c>
      <c r="R1420">
        <v>39</v>
      </c>
      <c r="S1420" t="s">
        <v>4756</v>
      </c>
      <c r="T1420" t="s">
        <v>4756</v>
      </c>
      <c r="U1420" t="s">
        <v>4756</v>
      </c>
      <c r="V1420">
        <v>145</v>
      </c>
      <c r="W1420" t="s">
        <v>4756</v>
      </c>
      <c r="X1420" t="s">
        <v>4756</v>
      </c>
      <c r="Y1420" t="s">
        <v>4756</v>
      </c>
      <c r="Z1420" t="s">
        <v>4756</v>
      </c>
      <c r="AA1420" t="s">
        <v>4756</v>
      </c>
      <c r="AB1420" t="s">
        <v>4756</v>
      </c>
      <c r="AC1420" t="s">
        <v>4756</v>
      </c>
      <c r="AD1420" t="s">
        <v>4756</v>
      </c>
      <c r="AE1420" t="s">
        <v>4756</v>
      </c>
      <c r="AF1420" t="s">
        <v>4756</v>
      </c>
      <c r="AG1420" t="s">
        <v>4756</v>
      </c>
      <c r="AH1420" t="s">
        <v>4756</v>
      </c>
      <c r="AI1420" t="s">
        <v>4756</v>
      </c>
      <c r="AJ1420" t="s">
        <v>4756</v>
      </c>
      <c r="AK1420" t="s">
        <v>4756</v>
      </c>
      <c r="AL1420" t="s">
        <v>4756</v>
      </c>
      <c r="AM1420" t="s">
        <v>4756</v>
      </c>
      <c r="AN1420" t="s">
        <v>4756</v>
      </c>
      <c r="AO1420" t="s">
        <v>888</v>
      </c>
    </row>
    <row r="1421" spans="1:41">
      <c r="A1421" s="95">
        <v>38542</v>
      </c>
      <c r="B1421" t="s">
        <v>372</v>
      </c>
      <c r="C1421">
        <v>2005</v>
      </c>
      <c r="D1421">
        <v>7</v>
      </c>
      <c r="E1421" t="s">
        <v>461</v>
      </c>
      <c r="F1421" t="s">
        <v>760</v>
      </c>
      <c r="G1421" s="96">
        <v>0.97222222222222221</v>
      </c>
      <c r="H1421" t="s">
        <v>4756</v>
      </c>
      <c r="I1421" s="96">
        <v>0.83819444444444446</v>
      </c>
      <c r="J1421">
        <v>3.22</v>
      </c>
      <c r="K1421" t="s">
        <v>249</v>
      </c>
      <c r="L1421" t="s">
        <v>1318</v>
      </c>
      <c r="M1421" t="s">
        <v>251</v>
      </c>
      <c r="N1421" t="s">
        <v>251</v>
      </c>
      <c r="O1421">
        <v>5</v>
      </c>
      <c r="P1421">
        <v>52</v>
      </c>
      <c r="Q1421">
        <v>20</v>
      </c>
      <c r="R1421">
        <v>32</v>
      </c>
      <c r="S1421" t="s">
        <v>4756</v>
      </c>
      <c r="T1421" t="s">
        <v>4756</v>
      </c>
      <c r="U1421" t="s">
        <v>4756</v>
      </c>
      <c r="V1421">
        <v>142</v>
      </c>
      <c r="W1421" t="s">
        <v>4756</v>
      </c>
      <c r="X1421" t="s">
        <v>4756</v>
      </c>
      <c r="Y1421" t="s">
        <v>4756</v>
      </c>
      <c r="Z1421" t="s">
        <v>4756</v>
      </c>
      <c r="AA1421" t="s">
        <v>4756</v>
      </c>
      <c r="AB1421" t="s">
        <v>4756</v>
      </c>
      <c r="AC1421" t="s">
        <v>4756</v>
      </c>
      <c r="AD1421" t="s">
        <v>4756</v>
      </c>
      <c r="AE1421" t="s">
        <v>4756</v>
      </c>
      <c r="AF1421" t="s">
        <v>4756</v>
      </c>
      <c r="AG1421" t="s">
        <v>4756</v>
      </c>
      <c r="AH1421" t="s">
        <v>4756</v>
      </c>
      <c r="AI1421" t="s">
        <v>4756</v>
      </c>
      <c r="AJ1421" t="s">
        <v>4756</v>
      </c>
      <c r="AK1421" t="s">
        <v>4756</v>
      </c>
      <c r="AL1421" t="s">
        <v>4756</v>
      </c>
      <c r="AM1421" t="s">
        <v>4756</v>
      </c>
      <c r="AN1421" t="s">
        <v>4756</v>
      </c>
    </row>
    <row r="1422" spans="1:41">
      <c r="A1422" s="95">
        <v>38542</v>
      </c>
      <c r="B1422" t="s">
        <v>372</v>
      </c>
      <c r="C1422">
        <v>2005</v>
      </c>
      <c r="D1422">
        <v>7</v>
      </c>
      <c r="E1422" t="s">
        <v>461</v>
      </c>
      <c r="F1422" t="s">
        <v>760</v>
      </c>
      <c r="G1422" s="96">
        <v>0.97222222222222221</v>
      </c>
      <c r="H1422" t="s">
        <v>4756</v>
      </c>
      <c r="I1422" s="96">
        <v>0.83819444444444446</v>
      </c>
      <c r="J1422">
        <v>3.22</v>
      </c>
      <c r="K1422" t="s">
        <v>249</v>
      </c>
      <c r="L1422" t="s">
        <v>1319</v>
      </c>
      <c r="M1422" t="s">
        <v>251</v>
      </c>
      <c r="N1422" t="s">
        <v>251</v>
      </c>
      <c r="O1422">
        <v>3</v>
      </c>
      <c r="P1422">
        <v>59</v>
      </c>
      <c r="Q1422">
        <v>20</v>
      </c>
      <c r="R1422">
        <v>40</v>
      </c>
      <c r="S1422" t="s">
        <v>4756</v>
      </c>
      <c r="T1422" t="s">
        <v>4756</v>
      </c>
      <c r="U1422" t="s">
        <v>4756</v>
      </c>
      <c r="V1422">
        <v>145</v>
      </c>
      <c r="W1422" t="s">
        <v>4756</v>
      </c>
      <c r="X1422" t="s">
        <v>4756</v>
      </c>
      <c r="Y1422" t="s">
        <v>4756</v>
      </c>
      <c r="Z1422" t="s">
        <v>4756</v>
      </c>
      <c r="AA1422" t="s">
        <v>4756</v>
      </c>
      <c r="AB1422" t="s">
        <v>4756</v>
      </c>
      <c r="AC1422" t="s">
        <v>4756</v>
      </c>
      <c r="AD1422" t="s">
        <v>4756</v>
      </c>
      <c r="AE1422" t="s">
        <v>4756</v>
      </c>
      <c r="AF1422" t="s">
        <v>4756</v>
      </c>
      <c r="AG1422" t="s">
        <v>4756</v>
      </c>
      <c r="AH1422" t="s">
        <v>4756</v>
      </c>
      <c r="AI1422" t="s">
        <v>4756</v>
      </c>
      <c r="AJ1422" t="s">
        <v>4756</v>
      </c>
      <c r="AK1422" t="s">
        <v>4756</v>
      </c>
      <c r="AL1422" t="s">
        <v>4756</v>
      </c>
      <c r="AM1422" t="s">
        <v>4756</v>
      </c>
      <c r="AN1422" t="s">
        <v>4756</v>
      </c>
    </row>
    <row r="1423" spans="1:41">
      <c r="A1423" s="95">
        <v>38542</v>
      </c>
      <c r="B1423" t="s">
        <v>372</v>
      </c>
      <c r="C1423">
        <v>2005</v>
      </c>
      <c r="D1423">
        <v>7</v>
      </c>
      <c r="E1423" t="s">
        <v>461</v>
      </c>
      <c r="F1423" t="s">
        <v>760</v>
      </c>
      <c r="G1423" s="96">
        <v>0.99513888888888891</v>
      </c>
      <c r="H1423" t="s">
        <v>4756</v>
      </c>
      <c r="I1423" s="96">
        <v>0.83819444444444446</v>
      </c>
      <c r="J1423">
        <v>3.77</v>
      </c>
      <c r="K1423" t="s">
        <v>249</v>
      </c>
      <c r="L1423" t="s">
        <v>1322</v>
      </c>
      <c r="M1423" t="s">
        <v>251</v>
      </c>
      <c r="N1423" t="s">
        <v>251</v>
      </c>
      <c r="O1423">
        <v>4</v>
      </c>
      <c r="P1423">
        <v>62</v>
      </c>
      <c r="Q1423">
        <v>21</v>
      </c>
      <c r="R1423">
        <v>41</v>
      </c>
      <c r="S1423" t="s">
        <v>4756</v>
      </c>
      <c r="T1423" t="s">
        <v>4756</v>
      </c>
      <c r="U1423" t="s">
        <v>4756</v>
      </c>
      <c r="V1423">
        <v>144</v>
      </c>
      <c r="W1423" t="s">
        <v>4756</v>
      </c>
      <c r="X1423" t="s">
        <v>4756</v>
      </c>
      <c r="Y1423" t="s">
        <v>4756</v>
      </c>
      <c r="Z1423" t="s">
        <v>4756</v>
      </c>
      <c r="AA1423" t="s">
        <v>4756</v>
      </c>
      <c r="AB1423" t="s">
        <v>4756</v>
      </c>
      <c r="AC1423" t="s">
        <v>4756</v>
      </c>
      <c r="AD1423" t="s">
        <v>4756</v>
      </c>
      <c r="AE1423" t="s">
        <v>4756</v>
      </c>
      <c r="AF1423" t="s">
        <v>4756</v>
      </c>
      <c r="AG1423" t="s">
        <v>4756</v>
      </c>
      <c r="AH1423" t="s">
        <v>4756</v>
      </c>
      <c r="AI1423" t="s">
        <v>4756</v>
      </c>
      <c r="AJ1423" t="s">
        <v>4756</v>
      </c>
      <c r="AK1423" t="s">
        <v>4756</v>
      </c>
      <c r="AL1423" t="s">
        <v>4756</v>
      </c>
      <c r="AM1423" t="s">
        <v>4756</v>
      </c>
      <c r="AN1423" t="s">
        <v>4756</v>
      </c>
    </row>
    <row r="1424" spans="1:41">
      <c r="A1424" s="95">
        <v>38542</v>
      </c>
      <c r="B1424" t="s">
        <v>372</v>
      </c>
      <c r="C1424">
        <v>2005</v>
      </c>
      <c r="D1424">
        <v>7</v>
      </c>
      <c r="E1424" t="s">
        <v>461</v>
      </c>
      <c r="F1424" t="s">
        <v>760</v>
      </c>
      <c r="G1424" s="96">
        <v>1.3888888888888889E-3</v>
      </c>
      <c r="H1424" t="s">
        <v>4756</v>
      </c>
      <c r="I1424" s="96">
        <v>0.83819444444444446</v>
      </c>
      <c r="J1424">
        <v>3.92</v>
      </c>
      <c r="K1424" t="s">
        <v>249</v>
      </c>
      <c r="L1424" t="s">
        <v>1324</v>
      </c>
      <c r="M1424" t="s">
        <v>251</v>
      </c>
      <c r="N1424" t="s">
        <v>251</v>
      </c>
      <c r="O1424">
        <v>3</v>
      </c>
      <c r="P1424">
        <v>56</v>
      </c>
      <c r="Q1424">
        <v>20</v>
      </c>
      <c r="R1424">
        <v>37</v>
      </c>
      <c r="S1424" t="s">
        <v>4756</v>
      </c>
      <c r="T1424" t="s">
        <v>4756</v>
      </c>
      <c r="U1424" t="s">
        <v>4756</v>
      </c>
      <c r="V1424">
        <v>143</v>
      </c>
      <c r="W1424" t="s">
        <v>4756</v>
      </c>
      <c r="X1424" t="s">
        <v>4756</v>
      </c>
      <c r="Y1424" t="s">
        <v>4756</v>
      </c>
      <c r="Z1424" t="s">
        <v>4756</v>
      </c>
      <c r="AA1424" t="s">
        <v>4756</v>
      </c>
      <c r="AB1424" t="s">
        <v>4756</v>
      </c>
      <c r="AC1424" t="s">
        <v>4756</v>
      </c>
      <c r="AD1424" t="s">
        <v>4756</v>
      </c>
      <c r="AE1424" t="s">
        <v>4756</v>
      </c>
      <c r="AF1424" t="s">
        <v>4756</v>
      </c>
      <c r="AG1424" t="s">
        <v>4756</v>
      </c>
      <c r="AH1424" t="s">
        <v>4756</v>
      </c>
      <c r="AI1424" t="s">
        <v>4756</v>
      </c>
      <c r="AJ1424" t="s">
        <v>4756</v>
      </c>
      <c r="AK1424" t="s">
        <v>4756</v>
      </c>
      <c r="AL1424" t="s">
        <v>4756</v>
      </c>
      <c r="AM1424" t="s">
        <v>4756</v>
      </c>
      <c r="AN1424" t="s">
        <v>4756</v>
      </c>
    </row>
    <row r="1425" spans="1:41">
      <c r="A1425" s="95">
        <v>38542</v>
      </c>
      <c r="B1425" t="s">
        <v>372</v>
      </c>
      <c r="C1425">
        <v>2005</v>
      </c>
      <c r="D1425">
        <v>7</v>
      </c>
      <c r="E1425" t="s">
        <v>461</v>
      </c>
      <c r="F1425" t="s">
        <v>760</v>
      </c>
      <c r="G1425" s="96">
        <v>1.2499999999999999E-2</v>
      </c>
      <c r="H1425" t="s">
        <v>4756</v>
      </c>
      <c r="I1425" s="96">
        <v>0.83819444444444446</v>
      </c>
      <c r="J1425">
        <v>4.18</v>
      </c>
      <c r="K1425" t="s">
        <v>249</v>
      </c>
      <c r="L1425" t="s">
        <v>1326</v>
      </c>
      <c r="M1425" t="s">
        <v>251</v>
      </c>
      <c r="N1425" t="s">
        <v>251</v>
      </c>
      <c r="O1425">
        <v>5</v>
      </c>
      <c r="P1425">
        <v>55</v>
      </c>
      <c r="Q1425">
        <v>21</v>
      </c>
      <c r="R1425">
        <v>34</v>
      </c>
      <c r="S1425" t="s">
        <v>4756</v>
      </c>
      <c r="T1425" t="s">
        <v>4756</v>
      </c>
      <c r="U1425" t="s">
        <v>4756</v>
      </c>
      <c r="V1425">
        <v>135</v>
      </c>
      <c r="W1425" t="s">
        <v>4756</v>
      </c>
      <c r="X1425" t="s">
        <v>4756</v>
      </c>
      <c r="Y1425" t="s">
        <v>4756</v>
      </c>
      <c r="Z1425" t="s">
        <v>4756</v>
      </c>
      <c r="AA1425" t="s">
        <v>4756</v>
      </c>
      <c r="AB1425" t="s">
        <v>4756</v>
      </c>
      <c r="AC1425" t="s">
        <v>4756</v>
      </c>
      <c r="AD1425" t="s">
        <v>4756</v>
      </c>
      <c r="AE1425" t="s">
        <v>4756</v>
      </c>
      <c r="AF1425" t="s">
        <v>4756</v>
      </c>
      <c r="AG1425" t="s">
        <v>4756</v>
      </c>
      <c r="AH1425" t="s">
        <v>4756</v>
      </c>
      <c r="AI1425" t="s">
        <v>4756</v>
      </c>
      <c r="AJ1425" t="s">
        <v>4756</v>
      </c>
      <c r="AK1425" t="s">
        <v>4756</v>
      </c>
      <c r="AL1425" t="s">
        <v>4756</v>
      </c>
      <c r="AM1425" t="s">
        <v>4756</v>
      </c>
      <c r="AN1425" t="s">
        <v>4756</v>
      </c>
    </row>
    <row r="1426" spans="1:41">
      <c r="A1426" s="95">
        <v>38542</v>
      </c>
      <c r="B1426" t="s">
        <v>372</v>
      </c>
      <c r="C1426">
        <v>2005</v>
      </c>
      <c r="D1426">
        <v>7</v>
      </c>
      <c r="E1426" t="s">
        <v>461</v>
      </c>
      <c r="F1426" t="s">
        <v>760</v>
      </c>
      <c r="G1426" s="96">
        <v>2.0833333333333332E-2</v>
      </c>
      <c r="H1426" t="s">
        <v>4756</v>
      </c>
      <c r="I1426" s="96">
        <v>0.83819444444444446</v>
      </c>
      <c r="J1426">
        <v>4.38</v>
      </c>
      <c r="K1426" t="s">
        <v>249</v>
      </c>
      <c r="L1426" t="s">
        <v>1327</v>
      </c>
      <c r="M1426" t="s">
        <v>251</v>
      </c>
      <c r="N1426" t="s">
        <v>251</v>
      </c>
      <c r="O1426">
        <v>3</v>
      </c>
      <c r="P1426">
        <v>59</v>
      </c>
      <c r="Q1426">
        <v>21</v>
      </c>
      <c r="R1426">
        <v>39</v>
      </c>
      <c r="S1426" t="s">
        <v>4756</v>
      </c>
      <c r="T1426" t="s">
        <v>4756</v>
      </c>
      <c r="U1426" t="s">
        <v>4756</v>
      </c>
      <c r="V1426">
        <v>149</v>
      </c>
      <c r="W1426" t="s">
        <v>4756</v>
      </c>
      <c r="X1426" t="s">
        <v>4756</v>
      </c>
      <c r="Y1426" t="s">
        <v>4756</v>
      </c>
      <c r="Z1426" t="s">
        <v>4756</v>
      </c>
      <c r="AA1426" t="s">
        <v>4756</v>
      </c>
      <c r="AB1426" t="s">
        <v>4756</v>
      </c>
      <c r="AC1426" t="s">
        <v>4756</v>
      </c>
      <c r="AD1426" t="s">
        <v>4756</v>
      </c>
      <c r="AE1426" t="s">
        <v>4756</v>
      </c>
      <c r="AF1426" t="s">
        <v>4756</v>
      </c>
      <c r="AG1426" t="s">
        <v>4756</v>
      </c>
      <c r="AH1426" t="s">
        <v>4756</v>
      </c>
      <c r="AI1426" t="s">
        <v>4756</v>
      </c>
      <c r="AJ1426" t="s">
        <v>4756</v>
      </c>
      <c r="AK1426" t="s">
        <v>4756</v>
      </c>
      <c r="AL1426" t="s">
        <v>4756</v>
      </c>
      <c r="AM1426" t="s">
        <v>4756</v>
      </c>
      <c r="AN1426" t="s">
        <v>4756</v>
      </c>
      <c r="AO1426" t="s">
        <v>888</v>
      </c>
    </row>
    <row r="1427" spans="1:41">
      <c r="A1427" s="95">
        <v>38542</v>
      </c>
      <c r="B1427" t="s">
        <v>372</v>
      </c>
      <c r="C1427">
        <v>2005</v>
      </c>
      <c r="D1427">
        <v>7</v>
      </c>
      <c r="E1427" t="s">
        <v>461</v>
      </c>
      <c r="F1427" t="s">
        <v>760</v>
      </c>
      <c r="G1427" s="96">
        <v>3.5416666666666666E-2</v>
      </c>
      <c r="H1427" t="s">
        <v>4756</v>
      </c>
      <c r="I1427" s="96">
        <v>0.83819444444444446</v>
      </c>
      <c r="J1427">
        <v>4.7300000000000004</v>
      </c>
      <c r="K1427" t="s">
        <v>249</v>
      </c>
      <c r="L1427" t="s">
        <v>1330</v>
      </c>
      <c r="M1427" t="s">
        <v>251</v>
      </c>
      <c r="N1427" t="s">
        <v>251</v>
      </c>
      <c r="O1427">
        <v>4.5</v>
      </c>
      <c r="P1427">
        <v>58</v>
      </c>
      <c r="Q1427">
        <v>21</v>
      </c>
      <c r="R1427">
        <v>37</v>
      </c>
      <c r="S1427" t="s">
        <v>4756</v>
      </c>
      <c r="T1427" t="s">
        <v>4756</v>
      </c>
      <c r="U1427" t="s">
        <v>4756</v>
      </c>
      <c r="V1427">
        <v>138</v>
      </c>
      <c r="W1427" t="s">
        <v>4756</v>
      </c>
      <c r="X1427" t="s">
        <v>4756</v>
      </c>
      <c r="Y1427" t="s">
        <v>4756</v>
      </c>
      <c r="Z1427" t="s">
        <v>4756</v>
      </c>
      <c r="AA1427" t="s">
        <v>4756</v>
      </c>
      <c r="AB1427" t="s">
        <v>4756</v>
      </c>
      <c r="AC1427" t="s">
        <v>4756</v>
      </c>
      <c r="AD1427" t="s">
        <v>4756</v>
      </c>
      <c r="AE1427" t="s">
        <v>4756</v>
      </c>
      <c r="AF1427" t="s">
        <v>4756</v>
      </c>
      <c r="AG1427" t="s">
        <v>4756</v>
      </c>
      <c r="AH1427" t="s">
        <v>4756</v>
      </c>
      <c r="AI1427" t="s">
        <v>4756</v>
      </c>
      <c r="AJ1427" t="s">
        <v>4756</v>
      </c>
      <c r="AK1427" t="s">
        <v>4756</v>
      </c>
      <c r="AL1427" t="s">
        <v>4756</v>
      </c>
      <c r="AM1427" t="s">
        <v>4756</v>
      </c>
      <c r="AN1427" t="s">
        <v>4756</v>
      </c>
      <c r="AO1427" t="s">
        <v>1331</v>
      </c>
    </row>
    <row r="1428" spans="1:41">
      <c r="A1428" s="95">
        <v>38542</v>
      </c>
      <c r="B1428" t="s">
        <v>372</v>
      </c>
      <c r="C1428">
        <v>2005</v>
      </c>
      <c r="D1428">
        <v>7</v>
      </c>
      <c r="E1428" t="s">
        <v>461</v>
      </c>
      <c r="F1428" t="s">
        <v>760</v>
      </c>
      <c r="G1428" s="96">
        <v>4.5138888888888888E-2</v>
      </c>
      <c r="H1428" t="s">
        <v>4756</v>
      </c>
      <c r="I1428" s="96">
        <v>0.83819444444444446</v>
      </c>
      <c r="J1428">
        <v>4.97</v>
      </c>
      <c r="K1428" t="s">
        <v>249</v>
      </c>
      <c r="L1428" t="s">
        <v>1332</v>
      </c>
      <c r="M1428" t="s">
        <v>251</v>
      </c>
      <c r="N1428" t="s">
        <v>251</v>
      </c>
      <c r="O1428">
        <v>3</v>
      </c>
      <c r="P1428">
        <v>60</v>
      </c>
      <c r="Q1428">
        <v>22</v>
      </c>
      <c r="R1428">
        <v>39</v>
      </c>
      <c r="S1428" t="s">
        <v>4756</v>
      </c>
      <c r="T1428" t="s">
        <v>4756</v>
      </c>
      <c r="U1428" t="s">
        <v>4756</v>
      </c>
      <c r="V1428">
        <v>149</v>
      </c>
      <c r="W1428" t="s">
        <v>4756</v>
      </c>
      <c r="X1428" t="s">
        <v>4756</v>
      </c>
      <c r="Y1428" t="s">
        <v>4756</v>
      </c>
      <c r="Z1428" t="s">
        <v>4756</v>
      </c>
      <c r="AA1428" t="s">
        <v>4756</v>
      </c>
      <c r="AB1428" t="s">
        <v>4756</v>
      </c>
      <c r="AC1428" t="s">
        <v>4756</v>
      </c>
      <c r="AD1428" t="s">
        <v>4756</v>
      </c>
      <c r="AE1428" t="s">
        <v>4756</v>
      </c>
      <c r="AF1428" t="s">
        <v>4756</v>
      </c>
      <c r="AG1428" t="s">
        <v>4756</v>
      </c>
      <c r="AH1428" t="s">
        <v>4756</v>
      </c>
      <c r="AI1428" t="s">
        <v>4756</v>
      </c>
      <c r="AJ1428" t="s">
        <v>4756</v>
      </c>
      <c r="AK1428" t="s">
        <v>4756</v>
      </c>
      <c r="AL1428" t="s">
        <v>4756</v>
      </c>
      <c r="AM1428" t="s">
        <v>4756</v>
      </c>
      <c r="AN1428" t="s">
        <v>4756</v>
      </c>
    </row>
    <row r="1429" spans="1:41">
      <c r="A1429" s="95">
        <v>38542</v>
      </c>
      <c r="B1429" t="s">
        <v>372</v>
      </c>
      <c r="C1429">
        <v>2005</v>
      </c>
      <c r="D1429">
        <v>7</v>
      </c>
      <c r="E1429" t="s">
        <v>461</v>
      </c>
      <c r="F1429" t="s">
        <v>760</v>
      </c>
      <c r="G1429" s="96">
        <v>5.6944444444444443E-2</v>
      </c>
      <c r="H1429" t="s">
        <v>4756</v>
      </c>
      <c r="I1429" s="96">
        <v>0.83819444444444446</v>
      </c>
      <c r="J1429">
        <v>5.25</v>
      </c>
      <c r="K1429" t="s">
        <v>249</v>
      </c>
      <c r="L1429" t="s">
        <v>1333</v>
      </c>
      <c r="M1429" t="s">
        <v>251</v>
      </c>
      <c r="N1429" t="s">
        <v>251</v>
      </c>
      <c r="O1429">
        <v>3</v>
      </c>
      <c r="P1429">
        <v>56</v>
      </c>
      <c r="Q1429">
        <v>21</v>
      </c>
      <c r="R1429">
        <v>35</v>
      </c>
      <c r="S1429" t="s">
        <v>4756</v>
      </c>
      <c r="T1429" t="s">
        <v>4756</v>
      </c>
      <c r="U1429" t="s">
        <v>4756</v>
      </c>
      <c r="V1429">
        <v>144</v>
      </c>
      <c r="W1429" t="s">
        <v>4756</v>
      </c>
      <c r="X1429" t="s">
        <v>4756</v>
      </c>
      <c r="Y1429" t="s">
        <v>4756</v>
      </c>
      <c r="Z1429" t="s">
        <v>4756</v>
      </c>
      <c r="AA1429" t="s">
        <v>4756</v>
      </c>
      <c r="AB1429" t="s">
        <v>4756</v>
      </c>
      <c r="AC1429" t="s">
        <v>4756</v>
      </c>
      <c r="AD1429" t="s">
        <v>4756</v>
      </c>
      <c r="AE1429" t="s">
        <v>4756</v>
      </c>
      <c r="AF1429" t="s">
        <v>4756</v>
      </c>
      <c r="AG1429" t="s">
        <v>4756</v>
      </c>
      <c r="AH1429" t="s">
        <v>4756</v>
      </c>
      <c r="AI1429" t="s">
        <v>4756</v>
      </c>
      <c r="AJ1429" t="s">
        <v>4756</v>
      </c>
      <c r="AK1429" t="s">
        <v>4756</v>
      </c>
      <c r="AL1429" t="s">
        <v>4756</v>
      </c>
      <c r="AM1429" t="s">
        <v>4756</v>
      </c>
      <c r="AN1429" t="s">
        <v>4756</v>
      </c>
    </row>
    <row r="1430" spans="1:41">
      <c r="A1430" s="95">
        <v>38542</v>
      </c>
      <c r="B1430" t="s">
        <v>372</v>
      </c>
      <c r="C1430">
        <v>2005</v>
      </c>
      <c r="D1430">
        <v>7</v>
      </c>
      <c r="E1430" t="s">
        <v>461</v>
      </c>
      <c r="F1430" t="s">
        <v>760</v>
      </c>
      <c r="G1430" s="96">
        <v>5.9722222222222225E-2</v>
      </c>
      <c r="H1430" t="s">
        <v>4756</v>
      </c>
      <c r="I1430" s="96">
        <v>0.83819444444444446</v>
      </c>
      <c r="J1430">
        <v>5.32</v>
      </c>
      <c r="K1430" t="s">
        <v>249</v>
      </c>
      <c r="L1430" t="s">
        <v>1334</v>
      </c>
      <c r="M1430" t="s">
        <v>251</v>
      </c>
      <c r="N1430" t="s">
        <v>251</v>
      </c>
      <c r="O1430">
        <v>3</v>
      </c>
      <c r="P1430">
        <v>54</v>
      </c>
      <c r="Q1430">
        <v>21</v>
      </c>
      <c r="R1430">
        <v>33</v>
      </c>
      <c r="S1430" t="s">
        <v>4756</v>
      </c>
      <c r="T1430" t="s">
        <v>4756</v>
      </c>
      <c r="U1430" t="s">
        <v>4756</v>
      </c>
      <c r="V1430">
        <v>135</v>
      </c>
      <c r="W1430" t="s">
        <v>4756</v>
      </c>
      <c r="X1430" t="s">
        <v>4756</v>
      </c>
      <c r="Y1430" t="s">
        <v>4756</v>
      </c>
      <c r="Z1430" t="s">
        <v>4756</v>
      </c>
      <c r="AA1430" t="s">
        <v>4756</v>
      </c>
      <c r="AB1430" t="s">
        <v>4756</v>
      </c>
      <c r="AC1430" t="s">
        <v>4756</v>
      </c>
      <c r="AD1430" t="s">
        <v>4756</v>
      </c>
      <c r="AE1430" t="s">
        <v>4756</v>
      </c>
      <c r="AF1430" t="s">
        <v>4756</v>
      </c>
      <c r="AG1430" t="s">
        <v>4756</v>
      </c>
      <c r="AH1430" t="s">
        <v>4756</v>
      </c>
      <c r="AI1430" t="s">
        <v>4756</v>
      </c>
      <c r="AJ1430" t="s">
        <v>4756</v>
      </c>
      <c r="AK1430" t="s">
        <v>4756</v>
      </c>
      <c r="AL1430" t="s">
        <v>4756</v>
      </c>
      <c r="AM1430" t="s">
        <v>4756</v>
      </c>
      <c r="AN1430" t="s">
        <v>4756</v>
      </c>
      <c r="AO1430" t="s">
        <v>4885</v>
      </c>
    </row>
    <row r="1431" spans="1:41">
      <c r="A1431" s="95">
        <v>38542</v>
      </c>
      <c r="B1431" t="s">
        <v>372</v>
      </c>
      <c r="C1431">
        <v>2005</v>
      </c>
      <c r="D1431">
        <v>7</v>
      </c>
      <c r="E1431" t="s">
        <v>461</v>
      </c>
      <c r="F1431" t="s">
        <v>760</v>
      </c>
      <c r="G1431" s="96">
        <v>6.458333333333334E-2</v>
      </c>
      <c r="H1431" t="s">
        <v>4756</v>
      </c>
      <c r="I1431" s="96">
        <v>0.83819444444444446</v>
      </c>
      <c r="J1431">
        <v>5.43</v>
      </c>
      <c r="K1431" t="s">
        <v>249</v>
      </c>
      <c r="L1431" t="s">
        <v>1335</v>
      </c>
      <c r="M1431" t="s">
        <v>251</v>
      </c>
      <c r="N1431" t="s">
        <v>251</v>
      </c>
      <c r="O1431">
        <v>3</v>
      </c>
      <c r="P1431">
        <v>57</v>
      </c>
      <c r="Q1431">
        <v>21</v>
      </c>
      <c r="R1431">
        <v>36</v>
      </c>
      <c r="S1431" t="s">
        <v>4756</v>
      </c>
      <c r="T1431" t="s">
        <v>4756</v>
      </c>
      <c r="U1431" t="s">
        <v>4756</v>
      </c>
      <c r="V1431">
        <v>135</v>
      </c>
      <c r="W1431" t="s">
        <v>4756</v>
      </c>
      <c r="X1431" t="s">
        <v>4756</v>
      </c>
      <c r="Y1431" t="s">
        <v>4756</v>
      </c>
      <c r="Z1431" t="s">
        <v>4756</v>
      </c>
      <c r="AA1431" t="s">
        <v>4756</v>
      </c>
      <c r="AB1431" t="s">
        <v>4756</v>
      </c>
      <c r="AC1431" t="s">
        <v>4756</v>
      </c>
      <c r="AD1431" t="s">
        <v>4756</v>
      </c>
      <c r="AE1431" t="s">
        <v>4756</v>
      </c>
      <c r="AF1431" t="s">
        <v>4756</v>
      </c>
      <c r="AG1431" t="s">
        <v>4756</v>
      </c>
      <c r="AH1431" t="s">
        <v>4756</v>
      </c>
      <c r="AI1431" t="s">
        <v>4756</v>
      </c>
      <c r="AJ1431" t="s">
        <v>4756</v>
      </c>
      <c r="AK1431" t="s">
        <v>4756</v>
      </c>
      <c r="AL1431" t="s">
        <v>4756</v>
      </c>
      <c r="AM1431" t="s">
        <v>4756</v>
      </c>
      <c r="AN1431" t="s">
        <v>4756</v>
      </c>
    </row>
    <row r="1432" spans="1:41">
      <c r="A1432" s="95">
        <v>38542</v>
      </c>
      <c r="B1432" t="s">
        <v>372</v>
      </c>
      <c r="C1432">
        <v>2005</v>
      </c>
      <c r="D1432">
        <v>7</v>
      </c>
      <c r="E1432" t="s">
        <v>461</v>
      </c>
      <c r="F1432" t="s">
        <v>760</v>
      </c>
      <c r="G1432" s="96">
        <v>7.6388888888888895E-2</v>
      </c>
      <c r="H1432" t="s">
        <v>4756</v>
      </c>
      <c r="I1432" s="96">
        <v>0.83819444444444446</v>
      </c>
      <c r="J1432">
        <v>5.72</v>
      </c>
      <c r="K1432" t="s">
        <v>249</v>
      </c>
      <c r="L1432" t="s">
        <v>1336</v>
      </c>
      <c r="M1432" t="s">
        <v>251</v>
      </c>
      <c r="N1432" t="s">
        <v>251</v>
      </c>
      <c r="O1432">
        <v>3</v>
      </c>
      <c r="P1432">
        <v>56</v>
      </c>
      <c r="Q1432">
        <v>21</v>
      </c>
      <c r="R1432">
        <v>35</v>
      </c>
      <c r="S1432" t="s">
        <v>4756</v>
      </c>
      <c r="T1432" t="s">
        <v>4756</v>
      </c>
      <c r="U1432" t="s">
        <v>4756</v>
      </c>
      <c r="V1432">
        <v>141</v>
      </c>
      <c r="W1432" t="s">
        <v>4756</v>
      </c>
      <c r="X1432" t="s">
        <v>4756</v>
      </c>
      <c r="Y1432" t="s">
        <v>4756</v>
      </c>
      <c r="Z1432" t="s">
        <v>4756</v>
      </c>
      <c r="AA1432" t="s">
        <v>4756</v>
      </c>
      <c r="AB1432" t="s">
        <v>4756</v>
      </c>
      <c r="AC1432" t="s">
        <v>4756</v>
      </c>
      <c r="AD1432" t="s">
        <v>4756</v>
      </c>
      <c r="AE1432" t="s">
        <v>4756</v>
      </c>
      <c r="AF1432" t="s">
        <v>4756</v>
      </c>
      <c r="AG1432" t="s">
        <v>4756</v>
      </c>
      <c r="AH1432" t="s">
        <v>4756</v>
      </c>
      <c r="AI1432" t="s">
        <v>4756</v>
      </c>
      <c r="AJ1432" t="s">
        <v>4756</v>
      </c>
      <c r="AK1432" t="s">
        <v>4756</v>
      </c>
      <c r="AL1432" t="s">
        <v>4756</v>
      </c>
      <c r="AM1432" t="s">
        <v>4756</v>
      </c>
      <c r="AN1432" t="s">
        <v>4756</v>
      </c>
    </row>
    <row r="1433" spans="1:41">
      <c r="A1433" s="95">
        <v>38542</v>
      </c>
      <c r="B1433" t="s">
        <v>372</v>
      </c>
      <c r="C1433">
        <v>2005</v>
      </c>
      <c r="D1433">
        <v>7</v>
      </c>
      <c r="E1433" t="s">
        <v>461</v>
      </c>
      <c r="F1433" t="s">
        <v>760</v>
      </c>
      <c r="G1433" s="96">
        <v>7.7083333333333337E-2</v>
      </c>
      <c r="H1433" t="s">
        <v>4756</v>
      </c>
      <c r="I1433" s="96">
        <v>0.83819444444444446</v>
      </c>
      <c r="J1433">
        <v>5.73</v>
      </c>
      <c r="K1433" t="s">
        <v>249</v>
      </c>
      <c r="L1433" t="s">
        <v>1337</v>
      </c>
      <c r="M1433" t="s">
        <v>251</v>
      </c>
      <c r="N1433" t="s">
        <v>251</v>
      </c>
      <c r="O1433">
        <v>3</v>
      </c>
      <c r="P1433">
        <v>52</v>
      </c>
      <c r="Q1433">
        <v>16</v>
      </c>
      <c r="R1433">
        <v>36</v>
      </c>
      <c r="S1433" t="s">
        <v>4756</v>
      </c>
      <c r="T1433" t="s">
        <v>4756</v>
      </c>
      <c r="U1433" t="s">
        <v>4756</v>
      </c>
      <c r="V1433">
        <v>147</v>
      </c>
      <c r="W1433" t="s">
        <v>4756</v>
      </c>
      <c r="X1433" t="s">
        <v>4756</v>
      </c>
      <c r="Y1433" t="s">
        <v>4756</v>
      </c>
      <c r="Z1433" t="s">
        <v>4756</v>
      </c>
      <c r="AA1433" t="s">
        <v>4756</v>
      </c>
      <c r="AB1433" t="s">
        <v>4756</v>
      </c>
      <c r="AC1433" t="s">
        <v>4756</v>
      </c>
      <c r="AD1433" t="s">
        <v>4756</v>
      </c>
      <c r="AE1433" t="s">
        <v>4756</v>
      </c>
      <c r="AF1433" t="s">
        <v>4756</v>
      </c>
      <c r="AG1433" t="s">
        <v>4756</v>
      </c>
      <c r="AH1433" t="s">
        <v>4756</v>
      </c>
      <c r="AI1433" t="s">
        <v>4756</v>
      </c>
      <c r="AJ1433" t="s">
        <v>4756</v>
      </c>
      <c r="AK1433" t="s">
        <v>4756</v>
      </c>
      <c r="AL1433" t="s">
        <v>4756</v>
      </c>
      <c r="AM1433" t="s">
        <v>4756</v>
      </c>
      <c r="AN1433" t="s">
        <v>4756</v>
      </c>
    </row>
    <row r="1434" spans="1:41">
      <c r="A1434" s="95">
        <v>38542</v>
      </c>
      <c r="B1434" t="s">
        <v>372</v>
      </c>
      <c r="C1434">
        <v>2005</v>
      </c>
      <c r="D1434">
        <v>7</v>
      </c>
      <c r="E1434" t="s">
        <v>461</v>
      </c>
      <c r="F1434" t="s">
        <v>760</v>
      </c>
      <c r="G1434" s="96">
        <v>8.3333333333333329E-2</v>
      </c>
      <c r="H1434" t="s">
        <v>4756</v>
      </c>
      <c r="I1434" s="96">
        <v>0.83819444444444446</v>
      </c>
      <c r="J1434">
        <v>5.88</v>
      </c>
      <c r="K1434" t="s">
        <v>249</v>
      </c>
      <c r="L1434" t="s">
        <v>1338</v>
      </c>
      <c r="M1434" t="s">
        <v>251</v>
      </c>
      <c r="N1434" t="s">
        <v>251</v>
      </c>
      <c r="O1434">
        <v>0</v>
      </c>
      <c r="P1434">
        <v>45</v>
      </c>
      <c r="Q1434">
        <v>15</v>
      </c>
      <c r="R1434">
        <v>30</v>
      </c>
      <c r="S1434" t="s">
        <v>4756</v>
      </c>
      <c r="T1434" t="s">
        <v>4756</v>
      </c>
      <c r="U1434" t="s">
        <v>4756</v>
      </c>
      <c r="V1434">
        <v>137</v>
      </c>
      <c r="W1434" t="s">
        <v>4756</v>
      </c>
      <c r="X1434" t="s">
        <v>4756</v>
      </c>
      <c r="Y1434" t="s">
        <v>4756</v>
      </c>
      <c r="Z1434" t="s">
        <v>4756</v>
      </c>
      <c r="AA1434" t="s">
        <v>4756</v>
      </c>
      <c r="AB1434" t="s">
        <v>4756</v>
      </c>
      <c r="AC1434" t="s">
        <v>4756</v>
      </c>
      <c r="AD1434" t="s">
        <v>4756</v>
      </c>
      <c r="AE1434" t="s">
        <v>4756</v>
      </c>
      <c r="AF1434" t="s">
        <v>4756</v>
      </c>
      <c r="AG1434" t="s">
        <v>4756</v>
      </c>
      <c r="AH1434" t="s">
        <v>4756</v>
      </c>
      <c r="AI1434" t="s">
        <v>4756</v>
      </c>
      <c r="AJ1434" t="s">
        <v>4756</v>
      </c>
      <c r="AK1434" t="s">
        <v>4756</v>
      </c>
      <c r="AL1434" t="s">
        <v>4756</v>
      </c>
      <c r="AM1434" t="s">
        <v>4756</v>
      </c>
      <c r="AN1434" t="s">
        <v>4756</v>
      </c>
      <c r="AO1434" t="s">
        <v>1339</v>
      </c>
    </row>
    <row r="1435" spans="1:41">
      <c r="A1435" s="95">
        <v>38542</v>
      </c>
      <c r="B1435" t="s">
        <v>372</v>
      </c>
      <c r="C1435">
        <v>2005</v>
      </c>
      <c r="D1435">
        <v>7</v>
      </c>
      <c r="E1435" t="s">
        <v>461</v>
      </c>
      <c r="F1435" t="s">
        <v>760</v>
      </c>
      <c r="G1435" s="96">
        <v>8.6111111111111124E-2</v>
      </c>
      <c r="H1435" t="s">
        <v>4756</v>
      </c>
      <c r="I1435" s="96">
        <v>0.83819444444444446</v>
      </c>
      <c r="J1435">
        <v>5.95</v>
      </c>
      <c r="K1435" t="s">
        <v>249</v>
      </c>
      <c r="L1435" t="s">
        <v>1340</v>
      </c>
      <c r="M1435" t="s">
        <v>251</v>
      </c>
      <c r="N1435" t="s">
        <v>251</v>
      </c>
      <c r="O1435">
        <v>3</v>
      </c>
      <c r="P1435">
        <v>47</v>
      </c>
      <c r="Q1435">
        <v>16</v>
      </c>
      <c r="R1435">
        <v>31</v>
      </c>
      <c r="S1435" t="s">
        <v>4756</v>
      </c>
      <c r="T1435" t="s">
        <v>4756</v>
      </c>
      <c r="U1435" t="s">
        <v>4756</v>
      </c>
      <c r="V1435">
        <v>137</v>
      </c>
      <c r="W1435" t="s">
        <v>4756</v>
      </c>
      <c r="X1435" t="s">
        <v>4756</v>
      </c>
      <c r="Y1435" t="s">
        <v>4756</v>
      </c>
      <c r="Z1435" t="s">
        <v>4756</v>
      </c>
      <c r="AA1435" t="s">
        <v>4756</v>
      </c>
      <c r="AB1435" t="s">
        <v>4756</v>
      </c>
      <c r="AC1435" t="s">
        <v>4756</v>
      </c>
      <c r="AD1435" t="s">
        <v>4756</v>
      </c>
      <c r="AE1435" t="s">
        <v>4756</v>
      </c>
      <c r="AF1435" t="s">
        <v>4756</v>
      </c>
      <c r="AG1435" t="s">
        <v>4756</v>
      </c>
      <c r="AH1435" t="s">
        <v>4756</v>
      </c>
      <c r="AI1435" t="s">
        <v>4756</v>
      </c>
      <c r="AJ1435" t="s">
        <v>4756</v>
      </c>
      <c r="AK1435" t="s">
        <v>4756</v>
      </c>
      <c r="AL1435" t="s">
        <v>4756</v>
      </c>
      <c r="AM1435" t="s">
        <v>4756</v>
      </c>
      <c r="AN1435" t="s">
        <v>4756</v>
      </c>
    </row>
    <row r="1436" spans="1:41">
      <c r="A1436" s="95">
        <v>38542</v>
      </c>
      <c r="B1436" t="s">
        <v>372</v>
      </c>
      <c r="C1436">
        <v>2005</v>
      </c>
      <c r="D1436">
        <v>7</v>
      </c>
      <c r="E1436" t="s">
        <v>461</v>
      </c>
      <c r="F1436" t="s">
        <v>760</v>
      </c>
      <c r="G1436" s="96">
        <v>9.3055555555555558E-2</v>
      </c>
      <c r="H1436" t="s">
        <v>4756</v>
      </c>
      <c r="I1436" s="96">
        <v>0.83819444444444446</v>
      </c>
      <c r="J1436">
        <v>6.12</v>
      </c>
      <c r="K1436" t="s">
        <v>249</v>
      </c>
      <c r="L1436" t="s">
        <v>1341</v>
      </c>
      <c r="M1436" t="s">
        <v>251</v>
      </c>
      <c r="N1436" t="s">
        <v>251</v>
      </c>
      <c r="O1436">
        <v>3</v>
      </c>
      <c r="P1436">
        <v>51</v>
      </c>
      <c r="Q1436">
        <v>16</v>
      </c>
      <c r="R1436">
        <v>35</v>
      </c>
      <c r="S1436" t="s">
        <v>4756</v>
      </c>
      <c r="T1436" t="s">
        <v>4756</v>
      </c>
      <c r="U1436" t="s">
        <v>4756</v>
      </c>
      <c r="V1436">
        <v>145</v>
      </c>
      <c r="W1436" t="s">
        <v>4756</v>
      </c>
      <c r="X1436" t="s">
        <v>4756</v>
      </c>
      <c r="Y1436" t="s">
        <v>4756</v>
      </c>
      <c r="Z1436" t="s">
        <v>4756</v>
      </c>
      <c r="AA1436" t="s">
        <v>4756</v>
      </c>
      <c r="AB1436" t="s">
        <v>4756</v>
      </c>
      <c r="AC1436" t="s">
        <v>4756</v>
      </c>
      <c r="AD1436" t="s">
        <v>4756</v>
      </c>
      <c r="AE1436" t="s">
        <v>4756</v>
      </c>
      <c r="AF1436" t="s">
        <v>4756</v>
      </c>
      <c r="AG1436" t="s">
        <v>4756</v>
      </c>
      <c r="AH1436" t="s">
        <v>4756</v>
      </c>
      <c r="AI1436" t="s">
        <v>4756</v>
      </c>
      <c r="AJ1436" t="s">
        <v>4756</v>
      </c>
      <c r="AK1436" t="s">
        <v>4756</v>
      </c>
      <c r="AL1436" t="s">
        <v>4756</v>
      </c>
      <c r="AM1436" t="s">
        <v>4756</v>
      </c>
      <c r="AN1436" t="s">
        <v>4756</v>
      </c>
    </row>
    <row r="1437" spans="1:41">
      <c r="A1437" s="95">
        <v>38542</v>
      </c>
      <c r="B1437" t="s">
        <v>372</v>
      </c>
      <c r="C1437">
        <v>2005</v>
      </c>
      <c r="D1437">
        <v>7</v>
      </c>
      <c r="E1437" t="s">
        <v>461</v>
      </c>
      <c r="F1437" t="s">
        <v>760</v>
      </c>
      <c r="G1437" s="96">
        <v>0.11458333333333333</v>
      </c>
      <c r="H1437" t="s">
        <v>4756</v>
      </c>
      <c r="I1437" s="96">
        <v>0.83819444444444446</v>
      </c>
      <c r="J1437">
        <v>6.63</v>
      </c>
      <c r="K1437" t="s">
        <v>249</v>
      </c>
      <c r="L1437" t="s">
        <v>1343</v>
      </c>
      <c r="M1437" t="s">
        <v>251</v>
      </c>
      <c r="N1437" t="s">
        <v>251</v>
      </c>
      <c r="O1437">
        <v>4.5</v>
      </c>
      <c r="P1437">
        <v>47</v>
      </c>
      <c r="Q1437">
        <v>15</v>
      </c>
      <c r="R1437">
        <v>32</v>
      </c>
      <c r="S1437" t="s">
        <v>4756</v>
      </c>
      <c r="T1437" t="s">
        <v>4756</v>
      </c>
      <c r="U1437" t="s">
        <v>4756</v>
      </c>
      <c r="V1437">
        <v>139</v>
      </c>
      <c r="W1437" t="s">
        <v>4756</v>
      </c>
      <c r="X1437" t="s">
        <v>4756</v>
      </c>
      <c r="Y1437" t="s">
        <v>4756</v>
      </c>
      <c r="Z1437" t="s">
        <v>4756</v>
      </c>
      <c r="AA1437" t="s">
        <v>4756</v>
      </c>
      <c r="AB1437" t="s">
        <v>4756</v>
      </c>
      <c r="AC1437" t="s">
        <v>4756</v>
      </c>
      <c r="AD1437" t="s">
        <v>4756</v>
      </c>
      <c r="AE1437" t="s">
        <v>4756</v>
      </c>
      <c r="AF1437" t="s">
        <v>4756</v>
      </c>
      <c r="AG1437" t="s">
        <v>4756</v>
      </c>
      <c r="AH1437" t="s">
        <v>4756</v>
      </c>
      <c r="AI1437" t="s">
        <v>4756</v>
      </c>
      <c r="AJ1437" t="s">
        <v>4756</v>
      </c>
      <c r="AK1437" t="s">
        <v>4756</v>
      </c>
      <c r="AL1437" t="s">
        <v>4756</v>
      </c>
      <c r="AM1437" t="s">
        <v>4756</v>
      </c>
      <c r="AN1437" t="s">
        <v>4756</v>
      </c>
    </row>
    <row r="1438" spans="1:41">
      <c r="A1438" s="95">
        <v>38542</v>
      </c>
      <c r="B1438" t="s">
        <v>372</v>
      </c>
      <c r="C1438">
        <v>2005</v>
      </c>
      <c r="D1438">
        <v>7</v>
      </c>
      <c r="E1438" t="s">
        <v>461</v>
      </c>
      <c r="F1438" t="s">
        <v>760</v>
      </c>
      <c r="G1438" s="96">
        <v>0.12013888888888889</v>
      </c>
      <c r="H1438" t="s">
        <v>4756</v>
      </c>
      <c r="I1438" s="96">
        <v>0.83819444444444446</v>
      </c>
      <c r="J1438">
        <v>6.77</v>
      </c>
      <c r="K1438" t="s">
        <v>249</v>
      </c>
      <c r="L1438" t="s">
        <v>1344</v>
      </c>
      <c r="M1438" t="s">
        <v>251</v>
      </c>
      <c r="N1438" t="s">
        <v>251</v>
      </c>
      <c r="O1438">
        <v>4.5</v>
      </c>
      <c r="P1438">
        <v>50</v>
      </c>
      <c r="Q1438">
        <v>16</v>
      </c>
      <c r="R1438">
        <v>34</v>
      </c>
      <c r="S1438" t="s">
        <v>4756</v>
      </c>
      <c r="T1438" t="s">
        <v>4756</v>
      </c>
      <c r="U1438" t="s">
        <v>4756</v>
      </c>
      <c r="V1438">
        <v>138</v>
      </c>
      <c r="W1438" t="s">
        <v>4756</v>
      </c>
      <c r="X1438" t="s">
        <v>4756</v>
      </c>
      <c r="Y1438" t="s">
        <v>4756</v>
      </c>
      <c r="Z1438" t="s">
        <v>4756</v>
      </c>
      <c r="AA1438" t="s">
        <v>4756</v>
      </c>
      <c r="AB1438" t="s">
        <v>4756</v>
      </c>
      <c r="AC1438" t="s">
        <v>4756</v>
      </c>
      <c r="AD1438" t="s">
        <v>4756</v>
      </c>
      <c r="AE1438" t="s">
        <v>4756</v>
      </c>
      <c r="AF1438" t="s">
        <v>4756</v>
      </c>
      <c r="AG1438" t="s">
        <v>4756</v>
      </c>
      <c r="AH1438" t="s">
        <v>4756</v>
      </c>
      <c r="AI1438" t="s">
        <v>4756</v>
      </c>
      <c r="AJ1438" t="s">
        <v>4756</v>
      </c>
      <c r="AK1438" t="s">
        <v>4756</v>
      </c>
      <c r="AL1438" t="s">
        <v>4756</v>
      </c>
      <c r="AM1438" t="s">
        <v>4756</v>
      </c>
      <c r="AN1438" t="s">
        <v>4756</v>
      </c>
    </row>
    <row r="1439" spans="1:41">
      <c r="A1439" s="95">
        <v>38542</v>
      </c>
      <c r="B1439" t="s">
        <v>372</v>
      </c>
      <c r="C1439">
        <v>2005</v>
      </c>
      <c r="D1439">
        <v>7</v>
      </c>
      <c r="E1439" t="s">
        <v>461</v>
      </c>
      <c r="F1439" t="s">
        <v>760</v>
      </c>
      <c r="G1439" s="96">
        <v>0.12013888888888889</v>
      </c>
      <c r="H1439" t="s">
        <v>4756</v>
      </c>
      <c r="I1439" s="96">
        <v>0.83819444444444446</v>
      </c>
      <c r="J1439">
        <v>6.77</v>
      </c>
      <c r="K1439" t="s">
        <v>249</v>
      </c>
      <c r="L1439" t="s">
        <v>1345</v>
      </c>
      <c r="M1439" t="s">
        <v>251</v>
      </c>
      <c r="N1439" t="s">
        <v>251</v>
      </c>
      <c r="O1439">
        <v>3</v>
      </c>
      <c r="P1439">
        <v>58</v>
      </c>
      <c r="Q1439">
        <v>20</v>
      </c>
      <c r="R1439">
        <v>38</v>
      </c>
      <c r="S1439" t="s">
        <v>4756</v>
      </c>
      <c r="T1439" t="s">
        <v>4756</v>
      </c>
      <c r="U1439" t="s">
        <v>4756</v>
      </c>
      <c r="V1439">
        <v>144</v>
      </c>
      <c r="W1439" t="s">
        <v>4756</v>
      </c>
      <c r="X1439" t="s">
        <v>4756</v>
      </c>
      <c r="Y1439" t="s">
        <v>4756</v>
      </c>
      <c r="Z1439" t="s">
        <v>4756</v>
      </c>
      <c r="AA1439" t="s">
        <v>4756</v>
      </c>
      <c r="AB1439" t="s">
        <v>4756</v>
      </c>
      <c r="AC1439" t="s">
        <v>4756</v>
      </c>
      <c r="AD1439" t="s">
        <v>4756</v>
      </c>
      <c r="AE1439" t="s">
        <v>4756</v>
      </c>
      <c r="AF1439" t="s">
        <v>4756</v>
      </c>
      <c r="AG1439" t="s">
        <v>4756</v>
      </c>
      <c r="AH1439" t="s">
        <v>4756</v>
      </c>
      <c r="AI1439" t="s">
        <v>4756</v>
      </c>
      <c r="AJ1439" t="s">
        <v>4756</v>
      </c>
      <c r="AK1439" t="s">
        <v>4756</v>
      </c>
      <c r="AL1439" t="s">
        <v>4756</v>
      </c>
      <c r="AM1439" t="s">
        <v>4756</v>
      </c>
      <c r="AN1439" t="s">
        <v>4756</v>
      </c>
    </row>
    <row r="1440" spans="1:41">
      <c r="A1440" s="95">
        <v>38542</v>
      </c>
      <c r="B1440" t="s">
        <v>372</v>
      </c>
      <c r="C1440">
        <v>2005</v>
      </c>
      <c r="D1440">
        <v>7</v>
      </c>
      <c r="E1440" t="s">
        <v>461</v>
      </c>
      <c r="F1440" t="s">
        <v>760</v>
      </c>
      <c r="G1440" s="96">
        <v>0.12569444444444444</v>
      </c>
      <c r="H1440" t="s">
        <v>4756</v>
      </c>
      <c r="I1440" s="96">
        <v>0.83819444444444446</v>
      </c>
      <c r="J1440">
        <v>6.9</v>
      </c>
      <c r="K1440" t="s">
        <v>249</v>
      </c>
      <c r="L1440" t="s">
        <v>1346</v>
      </c>
      <c r="M1440" t="s">
        <v>251</v>
      </c>
      <c r="N1440" t="s">
        <v>251</v>
      </c>
      <c r="O1440">
        <v>3</v>
      </c>
      <c r="P1440">
        <v>55</v>
      </c>
      <c r="Q1440">
        <v>21</v>
      </c>
      <c r="R1440">
        <v>34</v>
      </c>
      <c r="S1440" t="s">
        <v>4756</v>
      </c>
      <c r="T1440" t="s">
        <v>4756</v>
      </c>
      <c r="U1440" t="s">
        <v>4756</v>
      </c>
      <c r="V1440">
        <v>139</v>
      </c>
      <c r="W1440" t="s">
        <v>4756</v>
      </c>
      <c r="X1440" t="s">
        <v>4756</v>
      </c>
      <c r="Y1440" t="s">
        <v>4756</v>
      </c>
      <c r="Z1440" t="s">
        <v>4756</v>
      </c>
      <c r="AA1440" t="s">
        <v>4756</v>
      </c>
      <c r="AB1440" t="s">
        <v>4756</v>
      </c>
      <c r="AC1440" t="s">
        <v>4756</v>
      </c>
      <c r="AD1440" t="s">
        <v>4756</v>
      </c>
      <c r="AE1440" t="s">
        <v>4756</v>
      </c>
      <c r="AF1440" t="s">
        <v>4756</v>
      </c>
      <c r="AG1440" t="s">
        <v>4756</v>
      </c>
      <c r="AH1440" t="s">
        <v>4756</v>
      </c>
      <c r="AI1440" t="s">
        <v>4756</v>
      </c>
      <c r="AJ1440" t="s">
        <v>4756</v>
      </c>
      <c r="AK1440" t="s">
        <v>4756</v>
      </c>
      <c r="AL1440" t="s">
        <v>4756</v>
      </c>
      <c r="AM1440" t="s">
        <v>4756</v>
      </c>
      <c r="AN1440" t="s">
        <v>4756</v>
      </c>
    </row>
    <row r="1441" spans="1:41">
      <c r="A1441" s="95">
        <v>38542</v>
      </c>
      <c r="B1441" t="s">
        <v>372</v>
      </c>
      <c r="C1441">
        <v>2005</v>
      </c>
      <c r="D1441">
        <v>7</v>
      </c>
      <c r="E1441" t="s">
        <v>373</v>
      </c>
      <c r="F1441" t="s">
        <v>425</v>
      </c>
      <c r="G1441" s="96">
        <v>0.97777777777777775</v>
      </c>
      <c r="H1441" t="s">
        <v>4756</v>
      </c>
      <c r="I1441" s="96">
        <v>0.83819444444444446</v>
      </c>
      <c r="J1441">
        <v>3.35</v>
      </c>
      <c r="K1441" t="s">
        <v>249</v>
      </c>
      <c r="L1441" t="s">
        <v>1264</v>
      </c>
      <c r="M1441" t="s">
        <v>251</v>
      </c>
      <c r="N1441" t="s">
        <v>251</v>
      </c>
      <c r="O1441">
        <v>5</v>
      </c>
      <c r="P1441">
        <v>48</v>
      </c>
      <c r="Q1441">
        <v>16</v>
      </c>
      <c r="R1441">
        <v>32</v>
      </c>
      <c r="S1441">
        <v>14.5</v>
      </c>
      <c r="T1441" t="s">
        <v>4756</v>
      </c>
      <c r="U1441">
        <v>24.3</v>
      </c>
      <c r="V1441">
        <v>143</v>
      </c>
      <c r="W1441" t="s">
        <v>4756</v>
      </c>
      <c r="X1441" t="s">
        <v>4756</v>
      </c>
      <c r="Y1441" t="s">
        <v>4756</v>
      </c>
      <c r="Z1441" t="s">
        <v>4756</v>
      </c>
      <c r="AA1441" t="s">
        <v>4756</v>
      </c>
      <c r="AB1441" t="s">
        <v>4756</v>
      </c>
      <c r="AC1441" t="s">
        <v>4756</v>
      </c>
      <c r="AD1441" t="s">
        <v>4756</v>
      </c>
      <c r="AE1441" t="s">
        <v>4756</v>
      </c>
      <c r="AF1441" t="s">
        <v>4756</v>
      </c>
      <c r="AG1441" t="s">
        <v>4756</v>
      </c>
      <c r="AH1441" t="s">
        <v>4756</v>
      </c>
      <c r="AI1441" t="s">
        <v>4756</v>
      </c>
      <c r="AJ1441" t="s">
        <v>4756</v>
      </c>
      <c r="AK1441" t="s">
        <v>4756</v>
      </c>
      <c r="AL1441" t="s">
        <v>4756</v>
      </c>
      <c r="AM1441" t="s">
        <v>4756</v>
      </c>
      <c r="AN1441" t="s">
        <v>4756</v>
      </c>
      <c r="AO1441" t="s">
        <v>1348</v>
      </c>
    </row>
    <row r="1442" spans="1:41">
      <c r="A1442" s="95">
        <v>38542</v>
      </c>
      <c r="B1442" t="s">
        <v>372</v>
      </c>
      <c r="C1442">
        <v>2005</v>
      </c>
      <c r="D1442">
        <v>7</v>
      </c>
      <c r="E1442" t="s">
        <v>373</v>
      </c>
      <c r="F1442" t="s">
        <v>425</v>
      </c>
      <c r="G1442" s="96">
        <v>0.98749999999999993</v>
      </c>
      <c r="H1442" t="s">
        <v>4756</v>
      </c>
      <c r="I1442" s="96">
        <v>0.83819444444444446</v>
      </c>
      <c r="J1442">
        <v>3.58</v>
      </c>
      <c r="K1442" t="s">
        <v>249</v>
      </c>
      <c r="L1442" t="s">
        <v>1347</v>
      </c>
      <c r="M1442" t="s">
        <v>251</v>
      </c>
      <c r="N1442" t="s">
        <v>251</v>
      </c>
      <c r="O1442">
        <v>4</v>
      </c>
      <c r="P1442">
        <v>58</v>
      </c>
      <c r="Q1442">
        <v>15</v>
      </c>
      <c r="R1442">
        <v>43</v>
      </c>
      <c r="S1442">
        <v>14.9</v>
      </c>
      <c r="T1442" t="s">
        <v>4756</v>
      </c>
      <c r="U1442">
        <v>22.8</v>
      </c>
      <c r="V1442">
        <v>138</v>
      </c>
      <c r="W1442" t="s">
        <v>4756</v>
      </c>
      <c r="X1442" t="s">
        <v>4756</v>
      </c>
      <c r="Y1442" t="s">
        <v>4756</v>
      </c>
      <c r="Z1442" t="s">
        <v>4756</v>
      </c>
      <c r="AA1442" t="s">
        <v>4756</v>
      </c>
      <c r="AB1442" t="s">
        <v>4756</v>
      </c>
      <c r="AC1442" t="s">
        <v>4756</v>
      </c>
      <c r="AD1442" t="s">
        <v>4756</v>
      </c>
      <c r="AE1442" t="s">
        <v>4756</v>
      </c>
      <c r="AF1442" t="s">
        <v>4756</v>
      </c>
      <c r="AG1442" t="s">
        <v>4756</v>
      </c>
      <c r="AH1442" t="s">
        <v>4756</v>
      </c>
      <c r="AI1442" t="s">
        <v>4756</v>
      </c>
      <c r="AJ1442" t="s">
        <v>4756</v>
      </c>
      <c r="AK1442" t="s">
        <v>4756</v>
      </c>
      <c r="AL1442" t="s">
        <v>4756</v>
      </c>
      <c r="AM1442" t="s">
        <v>4756</v>
      </c>
      <c r="AN1442" t="s">
        <v>4756</v>
      </c>
    </row>
    <row r="1443" spans="1:41">
      <c r="A1443" s="95">
        <v>38542</v>
      </c>
      <c r="B1443" t="s">
        <v>372</v>
      </c>
      <c r="C1443">
        <v>2005</v>
      </c>
      <c r="D1443">
        <v>7</v>
      </c>
      <c r="E1443" t="s">
        <v>373</v>
      </c>
      <c r="F1443" t="s">
        <v>425</v>
      </c>
      <c r="G1443" s="96">
        <v>8.3333333333333332E-3</v>
      </c>
      <c r="H1443" t="s">
        <v>4756</v>
      </c>
      <c r="I1443" s="96">
        <v>0.83819444444444446</v>
      </c>
      <c r="J1443">
        <v>4.08</v>
      </c>
      <c r="K1443" t="s">
        <v>249</v>
      </c>
      <c r="L1443" t="s">
        <v>1349</v>
      </c>
      <c r="M1443" t="s">
        <v>251</v>
      </c>
      <c r="N1443" t="s">
        <v>251</v>
      </c>
      <c r="O1443">
        <v>4</v>
      </c>
      <c r="P1443">
        <v>51</v>
      </c>
      <c r="Q1443">
        <v>16</v>
      </c>
      <c r="R1443">
        <v>36</v>
      </c>
      <c r="S1443">
        <v>14.3</v>
      </c>
      <c r="T1443" t="s">
        <v>4756</v>
      </c>
      <c r="U1443">
        <v>24.7</v>
      </c>
      <c r="V1443">
        <v>141</v>
      </c>
      <c r="W1443" t="s">
        <v>4756</v>
      </c>
      <c r="X1443" t="s">
        <v>4756</v>
      </c>
      <c r="Y1443" t="s">
        <v>4756</v>
      </c>
      <c r="Z1443" t="s">
        <v>4756</v>
      </c>
      <c r="AA1443" t="s">
        <v>4756</v>
      </c>
      <c r="AB1443" t="s">
        <v>4756</v>
      </c>
      <c r="AC1443" t="s">
        <v>4756</v>
      </c>
      <c r="AD1443" t="s">
        <v>4756</v>
      </c>
      <c r="AE1443" t="s">
        <v>4756</v>
      </c>
      <c r="AF1443" t="s">
        <v>4756</v>
      </c>
      <c r="AG1443" t="s">
        <v>4756</v>
      </c>
      <c r="AH1443" t="s">
        <v>4756</v>
      </c>
      <c r="AI1443" t="s">
        <v>4756</v>
      </c>
      <c r="AJ1443" t="s">
        <v>4756</v>
      </c>
      <c r="AK1443" t="s">
        <v>4756</v>
      </c>
      <c r="AL1443" t="s">
        <v>4756</v>
      </c>
      <c r="AM1443" t="s">
        <v>4756</v>
      </c>
      <c r="AN1443" t="s">
        <v>4756</v>
      </c>
      <c r="AO1443" t="s">
        <v>1656</v>
      </c>
    </row>
    <row r="1444" spans="1:41">
      <c r="A1444" s="95">
        <v>38542</v>
      </c>
      <c r="B1444" t="s">
        <v>372</v>
      </c>
      <c r="C1444">
        <v>2005</v>
      </c>
      <c r="D1444">
        <v>7</v>
      </c>
      <c r="E1444" t="s">
        <v>373</v>
      </c>
      <c r="F1444" t="s">
        <v>425</v>
      </c>
      <c r="G1444" s="96">
        <v>2.2222222222222223E-2</v>
      </c>
      <c r="H1444" t="s">
        <v>4756</v>
      </c>
      <c r="I1444" s="96">
        <v>0.83819444444444446</v>
      </c>
      <c r="J1444">
        <v>4.42</v>
      </c>
      <c r="K1444" t="s">
        <v>249</v>
      </c>
      <c r="L1444" t="s">
        <v>1350</v>
      </c>
      <c r="M1444" t="s">
        <v>251</v>
      </c>
      <c r="N1444" t="s">
        <v>251</v>
      </c>
      <c r="O1444">
        <v>3</v>
      </c>
      <c r="P1444">
        <v>52</v>
      </c>
      <c r="Q1444">
        <v>16</v>
      </c>
      <c r="R1444">
        <v>36</v>
      </c>
      <c r="S1444">
        <v>15.3</v>
      </c>
      <c r="T1444" t="s">
        <v>4756</v>
      </c>
      <c r="U1444">
        <v>23.3</v>
      </c>
      <c r="V1444">
        <v>144</v>
      </c>
      <c r="W1444" t="s">
        <v>4756</v>
      </c>
      <c r="X1444" t="s">
        <v>4756</v>
      </c>
      <c r="Y1444" t="s">
        <v>4756</v>
      </c>
      <c r="Z1444" t="s">
        <v>4756</v>
      </c>
      <c r="AA1444" t="s">
        <v>4756</v>
      </c>
      <c r="AB1444" t="s">
        <v>4756</v>
      </c>
      <c r="AC1444" t="s">
        <v>4756</v>
      </c>
      <c r="AD1444" t="s">
        <v>4756</v>
      </c>
      <c r="AE1444" t="s">
        <v>4756</v>
      </c>
      <c r="AF1444" t="s">
        <v>4756</v>
      </c>
      <c r="AG1444" t="s">
        <v>4756</v>
      </c>
      <c r="AH1444" t="s">
        <v>4756</v>
      </c>
      <c r="AI1444" t="s">
        <v>4756</v>
      </c>
      <c r="AJ1444" t="s">
        <v>4756</v>
      </c>
      <c r="AK1444" t="s">
        <v>4756</v>
      </c>
      <c r="AL1444" t="s">
        <v>4756</v>
      </c>
      <c r="AM1444" t="s">
        <v>4756</v>
      </c>
      <c r="AN1444" t="s">
        <v>4756</v>
      </c>
      <c r="AO1444" t="s">
        <v>1351</v>
      </c>
    </row>
    <row r="1445" spans="1:41">
      <c r="A1445" s="95">
        <v>38542</v>
      </c>
      <c r="B1445" t="s">
        <v>372</v>
      </c>
      <c r="C1445">
        <v>2005</v>
      </c>
      <c r="D1445">
        <v>7</v>
      </c>
      <c r="E1445" t="s">
        <v>373</v>
      </c>
      <c r="F1445" t="s">
        <v>425</v>
      </c>
      <c r="G1445" s="96">
        <v>4.027777777777778E-2</v>
      </c>
      <c r="H1445" t="s">
        <v>4756</v>
      </c>
      <c r="I1445" s="96">
        <v>0.83819444444444446</v>
      </c>
      <c r="J1445">
        <v>4.8499999999999996</v>
      </c>
      <c r="K1445" t="s">
        <v>249</v>
      </c>
      <c r="L1445" t="s">
        <v>1352</v>
      </c>
      <c r="M1445" t="s">
        <v>251</v>
      </c>
      <c r="N1445" t="s">
        <v>251</v>
      </c>
      <c r="O1445">
        <v>5</v>
      </c>
      <c r="P1445">
        <v>49</v>
      </c>
      <c r="Q1445">
        <v>16</v>
      </c>
      <c r="R1445">
        <v>33</v>
      </c>
      <c r="S1445">
        <v>13.2</v>
      </c>
      <c r="T1445" t="s">
        <v>4756</v>
      </c>
      <c r="U1445">
        <v>22.8</v>
      </c>
      <c r="V1445">
        <v>140</v>
      </c>
      <c r="W1445" t="s">
        <v>4756</v>
      </c>
      <c r="X1445" t="s">
        <v>4756</v>
      </c>
      <c r="Y1445" t="s">
        <v>4756</v>
      </c>
      <c r="Z1445" t="s">
        <v>4756</v>
      </c>
      <c r="AA1445" t="s">
        <v>4756</v>
      </c>
      <c r="AB1445" t="s">
        <v>4756</v>
      </c>
      <c r="AC1445" t="s">
        <v>4756</v>
      </c>
      <c r="AD1445" t="s">
        <v>4756</v>
      </c>
      <c r="AE1445" t="s">
        <v>4756</v>
      </c>
      <c r="AF1445" t="s">
        <v>4756</v>
      </c>
      <c r="AG1445" t="s">
        <v>4756</v>
      </c>
      <c r="AH1445" t="s">
        <v>4756</v>
      </c>
      <c r="AI1445" t="s">
        <v>4756</v>
      </c>
      <c r="AJ1445" t="s">
        <v>4756</v>
      </c>
      <c r="AK1445" t="s">
        <v>4756</v>
      </c>
      <c r="AL1445" t="s">
        <v>4756</v>
      </c>
      <c r="AM1445" t="s">
        <v>4756</v>
      </c>
      <c r="AN1445" t="s">
        <v>4756</v>
      </c>
    </row>
    <row r="1446" spans="1:41">
      <c r="A1446" s="95">
        <v>38542</v>
      </c>
      <c r="B1446" t="s">
        <v>372</v>
      </c>
      <c r="C1446">
        <v>2005</v>
      </c>
      <c r="D1446">
        <v>7</v>
      </c>
      <c r="E1446" t="s">
        <v>373</v>
      </c>
      <c r="F1446" t="s">
        <v>425</v>
      </c>
      <c r="G1446" s="96">
        <v>5.2083333333333336E-2</v>
      </c>
      <c r="H1446" t="s">
        <v>4756</v>
      </c>
      <c r="I1446" s="96">
        <v>0.83819444444444446</v>
      </c>
      <c r="J1446">
        <v>5.13</v>
      </c>
      <c r="K1446" t="s">
        <v>249</v>
      </c>
      <c r="L1446" t="s">
        <v>1353</v>
      </c>
      <c r="M1446" t="s">
        <v>251</v>
      </c>
      <c r="N1446" t="s">
        <v>251</v>
      </c>
      <c r="O1446">
        <v>0</v>
      </c>
      <c r="P1446">
        <v>46</v>
      </c>
      <c r="Q1446">
        <v>11</v>
      </c>
      <c r="R1446">
        <v>35</v>
      </c>
      <c r="S1446">
        <v>13.6</v>
      </c>
      <c r="T1446" t="s">
        <v>4756</v>
      </c>
      <c r="U1446">
        <v>22.8</v>
      </c>
      <c r="V1446">
        <v>130</v>
      </c>
      <c r="W1446" t="s">
        <v>4756</v>
      </c>
      <c r="X1446" t="s">
        <v>4756</v>
      </c>
      <c r="Y1446" t="s">
        <v>4756</v>
      </c>
      <c r="Z1446" t="s">
        <v>4756</v>
      </c>
      <c r="AA1446" t="s">
        <v>4756</v>
      </c>
      <c r="AB1446" t="s">
        <v>4756</v>
      </c>
      <c r="AC1446" t="s">
        <v>4756</v>
      </c>
      <c r="AD1446" t="s">
        <v>4756</v>
      </c>
      <c r="AE1446" t="s">
        <v>4756</v>
      </c>
      <c r="AF1446" t="s">
        <v>4756</v>
      </c>
      <c r="AG1446" t="s">
        <v>4756</v>
      </c>
      <c r="AH1446" t="s">
        <v>4756</v>
      </c>
      <c r="AI1446" t="s">
        <v>4756</v>
      </c>
      <c r="AJ1446" t="s">
        <v>4756</v>
      </c>
      <c r="AK1446" t="s">
        <v>4756</v>
      </c>
      <c r="AL1446" t="s">
        <v>4756</v>
      </c>
      <c r="AM1446" t="s">
        <v>4756</v>
      </c>
      <c r="AN1446" t="s">
        <v>4756</v>
      </c>
    </row>
    <row r="1447" spans="1:41">
      <c r="A1447" s="95">
        <v>38542</v>
      </c>
      <c r="B1447" t="s">
        <v>372</v>
      </c>
      <c r="C1447">
        <v>2005</v>
      </c>
      <c r="D1447">
        <v>7</v>
      </c>
      <c r="E1447" t="s">
        <v>373</v>
      </c>
      <c r="F1447" t="s">
        <v>425</v>
      </c>
      <c r="G1447" s="96">
        <v>7.4305555555555555E-2</v>
      </c>
      <c r="H1447" t="s">
        <v>4756</v>
      </c>
      <c r="I1447" s="96">
        <v>0.83819444444444446</v>
      </c>
      <c r="J1447">
        <v>5.67</v>
      </c>
      <c r="K1447" t="s">
        <v>249</v>
      </c>
      <c r="L1447" t="s">
        <v>1354</v>
      </c>
      <c r="M1447" t="s">
        <v>251</v>
      </c>
      <c r="N1447" t="s">
        <v>251</v>
      </c>
      <c r="O1447">
        <v>5</v>
      </c>
      <c r="P1447">
        <v>63</v>
      </c>
      <c r="Q1447">
        <v>23</v>
      </c>
      <c r="R1447">
        <v>41</v>
      </c>
      <c r="S1447">
        <v>14.3</v>
      </c>
      <c r="T1447" t="s">
        <v>4756</v>
      </c>
      <c r="U1447">
        <v>22.7</v>
      </c>
      <c r="V1447">
        <v>140</v>
      </c>
      <c r="W1447" t="s">
        <v>4756</v>
      </c>
      <c r="X1447" t="s">
        <v>4756</v>
      </c>
      <c r="Y1447" t="s">
        <v>4756</v>
      </c>
      <c r="Z1447" t="s">
        <v>4756</v>
      </c>
      <c r="AA1447" t="s">
        <v>4756</v>
      </c>
      <c r="AB1447" t="s">
        <v>4756</v>
      </c>
      <c r="AC1447" t="s">
        <v>4756</v>
      </c>
      <c r="AD1447" t="s">
        <v>4756</v>
      </c>
      <c r="AE1447" t="s">
        <v>4756</v>
      </c>
      <c r="AF1447" t="s">
        <v>4756</v>
      </c>
      <c r="AG1447" t="s">
        <v>4756</v>
      </c>
      <c r="AH1447" t="s">
        <v>4756</v>
      </c>
      <c r="AI1447" t="s">
        <v>4756</v>
      </c>
      <c r="AJ1447" t="s">
        <v>4756</v>
      </c>
      <c r="AK1447" t="s">
        <v>4756</v>
      </c>
      <c r="AL1447" t="s">
        <v>4756</v>
      </c>
      <c r="AM1447" t="s">
        <v>4756</v>
      </c>
      <c r="AN1447" t="s">
        <v>4756</v>
      </c>
    </row>
    <row r="1448" spans="1:41">
      <c r="A1448" s="95">
        <v>38542</v>
      </c>
      <c r="B1448" t="s">
        <v>372</v>
      </c>
      <c r="C1448">
        <v>2005</v>
      </c>
      <c r="D1448">
        <v>7</v>
      </c>
      <c r="E1448" t="s">
        <v>373</v>
      </c>
      <c r="F1448" t="s">
        <v>425</v>
      </c>
      <c r="G1448" s="96">
        <v>7.4305555555555555E-2</v>
      </c>
      <c r="H1448" t="s">
        <v>4756</v>
      </c>
      <c r="I1448" s="96">
        <v>0.83819444444444446</v>
      </c>
      <c r="J1448">
        <v>5.67</v>
      </c>
      <c r="K1448" t="s">
        <v>249</v>
      </c>
      <c r="L1448" t="s">
        <v>1355</v>
      </c>
      <c r="M1448" t="s">
        <v>251</v>
      </c>
      <c r="N1448" t="s">
        <v>251</v>
      </c>
      <c r="O1448">
        <v>3</v>
      </c>
      <c r="P1448">
        <v>55</v>
      </c>
      <c r="Q1448">
        <v>16</v>
      </c>
      <c r="R1448">
        <v>39</v>
      </c>
      <c r="S1448">
        <v>14.3</v>
      </c>
      <c r="T1448" t="s">
        <v>4756</v>
      </c>
      <c r="U1448">
        <v>24</v>
      </c>
      <c r="V1448">
        <v>144</v>
      </c>
      <c r="W1448" t="s">
        <v>4756</v>
      </c>
      <c r="X1448" t="s">
        <v>4756</v>
      </c>
      <c r="Y1448" t="s">
        <v>4756</v>
      </c>
      <c r="Z1448" t="s">
        <v>4756</v>
      </c>
      <c r="AA1448" t="s">
        <v>4756</v>
      </c>
      <c r="AB1448" t="s">
        <v>4756</v>
      </c>
      <c r="AC1448" t="s">
        <v>4756</v>
      </c>
      <c r="AD1448" t="s">
        <v>4756</v>
      </c>
      <c r="AE1448" t="s">
        <v>4756</v>
      </c>
      <c r="AF1448" t="s">
        <v>4756</v>
      </c>
      <c r="AG1448" t="s">
        <v>4756</v>
      </c>
      <c r="AH1448" t="s">
        <v>4756</v>
      </c>
      <c r="AI1448" t="s">
        <v>4756</v>
      </c>
      <c r="AJ1448" t="s">
        <v>4756</v>
      </c>
      <c r="AK1448" t="s">
        <v>4756</v>
      </c>
      <c r="AL1448" t="s">
        <v>4756</v>
      </c>
      <c r="AM1448" t="s">
        <v>4756</v>
      </c>
      <c r="AN1448" t="s">
        <v>4756</v>
      </c>
    </row>
    <row r="1449" spans="1:41">
      <c r="A1449" s="95">
        <v>38542</v>
      </c>
      <c r="B1449" t="s">
        <v>372</v>
      </c>
      <c r="C1449">
        <v>2005</v>
      </c>
      <c r="D1449">
        <v>7</v>
      </c>
      <c r="E1449" t="s">
        <v>373</v>
      </c>
      <c r="F1449" t="s">
        <v>425</v>
      </c>
      <c r="G1449" s="96">
        <v>7.9166666666666663E-2</v>
      </c>
      <c r="H1449" t="s">
        <v>4756</v>
      </c>
      <c r="I1449" s="96">
        <v>0.83819444444444446</v>
      </c>
      <c r="J1449">
        <v>5.78</v>
      </c>
      <c r="K1449" t="s">
        <v>249</v>
      </c>
      <c r="L1449" t="s">
        <v>1538</v>
      </c>
      <c r="M1449" t="s">
        <v>251</v>
      </c>
      <c r="N1449" t="s">
        <v>251</v>
      </c>
      <c r="O1449">
        <v>4</v>
      </c>
      <c r="P1449">
        <v>56</v>
      </c>
      <c r="Q1449">
        <v>23</v>
      </c>
      <c r="R1449">
        <v>33</v>
      </c>
      <c r="S1449">
        <v>14.8</v>
      </c>
      <c r="T1449" t="s">
        <v>4756</v>
      </c>
      <c r="U1449">
        <v>23</v>
      </c>
      <c r="V1449">
        <v>140</v>
      </c>
      <c r="W1449" t="s">
        <v>4756</v>
      </c>
      <c r="X1449" t="s">
        <v>4756</v>
      </c>
      <c r="Y1449" t="s">
        <v>4756</v>
      </c>
      <c r="Z1449" t="s">
        <v>4756</v>
      </c>
      <c r="AA1449" t="s">
        <v>4756</v>
      </c>
      <c r="AB1449" t="s">
        <v>4756</v>
      </c>
      <c r="AC1449" t="s">
        <v>4756</v>
      </c>
      <c r="AD1449" t="s">
        <v>4756</v>
      </c>
      <c r="AE1449" t="s">
        <v>4756</v>
      </c>
      <c r="AF1449" t="s">
        <v>4756</v>
      </c>
      <c r="AG1449" t="s">
        <v>4756</v>
      </c>
      <c r="AH1449" t="s">
        <v>4756</v>
      </c>
      <c r="AI1449" t="s">
        <v>4756</v>
      </c>
      <c r="AJ1449" t="s">
        <v>4756</v>
      </c>
      <c r="AK1449" t="s">
        <v>4756</v>
      </c>
      <c r="AL1449" t="s">
        <v>4756</v>
      </c>
      <c r="AM1449" t="s">
        <v>4756</v>
      </c>
      <c r="AN1449" t="s">
        <v>4756</v>
      </c>
      <c r="AO1449" t="s">
        <v>1540</v>
      </c>
    </row>
    <row r="1450" spans="1:41">
      <c r="A1450" s="95">
        <v>38542</v>
      </c>
      <c r="B1450" t="s">
        <v>372</v>
      </c>
      <c r="C1450">
        <v>2005</v>
      </c>
      <c r="D1450">
        <v>7</v>
      </c>
      <c r="E1450" t="s">
        <v>373</v>
      </c>
      <c r="F1450" t="s">
        <v>425</v>
      </c>
      <c r="G1450" s="96">
        <v>7.9166666666666663E-2</v>
      </c>
      <c r="H1450" t="s">
        <v>4756</v>
      </c>
      <c r="I1450" s="96">
        <v>0.83819444444444446</v>
      </c>
      <c r="J1450">
        <v>5.78</v>
      </c>
      <c r="K1450" t="s">
        <v>249</v>
      </c>
      <c r="L1450" t="s">
        <v>1539</v>
      </c>
      <c r="M1450" t="s">
        <v>251</v>
      </c>
      <c r="N1450" t="s">
        <v>251</v>
      </c>
      <c r="O1450">
        <v>4</v>
      </c>
      <c r="P1450">
        <v>51</v>
      </c>
      <c r="Q1450">
        <v>16</v>
      </c>
      <c r="R1450">
        <v>35</v>
      </c>
      <c r="S1450">
        <v>14.2</v>
      </c>
      <c r="T1450" t="s">
        <v>4756</v>
      </c>
      <c r="U1450">
        <v>22.9</v>
      </c>
      <c r="V1450">
        <v>138</v>
      </c>
      <c r="W1450" t="s">
        <v>4756</v>
      </c>
      <c r="X1450" t="s">
        <v>4756</v>
      </c>
      <c r="Y1450" t="s">
        <v>4756</v>
      </c>
      <c r="Z1450" t="s">
        <v>4756</v>
      </c>
      <c r="AA1450" t="s">
        <v>4756</v>
      </c>
      <c r="AB1450" t="s">
        <v>4756</v>
      </c>
      <c r="AC1450" t="s">
        <v>4756</v>
      </c>
      <c r="AD1450" t="s">
        <v>4756</v>
      </c>
      <c r="AE1450" t="s">
        <v>4756</v>
      </c>
      <c r="AF1450" t="s">
        <v>4756</v>
      </c>
      <c r="AG1450" t="s">
        <v>4756</v>
      </c>
      <c r="AH1450" t="s">
        <v>4756</v>
      </c>
      <c r="AI1450" t="s">
        <v>4756</v>
      </c>
      <c r="AJ1450" t="s">
        <v>4756</v>
      </c>
      <c r="AK1450" t="s">
        <v>4756</v>
      </c>
      <c r="AL1450" t="s">
        <v>4756</v>
      </c>
      <c r="AM1450" t="s">
        <v>4756</v>
      </c>
      <c r="AN1450" t="s">
        <v>4756</v>
      </c>
      <c r="AO1450" t="s">
        <v>1657</v>
      </c>
    </row>
    <row r="1451" spans="1:41">
      <c r="A1451" s="95">
        <v>38542</v>
      </c>
      <c r="B1451" t="s">
        <v>372</v>
      </c>
      <c r="C1451">
        <v>2005</v>
      </c>
      <c r="D1451">
        <v>7</v>
      </c>
      <c r="E1451" t="s">
        <v>373</v>
      </c>
      <c r="F1451" t="s">
        <v>425</v>
      </c>
      <c r="G1451" s="96">
        <v>8.6805555555555566E-2</v>
      </c>
      <c r="H1451" t="s">
        <v>4756</v>
      </c>
      <c r="I1451" s="96">
        <v>0.83819444444444446</v>
      </c>
      <c r="J1451">
        <v>5.97</v>
      </c>
      <c r="K1451" t="s">
        <v>249</v>
      </c>
      <c r="L1451" t="s">
        <v>1356</v>
      </c>
      <c r="M1451" t="s">
        <v>251</v>
      </c>
      <c r="N1451" t="s">
        <v>251</v>
      </c>
      <c r="O1451">
        <v>4</v>
      </c>
      <c r="P1451">
        <v>60</v>
      </c>
      <c r="Q1451">
        <v>23</v>
      </c>
      <c r="R1451">
        <v>37</v>
      </c>
      <c r="S1451" t="s">
        <v>4756</v>
      </c>
      <c r="T1451" t="s">
        <v>4756</v>
      </c>
      <c r="U1451" t="s">
        <v>4756</v>
      </c>
      <c r="V1451">
        <v>147</v>
      </c>
      <c r="W1451" t="s">
        <v>4756</v>
      </c>
      <c r="X1451" t="s">
        <v>4756</v>
      </c>
      <c r="Y1451" t="s">
        <v>4756</v>
      </c>
      <c r="Z1451" t="s">
        <v>4756</v>
      </c>
      <c r="AA1451" t="s">
        <v>4756</v>
      </c>
      <c r="AB1451" t="s">
        <v>4756</v>
      </c>
      <c r="AC1451" t="s">
        <v>4756</v>
      </c>
      <c r="AD1451" t="s">
        <v>4756</v>
      </c>
      <c r="AE1451" t="s">
        <v>4756</v>
      </c>
      <c r="AF1451" t="s">
        <v>4756</v>
      </c>
      <c r="AG1451" t="s">
        <v>4756</v>
      </c>
      <c r="AH1451" t="s">
        <v>4756</v>
      </c>
      <c r="AI1451" t="s">
        <v>4756</v>
      </c>
      <c r="AJ1451" t="s">
        <v>4756</v>
      </c>
      <c r="AK1451" t="s">
        <v>4756</v>
      </c>
      <c r="AL1451" t="s">
        <v>4756</v>
      </c>
      <c r="AM1451" t="s">
        <v>4756</v>
      </c>
      <c r="AN1451" t="s">
        <v>4756</v>
      </c>
      <c r="AO1451" t="s">
        <v>1656</v>
      </c>
    </row>
    <row r="1452" spans="1:41">
      <c r="A1452" s="95">
        <v>38542</v>
      </c>
      <c r="B1452" t="s">
        <v>372</v>
      </c>
      <c r="C1452">
        <v>2005</v>
      </c>
      <c r="D1452">
        <v>7</v>
      </c>
      <c r="E1452" t="s">
        <v>373</v>
      </c>
      <c r="F1452" t="s">
        <v>425</v>
      </c>
      <c r="G1452" s="96">
        <v>9.5833333333333326E-2</v>
      </c>
      <c r="H1452" t="s">
        <v>4756</v>
      </c>
      <c r="I1452" s="96">
        <v>0.83819444444444446</v>
      </c>
      <c r="J1452">
        <v>6.18</v>
      </c>
      <c r="K1452" t="s">
        <v>249</v>
      </c>
      <c r="L1452" t="s">
        <v>1357</v>
      </c>
      <c r="M1452" t="s">
        <v>251</v>
      </c>
      <c r="N1452" t="s">
        <v>251</v>
      </c>
      <c r="O1452">
        <v>5</v>
      </c>
      <c r="P1452">
        <v>56</v>
      </c>
      <c r="Q1452">
        <v>24</v>
      </c>
      <c r="R1452">
        <v>32</v>
      </c>
      <c r="S1452" t="s">
        <v>4756</v>
      </c>
      <c r="T1452" t="s">
        <v>4756</v>
      </c>
      <c r="U1452" t="s">
        <v>4756</v>
      </c>
      <c r="V1452">
        <v>139</v>
      </c>
      <c r="W1452" t="s">
        <v>4756</v>
      </c>
      <c r="X1452" t="s">
        <v>4756</v>
      </c>
      <c r="Y1452" t="s">
        <v>4756</v>
      </c>
      <c r="Z1452" t="s">
        <v>4756</v>
      </c>
      <c r="AA1452" t="s">
        <v>4756</v>
      </c>
      <c r="AB1452" t="s">
        <v>4756</v>
      </c>
      <c r="AC1452" t="s">
        <v>4756</v>
      </c>
      <c r="AD1452" t="s">
        <v>4756</v>
      </c>
      <c r="AE1452" t="s">
        <v>4756</v>
      </c>
      <c r="AF1452" t="s">
        <v>4756</v>
      </c>
      <c r="AG1452" t="s">
        <v>4756</v>
      </c>
      <c r="AH1452" t="s">
        <v>4756</v>
      </c>
      <c r="AI1452" t="s">
        <v>4756</v>
      </c>
      <c r="AJ1452" t="s">
        <v>4756</v>
      </c>
      <c r="AK1452" t="s">
        <v>4756</v>
      </c>
      <c r="AL1452" t="s">
        <v>4756</v>
      </c>
      <c r="AM1452" t="s">
        <v>4756</v>
      </c>
      <c r="AN1452" t="s">
        <v>4756</v>
      </c>
    </row>
    <row r="1453" spans="1:41">
      <c r="A1453" s="95">
        <v>38542</v>
      </c>
      <c r="B1453" t="s">
        <v>372</v>
      </c>
      <c r="C1453">
        <v>2005</v>
      </c>
      <c r="D1453">
        <v>7</v>
      </c>
      <c r="E1453" t="s">
        <v>373</v>
      </c>
      <c r="F1453" t="s">
        <v>425</v>
      </c>
      <c r="G1453" s="96">
        <v>9.5833333333333326E-2</v>
      </c>
      <c r="H1453" t="s">
        <v>4756</v>
      </c>
      <c r="I1453" s="96">
        <v>0.83819444444444446</v>
      </c>
      <c r="J1453">
        <v>6.18</v>
      </c>
      <c r="K1453" t="s">
        <v>249</v>
      </c>
      <c r="L1453" t="s">
        <v>1358</v>
      </c>
      <c r="M1453" t="s">
        <v>251</v>
      </c>
      <c r="N1453" t="s">
        <v>251</v>
      </c>
      <c r="O1453">
        <v>5</v>
      </c>
      <c r="P1453">
        <v>55</v>
      </c>
      <c r="Q1453">
        <v>23</v>
      </c>
      <c r="R1453">
        <v>32</v>
      </c>
      <c r="S1453" t="s">
        <v>4756</v>
      </c>
      <c r="T1453" t="s">
        <v>4756</v>
      </c>
      <c r="U1453" t="s">
        <v>4756</v>
      </c>
      <c r="V1453">
        <v>139</v>
      </c>
      <c r="W1453" t="s">
        <v>4756</v>
      </c>
      <c r="X1453" t="s">
        <v>4756</v>
      </c>
      <c r="Y1453" t="s">
        <v>4756</v>
      </c>
      <c r="Z1453" t="s">
        <v>4756</v>
      </c>
      <c r="AA1453" t="s">
        <v>4756</v>
      </c>
      <c r="AB1453" t="s">
        <v>4756</v>
      </c>
      <c r="AC1453" t="s">
        <v>4756</v>
      </c>
      <c r="AD1453" t="s">
        <v>4756</v>
      </c>
      <c r="AE1453" t="s">
        <v>4756</v>
      </c>
      <c r="AF1453" t="s">
        <v>4756</v>
      </c>
      <c r="AG1453" t="s">
        <v>4756</v>
      </c>
      <c r="AH1453" t="s">
        <v>4756</v>
      </c>
      <c r="AI1453" t="s">
        <v>4756</v>
      </c>
      <c r="AJ1453" t="s">
        <v>4756</v>
      </c>
      <c r="AK1453" t="s">
        <v>4756</v>
      </c>
      <c r="AL1453" t="s">
        <v>4756</v>
      </c>
      <c r="AM1453" t="s">
        <v>4756</v>
      </c>
      <c r="AN1453" t="s">
        <v>4756</v>
      </c>
    </row>
    <row r="1454" spans="1:41">
      <c r="A1454" s="95">
        <v>38542</v>
      </c>
      <c r="B1454" t="s">
        <v>372</v>
      </c>
      <c r="C1454">
        <v>2005</v>
      </c>
      <c r="D1454">
        <v>7</v>
      </c>
      <c r="E1454" t="s">
        <v>373</v>
      </c>
      <c r="F1454" t="s">
        <v>425</v>
      </c>
      <c r="G1454" s="96">
        <v>0.10833333333333334</v>
      </c>
      <c r="H1454" t="s">
        <v>4756</v>
      </c>
      <c r="I1454" s="96">
        <v>0.83819444444444446</v>
      </c>
      <c r="J1454">
        <v>6.48</v>
      </c>
      <c r="K1454" t="s">
        <v>249</v>
      </c>
      <c r="L1454" t="s">
        <v>1359</v>
      </c>
      <c r="M1454" t="s">
        <v>251</v>
      </c>
      <c r="N1454" t="s">
        <v>251</v>
      </c>
      <c r="O1454">
        <v>4</v>
      </c>
      <c r="P1454">
        <v>56</v>
      </c>
      <c r="Q1454" t="s">
        <v>4756</v>
      </c>
      <c r="R1454" t="s">
        <v>4756</v>
      </c>
      <c r="S1454" t="s">
        <v>4756</v>
      </c>
      <c r="T1454" t="s">
        <v>4756</v>
      </c>
      <c r="U1454" t="s">
        <v>4756</v>
      </c>
      <c r="V1454">
        <v>149</v>
      </c>
      <c r="W1454" t="s">
        <v>4756</v>
      </c>
      <c r="X1454" t="s">
        <v>4756</v>
      </c>
      <c r="Y1454" t="s">
        <v>4756</v>
      </c>
      <c r="Z1454" t="s">
        <v>4756</v>
      </c>
      <c r="AA1454" t="s">
        <v>4756</v>
      </c>
      <c r="AB1454" t="s">
        <v>4756</v>
      </c>
      <c r="AC1454" t="s">
        <v>4756</v>
      </c>
      <c r="AD1454" t="s">
        <v>4756</v>
      </c>
      <c r="AE1454" t="s">
        <v>4756</v>
      </c>
      <c r="AF1454" t="s">
        <v>4756</v>
      </c>
      <c r="AG1454" t="s">
        <v>4756</v>
      </c>
      <c r="AH1454" t="s">
        <v>4756</v>
      </c>
      <c r="AI1454" t="s">
        <v>4756</v>
      </c>
      <c r="AJ1454" t="s">
        <v>4756</v>
      </c>
      <c r="AK1454" t="s">
        <v>4756</v>
      </c>
      <c r="AL1454" t="s">
        <v>4756</v>
      </c>
      <c r="AM1454" t="s">
        <v>4756</v>
      </c>
      <c r="AN1454" t="s">
        <v>4756</v>
      </c>
    </row>
    <row r="1455" spans="1:41">
      <c r="A1455" s="95">
        <v>38542</v>
      </c>
      <c r="B1455" t="s">
        <v>372</v>
      </c>
      <c r="C1455">
        <v>2005</v>
      </c>
      <c r="D1455">
        <v>7</v>
      </c>
      <c r="E1455" t="s">
        <v>373</v>
      </c>
      <c r="F1455" t="s">
        <v>425</v>
      </c>
      <c r="G1455" s="96">
        <v>0.11388888888888889</v>
      </c>
      <c r="H1455" t="s">
        <v>4756</v>
      </c>
      <c r="I1455" s="96">
        <v>0.83819444444444446</v>
      </c>
      <c r="J1455">
        <v>6.62</v>
      </c>
      <c r="K1455" t="s">
        <v>249</v>
      </c>
      <c r="L1455" t="s">
        <v>1360</v>
      </c>
      <c r="M1455" t="s">
        <v>251</v>
      </c>
      <c r="N1455" t="s">
        <v>251</v>
      </c>
      <c r="O1455">
        <v>5</v>
      </c>
      <c r="P1455">
        <v>60</v>
      </c>
      <c r="Q1455">
        <v>24</v>
      </c>
      <c r="R1455">
        <v>36</v>
      </c>
      <c r="S1455" t="s">
        <v>4756</v>
      </c>
      <c r="T1455" t="s">
        <v>4756</v>
      </c>
      <c r="U1455" t="s">
        <v>4756</v>
      </c>
      <c r="V1455">
        <v>142</v>
      </c>
      <c r="W1455" t="s">
        <v>4756</v>
      </c>
      <c r="X1455" t="s">
        <v>4756</v>
      </c>
      <c r="Y1455" t="s">
        <v>4756</v>
      </c>
      <c r="Z1455" t="s">
        <v>4756</v>
      </c>
      <c r="AA1455" t="s">
        <v>4756</v>
      </c>
      <c r="AB1455" t="s">
        <v>4756</v>
      </c>
      <c r="AC1455" t="s">
        <v>4756</v>
      </c>
      <c r="AD1455" t="s">
        <v>4756</v>
      </c>
      <c r="AE1455" t="s">
        <v>4756</v>
      </c>
      <c r="AF1455" t="s">
        <v>4756</v>
      </c>
      <c r="AG1455" t="s">
        <v>4756</v>
      </c>
      <c r="AH1455" t="s">
        <v>4756</v>
      </c>
      <c r="AI1455" t="s">
        <v>4756</v>
      </c>
      <c r="AJ1455" t="s">
        <v>4756</v>
      </c>
      <c r="AK1455" t="s">
        <v>4756</v>
      </c>
      <c r="AL1455" t="s">
        <v>4756</v>
      </c>
      <c r="AM1455" t="s">
        <v>4756</v>
      </c>
      <c r="AN1455" t="s">
        <v>4756</v>
      </c>
    </row>
    <row r="1456" spans="1:41">
      <c r="A1456" s="95">
        <v>38542</v>
      </c>
      <c r="B1456" t="s">
        <v>372</v>
      </c>
      <c r="C1456">
        <v>2005</v>
      </c>
      <c r="D1456">
        <v>7</v>
      </c>
      <c r="E1456" t="s">
        <v>373</v>
      </c>
      <c r="F1456" t="s">
        <v>425</v>
      </c>
      <c r="G1456" s="96">
        <v>0.11388888888888889</v>
      </c>
      <c r="H1456" t="s">
        <v>4756</v>
      </c>
      <c r="I1456" s="96">
        <v>0.83819444444444446</v>
      </c>
      <c r="J1456">
        <v>6.62</v>
      </c>
      <c r="K1456" t="s">
        <v>249</v>
      </c>
      <c r="L1456" t="s">
        <v>1361</v>
      </c>
      <c r="M1456" t="s">
        <v>251</v>
      </c>
      <c r="N1456" t="s">
        <v>251</v>
      </c>
      <c r="O1456">
        <v>4.5</v>
      </c>
      <c r="P1456">
        <v>59</v>
      </c>
      <c r="Q1456">
        <v>23</v>
      </c>
      <c r="R1456">
        <v>36</v>
      </c>
      <c r="S1456">
        <v>15.3</v>
      </c>
      <c r="T1456" t="s">
        <v>4756</v>
      </c>
      <c r="U1456">
        <v>23.9</v>
      </c>
      <c r="V1456">
        <v>137</v>
      </c>
      <c r="W1456" t="s">
        <v>4756</v>
      </c>
      <c r="X1456" t="s">
        <v>4756</v>
      </c>
      <c r="Y1456" t="s">
        <v>4756</v>
      </c>
      <c r="Z1456" t="s">
        <v>4756</v>
      </c>
      <c r="AA1456" t="s">
        <v>4756</v>
      </c>
      <c r="AB1456" t="s">
        <v>4756</v>
      </c>
      <c r="AC1456" t="s">
        <v>4756</v>
      </c>
      <c r="AD1456" t="s">
        <v>4756</v>
      </c>
      <c r="AE1456" t="s">
        <v>4756</v>
      </c>
      <c r="AF1456" t="s">
        <v>4756</v>
      </c>
      <c r="AG1456" t="s">
        <v>4756</v>
      </c>
      <c r="AH1456" t="s">
        <v>4756</v>
      </c>
      <c r="AI1456" t="s">
        <v>4756</v>
      </c>
      <c r="AJ1456" t="s">
        <v>4756</v>
      </c>
      <c r="AK1456" t="s">
        <v>4756</v>
      </c>
      <c r="AL1456" t="s">
        <v>4756</v>
      </c>
      <c r="AM1456" t="s">
        <v>4756</v>
      </c>
      <c r="AN1456" t="s">
        <v>4756</v>
      </c>
    </row>
    <row r="1457" spans="1:41">
      <c r="A1457" s="95">
        <v>38542</v>
      </c>
      <c r="B1457" t="s">
        <v>372</v>
      </c>
      <c r="C1457">
        <v>2005</v>
      </c>
      <c r="D1457">
        <v>7</v>
      </c>
      <c r="E1457" t="s">
        <v>373</v>
      </c>
      <c r="F1457" t="s">
        <v>425</v>
      </c>
      <c r="G1457" s="96">
        <v>0.12222222222222223</v>
      </c>
      <c r="H1457" t="s">
        <v>4756</v>
      </c>
      <c r="I1457" s="96">
        <v>0.83819444444444446</v>
      </c>
      <c r="J1457">
        <v>6.82</v>
      </c>
      <c r="K1457" t="s">
        <v>249</v>
      </c>
      <c r="L1457" t="s">
        <v>1362</v>
      </c>
      <c r="M1457" t="s">
        <v>251</v>
      </c>
      <c r="N1457" t="s">
        <v>251</v>
      </c>
      <c r="O1457">
        <v>3</v>
      </c>
      <c r="P1457">
        <v>54</v>
      </c>
      <c r="Q1457">
        <v>16</v>
      </c>
      <c r="R1457">
        <v>38</v>
      </c>
      <c r="S1457">
        <v>14.8</v>
      </c>
      <c r="T1457" t="s">
        <v>4756</v>
      </c>
      <c r="U1457">
        <v>24.1</v>
      </c>
      <c r="V1457">
        <v>137</v>
      </c>
      <c r="W1457" t="s">
        <v>4756</v>
      </c>
      <c r="X1457" t="s">
        <v>4756</v>
      </c>
      <c r="Y1457" t="s">
        <v>4756</v>
      </c>
      <c r="Z1457" t="s">
        <v>4756</v>
      </c>
      <c r="AA1457" t="s">
        <v>4756</v>
      </c>
      <c r="AB1457" t="s">
        <v>4756</v>
      </c>
      <c r="AC1457" t="s">
        <v>4756</v>
      </c>
      <c r="AD1457" t="s">
        <v>4756</v>
      </c>
      <c r="AE1457" t="s">
        <v>4756</v>
      </c>
      <c r="AF1457" t="s">
        <v>4756</v>
      </c>
      <c r="AG1457" t="s">
        <v>4756</v>
      </c>
      <c r="AH1457" t="s">
        <v>4756</v>
      </c>
      <c r="AI1457" t="s">
        <v>4756</v>
      </c>
      <c r="AJ1457" t="s">
        <v>4756</v>
      </c>
      <c r="AK1457" t="s">
        <v>4756</v>
      </c>
      <c r="AL1457" t="s">
        <v>4756</v>
      </c>
      <c r="AM1457" t="s">
        <v>4756</v>
      </c>
      <c r="AN1457" t="s">
        <v>4756</v>
      </c>
    </row>
    <row r="1458" spans="1:41">
      <c r="A1458" s="95">
        <v>38542</v>
      </c>
      <c r="B1458" t="s">
        <v>372</v>
      </c>
      <c r="C1458">
        <v>2005</v>
      </c>
      <c r="D1458">
        <v>7</v>
      </c>
      <c r="E1458" t="s">
        <v>373</v>
      </c>
      <c r="F1458" t="s">
        <v>425</v>
      </c>
      <c r="G1458" s="96">
        <v>0.12222222222222223</v>
      </c>
      <c r="H1458" t="s">
        <v>4756</v>
      </c>
      <c r="I1458" s="96">
        <v>0.83819444444444446</v>
      </c>
      <c r="J1458">
        <v>6.82</v>
      </c>
      <c r="K1458" t="s">
        <v>249</v>
      </c>
      <c r="L1458" t="s">
        <v>1363</v>
      </c>
      <c r="M1458" t="s">
        <v>251</v>
      </c>
      <c r="N1458" t="s">
        <v>251</v>
      </c>
      <c r="O1458">
        <v>4.5</v>
      </c>
      <c r="P1458">
        <v>55</v>
      </c>
      <c r="Q1458">
        <v>23</v>
      </c>
      <c r="R1458">
        <v>33</v>
      </c>
      <c r="S1458" t="s">
        <v>4756</v>
      </c>
      <c r="T1458" t="s">
        <v>4756</v>
      </c>
      <c r="U1458" t="s">
        <v>4756</v>
      </c>
      <c r="V1458">
        <v>140</v>
      </c>
      <c r="W1458" t="s">
        <v>4756</v>
      </c>
      <c r="X1458" t="s">
        <v>4756</v>
      </c>
      <c r="Y1458" t="s">
        <v>4756</v>
      </c>
      <c r="Z1458" t="s">
        <v>4756</v>
      </c>
      <c r="AA1458" t="s">
        <v>4756</v>
      </c>
      <c r="AB1458" t="s">
        <v>4756</v>
      </c>
      <c r="AC1458" t="s">
        <v>4756</v>
      </c>
      <c r="AD1458" t="s">
        <v>4756</v>
      </c>
      <c r="AE1458" t="s">
        <v>4756</v>
      </c>
      <c r="AF1458" t="s">
        <v>4756</v>
      </c>
      <c r="AG1458" t="s">
        <v>4756</v>
      </c>
      <c r="AH1458" t="s">
        <v>4756</v>
      </c>
      <c r="AI1458" t="s">
        <v>4756</v>
      </c>
      <c r="AJ1458" t="s">
        <v>4756</v>
      </c>
      <c r="AK1458" t="s">
        <v>4756</v>
      </c>
      <c r="AL1458" t="s">
        <v>4756</v>
      </c>
      <c r="AM1458" t="s">
        <v>4756</v>
      </c>
      <c r="AN1458" t="s">
        <v>4756</v>
      </c>
    </row>
    <row r="1459" spans="1:41">
      <c r="A1459" s="95">
        <v>38542</v>
      </c>
      <c r="B1459" t="s">
        <v>372</v>
      </c>
      <c r="C1459">
        <v>2005</v>
      </c>
      <c r="D1459">
        <v>7</v>
      </c>
      <c r="E1459" t="s">
        <v>373</v>
      </c>
      <c r="F1459" t="s">
        <v>425</v>
      </c>
      <c r="G1459" s="96">
        <v>0.12638888888888888</v>
      </c>
      <c r="H1459" t="s">
        <v>4756</v>
      </c>
      <c r="I1459" s="96">
        <v>0.83819444444444446</v>
      </c>
      <c r="J1459">
        <v>6.92</v>
      </c>
      <c r="K1459" t="s">
        <v>249</v>
      </c>
      <c r="L1459" t="s">
        <v>1364</v>
      </c>
      <c r="M1459" t="s">
        <v>251</v>
      </c>
      <c r="N1459" t="s">
        <v>251</v>
      </c>
      <c r="O1459">
        <v>4</v>
      </c>
      <c r="P1459">
        <v>57</v>
      </c>
      <c r="Q1459">
        <v>23</v>
      </c>
      <c r="R1459">
        <v>34</v>
      </c>
      <c r="S1459">
        <v>15</v>
      </c>
      <c r="T1459" t="s">
        <v>4756</v>
      </c>
      <c r="U1459">
        <v>22.9</v>
      </c>
      <c r="V1459">
        <v>139</v>
      </c>
      <c r="W1459" t="s">
        <v>4756</v>
      </c>
      <c r="X1459" t="s">
        <v>4756</v>
      </c>
      <c r="Y1459" t="s">
        <v>4756</v>
      </c>
      <c r="Z1459" t="s">
        <v>4756</v>
      </c>
      <c r="AA1459" t="s">
        <v>4756</v>
      </c>
      <c r="AB1459" t="s">
        <v>4756</v>
      </c>
      <c r="AC1459" t="s">
        <v>4756</v>
      </c>
      <c r="AD1459" t="s">
        <v>4756</v>
      </c>
      <c r="AE1459" t="s">
        <v>4756</v>
      </c>
      <c r="AF1459" t="s">
        <v>4756</v>
      </c>
      <c r="AG1459" t="s">
        <v>4756</v>
      </c>
      <c r="AH1459" t="s">
        <v>4756</v>
      </c>
      <c r="AI1459" t="s">
        <v>4756</v>
      </c>
      <c r="AJ1459" t="s">
        <v>4756</v>
      </c>
      <c r="AK1459" t="s">
        <v>4756</v>
      </c>
      <c r="AL1459" t="s">
        <v>4756</v>
      </c>
      <c r="AM1459" t="s">
        <v>4756</v>
      </c>
      <c r="AN1459" t="s">
        <v>4756</v>
      </c>
    </row>
    <row r="1460" spans="1:41">
      <c r="A1460" s="95">
        <v>38542</v>
      </c>
      <c r="B1460" t="s">
        <v>372</v>
      </c>
      <c r="C1460">
        <v>2005</v>
      </c>
      <c r="D1460">
        <v>7</v>
      </c>
      <c r="E1460" t="s">
        <v>373</v>
      </c>
      <c r="F1460" t="s">
        <v>425</v>
      </c>
      <c r="G1460" s="96">
        <v>0.13541666666666666</v>
      </c>
      <c r="H1460" t="s">
        <v>4756</v>
      </c>
      <c r="I1460" s="96">
        <v>0.83819444444444446</v>
      </c>
      <c r="J1460">
        <v>7.13</v>
      </c>
      <c r="K1460" t="s">
        <v>249</v>
      </c>
      <c r="L1460" t="s">
        <v>1366</v>
      </c>
      <c r="M1460" t="s">
        <v>251</v>
      </c>
      <c r="N1460" t="s">
        <v>251</v>
      </c>
      <c r="O1460">
        <v>4</v>
      </c>
      <c r="P1460">
        <v>58</v>
      </c>
      <c r="Q1460">
        <v>22</v>
      </c>
      <c r="R1460">
        <v>35</v>
      </c>
      <c r="S1460">
        <v>14.4</v>
      </c>
      <c r="T1460" t="s">
        <v>4756</v>
      </c>
      <c r="U1460">
        <v>22.6</v>
      </c>
      <c r="V1460">
        <v>142</v>
      </c>
      <c r="W1460" t="s">
        <v>4756</v>
      </c>
      <c r="X1460" t="s">
        <v>4756</v>
      </c>
      <c r="Y1460" t="s">
        <v>4756</v>
      </c>
      <c r="Z1460" t="s">
        <v>4756</v>
      </c>
      <c r="AA1460" t="s">
        <v>4756</v>
      </c>
      <c r="AB1460" t="s">
        <v>4756</v>
      </c>
      <c r="AC1460" t="s">
        <v>4756</v>
      </c>
      <c r="AD1460" t="s">
        <v>4756</v>
      </c>
      <c r="AE1460" t="s">
        <v>4756</v>
      </c>
      <c r="AF1460" t="s">
        <v>4756</v>
      </c>
      <c r="AG1460" t="s">
        <v>4756</v>
      </c>
      <c r="AH1460" t="s">
        <v>4756</v>
      </c>
      <c r="AI1460" t="s">
        <v>4756</v>
      </c>
      <c r="AJ1460" t="s">
        <v>4756</v>
      </c>
      <c r="AK1460" t="s">
        <v>4756</v>
      </c>
      <c r="AL1460" t="s">
        <v>4756</v>
      </c>
      <c r="AM1460" t="s">
        <v>4756</v>
      </c>
      <c r="AN1460" t="s">
        <v>4756</v>
      </c>
      <c r="AO1460" t="s">
        <v>1656</v>
      </c>
    </row>
    <row r="1461" spans="1:41">
      <c r="A1461" s="95">
        <v>38542</v>
      </c>
      <c r="B1461" t="s">
        <v>372</v>
      </c>
      <c r="C1461">
        <v>2005</v>
      </c>
      <c r="D1461">
        <v>7</v>
      </c>
      <c r="E1461" t="s">
        <v>373</v>
      </c>
      <c r="F1461" t="s">
        <v>425</v>
      </c>
      <c r="G1461" s="96">
        <v>0.1388888888888889</v>
      </c>
      <c r="H1461" t="s">
        <v>4756</v>
      </c>
      <c r="I1461" s="96">
        <v>0.83819444444444446</v>
      </c>
      <c r="J1461">
        <v>7.22</v>
      </c>
      <c r="K1461" t="s">
        <v>249</v>
      </c>
      <c r="L1461" t="s">
        <v>1367</v>
      </c>
      <c r="M1461" t="s">
        <v>251</v>
      </c>
      <c r="N1461" t="s">
        <v>251</v>
      </c>
      <c r="O1461">
        <v>4</v>
      </c>
      <c r="P1461">
        <v>60</v>
      </c>
      <c r="Q1461">
        <v>22</v>
      </c>
      <c r="R1461">
        <v>38</v>
      </c>
      <c r="S1461">
        <v>14.8</v>
      </c>
      <c r="T1461" t="s">
        <v>4756</v>
      </c>
      <c r="U1461">
        <v>24</v>
      </c>
      <c r="V1461">
        <v>140</v>
      </c>
      <c r="W1461" t="s">
        <v>4756</v>
      </c>
      <c r="X1461" t="s">
        <v>4756</v>
      </c>
      <c r="Y1461" t="s">
        <v>4756</v>
      </c>
      <c r="Z1461" t="s">
        <v>4756</v>
      </c>
      <c r="AA1461" t="s">
        <v>4756</v>
      </c>
      <c r="AB1461" t="s">
        <v>4756</v>
      </c>
      <c r="AC1461" t="s">
        <v>4756</v>
      </c>
      <c r="AD1461" t="s">
        <v>4756</v>
      </c>
      <c r="AE1461" t="s">
        <v>4756</v>
      </c>
      <c r="AF1461" t="s">
        <v>4756</v>
      </c>
      <c r="AG1461" t="s">
        <v>4756</v>
      </c>
      <c r="AH1461" t="s">
        <v>4756</v>
      </c>
      <c r="AI1461" t="s">
        <v>4756</v>
      </c>
      <c r="AJ1461" t="s">
        <v>4756</v>
      </c>
      <c r="AK1461" t="s">
        <v>4756</v>
      </c>
      <c r="AL1461" t="s">
        <v>4756</v>
      </c>
      <c r="AM1461" t="s">
        <v>4756</v>
      </c>
      <c r="AN1461" t="s">
        <v>4756</v>
      </c>
    </row>
    <row r="1462" spans="1:41">
      <c r="A1462" s="95">
        <v>38564</v>
      </c>
      <c r="B1462" t="s">
        <v>372</v>
      </c>
      <c r="C1462">
        <v>2005</v>
      </c>
      <c r="D1462">
        <v>7</v>
      </c>
      <c r="E1462" t="s">
        <v>373</v>
      </c>
      <c r="F1462" t="s">
        <v>247</v>
      </c>
      <c r="G1462" s="96">
        <v>0.92291666666666661</v>
      </c>
      <c r="H1462" t="s">
        <v>4756</v>
      </c>
      <c r="I1462" s="96">
        <v>0.82916666666666661</v>
      </c>
      <c r="J1462">
        <v>2.25</v>
      </c>
      <c r="K1462" t="s">
        <v>651</v>
      </c>
      <c r="L1462" t="s">
        <v>1371</v>
      </c>
      <c r="M1462" t="s">
        <v>251</v>
      </c>
      <c r="N1462" t="s">
        <v>251</v>
      </c>
      <c r="O1462">
        <v>4</v>
      </c>
      <c r="P1462">
        <v>80</v>
      </c>
      <c r="Q1462">
        <v>19</v>
      </c>
      <c r="R1462">
        <v>61</v>
      </c>
      <c r="S1462" t="s">
        <v>4756</v>
      </c>
      <c r="T1462" t="s">
        <v>4756</v>
      </c>
      <c r="U1462" t="s">
        <v>4756</v>
      </c>
      <c r="V1462">
        <v>172</v>
      </c>
      <c r="W1462" t="s">
        <v>4756</v>
      </c>
      <c r="X1462" t="s">
        <v>4756</v>
      </c>
      <c r="Y1462" t="s">
        <v>4756</v>
      </c>
      <c r="Z1462" t="s">
        <v>4756</v>
      </c>
      <c r="AA1462" t="s">
        <v>4756</v>
      </c>
      <c r="AB1462" t="s">
        <v>4756</v>
      </c>
      <c r="AC1462" t="s">
        <v>4756</v>
      </c>
      <c r="AD1462" t="s">
        <v>4756</v>
      </c>
      <c r="AE1462" t="s">
        <v>4756</v>
      </c>
      <c r="AF1462" t="s">
        <v>4756</v>
      </c>
      <c r="AG1462" t="s">
        <v>4756</v>
      </c>
      <c r="AH1462" t="s">
        <v>4756</v>
      </c>
      <c r="AI1462" t="s">
        <v>4756</v>
      </c>
      <c r="AJ1462" t="s">
        <v>4756</v>
      </c>
      <c r="AK1462" t="s">
        <v>4756</v>
      </c>
      <c r="AL1462" t="s">
        <v>4756</v>
      </c>
      <c r="AM1462" t="s">
        <v>4756</v>
      </c>
      <c r="AN1462" t="s">
        <v>4756</v>
      </c>
    </row>
    <row r="1463" spans="1:41">
      <c r="A1463" s="95">
        <v>38564</v>
      </c>
      <c r="B1463" t="s">
        <v>372</v>
      </c>
      <c r="C1463">
        <v>2005</v>
      </c>
      <c r="D1463">
        <v>7</v>
      </c>
      <c r="E1463" t="s">
        <v>373</v>
      </c>
      <c r="F1463" t="s">
        <v>247</v>
      </c>
      <c r="G1463" s="96">
        <v>0.94236111111111109</v>
      </c>
      <c r="H1463" t="s">
        <v>4756</v>
      </c>
      <c r="I1463" s="96">
        <v>0.82916666666666661</v>
      </c>
      <c r="J1463">
        <v>2.72</v>
      </c>
      <c r="K1463" t="s">
        <v>651</v>
      </c>
      <c r="L1463" t="s">
        <v>1372</v>
      </c>
      <c r="M1463" t="s">
        <v>251</v>
      </c>
      <c r="N1463" t="s">
        <v>251</v>
      </c>
      <c r="O1463">
        <v>3</v>
      </c>
      <c r="P1463">
        <v>73</v>
      </c>
      <c r="Q1463">
        <v>15</v>
      </c>
      <c r="R1463">
        <v>58</v>
      </c>
      <c r="S1463" t="s">
        <v>4756</v>
      </c>
      <c r="T1463" t="s">
        <v>4756</v>
      </c>
      <c r="U1463" t="s">
        <v>4756</v>
      </c>
      <c r="V1463">
        <v>175</v>
      </c>
      <c r="W1463" t="s">
        <v>4756</v>
      </c>
      <c r="X1463" t="s">
        <v>4756</v>
      </c>
      <c r="Y1463" t="s">
        <v>4756</v>
      </c>
      <c r="Z1463" t="s">
        <v>4756</v>
      </c>
      <c r="AA1463" t="s">
        <v>4756</v>
      </c>
      <c r="AB1463" t="s">
        <v>4756</v>
      </c>
      <c r="AC1463" t="s">
        <v>4756</v>
      </c>
      <c r="AD1463" t="s">
        <v>4756</v>
      </c>
      <c r="AE1463" t="s">
        <v>4756</v>
      </c>
      <c r="AF1463" t="s">
        <v>4756</v>
      </c>
      <c r="AG1463" t="s">
        <v>4756</v>
      </c>
      <c r="AH1463" t="s">
        <v>4756</v>
      </c>
      <c r="AI1463" t="s">
        <v>4756</v>
      </c>
      <c r="AJ1463" t="s">
        <v>4756</v>
      </c>
      <c r="AK1463" t="s">
        <v>4756</v>
      </c>
      <c r="AL1463" t="s">
        <v>4756</v>
      </c>
      <c r="AM1463" t="s">
        <v>4756</v>
      </c>
      <c r="AN1463" t="s">
        <v>4756</v>
      </c>
    </row>
    <row r="1464" spans="1:41">
      <c r="A1464" s="95">
        <v>38564</v>
      </c>
      <c r="B1464" t="s">
        <v>372</v>
      </c>
      <c r="C1464">
        <v>2005</v>
      </c>
      <c r="D1464">
        <v>7</v>
      </c>
      <c r="E1464" t="s">
        <v>373</v>
      </c>
      <c r="F1464" t="s">
        <v>247</v>
      </c>
      <c r="G1464" s="96">
        <v>0.96875</v>
      </c>
      <c r="H1464" t="s">
        <v>4756</v>
      </c>
      <c r="I1464" s="96">
        <v>0.82916666666666661</v>
      </c>
      <c r="J1464">
        <v>3.35</v>
      </c>
      <c r="K1464" t="s">
        <v>651</v>
      </c>
      <c r="L1464" t="s">
        <v>1377</v>
      </c>
      <c r="M1464" t="s">
        <v>251</v>
      </c>
      <c r="N1464" t="s">
        <v>251</v>
      </c>
      <c r="O1464">
        <v>3</v>
      </c>
      <c r="P1464">
        <v>73</v>
      </c>
      <c r="Q1464">
        <v>15</v>
      </c>
      <c r="R1464">
        <v>58</v>
      </c>
      <c r="S1464" t="s">
        <v>4756</v>
      </c>
      <c r="T1464" t="s">
        <v>4756</v>
      </c>
      <c r="U1464" t="s">
        <v>4756</v>
      </c>
      <c r="V1464">
        <v>176</v>
      </c>
      <c r="W1464" t="s">
        <v>4756</v>
      </c>
      <c r="X1464" t="s">
        <v>4756</v>
      </c>
      <c r="Y1464" t="s">
        <v>4756</v>
      </c>
      <c r="Z1464" t="s">
        <v>4756</v>
      </c>
      <c r="AA1464" t="s">
        <v>4756</v>
      </c>
      <c r="AB1464" t="s">
        <v>4756</v>
      </c>
      <c r="AC1464" t="s">
        <v>4756</v>
      </c>
      <c r="AD1464" t="s">
        <v>4756</v>
      </c>
      <c r="AE1464" t="s">
        <v>4756</v>
      </c>
      <c r="AF1464" t="s">
        <v>4756</v>
      </c>
      <c r="AG1464" t="s">
        <v>4756</v>
      </c>
      <c r="AH1464" t="s">
        <v>4756</v>
      </c>
      <c r="AI1464" t="s">
        <v>4756</v>
      </c>
      <c r="AJ1464" t="s">
        <v>4756</v>
      </c>
      <c r="AK1464" t="s">
        <v>4756</v>
      </c>
      <c r="AL1464" t="s">
        <v>4756</v>
      </c>
      <c r="AM1464" t="s">
        <v>4756</v>
      </c>
      <c r="AN1464" t="s">
        <v>4756</v>
      </c>
    </row>
    <row r="1465" spans="1:41">
      <c r="A1465" s="95">
        <v>38564</v>
      </c>
      <c r="B1465" t="s">
        <v>372</v>
      </c>
      <c r="C1465">
        <v>2005</v>
      </c>
      <c r="D1465">
        <v>7</v>
      </c>
      <c r="E1465" t="s">
        <v>373</v>
      </c>
      <c r="F1465" t="s">
        <v>247</v>
      </c>
      <c r="G1465" s="96">
        <v>5.8333333333333327E-2</v>
      </c>
      <c r="H1465" t="s">
        <v>4756</v>
      </c>
      <c r="I1465" s="96">
        <v>0.82916666666666661</v>
      </c>
      <c r="J1465">
        <v>5.5</v>
      </c>
      <c r="K1465" t="s">
        <v>651</v>
      </c>
      <c r="L1465" t="s">
        <v>1389</v>
      </c>
      <c r="M1465" t="s">
        <v>251</v>
      </c>
      <c r="N1465" t="s">
        <v>251</v>
      </c>
      <c r="O1465">
        <v>0</v>
      </c>
      <c r="P1465">
        <v>77</v>
      </c>
      <c r="Q1465">
        <v>15</v>
      </c>
      <c r="R1465">
        <v>62</v>
      </c>
      <c r="S1465" t="s">
        <v>4756</v>
      </c>
      <c r="T1465" t="s">
        <v>4756</v>
      </c>
      <c r="U1465" t="s">
        <v>4756</v>
      </c>
      <c r="V1465">
        <v>175</v>
      </c>
      <c r="W1465" t="s">
        <v>4756</v>
      </c>
      <c r="X1465" t="s">
        <v>4756</v>
      </c>
      <c r="Y1465" t="s">
        <v>4756</v>
      </c>
      <c r="Z1465" t="s">
        <v>4756</v>
      </c>
      <c r="AA1465" t="s">
        <v>4756</v>
      </c>
      <c r="AB1465" t="s">
        <v>4756</v>
      </c>
      <c r="AC1465" t="s">
        <v>4756</v>
      </c>
      <c r="AD1465" t="s">
        <v>4756</v>
      </c>
      <c r="AE1465" t="s">
        <v>4756</v>
      </c>
      <c r="AF1465" t="s">
        <v>4756</v>
      </c>
      <c r="AG1465" t="s">
        <v>4756</v>
      </c>
      <c r="AH1465" t="s">
        <v>4756</v>
      </c>
      <c r="AI1465" t="s">
        <v>4756</v>
      </c>
      <c r="AJ1465" t="s">
        <v>4756</v>
      </c>
      <c r="AK1465" t="s">
        <v>4756</v>
      </c>
      <c r="AL1465" t="s">
        <v>4756</v>
      </c>
      <c r="AM1465" t="s">
        <v>4756</v>
      </c>
      <c r="AN1465" t="s">
        <v>4756</v>
      </c>
    </row>
    <row r="1466" spans="1:41">
      <c r="A1466" s="95">
        <v>38564</v>
      </c>
      <c r="B1466" t="s">
        <v>372</v>
      </c>
      <c r="C1466">
        <v>2005</v>
      </c>
      <c r="D1466">
        <v>7</v>
      </c>
      <c r="E1466" t="s">
        <v>373</v>
      </c>
      <c r="F1466" t="s">
        <v>247</v>
      </c>
      <c r="G1466" s="96">
        <v>3.3333333333333333E-2</v>
      </c>
      <c r="H1466" t="s">
        <v>4756</v>
      </c>
      <c r="I1466" s="96">
        <v>0.82916666666666661</v>
      </c>
      <c r="J1466">
        <v>4.9000000000000004</v>
      </c>
      <c r="K1466" t="s">
        <v>249</v>
      </c>
      <c r="L1466" t="s">
        <v>432</v>
      </c>
      <c r="M1466" t="s">
        <v>665</v>
      </c>
      <c r="N1466" t="s">
        <v>251</v>
      </c>
      <c r="O1466">
        <v>3</v>
      </c>
      <c r="P1466">
        <v>57</v>
      </c>
      <c r="Q1466">
        <v>19</v>
      </c>
      <c r="R1466">
        <v>38</v>
      </c>
      <c r="S1466" t="s">
        <v>4756</v>
      </c>
      <c r="T1466" t="s">
        <v>4756</v>
      </c>
      <c r="U1466" t="s">
        <v>4756</v>
      </c>
      <c r="V1466" t="s">
        <v>4756</v>
      </c>
      <c r="W1466" t="s">
        <v>4756</v>
      </c>
      <c r="X1466" t="s">
        <v>4756</v>
      </c>
      <c r="Y1466" t="s">
        <v>4756</v>
      </c>
      <c r="Z1466" t="s">
        <v>4756</v>
      </c>
      <c r="AA1466" t="s">
        <v>4756</v>
      </c>
      <c r="AB1466" t="s">
        <v>4756</v>
      </c>
      <c r="AC1466" t="s">
        <v>4756</v>
      </c>
      <c r="AD1466" t="s">
        <v>4756</v>
      </c>
      <c r="AE1466" t="s">
        <v>4756</v>
      </c>
      <c r="AF1466" t="s">
        <v>4756</v>
      </c>
      <c r="AG1466" t="s">
        <v>4756</v>
      </c>
      <c r="AH1466" t="s">
        <v>4756</v>
      </c>
      <c r="AI1466" t="s">
        <v>4756</v>
      </c>
      <c r="AJ1466" t="s">
        <v>4756</v>
      </c>
      <c r="AK1466" t="s">
        <v>4756</v>
      </c>
      <c r="AL1466" t="s">
        <v>4756</v>
      </c>
      <c r="AM1466" t="s">
        <v>4756</v>
      </c>
      <c r="AN1466" t="s">
        <v>4756</v>
      </c>
      <c r="AO1466" t="s">
        <v>1385</v>
      </c>
    </row>
    <row r="1467" spans="1:41">
      <c r="A1467" s="95">
        <v>38564</v>
      </c>
      <c r="B1467" t="s">
        <v>372</v>
      </c>
      <c r="C1467">
        <v>2005</v>
      </c>
      <c r="D1467">
        <v>7</v>
      </c>
      <c r="E1467" t="s">
        <v>373</v>
      </c>
      <c r="F1467" t="s">
        <v>247</v>
      </c>
      <c r="G1467" s="96">
        <v>0.8881944444444444</v>
      </c>
      <c r="H1467" t="s">
        <v>4756</v>
      </c>
      <c r="I1467" s="96">
        <v>0.82916666666666661</v>
      </c>
      <c r="J1467">
        <v>1.42</v>
      </c>
      <c r="K1467" t="s">
        <v>249</v>
      </c>
      <c r="L1467" t="s">
        <v>1368</v>
      </c>
      <c r="M1467" t="s">
        <v>251</v>
      </c>
      <c r="N1467" t="s">
        <v>251</v>
      </c>
      <c r="O1467">
        <v>3</v>
      </c>
      <c r="P1467">
        <v>50</v>
      </c>
      <c r="Q1467">
        <v>15</v>
      </c>
      <c r="R1467">
        <v>35</v>
      </c>
      <c r="S1467" t="s">
        <v>4756</v>
      </c>
      <c r="T1467" t="s">
        <v>4756</v>
      </c>
      <c r="U1467" t="s">
        <v>4756</v>
      </c>
      <c r="V1467">
        <v>146</v>
      </c>
      <c r="W1467" t="s">
        <v>4756</v>
      </c>
      <c r="X1467" t="s">
        <v>4756</v>
      </c>
      <c r="Y1467" t="s">
        <v>4756</v>
      </c>
      <c r="Z1467" t="s">
        <v>4756</v>
      </c>
      <c r="AA1467" t="s">
        <v>4756</v>
      </c>
      <c r="AB1467" t="s">
        <v>4756</v>
      </c>
      <c r="AC1467" t="s">
        <v>4756</v>
      </c>
      <c r="AD1467" t="s">
        <v>4756</v>
      </c>
      <c r="AE1467" t="s">
        <v>4756</v>
      </c>
      <c r="AF1467" t="s">
        <v>4756</v>
      </c>
      <c r="AG1467" t="s">
        <v>4756</v>
      </c>
      <c r="AH1467" t="s">
        <v>4756</v>
      </c>
      <c r="AI1467" t="s">
        <v>4756</v>
      </c>
      <c r="AJ1467" t="s">
        <v>4756</v>
      </c>
      <c r="AK1467" t="s">
        <v>4756</v>
      </c>
      <c r="AL1467" t="s">
        <v>4756</v>
      </c>
      <c r="AM1467" t="s">
        <v>4756</v>
      </c>
      <c r="AN1467" t="s">
        <v>4756</v>
      </c>
    </row>
    <row r="1468" spans="1:41">
      <c r="A1468" s="95">
        <v>38564</v>
      </c>
      <c r="B1468" t="s">
        <v>372</v>
      </c>
      <c r="C1468">
        <v>2005</v>
      </c>
      <c r="D1468">
        <v>7</v>
      </c>
      <c r="E1468" t="s">
        <v>373</v>
      </c>
      <c r="F1468" t="s">
        <v>247</v>
      </c>
      <c r="G1468" s="96">
        <v>0.92013888888888884</v>
      </c>
      <c r="H1468" t="s">
        <v>4756</v>
      </c>
      <c r="I1468" s="96">
        <v>0.82916666666666661</v>
      </c>
      <c r="J1468">
        <v>2.1800000000000002</v>
      </c>
      <c r="K1468" t="s">
        <v>249</v>
      </c>
      <c r="L1468" t="s">
        <v>1369</v>
      </c>
      <c r="M1468" t="s">
        <v>251</v>
      </c>
      <c r="N1468" t="s">
        <v>251</v>
      </c>
      <c r="O1468">
        <v>4.5</v>
      </c>
      <c r="P1468">
        <v>50</v>
      </c>
      <c r="Q1468">
        <v>15</v>
      </c>
      <c r="R1468">
        <v>35</v>
      </c>
      <c r="S1468" t="s">
        <v>4756</v>
      </c>
      <c r="T1468" t="s">
        <v>4756</v>
      </c>
      <c r="U1468" t="s">
        <v>4756</v>
      </c>
      <c r="V1468">
        <v>143</v>
      </c>
      <c r="W1468" t="s">
        <v>4756</v>
      </c>
      <c r="X1468" t="s">
        <v>4756</v>
      </c>
      <c r="Y1468" t="s">
        <v>4756</v>
      </c>
      <c r="Z1468" t="s">
        <v>4756</v>
      </c>
      <c r="AA1468" t="s">
        <v>4756</v>
      </c>
      <c r="AB1468" t="s">
        <v>4756</v>
      </c>
      <c r="AC1468" t="s">
        <v>4756</v>
      </c>
      <c r="AD1468" t="s">
        <v>4756</v>
      </c>
      <c r="AE1468" t="s">
        <v>4756</v>
      </c>
      <c r="AF1468" t="s">
        <v>4756</v>
      </c>
      <c r="AG1468" t="s">
        <v>4756</v>
      </c>
      <c r="AH1468" t="s">
        <v>4756</v>
      </c>
      <c r="AI1468" t="s">
        <v>4756</v>
      </c>
      <c r="AJ1468" t="s">
        <v>4756</v>
      </c>
      <c r="AK1468" t="s">
        <v>4756</v>
      </c>
      <c r="AL1468" t="s">
        <v>4756</v>
      </c>
      <c r="AM1468" t="s">
        <v>4756</v>
      </c>
      <c r="AN1468" t="s">
        <v>4756</v>
      </c>
    </row>
    <row r="1469" spans="1:41">
      <c r="A1469" s="95">
        <v>38564</v>
      </c>
      <c r="B1469" t="s">
        <v>372</v>
      </c>
      <c r="C1469">
        <v>2005</v>
      </c>
      <c r="D1469">
        <v>7</v>
      </c>
      <c r="E1469" t="s">
        <v>373</v>
      </c>
      <c r="F1469" t="s">
        <v>247</v>
      </c>
      <c r="G1469" s="96">
        <v>0.92291666666666661</v>
      </c>
      <c r="H1469" t="s">
        <v>4756</v>
      </c>
      <c r="I1469" s="96">
        <v>0.82916666666666661</v>
      </c>
      <c r="J1469">
        <v>2.25</v>
      </c>
      <c r="K1469" t="s">
        <v>249</v>
      </c>
      <c r="L1469" t="s">
        <v>1370</v>
      </c>
      <c r="M1469" t="s">
        <v>251</v>
      </c>
      <c r="N1469" t="s">
        <v>251</v>
      </c>
      <c r="O1469">
        <v>5</v>
      </c>
      <c r="P1469">
        <v>53</v>
      </c>
      <c r="Q1469">
        <v>15</v>
      </c>
      <c r="R1469">
        <v>38</v>
      </c>
      <c r="S1469" t="s">
        <v>4756</v>
      </c>
      <c r="T1469" t="s">
        <v>4756</v>
      </c>
      <c r="U1469" t="s">
        <v>4756</v>
      </c>
      <c r="V1469">
        <v>145</v>
      </c>
      <c r="W1469" t="s">
        <v>4756</v>
      </c>
      <c r="X1469" t="s">
        <v>4756</v>
      </c>
      <c r="Y1469" t="s">
        <v>4756</v>
      </c>
      <c r="Z1469" t="s">
        <v>4756</v>
      </c>
      <c r="AA1469" t="s">
        <v>4756</v>
      </c>
      <c r="AB1469" t="s">
        <v>4756</v>
      </c>
      <c r="AC1469" t="s">
        <v>4756</v>
      </c>
      <c r="AD1469" t="s">
        <v>4756</v>
      </c>
      <c r="AE1469" t="s">
        <v>4756</v>
      </c>
      <c r="AF1469" t="s">
        <v>4756</v>
      </c>
      <c r="AG1469" t="s">
        <v>4756</v>
      </c>
      <c r="AH1469" t="s">
        <v>4756</v>
      </c>
      <c r="AI1469" t="s">
        <v>4756</v>
      </c>
      <c r="AJ1469" t="s">
        <v>4756</v>
      </c>
      <c r="AK1469" t="s">
        <v>4756</v>
      </c>
      <c r="AL1469" t="s">
        <v>4756</v>
      </c>
      <c r="AM1469" t="s">
        <v>4756</v>
      </c>
      <c r="AN1469" t="s">
        <v>4756</v>
      </c>
    </row>
    <row r="1470" spans="1:41">
      <c r="A1470" s="95">
        <v>38564</v>
      </c>
      <c r="B1470" t="s">
        <v>372</v>
      </c>
      <c r="C1470">
        <v>2005</v>
      </c>
      <c r="D1470">
        <v>7</v>
      </c>
      <c r="E1470" t="s">
        <v>373</v>
      </c>
      <c r="F1470" t="s">
        <v>247</v>
      </c>
      <c r="G1470" s="96">
        <v>0.99375000000000002</v>
      </c>
      <c r="H1470" t="s">
        <v>4756</v>
      </c>
      <c r="I1470" s="96">
        <v>0.82916666666666661</v>
      </c>
      <c r="J1470">
        <v>3.95</v>
      </c>
      <c r="K1470" t="s">
        <v>249</v>
      </c>
      <c r="L1470" t="s">
        <v>1370</v>
      </c>
      <c r="M1470" t="s">
        <v>2077</v>
      </c>
      <c r="N1470" t="s">
        <v>251</v>
      </c>
      <c r="O1470" t="s">
        <v>4756</v>
      </c>
      <c r="P1470" t="s">
        <v>4756</v>
      </c>
      <c r="Q1470" t="s">
        <v>4756</v>
      </c>
      <c r="R1470" t="s">
        <v>4756</v>
      </c>
      <c r="S1470" t="s">
        <v>4756</v>
      </c>
      <c r="T1470" t="s">
        <v>4756</v>
      </c>
      <c r="U1470" t="s">
        <v>4756</v>
      </c>
      <c r="V1470" t="s">
        <v>4756</v>
      </c>
      <c r="W1470" t="s">
        <v>4756</v>
      </c>
      <c r="X1470" t="s">
        <v>4756</v>
      </c>
      <c r="Y1470" t="s">
        <v>4756</v>
      </c>
      <c r="Z1470" t="s">
        <v>4756</v>
      </c>
      <c r="AA1470" t="s">
        <v>4756</v>
      </c>
      <c r="AB1470" t="s">
        <v>4756</v>
      </c>
      <c r="AC1470" t="s">
        <v>4756</v>
      </c>
      <c r="AD1470" t="s">
        <v>4756</v>
      </c>
      <c r="AE1470" t="s">
        <v>4756</v>
      </c>
      <c r="AF1470" t="s">
        <v>4756</v>
      </c>
      <c r="AG1470" t="s">
        <v>4756</v>
      </c>
      <c r="AH1470" t="s">
        <v>4756</v>
      </c>
      <c r="AI1470" t="s">
        <v>4756</v>
      </c>
      <c r="AJ1470" t="s">
        <v>4756</v>
      </c>
      <c r="AK1470" t="s">
        <v>4756</v>
      </c>
      <c r="AL1470" t="s">
        <v>4756</v>
      </c>
      <c r="AM1470" t="s">
        <v>4756</v>
      </c>
      <c r="AN1470" t="s">
        <v>4756</v>
      </c>
      <c r="AO1470" t="s">
        <v>872</v>
      </c>
    </row>
    <row r="1471" spans="1:41">
      <c r="A1471" s="95">
        <v>38564</v>
      </c>
      <c r="B1471" t="s">
        <v>372</v>
      </c>
      <c r="C1471">
        <v>2005</v>
      </c>
      <c r="D1471">
        <v>7</v>
      </c>
      <c r="E1471" t="s">
        <v>373</v>
      </c>
      <c r="F1471" t="s">
        <v>247</v>
      </c>
      <c r="G1471" s="96">
        <v>0.95138888888888884</v>
      </c>
      <c r="H1471" t="s">
        <v>4756</v>
      </c>
      <c r="I1471" s="96">
        <v>0.82916666666666661</v>
      </c>
      <c r="J1471">
        <v>2.93</v>
      </c>
      <c r="K1471" t="s">
        <v>249</v>
      </c>
      <c r="L1471" t="s">
        <v>1373</v>
      </c>
      <c r="M1471" t="s">
        <v>251</v>
      </c>
      <c r="N1471" t="s">
        <v>251</v>
      </c>
      <c r="O1471">
        <v>4</v>
      </c>
      <c r="P1471">
        <v>48</v>
      </c>
      <c r="Q1471">
        <v>15</v>
      </c>
      <c r="R1471">
        <v>33</v>
      </c>
      <c r="S1471" t="s">
        <v>4756</v>
      </c>
      <c r="T1471" t="s">
        <v>4756</v>
      </c>
      <c r="U1471" t="s">
        <v>4756</v>
      </c>
      <c r="V1471">
        <v>144</v>
      </c>
      <c r="W1471" t="s">
        <v>4756</v>
      </c>
      <c r="X1471" t="s">
        <v>4756</v>
      </c>
      <c r="Y1471" t="s">
        <v>4756</v>
      </c>
      <c r="Z1471" t="s">
        <v>4756</v>
      </c>
      <c r="AA1471" t="s">
        <v>4756</v>
      </c>
      <c r="AB1471" t="s">
        <v>4756</v>
      </c>
      <c r="AC1471" t="s">
        <v>4756</v>
      </c>
      <c r="AD1471" t="s">
        <v>4756</v>
      </c>
      <c r="AE1471" t="s">
        <v>4756</v>
      </c>
      <c r="AF1471" t="s">
        <v>4756</v>
      </c>
      <c r="AG1471" t="s">
        <v>4756</v>
      </c>
      <c r="AH1471" t="s">
        <v>4756</v>
      </c>
      <c r="AI1471" t="s">
        <v>4756</v>
      </c>
      <c r="AJ1471" t="s">
        <v>4756</v>
      </c>
      <c r="AK1471" t="s">
        <v>4756</v>
      </c>
      <c r="AL1471" t="s">
        <v>4756</v>
      </c>
      <c r="AM1471" t="s">
        <v>4756</v>
      </c>
      <c r="AN1471" t="s">
        <v>4756</v>
      </c>
    </row>
    <row r="1472" spans="1:41">
      <c r="A1472" s="95">
        <v>38564</v>
      </c>
      <c r="B1472" t="s">
        <v>372</v>
      </c>
      <c r="C1472">
        <v>2005</v>
      </c>
      <c r="D1472">
        <v>7</v>
      </c>
      <c r="E1472" t="s">
        <v>373</v>
      </c>
      <c r="F1472" t="s">
        <v>247</v>
      </c>
      <c r="G1472" s="96">
        <v>0.9590277777777777</v>
      </c>
      <c r="H1472" t="s">
        <v>4756</v>
      </c>
      <c r="I1472" s="96">
        <v>0.82916666666666661</v>
      </c>
      <c r="J1472">
        <v>3.12</v>
      </c>
      <c r="K1472" t="s">
        <v>249</v>
      </c>
      <c r="L1472" t="s">
        <v>1374</v>
      </c>
      <c r="M1472" t="s">
        <v>251</v>
      </c>
      <c r="N1472" t="s">
        <v>251</v>
      </c>
      <c r="O1472">
        <v>4</v>
      </c>
      <c r="P1472">
        <v>53</v>
      </c>
      <c r="Q1472">
        <v>15</v>
      </c>
      <c r="R1472">
        <v>38</v>
      </c>
      <c r="S1472" t="s">
        <v>4756</v>
      </c>
      <c r="T1472" t="s">
        <v>4756</v>
      </c>
      <c r="U1472" t="s">
        <v>4756</v>
      </c>
      <c r="V1472">
        <v>146</v>
      </c>
      <c r="W1472" t="s">
        <v>4756</v>
      </c>
      <c r="X1472" t="s">
        <v>4756</v>
      </c>
      <c r="Y1472" t="s">
        <v>4756</v>
      </c>
      <c r="Z1472" t="s">
        <v>4756</v>
      </c>
      <c r="AA1472" t="s">
        <v>4756</v>
      </c>
      <c r="AB1472" t="s">
        <v>4756</v>
      </c>
      <c r="AC1472" t="s">
        <v>4756</v>
      </c>
      <c r="AD1472" t="s">
        <v>4756</v>
      </c>
      <c r="AE1472" t="s">
        <v>4756</v>
      </c>
      <c r="AF1472" t="s">
        <v>4756</v>
      </c>
      <c r="AG1472" t="s">
        <v>4756</v>
      </c>
      <c r="AH1472" t="s">
        <v>4756</v>
      </c>
      <c r="AI1472" t="s">
        <v>4756</v>
      </c>
      <c r="AJ1472" t="s">
        <v>4756</v>
      </c>
      <c r="AK1472" t="s">
        <v>4756</v>
      </c>
      <c r="AL1472" t="s">
        <v>4756</v>
      </c>
      <c r="AM1472" t="s">
        <v>4756</v>
      </c>
      <c r="AN1472" t="s">
        <v>4756</v>
      </c>
      <c r="AO1472" t="s">
        <v>255</v>
      </c>
    </row>
    <row r="1473" spans="1:41">
      <c r="A1473" s="95">
        <v>38564</v>
      </c>
      <c r="B1473" t="s">
        <v>372</v>
      </c>
      <c r="C1473">
        <v>2005</v>
      </c>
      <c r="D1473">
        <v>7</v>
      </c>
      <c r="E1473" t="s">
        <v>373</v>
      </c>
      <c r="F1473" t="s">
        <v>247</v>
      </c>
      <c r="G1473" s="96">
        <v>0.96250000000000002</v>
      </c>
      <c r="H1473" t="s">
        <v>4756</v>
      </c>
      <c r="I1473" s="96">
        <v>0.82916666666666661</v>
      </c>
      <c r="J1473">
        <v>3.2</v>
      </c>
      <c r="K1473" t="s">
        <v>249</v>
      </c>
      <c r="L1473" t="s">
        <v>1375</v>
      </c>
      <c r="M1473" t="s">
        <v>251</v>
      </c>
      <c r="N1473" t="s">
        <v>251</v>
      </c>
      <c r="O1473" t="s">
        <v>4756</v>
      </c>
      <c r="P1473">
        <v>49</v>
      </c>
      <c r="Q1473">
        <v>15</v>
      </c>
      <c r="R1473">
        <v>34</v>
      </c>
      <c r="S1473" t="s">
        <v>4756</v>
      </c>
      <c r="T1473" t="s">
        <v>4756</v>
      </c>
      <c r="U1473" t="s">
        <v>4756</v>
      </c>
      <c r="V1473">
        <v>147</v>
      </c>
      <c r="W1473" t="s">
        <v>4756</v>
      </c>
      <c r="X1473" t="s">
        <v>4756</v>
      </c>
      <c r="Y1473" t="s">
        <v>4756</v>
      </c>
      <c r="Z1473" t="s">
        <v>4756</v>
      </c>
      <c r="AA1473" t="s">
        <v>4756</v>
      </c>
      <c r="AB1473" t="s">
        <v>4756</v>
      </c>
      <c r="AC1473" t="s">
        <v>4756</v>
      </c>
      <c r="AD1473" t="s">
        <v>4756</v>
      </c>
      <c r="AE1473" t="s">
        <v>4756</v>
      </c>
      <c r="AF1473" t="s">
        <v>4756</v>
      </c>
      <c r="AG1473" t="s">
        <v>4756</v>
      </c>
      <c r="AH1473" t="s">
        <v>4756</v>
      </c>
      <c r="AI1473" t="s">
        <v>4756</v>
      </c>
      <c r="AJ1473" t="s">
        <v>4756</v>
      </c>
      <c r="AK1473" t="s">
        <v>4756</v>
      </c>
      <c r="AL1473" t="s">
        <v>4756</v>
      </c>
      <c r="AM1473" t="s">
        <v>4756</v>
      </c>
      <c r="AN1473" t="s">
        <v>4756</v>
      </c>
    </row>
    <row r="1474" spans="1:41">
      <c r="A1474" s="95">
        <v>38564</v>
      </c>
      <c r="B1474" t="s">
        <v>372</v>
      </c>
      <c r="C1474">
        <v>2005</v>
      </c>
      <c r="D1474">
        <v>7</v>
      </c>
      <c r="E1474" t="s">
        <v>373</v>
      </c>
      <c r="F1474" t="s">
        <v>247</v>
      </c>
      <c r="G1474" s="96">
        <v>0.96875</v>
      </c>
      <c r="H1474" t="s">
        <v>4756</v>
      </c>
      <c r="I1474" s="96">
        <v>0.82916666666666661</v>
      </c>
      <c r="J1474">
        <v>3.35</v>
      </c>
      <c r="K1474" t="s">
        <v>249</v>
      </c>
      <c r="L1474" t="s">
        <v>1376</v>
      </c>
      <c r="M1474" t="s">
        <v>251</v>
      </c>
      <c r="N1474" t="s">
        <v>251</v>
      </c>
      <c r="O1474">
        <v>3</v>
      </c>
      <c r="P1474">
        <v>54</v>
      </c>
      <c r="Q1474">
        <v>19</v>
      </c>
      <c r="R1474">
        <v>35</v>
      </c>
      <c r="S1474" t="s">
        <v>4756</v>
      </c>
      <c r="T1474" t="s">
        <v>4756</v>
      </c>
      <c r="U1474" t="s">
        <v>4756</v>
      </c>
      <c r="V1474">
        <v>149</v>
      </c>
      <c r="W1474" t="s">
        <v>4756</v>
      </c>
      <c r="X1474" t="s">
        <v>4756</v>
      </c>
      <c r="Y1474" t="s">
        <v>4756</v>
      </c>
      <c r="Z1474" t="s">
        <v>4756</v>
      </c>
      <c r="AA1474" t="s">
        <v>4756</v>
      </c>
      <c r="AB1474" t="s">
        <v>4756</v>
      </c>
      <c r="AC1474" t="s">
        <v>4756</v>
      </c>
      <c r="AD1474" t="s">
        <v>4756</v>
      </c>
      <c r="AE1474" t="s">
        <v>4756</v>
      </c>
      <c r="AF1474" t="s">
        <v>4756</v>
      </c>
      <c r="AG1474" t="s">
        <v>4756</v>
      </c>
      <c r="AH1474" t="s">
        <v>4756</v>
      </c>
      <c r="AI1474" t="s">
        <v>4756</v>
      </c>
      <c r="AJ1474" t="s">
        <v>4756</v>
      </c>
      <c r="AK1474" t="s">
        <v>4756</v>
      </c>
      <c r="AL1474" t="s">
        <v>4756</v>
      </c>
      <c r="AM1474" t="s">
        <v>4756</v>
      </c>
      <c r="AN1474" t="s">
        <v>4756</v>
      </c>
    </row>
    <row r="1475" spans="1:41">
      <c r="A1475" s="95">
        <v>38564</v>
      </c>
      <c r="B1475" t="s">
        <v>372</v>
      </c>
      <c r="C1475">
        <v>2005</v>
      </c>
      <c r="D1475">
        <v>7</v>
      </c>
      <c r="E1475" t="s">
        <v>373</v>
      </c>
      <c r="F1475" t="s">
        <v>247</v>
      </c>
      <c r="G1475" s="96">
        <v>0.97638888888888886</v>
      </c>
      <c r="H1475" t="s">
        <v>4756</v>
      </c>
      <c r="I1475" s="96">
        <v>0.82916666666666661</v>
      </c>
      <c r="J1475">
        <v>3.53</v>
      </c>
      <c r="K1475" t="s">
        <v>249</v>
      </c>
      <c r="L1475" t="s">
        <v>1378</v>
      </c>
      <c r="M1475" t="s">
        <v>251</v>
      </c>
      <c r="N1475" t="s">
        <v>251</v>
      </c>
      <c r="O1475">
        <v>2</v>
      </c>
      <c r="P1475">
        <v>48</v>
      </c>
      <c r="Q1475">
        <v>15</v>
      </c>
      <c r="R1475">
        <v>33</v>
      </c>
      <c r="S1475" t="s">
        <v>4756</v>
      </c>
      <c r="T1475" t="s">
        <v>4756</v>
      </c>
      <c r="U1475" t="s">
        <v>4756</v>
      </c>
      <c r="V1475">
        <v>143</v>
      </c>
      <c r="W1475" t="s">
        <v>4756</v>
      </c>
      <c r="X1475" t="s">
        <v>4756</v>
      </c>
      <c r="Y1475" t="s">
        <v>4756</v>
      </c>
      <c r="Z1475" t="s">
        <v>4756</v>
      </c>
      <c r="AA1475" t="s">
        <v>4756</v>
      </c>
      <c r="AB1475" t="s">
        <v>4756</v>
      </c>
      <c r="AC1475" t="s">
        <v>4756</v>
      </c>
      <c r="AD1475" t="s">
        <v>4756</v>
      </c>
      <c r="AE1475" t="s">
        <v>4756</v>
      </c>
      <c r="AF1475" t="s">
        <v>4756</v>
      </c>
      <c r="AG1475" t="s">
        <v>4756</v>
      </c>
      <c r="AH1475" t="s">
        <v>4756</v>
      </c>
      <c r="AI1475" t="s">
        <v>4756</v>
      </c>
      <c r="AJ1475" t="s">
        <v>4756</v>
      </c>
      <c r="AK1475" t="s">
        <v>4756</v>
      </c>
      <c r="AL1475" t="s">
        <v>4756</v>
      </c>
      <c r="AM1475" t="s">
        <v>4756</v>
      </c>
      <c r="AN1475" t="s">
        <v>4756</v>
      </c>
    </row>
    <row r="1476" spans="1:41">
      <c r="A1476" s="95">
        <v>38564</v>
      </c>
      <c r="B1476" t="s">
        <v>372</v>
      </c>
      <c r="C1476">
        <v>2005</v>
      </c>
      <c r="D1476">
        <v>7</v>
      </c>
      <c r="E1476" t="s">
        <v>373</v>
      </c>
      <c r="F1476" t="s">
        <v>247</v>
      </c>
      <c r="G1476" s="96">
        <v>0.98611111111111116</v>
      </c>
      <c r="H1476" t="s">
        <v>4756</v>
      </c>
      <c r="I1476" s="96">
        <v>0.82916666666666661</v>
      </c>
      <c r="J1476">
        <v>3.77</v>
      </c>
      <c r="K1476" t="s">
        <v>249</v>
      </c>
      <c r="L1476" t="s">
        <v>1379</v>
      </c>
      <c r="M1476" t="s">
        <v>251</v>
      </c>
      <c r="N1476" t="s">
        <v>251</v>
      </c>
      <c r="O1476">
        <v>3</v>
      </c>
      <c r="P1476">
        <v>48</v>
      </c>
      <c r="Q1476">
        <v>15</v>
      </c>
      <c r="R1476">
        <v>33</v>
      </c>
      <c r="S1476" t="s">
        <v>4756</v>
      </c>
      <c r="T1476" t="s">
        <v>4756</v>
      </c>
      <c r="U1476" t="s">
        <v>4756</v>
      </c>
      <c r="V1476" t="s">
        <v>4756</v>
      </c>
      <c r="W1476" t="s">
        <v>4756</v>
      </c>
      <c r="X1476" t="s">
        <v>4756</v>
      </c>
      <c r="Y1476" t="s">
        <v>4756</v>
      </c>
      <c r="Z1476" t="s">
        <v>4756</v>
      </c>
      <c r="AA1476" t="s">
        <v>4756</v>
      </c>
      <c r="AB1476" t="s">
        <v>4756</v>
      </c>
      <c r="AC1476" t="s">
        <v>4756</v>
      </c>
      <c r="AD1476" t="s">
        <v>4756</v>
      </c>
      <c r="AE1476" t="s">
        <v>4756</v>
      </c>
      <c r="AF1476" t="s">
        <v>4756</v>
      </c>
      <c r="AG1476" t="s">
        <v>4756</v>
      </c>
      <c r="AH1476" t="s">
        <v>4756</v>
      </c>
      <c r="AI1476" t="s">
        <v>4756</v>
      </c>
      <c r="AJ1476" t="s">
        <v>4756</v>
      </c>
      <c r="AK1476" t="s">
        <v>4756</v>
      </c>
      <c r="AL1476" t="s">
        <v>4756</v>
      </c>
      <c r="AM1476" t="s">
        <v>4756</v>
      </c>
      <c r="AN1476" t="s">
        <v>4756</v>
      </c>
    </row>
    <row r="1477" spans="1:41">
      <c r="A1477" s="95">
        <v>38564</v>
      </c>
      <c r="B1477" t="s">
        <v>372</v>
      </c>
      <c r="C1477">
        <v>2005</v>
      </c>
      <c r="D1477">
        <v>7</v>
      </c>
      <c r="E1477" t="s">
        <v>373</v>
      </c>
      <c r="F1477" t="s">
        <v>247</v>
      </c>
      <c r="G1477" s="96">
        <v>0.99861111111111101</v>
      </c>
      <c r="H1477" t="s">
        <v>4756</v>
      </c>
      <c r="I1477" s="96">
        <v>0.82916666666666661</v>
      </c>
      <c r="J1477">
        <v>4.07</v>
      </c>
      <c r="K1477" t="s">
        <v>249</v>
      </c>
      <c r="L1477" t="s">
        <v>1380</v>
      </c>
      <c r="M1477" t="s">
        <v>251</v>
      </c>
      <c r="N1477" t="s">
        <v>251</v>
      </c>
      <c r="O1477">
        <v>3</v>
      </c>
      <c r="P1477">
        <v>53</v>
      </c>
      <c r="Q1477">
        <v>15</v>
      </c>
      <c r="R1477">
        <v>38</v>
      </c>
      <c r="S1477" t="s">
        <v>4756</v>
      </c>
      <c r="T1477" t="s">
        <v>4756</v>
      </c>
      <c r="U1477" t="s">
        <v>4756</v>
      </c>
      <c r="V1477">
        <v>145</v>
      </c>
      <c r="W1477" t="s">
        <v>4756</v>
      </c>
      <c r="X1477" t="s">
        <v>4756</v>
      </c>
      <c r="Y1477" t="s">
        <v>4756</v>
      </c>
      <c r="Z1477" t="s">
        <v>4756</v>
      </c>
      <c r="AA1477" t="s">
        <v>4756</v>
      </c>
      <c r="AB1477" t="s">
        <v>4756</v>
      </c>
      <c r="AC1477" t="s">
        <v>4756</v>
      </c>
      <c r="AD1477" t="s">
        <v>4756</v>
      </c>
      <c r="AE1477" t="s">
        <v>4756</v>
      </c>
      <c r="AF1477" t="s">
        <v>4756</v>
      </c>
      <c r="AG1477" t="s">
        <v>4756</v>
      </c>
      <c r="AH1477" t="s">
        <v>4756</v>
      </c>
      <c r="AI1477" t="s">
        <v>4756</v>
      </c>
      <c r="AJ1477" t="s">
        <v>4756</v>
      </c>
      <c r="AK1477" t="s">
        <v>4756</v>
      </c>
      <c r="AL1477" t="s">
        <v>4756</v>
      </c>
      <c r="AM1477" t="s">
        <v>4756</v>
      </c>
      <c r="AN1477" t="s">
        <v>4756</v>
      </c>
    </row>
    <row r="1478" spans="1:41">
      <c r="A1478" s="95">
        <v>38564</v>
      </c>
      <c r="B1478" t="s">
        <v>372</v>
      </c>
      <c r="C1478">
        <v>2005</v>
      </c>
      <c r="D1478">
        <v>7</v>
      </c>
      <c r="E1478" t="s">
        <v>373</v>
      </c>
      <c r="F1478" t="s">
        <v>247</v>
      </c>
      <c r="G1478" s="96">
        <v>1.3194444444444444E-2</v>
      </c>
      <c r="H1478" t="s">
        <v>4756</v>
      </c>
      <c r="I1478" s="96">
        <v>0.82916666666666661</v>
      </c>
      <c r="J1478">
        <v>4.42</v>
      </c>
      <c r="K1478" t="s">
        <v>249</v>
      </c>
      <c r="L1478" t="s">
        <v>1381</v>
      </c>
      <c r="M1478" t="s">
        <v>251</v>
      </c>
      <c r="N1478" t="s">
        <v>251</v>
      </c>
      <c r="O1478">
        <v>4</v>
      </c>
      <c r="P1478">
        <v>52</v>
      </c>
      <c r="Q1478">
        <v>15</v>
      </c>
      <c r="R1478">
        <v>37</v>
      </c>
      <c r="S1478" t="s">
        <v>4756</v>
      </c>
      <c r="T1478" t="s">
        <v>4756</v>
      </c>
      <c r="U1478" t="s">
        <v>4756</v>
      </c>
      <c r="V1478">
        <v>145</v>
      </c>
      <c r="W1478" t="s">
        <v>4756</v>
      </c>
      <c r="X1478" t="s">
        <v>4756</v>
      </c>
      <c r="Y1478" t="s">
        <v>4756</v>
      </c>
      <c r="Z1478" t="s">
        <v>4756</v>
      </c>
      <c r="AA1478" t="s">
        <v>4756</v>
      </c>
      <c r="AB1478" t="s">
        <v>4756</v>
      </c>
      <c r="AC1478" t="s">
        <v>4756</v>
      </c>
      <c r="AD1478" t="s">
        <v>4756</v>
      </c>
      <c r="AE1478" t="s">
        <v>4756</v>
      </c>
      <c r="AF1478" t="s">
        <v>4756</v>
      </c>
      <c r="AG1478" t="s">
        <v>4756</v>
      </c>
      <c r="AH1478" t="s">
        <v>4756</v>
      </c>
      <c r="AI1478" t="s">
        <v>4756</v>
      </c>
      <c r="AJ1478" t="s">
        <v>4756</v>
      </c>
      <c r="AK1478" t="s">
        <v>4756</v>
      </c>
      <c r="AL1478" t="s">
        <v>4756</v>
      </c>
      <c r="AM1478" t="s">
        <v>4756</v>
      </c>
      <c r="AN1478" t="s">
        <v>4756</v>
      </c>
    </row>
    <row r="1479" spans="1:41">
      <c r="A1479" s="95">
        <v>38564</v>
      </c>
      <c r="B1479" t="s">
        <v>372</v>
      </c>
      <c r="C1479">
        <v>2005</v>
      </c>
      <c r="D1479">
        <v>7</v>
      </c>
      <c r="E1479" t="s">
        <v>373</v>
      </c>
      <c r="F1479" t="s">
        <v>247</v>
      </c>
      <c r="G1479" s="96">
        <v>2.9166666666666664E-2</v>
      </c>
      <c r="H1479" t="s">
        <v>4756</v>
      </c>
      <c r="I1479" s="96">
        <v>0.82916666666666661</v>
      </c>
      <c r="J1479">
        <v>4.8</v>
      </c>
      <c r="K1479" t="s">
        <v>249</v>
      </c>
      <c r="L1479" t="s">
        <v>1383</v>
      </c>
      <c r="M1479" t="s">
        <v>251</v>
      </c>
      <c r="N1479" t="s">
        <v>251</v>
      </c>
      <c r="O1479">
        <v>3</v>
      </c>
      <c r="P1479">
        <v>55</v>
      </c>
      <c r="Q1479">
        <v>19</v>
      </c>
      <c r="R1479">
        <v>36</v>
      </c>
      <c r="S1479" t="s">
        <v>4756</v>
      </c>
      <c r="T1479" t="s">
        <v>4756</v>
      </c>
      <c r="U1479" t="s">
        <v>4756</v>
      </c>
      <c r="V1479">
        <v>144</v>
      </c>
      <c r="W1479" t="s">
        <v>4756</v>
      </c>
      <c r="X1479" t="s">
        <v>4756</v>
      </c>
      <c r="Y1479" t="s">
        <v>4756</v>
      </c>
      <c r="Z1479" t="s">
        <v>4756</v>
      </c>
      <c r="AA1479" t="s">
        <v>4756</v>
      </c>
      <c r="AB1479" t="s">
        <v>4756</v>
      </c>
      <c r="AC1479" t="s">
        <v>4756</v>
      </c>
      <c r="AD1479" t="s">
        <v>4756</v>
      </c>
      <c r="AE1479" t="s">
        <v>4756</v>
      </c>
      <c r="AF1479" t="s">
        <v>4756</v>
      </c>
      <c r="AG1479" t="s">
        <v>4756</v>
      </c>
      <c r="AH1479" t="s">
        <v>4756</v>
      </c>
      <c r="AI1479" t="s">
        <v>4756</v>
      </c>
      <c r="AJ1479" t="s">
        <v>4756</v>
      </c>
      <c r="AK1479" t="s">
        <v>4756</v>
      </c>
      <c r="AL1479" t="s">
        <v>4756</v>
      </c>
      <c r="AM1479" t="s">
        <v>4756</v>
      </c>
      <c r="AN1479" t="s">
        <v>4756</v>
      </c>
    </row>
    <row r="1480" spans="1:41">
      <c r="A1480" s="95">
        <v>38564</v>
      </c>
      <c r="B1480" t="s">
        <v>372</v>
      </c>
      <c r="C1480">
        <v>2005</v>
      </c>
      <c r="D1480">
        <v>7</v>
      </c>
      <c r="E1480" t="s">
        <v>373</v>
      </c>
      <c r="F1480" t="s">
        <v>247</v>
      </c>
      <c r="G1480" s="96">
        <v>2.9166666666666664E-2</v>
      </c>
      <c r="H1480" t="s">
        <v>4756</v>
      </c>
      <c r="I1480" s="96">
        <v>0.82916666666666661</v>
      </c>
      <c r="J1480">
        <v>4.8</v>
      </c>
      <c r="K1480" t="s">
        <v>249</v>
      </c>
      <c r="L1480" t="s">
        <v>1384</v>
      </c>
      <c r="M1480" t="s">
        <v>251</v>
      </c>
      <c r="N1480" t="s">
        <v>251</v>
      </c>
      <c r="O1480">
        <v>3</v>
      </c>
      <c r="P1480">
        <v>50</v>
      </c>
      <c r="Q1480">
        <v>15</v>
      </c>
      <c r="R1480">
        <v>35</v>
      </c>
      <c r="S1480" t="s">
        <v>4756</v>
      </c>
      <c r="T1480" t="s">
        <v>4756</v>
      </c>
      <c r="U1480" t="s">
        <v>4756</v>
      </c>
      <c r="V1480">
        <v>143</v>
      </c>
      <c r="W1480" t="s">
        <v>4756</v>
      </c>
      <c r="X1480" t="s">
        <v>4756</v>
      </c>
      <c r="Y1480" t="s">
        <v>4756</v>
      </c>
      <c r="Z1480" t="s">
        <v>4756</v>
      </c>
      <c r="AA1480" t="s">
        <v>4756</v>
      </c>
      <c r="AB1480" t="s">
        <v>4756</v>
      </c>
      <c r="AC1480" t="s">
        <v>4756</v>
      </c>
      <c r="AD1480" t="s">
        <v>4756</v>
      </c>
      <c r="AE1480" t="s">
        <v>4756</v>
      </c>
      <c r="AF1480" t="s">
        <v>4756</v>
      </c>
      <c r="AG1480" t="s">
        <v>4756</v>
      </c>
      <c r="AH1480" t="s">
        <v>4756</v>
      </c>
      <c r="AI1480" t="s">
        <v>4756</v>
      </c>
      <c r="AJ1480" t="s">
        <v>4756</v>
      </c>
      <c r="AK1480" t="s">
        <v>4756</v>
      </c>
      <c r="AL1480" t="s">
        <v>4756</v>
      </c>
      <c r="AM1480" t="s">
        <v>4756</v>
      </c>
      <c r="AN1480" t="s">
        <v>4756</v>
      </c>
    </row>
    <row r="1481" spans="1:41">
      <c r="A1481" s="95">
        <v>38564</v>
      </c>
      <c r="B1481" t="s">
        <v>372</v>
      </c>
      <c r="C1481">
        <v>2005</v>
      </c>
      <c r="D1481">
        <v>7</v>
      </c>
      <c r="E1481" t="s">
        <v>373</v>
      </c>
      <c r="F1481" t="s">
        <v>247</v>
      </c>
      <c r="G1481" s="96">
        <v>3.9583333333333331E-2</v>
      </c>
      <c r="H1481" t="s">
        <v>4756</v>
      </c>
      <c r="I1481" s="96">
        <v>0.82916666666666661</v>
      </c>
      <c r="J1481">
        <v>5.05</v>
      </c>
      <c r="K1481" t="s">
        <v>249</v>
      </c>
      <c r="L1481" t="s">
        <v>1386</v>
      </c>
      <c r="M1481" t="s">
        <v>251</v>
      </c>
      <c r="N1481" t="s">
        <v>251</v>
      </c>
      <c r="O1481">
        <v>0</v>
      </c>
      <c r="P1481">
        <v>55</v>
      </c>
      <c r="Q1481">
        <v>19</v>
      </c>
      <c r="R1481">
        <v>36</v>
      </c>
      <c r="S1481" t="s">
        <v>4756</v>
      </c>
      <c r="T1481" t="s">
        <v>4756</v>
      </c>
      <c r="U1481" t="s">
        <v>4756</v>
      </c>
      <c r="V1481">
        <v>140</v>
      </c>
      <c r="W1481" t="s">
        <v>4756</v>
      </c>
      <c r="X1481" t="s">
        <v>4756</v>
      </c>
      <c r="Y1481" t="s">
        <v>4756</v>
      </c>
      <c r="Z1481" t="s">
        <v>4756</v>
      </c>
      <c r="AA1481" t="s">
        <v>4756</v>
      </c>
      <c r="AB1481" t="s">
        <v>4756</v>
      </c>
      <c r="AC1481" t="s">
        <v>4756</v>
      </c>
      <c r="AD1481" t="s">
        <v>4756</v>
      </c>
      <c r="AE1481" t="s">
        <v>4756</v>
      </c>
      <c r="AF1481" t="s">
        <v>4756</v>
      </c>
      <c r="AG1481" t="s">
        <v>4756</v>
      </c>
      <c r="AH1481" t="s">
        <v>4756</v>
      </c>
      <c r="AI1481" t="s">
        <v>4756</v>
      </c>
      <c r="AJ1481" t="s">
        <v>4756</v>
      </c>
      <c r="AK1481" t="s">
        <v>4756</v>
      </c>
      <c r="AL1481" t="s">
        <v>4756</v>
      </c>
      <c r="AM1481" t="s">
        <v>4756</v>
      </c>
      <c r="AN1481" t="s">
        <v>4756</v>
      </c>
      <c r="AO1481" t="s">
        <v>255</v>
      </c>
    </row>
    <row r="1482" spans="1:41">
      <c r="A1482" s="95">
        <v>38564</v>
      </c>
      <c r="B1482" t="s">
        <v>372</v>
      </c>
      <c r="C1482">
        <v>2005</v>
      </c>
      <c r="D1482">
        <v>7</v>
      </c>
      <c r="E1482" t="s">
        <v>373</v>
      </c>
      <c r="F1482" t="s">
        <v>247</v>
      </c>
      <c r="G1482" s="96">
        <v>5.2083333333333336E-2</v>
      </c>
      <c r="H1482" t="s">
        <v>4756</v>
      </c>
      <c r="I1482" s="96">
        <v>0.82916666666666661</v>
      </c>
      <c r="J1482">
        <v>5.35</v>
      </c>
      <c r="K1482" t="s">
        <v>249</v>
      </c>
      <c r="L1482" t="s">
        <v>1387</v>
      </c>
      <c r="M1482" t="s">
        <v>251</v>
      </c>
      <c r="N1482" t="s">
        <v>251</v>
      </c>
      <c r="O1482">
        <v>4</v>
      </c>
      <c r="P1482">
        <v>57</v>
      </c>
      <c r="Q1482">
        <v>19</v>
      </c>
      <c r="R1482">
        <v>38</v>
      </c>
      <c r="S1482" t="s">
        <v>4756</v>
      </c>
      <c r="T1482" t="s">
        <v>4756</v>
      </c>
      <c r="U1482" t="s">
        <v>4756</v>
      </c>
      <c r="V1482" t="s">
        <v>4756</v>
      </c>
      <c r="W1482" t="s">
        <v>4756</v>
      </c>
      <c r="X1482" t="s">
        <v>4756</v>
      </c>
      <c r="Y1482" t="s">
        <v>4756</v>
      </c>
      <c r="Z1482" t="s">
        <v>4756</v>
      </c>
      <c r="AA1482" t="s">
        <v>4756</v>
      </c>
      <c r="AB1482" t="s">
        <v>4756</v>
      </c>
      <c r="AC1482" t="s">
        <v>4756</v>
      </c>
      <c r="AD1482" t="s">
        <v>4756</v>
      </c>
      <c r="AE1482" t="s">
        <v>4756</v>
      </c>
      <c r="AF1482" t="s">
        <v>4756</v>
      </c>
      <c r="AG1482" t="s">
        <v>4756</v>
      </c>
      <c r="AH1482" t="s">
        <v>4756</v>
      </c>
      <c r="AI1482" t="s">
        <v>4756</v>
      </c>
      <c r="AJ1482" t="s">
        <v>4756</v>
      </c>
      <c r="AK1482" t="s">
        <v>4756</v>
      </c>
      <c r="AL1482" t="s">
        <v>4756</v>
      </c>
      <c r="AM1482" t="s">
        <v>4756</v>
      </c>
      <c r="AN1482" t="s">
        <v>4756</v>
      </c>
    </row>
    <row r="1483" spans="1:41">
      <c r="A1483" s="95">
        <v>38564</v>
      </c>
      <c r="B1483" t="s">
        <v>372</v>
      </c>
      <c r="C1483">
        <v>2005</v>
      </c>
      <c r="D1483">
        <v>7</v>
      </c>
      <c r="E1483" t="s">
        <v>373</v>
      </c>
      <c r="F1483" t="s">
        <v>247</v>
      </c>
      <c r="G1483" s="96">
        <v>5.4166666666666669E-2</v>
      </c>
      <c r="H1483" t="s">
        <v>4756</v>
      </c>
      <c r="I1483" s="96">
        <v>0.82916666666666661</v>
      </c>
      <c r="J1483">
        <v>5.4</v>
      </c>
      <c r="K1483" t="s">
        <v>249</v>
      </c>
      <c r="L1483" t="s">
        <v>1388</v>
      </c>
      <c r="M1483" t="s">
        <v>251</v>
      </c>
      <c r="N1483" t="s">
        <v>251</v>
      </c>
      <c r="O1483">
        <v>2</v>
      </c>
      <c r="P1483">
        <v>50</v>
      </c>
      <c r="Q1483">
        <v>19</v>
      </c>
      <c r="R1483">
        <v>31</v>
      </c>
      <c r="S1483" t="s">
        <v>4756</v>
      </c>
      <c r="T1483" t="s">
        <v>4756</v>
      </c>
      <c r="U1483" t="s">
        <v>4756</v>
      </c>
      <c r="V1483">
        <v>135</v>
      </c>
      <c r="W1483" t="s">
        <v>4756</v>
      </c>
      <c r="X1483" t="s">
        <v>4756</v>
      </c>
      <c r="Y1483" t="s">
        <v>4756</v>
      </c>
      <c r="Z1483" t="s">
        <v>4756</v>
      </c>
      <c r="AA1483" t="s">
        <v>4756</v>
      </c>
      <c r="AB1483" t="s">
        <v>4756</v>
      </c>
      <c r="AC1483" t="s">
        <v>4756</v>
      </c>
      <c r="AD1483" t="s">
        <v>4756</v>
      </c>
      <c r="AE1483" t="s">
        <v>4756</v>
      </c>
      <c r="AF1483" t="s">
        <v>4756</v>
      </c>
      <c r="AG1483" t="s">
        <v>4756</v>
      </c>
      <c r="AH1483" t="s">
        <v>4756</v>
      </c>
      <c r="AI1483" t="s">
        <v>4756</v>
      </c>
      <c r="AJ1483" t="s">
        <v>4756</v>
      </c>
      <c r="AK1483" t="s">
        <v>4756</v>
      </c>
      <c r="AL1483" t="s">
        <v>4756</v>
      </c>
      <c r="AM1483" t="s">
        <v>4756</v>
      </c>
      <c r="AN1483" t="s">
        <v>4756</v>
      </c>
    </row>
    <row r="1484" spans="1:41">
      <c r="A1484" s="95">
        <v>38564</v>
      </c>
      <c r="B1484" t="s">
        <v>372</v>
      </c>
      <c r="C1484">
        <v>2005</v>
      </c>
      <c r="D1484">
        <v>7</v>
      </c>
      <c r="E1484" t="s">
        <v>373</v>
      </c>
      <c r="F1484" t="s">
        <v>247</v>
      </c>
      <c r="G1484" s="96">
        <v>7.4999999999999997E-2</v>
      </c>
      <c r="H1484" t="s">
        <v>4756</v>
      </c>
      <c r="I1484" s="96">
        <v>0.82916666666666661</v>
      </c>
      <c r="J1484">
        <v>5.9</v>
      </c>
      <c r="K1484" t="s">
        <v>249</v>
      </c>
      <c r="L1484" t="s">
        <v>1390</v>
      </c>
      <c r="M1484" t="s">
        <v>251</v>
      </c>
      <c r="N1484" t="s">
        <v>251</v>
      </c>
      <c r="O1484">
        <v>3</v>
      </c>
      <c r="P1484">
        <v>51</v>
      </c>
      <c r="Q1484">
        <v>15</v>
      </c>
      <c r="R1484">
        <v>36</v>
      </c>
      <c r="S1484" t="s">
        <v>4756</v>
      </c>
      <c r="T1484" t="s">
        <v>4756</v>
      </c>
      <c r="U1484" t="s">
        <v>4756</v>
      </c>
      <c r="V1484">
        <v>144</v>
      </c>
      <c r="W1484" t="s">
        <v>4756</v>
      </c>
      <c r="X1484" t="s">
        <v>4756</v>
      </c>
      <c r="Y1484" t="s">
        <v>4756</v>
      </c>
      <c r="Z1484" t="s">
        <v>4756</v>
      </c>
      <c r="AA1484" t="s">
        <v>4756</v>
      </c>
      <c r="AB1484" t="s">
        <v>4756</v>
      </c>
      <c r="AC1484" t="s">
        <v>4756</v>
      </c>
      <c r="AD1484" t="s">
        <v>4756</v>
      </c>
      <c r="AE1484" t="s">
        <v>4756</v>
      </c>
      <c r="AF1484" t="s">
        <v>4756</v>
      </c>
      <c r="AG1484" t="s">
        <v>4756</v>
      </c>
      <c r="AH1484" t="s">
        <v>4756</v>
      </c>
      <c r="AI1484" t="s">
        <v>4756</v>
      </c>
      <c r="AJ1484" t="s">
        <v>4756</v>
      </c>
      <c r="AK1484" t="s">
        <v>4756</v>
      </c>
      <c r="AL1484" t="s">
        <v>4756</v>
      </c>
      <c r="AM1484" t="s">
        <v>4756</v>
      </c>
      <c r="AN1484" t="s">
        <v>4756</v>
      </c>
    </row>
    <row r="1485" spans="1:41">
      <c r="A1485" s="95">
        <v>38564</v>
      </c>
      <c r="B1485" t="s">
        <v>372</v>
      </c>
      <c r="C1485">
        <v>2005</v>
      </c>
      <c r="D1485">
        <v>7</v>
      </c>
      <c r="E1485" t="s">
        <v>373</v>
      </c>
      <c r="F1485" t="s">
        <v>247</v>
      </c>
      <c r="G1485" s="96">
        <v>7.6388888888888895E-2</v>
      </c>
      <c r="H1485" t="s">
        <v>4756</v>
      </c>
      <c r="I1485" s="96">
        <v>0.82916666666666661</v>
      </c>
      <c r="J1485">
        <v>5.93</v>
      </c>
      <c r="K1485" t="s">
        <v>249</v>
      </c>
      <c r="L1485" t="s">
        <v>1391</v>
      </c>
      <c r="M1485" t="s">
        <v>251</v>
      </c>
      <c r="N1485" t="s">
        <v>251</v>
      </c>
      <c r="O1485">
        <v>4.5</v>
      </c>
      <c r="P1485">
        <v>58</v>
      </c>
      <c r="Q1485">
        <v>19</v>
      </c>
      <c r="R1485">
        <v>39</v>
      </c>
      <c r="S1485" t="s">
        <v>4756</v>
      </c>
      <c r="T1485" t="s">
        <v>4756</v>
      </c>
      <c r="U1485" t="s">
        <v>4756</v>
      </c>
      <c r="V1485">
        <v>130</v>
      </c>
      <c r="W1485" t="s">
        <v>4756</v>
      </c>
      <c r="X1485" t="s">
        <v>4756</v>
      </c>
      <c r="Y1485" t="s">
        <v>4756</v>
      </c>
      <c r="Z1485" t="s">
        <v>4756</v>
      </c>
      <c r="AA1485" t="s">
        <v>4756</v>
      </c>
      <c r="AB1485" t="s">
        <v>4756</v>
      </c>
      <c r="AC1485" t="s">
        <v>4756</v>
      </c>
      <c r="AD1485" t="s">
        <v>4756</v>
      </c>
      <c r="AE1485" t="s">
        <v>4756</v>
      </c>
      <c r="AF1485" t="s">
        <v>4756</v>
      </c>
      <c r="AG1485" t="s">
        <v>4756</v>
      </c>
      <c r="AH1485" t="s">
        <v>4756</v>
      </c>
      <c r="AI1485" t="s">
        <v>4756</v>
      </c>
      <c r="AJ1485" t="s">
        <v>4756</v>
      </c>
      <c r="AK1485" t="s">
        <v>4756</v>
      </c>
      <c r="AL1485" t="s">
        <v>4756</v>
      </c>
      <c r="AM1485" t="s">
        <v>4756</v>
      </c>
      <c r="AN1485" t="s">
        <v>4756</v>
      </c>
      <c r="AO1485" t="s">
        <v>1392</v>
      </c>
    </row>
    <row r="1486" spans="1:41">
      <c r="A1486" s="95">
        <v>38564</v>
      </c>
      <c r="B1486" t="s">
        <v>372</v>
      </c>
      <c r="C1486">
        <v>2005</v>
      </c>
      <c r="D1486">
        <v>7</v>
      </c>
      <c r="E1486" t="s">
        <v>373</v>
      </c>
      <c r="F1486" t="s">
        <v>247</v>
      </c>
      <c r="G1486" s="96">
        <v>1.5277777777777777E-2</v>
      </c>
      <c r="H1486" t="s">
        <v>4756</v>
      </c>
      <c r="I1486" s="96">
        <v>0.82916666666666661</v>
      </c>
      <c r="J1486">
        <v>4.47</v>
      </c>
      <c r="K1486" t="s">
        <v>249</v>
      </c>
      <c r="L1486" t="s">
        <v>1362</v>
      </c>
      <c r="M1486" t="s">
        <v>665</v>
      </c>
      <c r="N1486" t="s">
        <v>251</v>
      </c>
      <c r="O1486">
        <v>4</v>
      </c>
      <c r="P1486">
        <v>53</v>
      </c>
      <c r="Q1486">
        <v>15</v>
      </c>
      <c r="R1486">
        <v>38</v>
      </c>
      <c r="S1486" t="s">
        <v>4756</v>
      </c>
      <c r="T1486" t="s">
        <v>4756</v>
      </c>
      <c r="U1486" t="s">
        <v>4756</v>
      </c>
      <c r="V1486" t="s">
        <v>4756</v>
      </c>
      <c r="W1486" t="s">
        <v>4756</v>
      </c>
      <c r="X1486" t="s">
        <v>4756</v>
      </c>
      <c r="Y1486" t="s">
        <v>4756</v>
      </c>
      <c r="Z1486" t="s">
        <v>4756</v>
      </c>
      <c r="AA1486" t="s">
        <v>4756</v>
      </c>
      <c r="AB1486" t="s">
        <v>4756</v>
      </c>
      <c r="AC1486" t="s">
        <v>4756</v>
      </c>
      <c r="AD1486" t="s">
        <v>4756</v>
      </c>
      <c r="AE1486" t="s">
        <v>4756</v>
      </c>
      <c r="AF1486" t="s">
        <v>4756</v>
      </c>
      <c r="AG1486" t="s">
        <v>4756</v>
      </c>
      <c r="AH1486" t="s">
        <v>4756</v>
      </c>
      <c r="AI1486" t="s">
        <v>4756</v>
      </c>
      <c r="AJ1486" t="s">
        <v>4756</v>
      </c>
      <c r="AK1486" t="s">
        <v>4756</v>
      </c>
      <c r="AL1486" t="s">
        <v>4756</v>
      </c>
      <c r="AM1486" t="s">
        <v>4756</v>
      </c>
      <c r="AN1486" t="s">
        <v>4756</v>
      </c>
      <c r="AO1486" t="s">
        <v>1382</v>
      </c>
    </row>
    <row r="1487" spans="1:41">
      <c r="A1487" s="95">
        <v>38565</v>
      </c>
      <c r="B1487" t="s">
        <v>372</v>
      </c>
      <c r="C1487">
        <v>2005</v>
      </c>
      <c r="D1487">
        <v>8</v>
      </c>
      <c r="E1487" t="s">
        <v>373</v>
      </c>
      <c r="F1487" t="s">
        <v>247</v>
      </c>
      <c r="G1487" s="96">
        <v>4.6527777777777779E-2</v>
      </c>
      <c r="H1487" t="s">
        <v>4756</v>
      </c>
      <c r="I1487" s="96">
        <v>0.82916666666666661</v>
      </c>
      <c r="J1487">
        <v>5.22</v>
      </c>
      <c r="K1487" t="s">
        <v>2191</v>
      </c>
      <c r="L1487" t="s">
        <v>1418</v>
      </c>
      <c r="M1487" t="s">
        <v>251</v>
      </c>
      <c r="N1487" t="s">
        <v>251</v>
      </c>
      <c r="O1487">
        <v>5</v>
      </c>
      <c r="P1487">
        <v>50</v>
      </c>
      <c r="Q1487">
        <v>21</v>
      </c>
      <c r="R1487">
        <v>29</v>
      </c>
      <c r="S1487">
        <v>14.79</v>
      </c>
      <c r="T1487" t="s">
        <v>4756</v>
      </c>
      <c r="U1487">
        <v>21.31</v>
      </c>
      <c r="V1487">
        <v>141</v>
      </c>
      <c r="W1487">
        <v>67</v>
      </c>
      <c r="X1487" t="s">
        <v>4756</v>
      </c>
      <c r="Y1487" t="s">
        <v>4756</v>
      </c>
      <c r="Z1487" t="s">
        <v>4756</v>
      </c>
      <c r="AA1487" t="s">
        <v>4756</v>
      </c>
      <c r="AB1487" t="s">
        <v>4756</v>
      </c>
      <c r="AC1487" t="s">
        <v>4756</v>
      </c>
      <c r="AD1487" t="s">
        <v>4756</v>
      </c>
      <c r="AE1487" t="s">
        <v>4756</v>
      </c>
      <c r="AF1487" t="s">
        <v>4756</v>
      </c>
      <c r="AG1487" t="s">
        <v>4756</v>
      </c>
      <c r="AH1487" t="s">
        <v>4756</v>
      </c>
      <c r="AI1487" t="s">
        <v>4756</v>
      </c>
      <c r="AJ1487" t="s">
        <v>4756</v>
      </c>
      <c r="AK1487" t="s">
        <v>4756</v>
      </c>
      <c r="AL1487" t="s">
        <v>4756</v>
      </c>
      <c r="AM1487" t="s">
        <v>4756</v>
      </c>
      <c r="AN1487" t="s">
        <v>4756</v>
      </c>
      <c r="AO1487" t="s">
        <v>1651</v>
      </c>
    </row>
    <row r="1488" spans="1:41">
      <c r="A1488" s="95">
        <v>38565</v>
      </c>
      <c r="B1488" t="s">
        <v>372</v>
      </c>
      <c r="C1488">
        <v>2005</v>
      </c>
      <c r="D1488">
        <v>8</v>
      </c>
      <c r="E1488" t="s">
        <v>373</v>
      </c>
      <c r="F1488" t="s">
        <v>247</v>
      </c>
      <c r="G1488" s="96">
        <v>0.98402777777777783</v>
      </c>
      <c r="H1488" t="s">
        <v>4756</v>
      </c>
      <c r="I1488" s="96">
        <v>0.82916666666666661</v>
      </c>
      <c r="J1488">
        <v>3.72</v>
      </c>
      <c r="K1488" t="s">
        <v>249</v>
      </c>
      <c r="L1488" t="s">
        <v>1406</v>
      </c>
      <c r="M1488" t="s">
        <v>665</v>
      </c>
      <c r="N1488" t="s">
        <v>251</v>
      </c>
      <c r="O1488">
        <v>3</v>
      </c>
      <c r="P1488">
        <v>58</v>
      </c>
      <c r="Q1488">
        <v>20</v>
      </c>
      <c r="R1488">
        <v>38</v>
      </c>
      <c r="S1488" t="s">
        <v>4756</v>
      </c>
      <c r="T1488" t="s">
        <v>4756</v>
      </c>
      <c r="U1488" t="s">
        <v>4756</v>
      </c>
      <c r="V1488">
        <v>145</v>
      </c>
      <c r="W1488" t="s">
        <v>4756</v>
      </c>
      <c r="X1488" t="s">
        <v>4756</v>
      </c>
      <c r="Y1488" t="s">
        <v>4756</v>
      </c>
      <c r="Z1488" t="s">
        <v>4756</v>
      </c>
      <c r="AA1488" t="s">
        <v>4756</v>
      </c>
      <c r="AB1488" t="s">
        <v>4756</v>
      </c>
      <c r="AC1488" t="s">
        <v>4756</v>
      </c>
      <c r="AD1488" t="s">
        <v>4756</v>
      </c>
      <c r="AE1488" t="s">
        <v>4756</v>
      </c>
      <c r="AF1488" t="s">
        <v>4756</v>
      </c>
      <c r="AG1488" t="s">
        <v>4756</v>
      </c>
      <c r="AH1488" t="s">
        <v>4756</v>
      </c>
      <c r="AI1488" t="s">
        <v>4756</v>
      </c>
      <c r="AJ1488" t="s">
        <v>4756</v>
      </c>
      <c r="AK1488" t="s">
        <v>4756</v>
      </c>
      <c r="AL1488" t="s">
        <v>4756</v>
      </c>
      <c r="AM1488" t="s">
        <v>4756</v>
      </c>
      <c r="AN1488" t="s">
        <v>4756</v>
      </c>
      <c r="AO1488" t="s">
        <v>1407</v>
      </c>
    </row>
    <row r="1489" spans="1:41">
      <c r="A1489" s="95">
        <v>38565</v>
      </c>
      <c r="B1489" t="s">
        <v>372</v>
      </c>
      <c r="C1489">
        <v>2005</v>
      </c>
      <c r="D1489">
        <v>8</v>
      </c>
      <c r="E1489" t="s">
        <v>373</v>
      </c>
      <c r="F1489" t="s">
        <v>247</v>
      </c>
      <c r="G1489" s="96">
        <v>2.5694444444444447E-2</v>
      </c>
      <c r="H1489" t="s">
        <v>4756</v>
      </c>
      <c r="I1489" s="96">
        <v>0.82916666666666661</v>
      </c>
      <c r="J1489">
        <v>4.72</v>
      </c>
      <c r="K1489" t="s">
        <v>249</v>
      </c>
      <c r="L1489" t="s">
        <v>1096</v>
      </c>
      <c r="M1489" t="s">
        <v>665</v>
      </c>
      <c r="N1489" t="s">
        <v>251</v>
      </c>
      <c r="O1489">
        <v>5</v>
      </c>
      <c r="P1489">
        <v>53</v>
      </c>
      <c r="Q1489">
        <v>20</v>
      </c>
      <c r="R1489">
        <v>33</v>
      </c>
      <c r="S1489" t="s">
        <v>4756</v>
      </c>
      <c r="T1489" t="s">
        <v>4756</v>
      </c>
      <c r="U1489" t="s">
        <v>4756</v>
      </c>
      <c r="V1489" t="s">
        <v>4756</v>
      </c>
      <c r="W1489" t="s">
        <v>4756</v>
      </c>
      <c r="X1489" t="s">
        <v>4756</v>
      </c>
      <c r="Y1489" t="s">
        <v>4756</v>
      </c>
      <c r="Z1489" t="s">
        <v>4756</v>
      </c>
      <c r="AA1489" t="s">
        <v>4756</v>
      </c>
      <c r="AB1489" t="s">
        <v>4756</v>
      </c>
      <c r="AC1489" t="s">
        <v>4756</v>
      </c>
      <c r="AD1489" t="s">
        <v>4756</v>
      </c>
      <c r="AE1489" t="s">
        <v>4756</v>
      </c>
      <c r="AF1489" t="s">
        <v>4756</v>
      </c>
      <c r="AG1489" t="s">
        <v>4756</v>
      </c>
      <c r="AH1489" t="s">
        <v>4756</v>
      </c>
      <c r="AI1489" t="s">
        <v>4756</v>
      </c>
      <c r="AJ1489" t="s">
        <v>4756</v>
      </c>
      <c r="AK1489" t="s">
        <v>4756</v>
      </c>
      <c r="AL1489" t="s">
        <v>4756</v>
      </c>
      <c r="AM1489" t="s">
        <v>4756</v>
      </c>
      <c r="AN1489" t="s">
        <v>4756</v>
      </c>
      <c r="AO1489" t="s">
        <v>1415</v>
      </c>
    </row>
    <row r="1490" spans="1:41">
      <c r="A1490" s="95">
        <v>38565</v>
      </c>
      <c r="B1490" t="s">
        <v>372</v>
      </c>
      <c r="C1490">
        <v>2005</v>
      </c>
      <c r="D1490">
        <v>7</v>
      </c>
      <c r="E1490" t="s">
        <v>373</v>
      </c>
      <c r="F1490" t="s">
        <v>247</v>
      </c>
      <c r="G1490" s="96">
        <v>0.88124999999999998</v>
      </c>
      <c r="H1490" t="s">
        <v>4756</v>
      </c>
      <c r="I1490" s="96">
        <v>0.82916666666666661</v>
      </c>
      <c r="J1490">
        <v>1.25</v>
      </c>
      <c r="K1490" t="s">
        <v>249</v>
      </c>
      <c r="L1490" t="s">
        <v>1393</v>
      </c>
      <c r="M1490" t="s">
        <v>251</v>
      </c>
      <c r="N1490" t="s">
        <v>251</v>
      </c>
      <c r="O1490">
        <v>5</v>
      </c>
      <c r="P1490">
        <v>53</v>
      </c>
      <c r="Q1490">
        <v>20</v>
      </c>
      <c r="R1490">
        <v>33</v>
      </c>
      <c r="S1490" t="s">
        <v>4756</v>
      </c>
      <c r="T1490" t="s">
        <v>4756</v>
      </c>
      <c r="U1490" t="s">
        <v>4756</v>
      </c>
      <c r="V1490">
        <v>128</v>
      </c>
      <c r="W1490" t="s">
        <v>4756</v>
      </c>
      <c r="X1490" t="s">
        <v>4756</v>
      </c>
      <c r="Y1490" t="s">
        <v>4756</v>
      </c>
      <c r="Z1490" t="s">
        <v>4756</v>
      </c>
      <c r="AA1490" t="s">
        <v>4756</v>
      </c>
      <c r="AB1490" t="s">
        <v>4756</v>
      </c>
      <c r="AC1490" t="s">
        <v>4756</v>
      </c>
      <c r="AD1490" t="s">
        <v>4756</v>
      </c>
      <c r="AE1490" t="s">
        <v>4756</v>
      </c>
      <c r="AF1490" t="s">
        <v>4756</v>
      </c>
      <c r="AG1490" t="s">
        <v>4756</v>
      </c>
      <c r="AH1490" t="s">
        <v>4756</v>
      </c>
      <c r="AI1490" t="s">
        <v>4756</v>
      </c>
      <c r="AJ1490" t="s">
        <v>4756</v>
      </c>
      <c r="AK1490" t="s">
        <v>4756</v>
      </c>
      <c r="AL1490" t="s">
        <v>4756</v>
      </c>
      <c r="AM1490" t="s">
        <v>4756</v>
      </c>
      <c r="AN1490" t="s">
        <v>4756</v>
      </c>
      <c r="AO1490" t="s">
        <v>1394</v>
      </c>
    </row>
    <row r="1491" spans="1:41">
      <c r="A1491" s="95">
        <v>38565</v>
      </c>
      <c r="B1491" t="s">
        <v>372</v>
      </c>
      <c r="C1491">
        <v>2005</v>
      </c>
      <c r="D1491">
        <v>8</v>
      </c>
      <c r="E1491" t="s">
        <v>373</v>
      </c>
      <c r="F1491" t="s">
        <v>247</v>
      </c>
      <c r="G1491" s="96">
        <v>0.89236111111111116</v>
      </c>
      <c r="H1491" t="s">
        <v>4756</v>
      </c>
      <c r="I1491" s="96">
        <v>0.82916666666666661</v>
      </c>
      <c r="J1491">
        <v>1.52</v>
      </c>
      <c r="K1491" t="s">
        <v>249</v>
      </c>
      <c r="L1491" t="s">
        <v>1395</v>
      </c>
      <c r="M1491" t="s">
        <v>251</v>
      </c>
      <c r="N1491" t="s">
        <v>251</v>
      </c>
      <c r="O1491">
        <v>3</v>
      </c>
      <c r="P1491">
        <v>54</v>
      </c>
      <c r="Q1491">
        <v>20</v>
      </c>
      <c r="R1491">
        <v>34</v>
      </c>
      <c r="S1491" t="s">
        <v>4756</v>
      </c>
      <c r="T1491" t="s">
        <v>4756</v>
      </c>
      <c r="U1491" t="s">
        <v>4756</v>
      </c>
      <c r="V1491">
        <v>138</v>
      </c>
      <c r="W1491" t="s">
        <v>4756</v>
      </c>
      <c r="X1491" t="s">
        <v>4756</v>
      </c>
      <c r="Y1491" t="s">
        <v>4756</v>
      </c>
      <c r="Z1491" t="s">
        <v>4756</v>
      </c>
      <c r="AA1491" t="s">
        <v>4756</v>
      </c>
      <c r="AB1491" t="s">
        <v>4756</v>
      </c>
      <c r="AC1491" t="s">
        <v>4756</v>
      </c>
      <c r="AD1491" t="s">
        <v>4756</v>
      </c>
      <c r="AE1491" t="s">
        <v>4756</v>
      </c>
      <c r="AF1491" t="s">
        <v>4756</v>
      </c>
      <c r="AG1491" t="s">
        <v>4756</v>
      </c>
      <c r="AH1491" t="s">
        <v>4756</v>
      </c>
      <c r="AI1491" t="s">
        <v>4756</v>
      </c>
      <c r="AJ1491" t="s">
        <v>4756</v>
      </c>
      <c r="AK1491" t="s">
        <v>4756</v>
      </c>
      <c r="AL1491" t="s">
        <v>4756</v>
      </c>
      <c r="AM1491" t="s">
        <v>4756</v>
      </c>
      <c r="AN1491" t="s">
        <v>4756</v>
      </c>
      <c r="AO1491" t="s">
        <v>1396</v>
      </c>
    </row>
    <row r="1492" spans="1:41">
      <c r="A1492" s="95">
        <v>38565</v>
      </c>
      <c r="B1492" t="s">
        <v>372</v>
      </c>
      <c r="C1492">
        <v>2005</v>
      </c>
      <c r="D1492">
        <v>8</v>
      </c>
      <c r="E1492" t="s">
        <v>373</v>
      </c>
      <c r="F1492" t="s">
        <v>247</v>
      </c>
      <c r="G1492" s="96">
        <v>0.91875000000000007</v>
      </c>
      <c r="H1492" t="s">
        <v>4756</v>
      </c>
      <c r="I1492" s="96">
        <v>0.82916666666666661</v>
      </c>
      <c r="J1492">
        <v>2.15</v>
      </c>
      <c r="K1492" t="s">
        <v>249</v>
      </c>
      <c r="L1492" t="s">
        <v>1397</v>
      </c>
      <c r="M1492" t="s">
        <v>251</v>
      </c>
      <c r="N1492" t="s">
        <v>251</v>
      </c>
      <c r="O1492">
        <v>5</v>
      </c>
      <c r="P1492">
        <v>55</v>
      </c>
      <c r="Q1492">
        <v>20</v>
      </c>
      <c r="R1492">
        <v>35</v>
      </c>
      <c r="S1492" t="s">
        <v>4756</v>
      </c>
      <c r="T1492" t="s">
        <v>4756</v>
      </c>
      <c r="U1492" t="s">
        <v>4756</v>
      </c>
      <c r="V1492">
        <v>140</v>
      </c>
      <c r="W1492" t="s">
        <v>4756</v>
      </c>
      <c r="X1492" t="s">
        <v>4756</v>
      </c>
      <c r="Y1492" t="s">
        <v>4756</v>
      </c>
      <c r="Z1492" t="s">
        <v>4756</v>
      </c>
      <c r="AA1492" t="s">
        <v>4756</v>
      </c>
      <c r="AB1492" t="s">
        <v>4756</v>
      </c>
      <c r="AC1492" t="s">
        <v>4756</v>
      </c>
      <c r="AD1492" t="s">
        <v>4756</v>
      </c>
      <c r="AE1492" t="s">
        <v>4756</v>
      </c>
      <c r="AF1492" t="s">
        <v>4756</v>
      </c>
      <c r="AG1492" t="s">
        <v>4756</v>
      </c>
      <c r="AH1492" t="s">
        <v>4756</v>
      </c>
      <c r="AI1492" t="s">
        <v>4756</v>
      </c>
      <c r="AJ1492" t="s">
        <v>4756</v>
      </c>
      <c r="AK1492" t="s">
        <v>4756</v>
      </c>
      <c r="AL1492" t="s">
        <v>4756</v>
      </c>
      <c r="AM1492" t="s">
        <v>4756</v>
      </c>
      <c r="AN1492" t="s">
        <v>4756</v>
      </c>
      <c r="AO1492" t="s">
        <v>1398</v>
      </c>
    </row>
    <row r="1493" spans="1:41">
      <c r="A1493" s="95">
        <v>38565</v>
      </c>
      <c r="B1493" t="s">
        <v>372</v>
      </c>
      <c r="C1493">
        <v>2005</v>
      </c>
      <c r="D1493">
        <v>8</v>
      </c>
      <c r="E1493" t="s">
        <v>373</v>
      </c>
      <c r="F1493" t="s">
        <v>247</v>
      </c>
      <c r="G1493" s="96">
        <v>0.93333333333333324</v>
      </c>
      <c r="H1493" t="s">
        <v>4756</v>
      </c>
      <c r="I1493" s="96">
        <v>0.82916666666666661</v>
      </c>
      <c r="J1493">
        <v>2.5</v>
      </c>
      <c r="K1493" t="s">
        <v>249</v>
      </c>
      <c r="L1493" t="s">
        <v>1399</v>
      </c>
      <c r="M1493" t="s">
        <v>251</v>
      </c>
      <c r="N1493" t="s">
        <v>251</v>
      </c>
      <c r="O1493">
        <v>4.5</v>
      </c>
      <c r="P1493">
        <v>55</v>
      </c>
      <c r="Q1493">
        <v>20</v>
      </c>
      <c r="R1493">
        <v>35</v>
      </c>
      <c r="S1493" t="s">
        <v>4756</v>
      </c>
      <c r="T1493" t="s">
        <v>4756</v>
      </c>
      <c r="U1493" t="s">
        <v>4756</v>
      </c>
      <c r="V1493">
        <v>141</v>
      </c>
      <c r="W1493" t="s">
        <v>4756</v>
      </c>
      <c r="X1493" t="s">
        <v>4756</v>
      </c>
      <c r="Y1493" t="s">
        <v>4756</v>
      </c>
      <c r="Z1493" t="s">
        <v>4756</v>
      </c>
      <c r="AA1493" t="s">
        <v>4756</v>
      </c>
      <c r="AB1493" t="s">
        <v>4756</v>
      </c>
      <c r="AC1493" t="s">
        <v>4756</v>
      </c>
      <c r="AD1493" t="s">
        <v>4756</v>
      </c>
      <c r="AE1493" t="s">
        <v>4756</v>
      </c>
      <c r="AF1493" t="s">
        <v>4756</v>
      </c>
      <c r="AG1493" t="s">
        <v>4756</v>
      </c>
      <c r="AH1493" t="s">
        <v>4756</v>
      </c>
      <c r="AI1493" t="s">
        <v>4756</v>
      </c>
      <c r="AJ1493" t="s">
        <v>4756</v>
      </c>
      <c r="AK1493" t="s">
        <v>4756</v>
      </c>
      <c r="AL1493" t="s">
        <v>4756</v>
      </c>
      <c r="AM1493" t="s">
        <v>4756</v>
      </c>
      <c r="AN1493" t="s">
        <v>4756</v>
      </c>
      <c r="AO1493" t="s">
        <v>1031</v>
      </c>
    </row>
    <row r="1494" spans="1:41">
      <c r="A1494" s="95">
        <v>38565</v>
      </c>
      <c r="B1494" t="s">
        <v>372</v>
      </c>
      <c r="C1494">
        <v>2005</v>
      </c>
      <c r="D1494">
        <v>8</v>
      </c>
      <c r="E1494" t="s">
        <v>373</v>
      </c>
      <c r="F1494" t="s">
        <v>247</v>
      </c>
      <c r="G1494" s="96">
        <v>0.94027777777777777</v>
      </c>
      <c r="H1494" t="s">
        <v>4756</v>
      </c>
      <c r="I1494" s="96">
        <v>0.82916666666666661</v>
      </c>
      <c r="J1494">
        <v>2.67</v>
      </c>
      <c r="K1494" t="s">
        <v>249</v>
      </c>
      <c r="L1494" t="s">
        <v>1400</v>
      </c>
      <c r="M1494" t="s">
        <v>251</v>
      </c>
      <c r="N1494" t="s">
        <v>251</v>
      </c>
      <c r="O1494">
        <v>1</v>
      </c>
      <c r="P1494">
        <v>53</v>
      </c>
      <c r="Q1494">
        <v>20</v>
      </c>
      <c r="R1494">
        <v>33</v>
      </c>
      <c r="S1494" t="s">
        <v>4756</v>
      </c>
      <c r="T1494" t="s">
        <v>4756</v>
      </c>
      <c r="U1494" t="s">
        <v>4756</v>
      </c>
      <c r="V1494" t="s">
        <v>4756</v>
      </c>
      <c r="W1494" t="s">
        <v>4756</v>
      </c>
      <c r="X1494" t="s">
        <v>4756</v>
      </c>
      <c r="Y1494" t="s">
        <v>4756</v>
      </c>
      <c r="Z1494" t="s">
        <v>4756</v>
      </c>
      <c r="AA1494" t="s">
        <v>4756</v>
      </c>
      <c r="AB1494" t="s">
        <v>4756</v>
      </c>
      <c r="AC1494" t="s">
        <v>4756</v>
      </c>
      <c r="AD1494" t="s">
        <v>4756</v>
      </c>
      <c r="AE1494" t="s">
        <v>4756</v>
      </c>
      <c r="AF1494" t="s">
        <v>4756</v>
      </c>
      <c r="AG1494" t="s">
        <v>4756</v>
      </c>
      <c r="AH1494" t="s">
        <v>4756</v>
      </c>
      <c r="AI1494" t="s">
        <v>4756</v>
      </c>
      <c r="AJ1494" t="s">
        <v>4756</v>
      </c>
      <c r="AK1494" t="s">
        <v>4756</v>
      </c>
      <c r="AL1494" t="s">
        <v>4756</v>
      </c>
      <c r="AM1494" t="s">
        <v>4756</v>
      </c>
      <c r="AN1494" t="s">
        <v>4756</v>
      </c>
      <c r="AO1494" t="s">
        <v>1401</v>
      </c>
    </row>
    <row r="1495" spans="1:41">
      <c r="A1495" s="95">
        <v>38565</v>
      </c>
      <c r="B1495" t="s">
        <v>372</v>
      </c>
      <c r="C1495">
        <v>2005</v>
      </c>
      <c r="D1495">
        <v>8</v>
      </c>
      <c r="E1495" t="s">
        <v>373</v>
      </c>
      <c r="F1495" t="s">
        <v>247</v>
      </c>
      <c r="G1495" s="96">
        <v>0.94513888888888886</v>
      </c>
      <c r="H1495" t="s">
        <v>4756</v>
      </c>
      <c r="I1495" s="96">
        <v>0.82916666666666661</v>
      </c>
      <c r="J1495">
        <v>2.78</v>
      </c>
      <c r="K1495" t="s">
        <v>249</v>
      </c>
      <c r="L1495" t="s">
        <v>1402</v>
      </c>
      <c r="M1495" t="s">
        <v>251</v>
      </c>
      <c r="N1495" t="s">
        <v>251</v>
      </c>
      <c r="O1495">
        <v>3</v>
      </c>
      <c r="P1495">
        <v>55</v>
      </c>
      <c r="Q1495">
        <v>20</v>
      </c>
      <c r="R1495">
        <v>35</v>
      </c>
      <c r="S1495" t="s">
        <v>4756</v>
      </c>
      <c r="T1495" t="s">
        <v>4756</v>
      </c>
      <c r="U1495" t="s">
        <v>4756</v>
      </c>
      <c r="V1495">
        <v>143</v>
      </c>
      <c r="W1495" t="s">
        <v>4756</v>
      </c>
      <c r="X1495" t="s">
        <v>4756</v>
      </c>
      <c r="Y1495" t="s">
        <v>4756</v>
      </c>
      <c r="Z1495" t="s">
        <v>4756</v>
      </c>
      <c r="AA1495" t="s">
        <v>4756</v>
      </c>
      <c r="AB1495" t="s">
        <v>4756</v>
      </c>
      <c r="AC1495" t="s">
        <v>4756</v>
      </c>
      <c r="AD1495" t="s">
        <v>4756</v>
      </c>
      <c r="AE1495" t="s">
        <v>4756</v>
      </c>
      <c r="AF1495" t="s">
        <v>4756</v>
      </c>
      <c r="AG1495" t="s">
        <v>4756</v>
      </c>
      <c r="AH1495" t="s">
        <v>4756</v>
      </c>
      <c r="AI1495" t="s">
        <v>4756</v>
      </c>
      <c r="AJ1495" t="s">
        <v>4756</v>
      </c>
      <c r="AK1495" t="s">
        <v>4756</v>
      </c>
      <c r="AL1495" t="s">
        <v>4756</v>
      </c>
      <c r="AM1495" t="s">
        <v>4756</v>
      </c>
      <c r="AN1495" t="s">
        <v>4756</v>
      </c>
    </row>
    <row r="1496" spans="1:41">
      <c r="A1496" s="95">
        <v>38565</v>
      </c>
      <c r="B1496" t="s">
        <v>372</v>
      </c>
      <c r="C1496">
        <v>2005</v>
      </c>
      <c r="D1496">
        <v>8</v>
      </c>
      <c r="E1496" t="s">
        <v>373</v>
      </c>
      <c r="F1496" t="s">
        <v>247</v>
      </c>
      <c r="G1496" s="96">
        <v>0.94930555555555562</v>
      </c>
      <c r="H1496" t="s">
        <v>4756</v>
      </c>
      <c r="I1496" s="96">
        <v>0.82916666666666661</v>
      </c>
      <c r="J1496">
        <v>2.88</v>
      </c>
      <c r="K1496" t="s">
        <v>249</v>
      </c>
      <c r="L1496" t="s">
        <v>1403</v>
      </c>
      <c r="M1496" t="s">
        <v>251</v>
      </c>
      <c r="N1496" t="s">
        <v>251</v>
      </c>
      <c r="O1496">
        <v>4</v>
      </c>
      <c r="P1496">
        <v>59</v>
      </c>
      <c r="Q1496">
        <v>20</v>
      </c>
      <c r="R1496">
        <v>39</v>
      </c>
      <c r="S1496" t="s">
        <v>4756</v>
      </c>
      <c r="T1496" t="s">
        <v>4756</v>
      </c>
      <c r="U1496" t="s">
        <v>4756</v>
      </c>
      <c r="V1496">
        <v>147</v>
      </c>
      <c r="W1496" t="s">
        <v>4756</v>
      </c>
      <c r="X1496" t="s">
        <v>4756</v>
      </c>
      <c r="Y1496" t="s">
        <v>4756</v>
      </c>
      <c r="Z1496" t="s">
        <v>4756</v>
      </c>
      <c r="AA1496" t="s">
        <v>4756</v>
      </c>
      <c r="AB1496" t="s">
        <v>4756</v>
      </c>
      <c r="AC1496" t="s">
        <v>4756</v>
      </c>
      <c r="AD1496" t="s">
        <v>4756</v>
      </c>
      <c r="AE1496" t="s">
        <v>4756</v>
      </c>
      <c r="AF1496" t="s">
        <v>4756</v>
      </c>
      <c r="AG1496" t="s">
        <v>4756</v>
      </c>
      <c r="AH1496" t="s">
        <v>4756</v>
      </c>
      <c r="AI1496" t="s">
        <v>4756</v>
      </c>
      <c r="AJ1496" t="s">
        <v>4756</v>
      </c>
      <c r="AK1496" t="s">
        <v>4756</v>
      </c>
      <c r="AL1496" t="s">
        <v>4756</v>
      </c>
      <c r="AM1496" t="s">
        <v>4756</v>
      </c>
      <c r="AN1496" t="s">
        <v>4756</v>
      </c>
      <c r="AO1496" t="s">
        <v>1031</v>
      </c>
    </row>
    <row r="1497" spans="1:41">
      <c r="A1497" s="95">
        <v>38565</v>
      </c>
      <c r="B1497" t="s">
        <v>372</v>
      </c>
      <c r="C1497">
        <v>2005</v>
      </c>
      <c r="D1497">
        <v>8</v>
      </c>
      <c r="E1497" t="s">
        <v>373</v>
      </c>
      <c r="F1497" t="s">
        <v>247</v>
      </c>
      <c r="G1497" s="96">
        <v>0.98055555555555562</v>
      </c>
      <c r="H1497" t="s">
        <v>4756</v>
      </c>
      <c r="I1497" s="96">
        <v>0.82916666666666661</v>
      </c>
      <c r="J1497">
        <v>3.63</v>
      </c>
      <c r="K1497" t="s">
        <v>249</v>
      </c>
      <c r="L1497" t="s">
        <v>1405</v>
      </c>
      <c r="M1497" t="s">
        <v>251</v>
      </c>
      <c r="N1497" t="s">
        <v>251</v>
      </c>
      <c r="O1497">
        <v>4</v>
      </c>
      <c r="P1497">
        <v>57</v>
      </c>
      <c r="Q1497">
        <v>20</v>
      </c>
      <c r="R1497">
        <v>37</v>
      </c>
      <c r="S1497" t="s">
        <v>4756</v>
      </c>
      <c r="T1497" t="s">
        <v>4756</v>
      </c>
      <c r="U1497" t="s">
        <v>4756</v>
      </c>
      <c r="V1497">
        <v>143</v>
      </c>
      <c r="W1497" t="s">
        <v>4756</v>
      </c>
      <c r="X1497" t="s">
        <v>4756</v>
      </c>
      <c r="Y1497" t="s">
        <v>4756</v>
      </c>
      <c r="Z1497" t="s">
        <v>4756</v>
      </c>
      <c r="AA1497" t="s">
        <v>4756</v>
      </c>
      <c r="AB1497" t="s">
        <v>4756</v>
      </c>
      <c r="AC1497" t="s">
        <v>4756</v>
      </c>
      <c r="AD1497" t="s">
        <v>4756</v>
      </c>
      <c r="AE1497" t="s">
        <v>4756</v>
      </c>
      <c r="AF1497" t="s">
        <v>4756</v>
      </c>
      <c r="AG1497" t="s">
        <v>4756</v>
      </c>
      <c r="AH1497" t="s">
        <v>4756</v>
      </c>
      <c r="AI1497" t="s">
        <v>4756</v>
      </c>
      <c r="AJ1497" t="s">
        <v>4756</v>
      </c>
      <c r="AK1497" t="s">
        <v>4756</v>
      </c>
      <c r="AL1497" t="s">
        <v>4756</v>
      </c>
      <c r="AM1497" t="s">
        <v>4756</v>
      </c>
      <c r="AN1497" t="s">
        <v>4756</v>
      </c>
    </row>
    <row r="1498" spans="1:41">
      <c r="A1498" s="95">
        <v>38565</v>
      </c>
      <c r="B1498" t="s">
        <v>372</v>
      </c>
      <c r="C1498">
        <v>2005</v>
      </c>
      <c r="D1498">
        <v>8</v>
      </c>
      <c r="E1498" t="s">
        <v>373</v>
      </c>
      <c r="F1498" t="s">
        <v>247</v>
      </c>
      <c r="G1498" s="96">
        <v>0.98819444444444438</v>
      </c>
      <c r="H1498" t="s">
        <v>4756</v>
      </c>
      <c r="I1498" s="96">
        <v>0.82916666666666661</v>
      </c>
      <c r="J1498">
        <v>3.82</v>
      </c>
      <c r="K1498" t="s">
        <v>249</v>
      </c>
      <c r="L1498" t="s">
        <v>1408</v>
      </c>
      <c r="M1498" t="s">
        <v>251</v>
      </c>
      <c r="N1498" t="s">
        <v>251</v>
      </c>
      <c r="O1498">
        <v>3</v>
      </c>
      <c r="P1498">
        <v>58</v>
      </c>
      <c r="Q1498">
        <v>20</v>
      </c>
      <c r="R1498">
        <v>38</v>
      </c>
      <c r="S1498" t="s">
        <v>4756</v>
      </c>
      <c r="T1498" t="s">
        <v>4756</v>
      </c>
      <c r="U1498" t="s">
        <v>4756</v>
      </c>
      <c r="V1498">
        <v>141</v>
      </c>
      <c r="W1498" t="s">
        <v>4756</v>
      </c>
      <c r="X1498" t="s">
        <v>4756</v>
      </c>
      <c r="Y1498" t="s">
        <v>4756</v>
      </c>
      <c r="Z1498" t="s">
        <v>4756</v>
      </c>
      <c r="AA1498" t="s">
        <v>4756</v>
      </c>
      <c r="AB1498" t="s">
        <v>4756</v>
      </c>
      <c r="AC1498" t="s">
        <v>4756</v>
      </c>
      <c r="AD1498" t="s">
        <v>4756</v>
      </c>
      <c r="AE1498" t="s">
        <v>4756</v>
      </c>
      <c r="AF1498" t="s">
        <v>4756</v>
      </c>
      <c r="AG1498" t="s">
        <v>4756</v>
      </c>
      <c r="AH1498" t="s">
        <v>4756</v>
      </c>
      <c r="AI1498" t="s">
        <v>4756</v>
      </c>
      <c r="AJ1498" t="s">
        <v>4756</v>
      </c>
      <c r="AK1498" t="s">
        <v>4756</v>
      </c>
      <c r="AL1498" t="s">
        <v>4756</v>
      </c>
      <c r="AM1498" t="s">
        <v>4756</v>
      </c>
      <c r="AN1498" t="s">
        <v>4756</v>
      </c>
      <c r="AO1498" t="s">
        <v>1409</v>
      </c>
    </row>
    <row r="1499" spans="1:41">
      <c r="A1499" s="95">
        <v>38565</v>
      </c>
      <c r="B1499" t="s">
        <v>372</v>
      </c>
      <c r="C1499">
        <v>2005</v>
      </c>
      <c r="D1499">
        <v>8</v>
      </c>
      <c r="E1499" t="s">
        <v>373</v>
      </c>
      <c r="F1499" t="s">
        <v>247</v>
      </c>
      <c r="G1499" s="96">
        <v>0.9916666666666667</v>
      </c>
      <c r="H1499" t="s">
        <v>4756</v>
      </c>
      <c r="I1499" s="96">
        <v>0.82916666666666661</v>
      </c>
      <c r="J1499">
        <v>3.9</v>
      </c>
      <c r="K1499" t="s">
        <v>249</v>
      </c>
      <c r="L1499" t="s">
        <v>1410</v>
      </c>
      <c r="M1499" t="s">
        <v>251</v>
      </c>
      <c r="N1499" t="s">
        <v>251</v>
      </c>
      <c r="O1499">
        <v>4</v>
      </c>
      <c r="P1499">
        <v>56</v>
      </c>
      <c r="Q1499">
        <v>20</v>
      </c>
      <c r="R1499">
        <v>36</v>
      </c>
      <c r="S1499" t="s">
        <v>4756</v>
      </c>
      <c r="T1499" t="s">
        <v>4756</v>
      </c>
      <c r="U1499" t="s">
        <v>4756</v>
      </c>
      <c r="V1499">
        <v>141</v>
      </c>
      <c r="W1499" t="s">
        <v>4756</v>
      </c>
      <c r="X1499" t="s">
        <v>4756</v>
      </c>
      <c r="Y1499" t="s">
        <v>4756</v>
      </c>
      <c r="Z1499" t="s">
        <v>4756</v>
      </c>
      <c r="AA1499" t="s">
        <v>4756</v>
      </c>
      <c r="AB1499" t="s">
        <v>4756</v>
      </c>
      <c r="AC1499" t="s">
        <v>4756</v>
      </c>
      <c r="AD1499" t="s">
        <v>4756</v>
      </c>
      <c r="AE1499" t="s">
        <v>4756</v>
      </c>
      <c r="AF1499" t="s">
        <v>4756</v>
      </c>
      <c r="AG1499" t="s">
        <v>4756</v>
      </c>
      <c r="AH1499" t="s">
        <v>4756</v>
      </c>
      <c r="AI1499" t="s">
        <v>4756</v>
      </c>
      <c r="AJ1499" t="s">
        <v>4756</v>
      </c>
      <c r="AK1499" t="s">
        <v>4756</v>
      </c>
      <c r="AL1499" t="s">
        <v>4756</v>
      </c>
      <c r="AM1499" t="s">
        <v>4756</v>
      </c>
      <c r="AN1499" t="s">
        <v>4756</v>
      </c>
      <c r="AO1499" t="s">
        <v>1031</v>
      </c>
    </row>
    <row r="1500" spans="1:41">
      <c r="A1500" s="95">
        <v>38565</v>
      </c>
      <c r="B1500" t="s">
        <v>372</v>
      </c>
      <c r="C1500">
        <v>2005</v>
      </c>
      <c r="D1500">
        <v>8</v>
      </c>
      <c r="E1500" t="s">
        <v>373</v>
      </c>
      <c r="F1500" t="s">
        <v>247</v>
      </c>
      <c r="G1500" s="96">
        <v>0.99444444444444446</v>
      </c>
      <c r="H1500" t="s">
        <v>4756</v>
      </c>
      <c r="I1500" s="96">
        <v>0.82916666666666661</v>
      </c>
      <c r="J1500">
        <v>3.97</v>
      </c>
      <c r="K1500" t="s">
        <v>249</v>
      </c>
      <c r="L1500" t="s">
        <v>1411</v>
      </c>
      <c r="M1500" t="s">
        <v>251</v>
      </c>
      <c r="N1500" t="s">
        <v>251</v>
      </c>
      <c r="O1500">
        <v>5</v>
      </c>
      <c r="P1500">
        <v>54</v>
      </c>
      <c r="Q1500">
        <v>20</v>
      </c>
      <c r="R1500">
        <v>34</v>
      </c>
      <c r="S1500" t="s">
        <v>4756</v>
      </c>
      <c r="T1500" t="s">
        <v>4756</v>
      </c>
      <c r="U1500" t="s">
        <v>4756</v>
      </c>
      <c r="V1500">
        <v>139</v>
      </c>
      <c r="W1500" t="s">
        <v>4756</v>
      </c>
      <c r="X1500" t="s">
        <v>4756</v>
      </c>
      <c r="Y1500" t="s">
        <v>4756</v>
      </c>
      <c r="Z1500" t="s">
        <v>4756</v>
      </c>
      <c r="AA1500" t="s">
        <v>4756</v>
      </c>
      <c r="AB1500" t="s">
        <v>4756</v>
      </c>
      <c r="AC1500" t="s">
        <v>4756</v>
      </c>
      <c r="AD1500" t="s">
        <v>4756</v>
      </c>
      <c r="AE1500" t="s">
        <v>4756</v>
      </c>
      <c r="AF1500" t="s">
        <v>4756</v>
      </c>
      <c r="AG1500" t="s">
        <v>4756</v>
      </c>
      <c r="AH1500" t="s">
        <v>4756</v>
      </c>
      <c r="AI1500" t="s">
        <v>4756</v>
      </c>
      <c r="AJ1500" t="s">
        <v>4756</v>
      </c>
      <c r="AK1500" t="s">
        <v>4756</v>
      </c>
      <c r="AL1500" t="s">
        <v>4756</v>
      </c>
      <c r="AM1500" t="s">
        <v>4756</v>
      </c>
      <c r="AN1500" t="s">
        <v>4756</v>
      </c>
    </row>
    <row r="1501" spans="1:41">
      <c r="A1501" s="95">
        <v>38565</v>
      </c>
      <c r="B1501" t="s">
        <v>372</v>
      </c>
      <c r="C1501">
        <v>2005</v>
      </c>
      <c r="D1501">
        <v>8</v>
      </c>
      <c r="E1501" t="s">
        <v>373</v>
      </c>
      <c r="F1501" t="s">
        <v>247</v>
      </c>
      <c r="G1501" s="96">
        <v>2.7777777777777779E-3</v>
      </c>
      <c r="H1501" t="s">
        <v>4756</v>
      </c>
      <c r="I1501" s="96">
        <v>0.82916666666666661</v>
      </c>
      <c r="J1501">
        <v>4.17</v>
      </c>
      <c r="K1501" t="s">
        <v>249</v>
      </c>
      <c r="L1501" t="s">
        <v>1412</v>
      </c>
      <c r="M1501" t="s">
        <v>251</v>
      </c>
      <c r="N1501" t="s">
        <v>251</v>
      </c>
      <c r="O1501">
        <v>4.5</v>
      </c>
      <c r="P1501">
        <v>57</v>
      </c>
      <c r="Q1501">
        <v>20</v>
      </c>
      <c r="R1501">
        <v>37</v>
      </c>
      <c r="S1501" t="s">
        <v>4756</v>
      </c>
      <c r="T1501" t="s">
        <v>4756</v>
      </c>
      <c r="U1501" t="s">
        <v>4756</v>
      </c>
      <c r="V1501">
        <v>142</v>
      </c>
      <c r="W1501" t="s">
        <v>4756</v>
      </c>
      <c r="X1501" t="s">
        <v>4756</v>
      </c>
      <c r="Y1501" t="s">
        <v>4756</v>
      </c>
      <c r="Z1501" t="s">
        <v>4756</v>
      </c>
      <c r="AA1501" t="s">
        <v>4756</v>
      </c>
      <c r="AB1501" t="s">
        <v>4756</v>
      </c>
      <c r="AC1501" t="s">
        <v>4756</v>
      </c>
      <c r="AD1501" t="s">
        <v>4756</v>
      </c>
      <c r="AE1501" t="s">
        <v>4756</v>
      </c>
      <c r="AF1501" t="s">
        <v>4756</v>
      </c>
      <c r="AG1501" t="s">
        <v>4756</v>
      </c>
      <c r="AH1501" t="s">
        <v>4756</v>
      </c>
      <c r="AI1501" t="s">
        <v>4756</v>
      </c>
      <c r="AJ1501" t="s">
        <v>4756</v>
      </c>
      <c r="AK1501" t="s">
        <v>4756</v>
      </c>
      <c r="AL1501" t="s">
        <v>4756</v>
      </c>
      <c r="AM1501" t="s">
        <v>4756</v>
      </c>
      <c r="AN1501" t="s">
        <v>4756</v>
      </c>
    </row>
    <row r="1502" spans="1:41">
      <c r="A1502" s="95">
        <v>38565</v>
      </c>
      <c r="B1502" t="s">
        <v>372</v>
      </c>
      <c r="C1502">
        <v>2005</v>
      </c>
      <c r="D1502">
        <v>8</v>
      </c>
      <c r="E1502" t="s">
        <v>373</v>
      </c>
      <c r="F1502" t="s">
        <v>247</v>
      </c>
      <c r="G1502" s="96">
        <v>9.7222222222222224E-3</v>
      </c>
      <c r="H1502" t="s">
        <v>4756</v>
      </c>
      <c r="I1502" s="96">
        <v>0.82916666666666661</v>
      </c>
      <c r="J1502">
        <v>4.33</v>
      </c>
      <c r="K1502" t="s">
        <v>249</v>
      </c>
      <c r="L1502" t="s">
        <v>1413</v>
      </c>
      <c r="M1502" t="s">
        <v>251</v>
      </c>
      <c r="N1502" t="s">
        <v>251</v>
      </c>
      <c r="O1502">
        <v>3</v>
      </c>
      <c r="P1502">
        <v>56</v>
      </c>
      <c r="Q1502">
        <v>20</v>
      </c>
      <c r="R1502">
        <v>36</v>
      </c>
      <c r="S1502" t="s">
        <v>4756</v>
      </c>
      <c r="T1502" t="s">
        <v>4756</v>
      </c>
      <c r="U1502" t="s">
        <v>4756</v>
      </c>
      <c r="V1502">
        <v>141</v>
      </c>
      <c r="W1502" t="s">
        <v>4756</v>
      </c>
      <c r="X1502" t="s">
        <v>4756</v>
      </c>
      <c r="Y1502" t="s">
        <v>4756</v>
      </c>
      <c r="Z1502" t="s">
        <v>4756</v>
      </c>
      <c r="AA1502" t="s">
        <v>4756</v>
      </c>
      <c r="AB1502" t="s">
        <v>4756</v>
      </c>
      <c r="AC1502" t="s">
        <v>4756</v>
      </c>
      <c r="AD1502" t="s">
        <v>4756</v>
      </c>
      <c r="AE1502" t="s">
        <v>4756</v>
      </c>
      <c r="AF1502" t="s">
        <v>4756</v>
      </c>
      <c r="AG1502" t="s">
        <v>4756</v>
      </c>
      <c r="AH1502" t="s">
        <v>4756</v>
      </c>
      <c r="AI1502" t="s">
        <v>4756</v>
      </c>
      <c r="AJ1502" t="s">
        <v>4756</v>
      </c>
      <c r="AK1502" t="s">
        <v>4756</v>
      </c>
      <c r="AL1502" t="s">
        <v>4756</v>
      </c>
      <c r="AM1502" t="s">
        <v>4756</v>
      </c>
      <c r="AN1502" t="s">
        <v>4756</v>
      </c>
      <c r="AO1502" t="s">
        <v>1031</v>
      </c>
    </row>
    <row r="1503" spans="1:41">
      <c r="A1503" s="95">
        <v>38565</v>
      </c>
      <c r="B1503" t="s">
        <v>372</v>
      </c>
      <c r="C1503">
        <v>2005</v>
      </c>
      <c r="D1503">
        <v>8</v>
      </c>
      <c r="E1503" t="s">
        <v>373</v>
      </c>
      <c r="F1503" t="s">
        <v>247</v>
      </c>
      <c r="G1503" s="96">
        <v>1.4583333333333332E-2</v>
      </c>
      <c r="H1503" t="s">
        <v>4756</v>
      </c>
      <c r="I1503" s="96">
        <v>0.82916666666666661</v>
      </c>
      <c r="J1503">
        <v>4.45</v>
      </c>
      <c r="K1503" t="s">
        <v>249</v>
      </c>
      <c r="L1503" t="s">
        <v>1414</v>
      </c>
      <c r="M1503" t="s">
        <v>251</v>
      </c>
      <c r="N1503" t="s">
        <v>251</v>
      </c>
      <c r="O1503">
        <v>4</v>
      </c>
      <c r="P1503">
        <v>53</v>
      </c>
      <c r="Q1503">
        <v>20</v>
      </c>
      <c r="R1503">
        <v>33</v>
      </c>
      <c r="S1503" t="s">
        <v>4756</v>
      </c>
      <c r="T1503" t="s">
        <v>4756</v>
      </c>
      <c r="U1503" t="s">
        <v>4756</v>
      </c>
      <c r="V1503">
        <v>138</v>
      </c>
      <c r="W1503" t="s">
        <v>4756</v>
      </c>
      <c r="X1503" t="s">
        <v>4756</v>
      </c>
      <c r="Y1503" t="s">
        <v>4756</v>
      </c>
      <c r="Z1503" t="s">
        <v>4756</v>
      </c>
      <c r="AA1503" t="s">
        <v>4756</v>
      </c>
      <c r="AB1503" t="s">
        <v>4756</v>
      </c>
      <c r="AC1503" t="s">
        <v>4756</v>
      </c>
      <c r="AD1503" t="s">
        <v>4756</v>
      </c>
      <c r="AE1503" t="s">
        <v>4756</v>
      </c>
      <c r="AF1503" t="s">
        <v>4756</v>
      </c>
      <c r="AG1503" t="s">
        <v>4756</v>
      </c>
      <c r="AH1503" t="s">
        <v>4756</v>
      </c>
      <c r="AI1503" t="s">
        <v>4756</v>
      </c>
      <c r="AJ1503" t="s">
        <v>4756</v>
      </c>
      <c r="AK1503" t="s">
        <v>4756</v>
      </c>
      <c r="AL1503" t="s">
        <v>4756</v>
      </c>
      <c r="AM1503" t="s">
        <v>4756</v>
      </c>
      <c r="AN1503" t="s">
        <v>4756</v>
      </c>
    </row>
    <row r="1504" spans="1:41">
      <c r="A1504" s="95">
        <v>38565</v>
      </c>
      <c r="B1504" t="s">
        <v>372</v>
      </c>
      <c r="C1504">
        <v>2005</v>
      </c>
      <c r="D1504">
        <v>8</v>
      </c>
      <c r="E1504" t="s">
        <v>373</v>
      </c>
      <c r="F1504" t="s">
        <v>247</v>
      </c>
      <c r="G1504" s="96">
        <v>2.7777777777777776E-2</v>
      </c>
      <c r="H1504" t="s">
        <v>4756</v>
      </c>
      <c r="I1504" s="96">
        <v>0.82916666666666661</v>
      </c>
      <c r="J1504">
        <v>4.7699999999999996</v>
      </c>
      <c r="K1504" t="s">
        <v>249</v>
      </c>
      <c r="L1504" t="s">
        <v>1416</v>
      </c>
      <c r="M1504" t="s">
        <v>251</v>
      </c>
      <c r="N1504" t="s">
        <v>251</v>
      </c>
      <c r="O1504">
        <v>3</v>
      </c>
      <c r="P1504">
        <v>55</v>
      </c>
      <c r="Q1504">
        <v>21</v>
      </c>
      <c r="R1504">
        <v>34</v>
      </c>
      <c r="S1504" t="s">
        <v>4756</v>
      </c>
      <c r="T1504" t="s">
        <v>4756</v>
      </c>
      <c r="U1504" t="s">
        <v>4756</v>
      </c>
      <c r="V1504">
        <v>143</v>
      </c>
      <c r="W1504" t="s">
        <v>4756</v>
      </c>
      <c r="X1504" t="s">
        <v>4756</v>
      </c>
      <c r="Y1504" t="s">
        <v>4756</v>
      </c>
      <c r="Z1504" t="s">
        <v>4756</v>
      </c>
      <c r="AA1504" t="s">
        <v>4756</v>
      </c>
      <c r="AB1504" t="s">
        <v>4756</v>
      </c>
      <c r="AC1504" t="s">
        <v>4756</v>
      </c>
      <c r="AD1504" t="s">
        <v>4756</v>
      </c>
      <c r="AE1504" t="s">
        <v>4756</v>
      </c>
      <c r="AF1504" t="s">
        <v>4756</v>
      </c>
      <c r="AG1504" t="s">
        <v>4756</v>
      </c>
      <c r="AH1504" t="s">
        <v>4756</v>
      </c>
      <c r="AI1504" t="s">
        <v>4756</v>
      </c>
      <c r="AJ1504" t="s">
        <v>4756</v>
      </c>
      <c r="AK1504" t="s">
        <v>4756</v>
      </c>
      <c r="AL1504" t="s">
        <v>4756</v>
      </c>
      <c r="AM1504" t="s">
        <v>4756</v>
      </c>
      <c r="AN1504" t="s">
        <v>4756</v>
      </c>
    </row>
    <row r="1505" spans="1:41">
      <c r="A1505" s="95">
        <v>38565</v>
      </c>
      <c r="B1505" t="s">
        <v>372</v>
      </c>
      <c r="C1505">
        <v>2005</v>
      </c>
      <c r="D1505">
        <v>8</v>
      </c>
      <c r="E1505" t="s">
        <v>373</v>
      </c>
      <c r="F1505" t="s">
        <v>247</v>
      </c>
      <c r="G1505" s="96">
        <v>2.7777777777777776E-2</v>
      </c>
      <c r="H1505" t="s">
        <v>4756</v>
      </c>
      <c r="I1505" s="96">
        <v>0.82916666666666661</v>
      </c>
      <c r="J1505">
        <v>4.7699999999999996</v>
      </c>
      <c r="K1505" t="s">
        <v>249</v>
      </c>
      <c r="L1505" t="s">
        <v>1417</v>
      </c>
      <c r="M1505" t="s">
        <v>251</v>
      </c>
      <c r="N1505" t="s">
        <v>251</v>
      </c>
      <c r="O1505">
        <v>4</v>
      </c>
      <c r="P1505">
        <v>57</v>
      </c>
      <c r="Q1505">
        <v>16</v>
      </c>
      <c r="R1505">
        <v>41</v>
      </c>
      <c r="S1505" t="s">
        <v>4756</v>
      </c>
      <c r="T1505" t="s">
        <v>4756</v>
      </c>
      <c r="U1505" t="s">
        <v>4756</v>
      </c>
      <c r="V1505">
        <v>146</v>
      </c>
      <c r="W1505" t="s">
        <v>4756</v>
      </c>
      <c r="X1505" t="s">
        <v>4756</v>
      </c>
      <c r="Y1505" t="s">
        <v>4756</v>
      </c>
      <c r="Z1505" t="s">
        <v>4756</v>
      </c>
      <c r="AA1505" t="s">
        <v>4756</v>
      </c>
      <c r="AB1505" t="s">
        <v>4756</v>
      </c>
      <c r="AC1505" t="s">
        <v>4756</v>
      </c>
      <c r="AD1505" t="s">
        <v>4756</v>
      </c>
      <c r="AE1505" t="s">
        <v>4756</v>
      </c>
      <c r="AF1505" t="s">
        <v>4756</v>
      </c>
      <c r="AG1505" t="s">
        <v>4756</v>
      </c>
      <c r="AH1505" t="s">
        <v>4756</v>
      </c>
      <c r="AI1505" t="s">
        <v>4756</v>
      </c>
      <c r="AJ1505" t="s">
        <v>4756</v>
      </c>
      <c r="AK1505" t="s">
        <v>4756</v>
      </c>
      <c r="AL1505" t="s">
        <v>4756</v>
      </c>
      <c r="AM1505" t="s">
        <v>4756</v>
      </c>
      <c r="AN1505" t="s">
        <v>4756</v>
      </c>
      <c r="AO1505" t="s">
        <v>1031</v>
      </c>
    </row>
    <row r="1506" spans="1:41">
      <c r="A1506" s="95">
        <v>38565</v>
      </c>
      <c r="B1506" t="s">
        <v>372</v>
      </c>
      <c r="C1506">
        <v>2005</v>
      </c>
      <c r="D1506">
        <v>8</v>
      </c>
      <c r="E1506" t="s">
        <v>373</v>
      </c>
      <c r="F1506" t="s">
        <v>247</v>
      </c>
      <c r="G1506" s="96">
        <v>4.6527777777777779E-2</v>
      </c>
      <c r="H1506" t="s">
        <v>4756</v>
      </c>
      <c r="I1506" s="96">
        <v>0.82916666666666661</v>
      </c>
      <c r="J1506">
        <v>5.22</v>
      </c>
      <c r="K1506" t="s">
        <v>249</v>
      </c>
      <c r="L1506" t="s">
        <v>1419</v>
      </c>
      <c r="M1506" t="s">
        <v>251</v>
      </c>
      <c r="N1506" t="s">
        <v>251</v>
      </c>
      <c r="O1506">
        <v>4</v>
      </c>
      <c r="P1506">
        <v>52</v>
      </c>
      <c r="Q1506">
        <v>15</v>
      </c>
      <c r="R1506">
        <v>37</v>
      </c>
      <c r="S1506" t="s">
        <v>4756</v>
      </c>
      <c r="T1506" t="s">
        <v>4756</v>
      </c>
      <c r="U1506" t="s">
        <v>4756</v>
      </c>
      <c r="V1506">
        <v>142</v>
      </c>
      <c r="W1506" t="s">
        <v>4756</v>
      </c>
      <c r="X1506" t="s">
        <v>4756</v>
      </c>
      <c r="Y1506" t="s">
        <v>4756</v>
      </c>
      <c r="Z1506" t="s">
        <v>4756</v>
      </c>
      <c r="AA1506" t="s">
        <v>4756</v>
      </c>
      <c r="AB1506" t="s">
        <v>4756</v>
      </c>
      <c r="AC1506" t="s">
        <v>4756</v>
      </c>
      <c r="AD1506" t="s">
        <v>4756</v>
      </c>
      <c r="AE1506" t="s">
        <v>4756</v>
      </c>
      <c r="AF1506" t="s">
        <v>4756</v>
      </c>
      <c r="AG1506" t="s">
        <v>4756</v>
      </c>
      <c r="AH1506" t="s">
        <v>4756</v>
      </c>
      <c r="AI1506" t="s">
        <v>4756</v>
      </c>
      <c r="AJ1506" t="s">
        <v>4756</v>
      </c>
      <c r="AK1506" t="s">
        <v>4756</v>
      </c>
      <c r="AL1506" t="s">
        <v>4756</v>
      </c>
      <c r="AM1506" t="s">
        <v>4756</v>
      </c>
      <c r="AN1506" t="s">
        <v>4756</v>
      </c>
    </row>
    <row r="1507" spans="1:41">
      <c r="A1507" s="95">
        <v>38565</v>
      </c>
      <c r="B1507" t="s">
        <v>372</v>
      </c>
      <c r="C1507">
        <v>2005</v>
      </c>
      <c r="D1507">
        <v>8</v>
      </c>
      <c r="E1507" t="s">
        <v>373</v>
      </c>
      <c r="F1507" t="s">
        <v>247</v>
      </c>
      <c r="G1507" s="96">
        <v>4.6527777777777779E-2</v>
      </c>
      <c r="H1507" t="s">
        <v>4756</v>
      </c>
      <c r="I1507" s="96">
        <v>0.82916666666666661</v>
      </c>
      <c r="J1507">
        <v>5.22</v>
      </c>
      <c r="K1507" t="s">
        <v>249</v>
      </c>
      <c r="L1507" t="s">
        <v>1420</v>
      </c>
      <c r="M1507" t="s">
        <v>251</v>
      </c>
      <c r="N1507" t="s">
        <v>251</v>
      </c>
      <c r="O1507">
        <v>3</v>
      </c>
      <c r="P1507">
        <v>50</v>
      </c>
      <c r="Q1507">
        <v>15</v>
      </c>
      <c r="R1507">
        <v>35</v>
      </c>
      <c r="S1507" t="s">
        <v>4756</v>
      </c>
      <c r="T1507" t="s">
        <v>4756</v>
      </c>
      <c r="U1507" t="s">
        <v>4756</v>
      </c>
      <c r="V1507">
        <v>134</v>
      </c>
      <c r="W1507" t="s">
        <v>4756</v>
      </c>
      <c r="X1507" t="s">
        <v>4756</v>
      </c>
      <c r="Y1507" t="s">
        <v>4756</v>
      </c>
      <c r="Z1507" t="s">
        <v>4756</v>
      </c>
      <c r="AA1507" t="s">
        <v>4756</v>
      </c>
      <c r="AB1507" t="s">
        <v>4756</v>
      </c>
      <c r="AC1507" t="s">
        <v>4756</v>
      </c>
      <c r="AD1507" t="s">
        <v>4756</v>
      </c>
      <c r="AE1507" t="s">
        <v>4756</v>
      </c>
      <c r="AF1507" t="s">
        <v>4756</v>
      </c>
      <c r="AG1507" t="s">
        <v>4756</v>
      </c>
      <c r="AH1507" t="s">
        <v>4756</v>
      </c>
      <c r="AI1507" t="s">
        <v>4756</v>
      </c>
      <c r="AJ1507" t="s">
        <v>4756</v>
      </c>
      <c r="AK1507" t="s">
        <v>4756</v>
      </c>
      <c r="AL1507" t="s">
        <v>4756</v>
      </c>
      <c r="AM1507" t="s">
        <v>4756</v>
      </c>
      <c r="AN1507" t="s">
        <v>4756</v>
      </c>
    </row>
    <row r="1508" spans="1:41">
      <c r="A1508" s="95">
        <v>38565</v>
      </c>
      <c r="B1508" t="s">
        <v>372</v>
      </c>
      <c r="C1508">
        <v>2005</v>
      </c>
      <c r="D1508">
        <v>8</v>
      </c>
      <c r="E1508" t="s">
        <v>373</v>
      </c>
      <c r="F1508" t="s">
        <v>247</v>
      </c>
      <c r="G1508" s="96">
        <v>6.5972222222222224E-2</v>
      </c>
      <c r="H1508" t="s">
        <v>4756</v>
      </c>
      <c r="I1508" s="96">
        <v>0.82916666666666661</v>
      </c>
      <c r="J1508">
        <v>5.68</v>
      </c>
      <c r="K1508" t="s">
        <v>249</v>
      </c>
      <c r="L1508" t="s">
        <v>1421</v>
      </c>
      <c r="M1508" t="s">
        <v>251</v>
      </c>
      <c r="N1508" t="s">
        <v>251</v>
      </c>
      <c r="O1508">
        <v>4</v>
      </c>
      <c r="P1508">
        <v>45</v>
      </c>
      <c r="Q1508">
        <v>15</v>
      </c>
      <c r="R1508">
        <v>30</v>
      </c>
      <c r="S1508" t="s">
        <v>4756</v>
      </c>
      <c r="T1508" t="s">
        <v>4756</v>
      </c>
      <c r="U1508" t="s">
        <v>4756</v>
      </c>
      <c r="V1508">
        <v>143</v>
      </c>
      <c r="W1508" t="s">
        <v>4756</v>
      </c>
      <c r="X1508" t="s">
        <v>4756</v>
      </c>
      <c r="Y1508" t="s">
        <v>4756</v>
      </c>
      <c r="Z1508" t="s">
        <v>4756</v>
      </c>
      <c r="AA1508" t="s">
        <v>4756</v>
      </c>
      <c r="AB1508" t="s">
        <v>4756</v>
      </c>
      <c r="AC1508" t="s">
        <v>4756</v>
      </c>
      <c r="AD1508" t="s">
        <v>4756</v>
      </c>
      <c r="AE1508" t="s">
        <v>4756</v>
      </c>
      <c r="AF1508" t="s">
        <v>4756</v>
      </c>
      <c r="AG1508" t="s">
        <v>4756</v>
      </c>
      <c r="AH1508" t="s">
        <v>4756</v>
      </c>
      <c r="AI1508" t="s">
        <v>4756</v>
      </c>
      <c r="AJ1508" t="s">
        <v>4756</v>
      </c>
      <c r="AK1508" t="s">
        <v>4756</v>
      </c>
      <c r="AL1508" t="s">
        <v>4756</v>
      </c>
      <c r="AM1508" t="s">
        <v>4756</v>
      </c>
      <c r="AN1508" t="s">
        <v>4756</v>
      </c>
    </row>
    <row r="1509" spans="1:41">
      <c r="A1509" s="95">
        <v>38565</v>
      </c>
      <c r="B1509" t="s">
        <v>372</v>
      </c>
      <c r="C1509">
        <v>2005</v>
      </c>
      <c r="D1509">
        <v>8</v>
      </c>
      <c r="E1509" t="s">
        <v>373</v>
      </c>
      <c r="F1509" t="s">
        <v>247</v>
      </c>
      <c r="G1509" s="96">
        <v>7.013888888888889E-2</v>
      </c>
      <c r="H1509" t="s">
        <v>4756</v>
      </c>
      <c r="I1509" s="96">
        <v>0.82916666666666661</v>
      </c>
      <c r="J1509">
        <v>5.78</v>
      </c>
      <c r="K1509" t="s">
        <v>249</v>
      </c>
      <c r="L1509" t="s">
        <v>1422</v>
      </c>
      <c r="M1509" t="s">
        <v>251</v>
      </c>
      <c r="N1509" t="s">
        <v>251</v>
      </c>
      <c r="O1509">
        <v>3</v>
      </c>
      <c r="P1509">
        <v>49</v>
      </c>
      <c r="Q1509">
        <v>15</v>
      </c>
      <c r="R1509">
        <v>34</v>
      </c>
      <c r="S1509" t="s">
        <v>4756</v>
      </c>
      <c r="T1509" t="s">
        <v>4756</v>
      </c>
      <c r="U1509" t="s">
        <v>4756</v>
      </c>
      <c r="V1509">
        <v>134</v>
      </c>
      <c r="W1509" t="s">
        <v>4756</v>
      </c>
      <c r="X1509" t="s">
        <v>4756</v>
      </c>
      <c r="Y1509" t="s">
        <v>4756</v>
      </c>
      <c r="Z1509" t="s">
        <v>4756</v>
      </c>
      <c r="AA1509" t="s">
        <v>4756</v>
      </c>
      <c r="AB1509" t="s">
        <v>4756</v>
      </c>
      <c r="AC1509" t="s">
        <v>4756</v>
      </c>
      <c r="AD1509" t="s">
        <v>4756</v>
      </c>
      <c r="AE1509" t="s">
        <v>4756</v>
      </c>
      <c r="AF1509" t="s">
        <v>4756</v>
      </c>
      <c r="AG1509" t="s">
        <v>4756</v>
      </c>
      <c r="AH1509" t="s">
        <v>4756</v>
      </c>
      <c r="AI1509" t="s">
        <v>4756</v>
      </c>
      <c r="AJ1509" t="s">
        <v>4756</v>
      </c>
      <c r="AK1509" t="s">
        <v>4756</v>
      </c>
      <c r="AL1509" t="s">
        <v>4756</v>
      </c>
      <c r="AM1509" t="s">
        <v>4756</v>
      </c>
      <c r="AN1509" t="s">
        <v>4756</v>
      </c>
      <c r="AO1509" t="s">
        <v>1031</v>
      </c>
    </row>
    <row r="1510" spans="1:41">
      <c r="A1510" s="95">
        <v>38565</v>
      </c>
      <c r="B1510" t="s">
        <v>372</v>
      </c>
      <c r="C1510">
        <v>2005</v>
      </c>
      <c r="D1510">
        <v>8</v>
      </c>
      <c r="E1510" t="s">
        <v>373</v>
      </c>
      <c r="F1510" t="s">
        <v>247</v>
      </c>
      <c r="G1510" s="96">
        <v>7.013888888888889E-2</v>
      </c>
      <c r="H1510" t="s">
        <v>4756</v>
      </c>
      <c r="I1510" s="96">
        <v>0.82916666666666661</v>
      </c>
      <c r="J1510">
        <v>5.78</v>
      </c>
      <c r="K1510" t="s">
        <v>249</v>
      </c>
      <c r="L1510" t="s">
        <v>1423</v>
      </c>
      <c r="M1510" t="s">
        <v>251</v>
      </c>
      <c r="N1510" t="s">
        <v>251</v>
      </c>
      <c r="O1510">
        <v>4</v>
      </c>
      <c r="P1510">
        <v>54</v>
      </c>
      <c r="Q1510">
        <v>15</v>
      </c>
      <c r="R1510">
        <v>39</v>
      </c>
      <c r="S1510" t="s">
        <v>4756</v>
      </c>
      <c r="T1510" t="s">
        <v>4756</v>
      </c>
      <c r="U1510" t="s">
        <v>4756</v>
      </c>
      <c r="V1510">
        <v>145</v>
      </c>
      <c r="W1510" t="s">
        <v>4756</v>
      </c>
      <c r="X1510" t="s">
        <v>4756</v>
      </c>
      <c r="Y1510" t="s">
        <v>4756</v>
      </c>
      <c r="Z1510" t="s">
        <v>4756</v>
      </c>
      <c r="AA1510" t="s">
        <v>4756</v>
      </c>
      <c r="AB1510" t="s">
        <v>4756</v>
      </c>
      <c r="AC1510" t="s">
        <v>4756</v>
      </c>
      <c r="AD1510" t="s">
        <v>4756</v>
      </c>
      <c r="AE1510" t="s">
        <v>4756</v>
      </c>
      <c r="AF1510" t="s">
        <v>4756</v>
      </c>
      <c r="AG1510" t="s">
        <v>4756</v>
      </c>
      <c r="AH1510" t="s">
        <v>4756</v>
      </c>
      <c r="AI1510" t="s">
        <v>4756</v>
      </c>
      <c r="AJ1510" t="s">
        <v>4756</v>
      </c>
      <c r="AK1510" t="s">
        <v>4756</v>
      </c>
      <c r="AL1510" t="s">
        <v>4756</v>
      </c>
      <c r="AM1510" t="s">
        <v>4756</v>
      </c>
      <c r="AN1510" t="s">
        <v>4756</v>
      </c>
    </row>
    <row r="1511" spans="1:41">
      <c r="A1511" s="95">
        <v>38565</v>
      </c>
      <c r="B1511" t="s">
        <v>372</v>
      </c>
      <c r="C1511">
        <v>2005</v>
      </c>
      <c r="D1511">
        <v>8</v>
      </c>
      <c r="E1511" t="s">
        <v>373</v>
      </c>
      <c r="F1511" t="s">
        <v>247</v>
      </c>
      <c r="G1511" s="96">
        <v>7.2916666666666671E-2</v>
      </c>
      <c r="H1511" t="s">
        <v>4756</v>
      </c>
      <c r="I1511" s="96">
        <v>0.82916666666666661</v>
      </c>
      <c r="J1511">
        <v>5.85</v>
      </c>
      <c r="K1511" t="s">
        <v>249</v>
      </c>
      <c r="L1511" t="s">
        <v>1424</v>
      </c>
      <c r="M1511" t="s">
        <v>251</v>
      </c>
      <c r="N1511" t="s">
        <v>251</v>
      </c>
      <c r="O1511">
        <v>4.5</v>
      </c>
      <c r="P1511">
        <v>51</v>
      </c>
      <c r="Q1511">
        <v>15</v>
      </c>
      <c r="R1511">
        <v>36</v>
      </c>
      <c r="S1511" t="s">
        <v>4756</v>
      </c>
      <c r="T1511" t="s">
        <v>4756</v>
      </c>
      <c r="U1511" t="s">
        <v>4756</v>
      </c>
      <c r="V1511">
        <v>138</v>
      </c>
      <c r="W1511" t="s">
        <v>4756</v>
      </c>
      <c r="X1511" t="s">
        <v>4756</v>
      </c>
      <c r="Y1511" t="s">
        <v>4756</v>
      </c>
      <c r="Z1511" t="s">
        <v>4756</v>
      </c>
      <c r="AA1511" t="s">
        <v>4756</v>
      </c>
      <c r="AB1511" t="s">
        <v>4756</v>
      </c>
      <c r="AC1511" t="s">
        <v>4756</v>
      </c>
      <c r="AD1511" t="s">
        <v>4756</v>
      </c>
      <c r="AE1511" t="s">
        <v>4756</v>
      </c>
      <c r="AF1511" t="s">
        <v>4756</v>
      </c>
      <c r="AG1511" t="s">
        <v>4756</v>
      </c>
      <c r="AH1511" t="s">
        <v>4756</v>
      </c>
      <c r="AI1511" t="s">
        <v>4756</v>
      </c>
      <c r="AJ1511" t="s">
        <v>4756</v>
      </c>
      <c r="AK1511" t="s">
        <v>4756</v>
      </c>
      <c r="AL1511" t="s">
        <v>4756</v>
      </c>
      <c r="AM1511" t="s">
        <v>4756</v>
      </c>
      <c r="AN1511" t="s">
        <v>4756</v>
      </c>
    </row>
    <row r="1512" spans="1:41">
      <c r="A1512" s="95">
        <v>38565</v>
      </c>
      <c r="B1512" t="s">
        <v>372</v>
      </c>
      <c r="C1512">
        <v>2005</v>
      </c>
      <c r="D1512">
        <v>8</v>
      </c>
      <c r="E1512" t="s">
        <v>373</v>
      </c>
      <c r="F1512" t="s">
        <v>247</v>
      </c>
      <c r="G1512" s="96">
        <v>7.2916666666666671E-2</v>
      </c>
      <c r="H1512" t="s">
        <v>4756</v>
      </c>
      <c r="I1512" s="96">
        <v>0.82916666666666661</v>
      </c>
      <c r="J1512">
        <v>5.85</v>
      </c>
      <c r="K1512" t="s">
        <v>249</v>
      </c>
      <c r="L1512" t="s">
        <v>1425</v>
      </c>
      <c r="M1512" t="s">
        <v>251</v>
      </c>
      <c r="N1512" t="s">
        <v>251</v>
      </c>
      <c r="O1512">
        <v>4</v>
      </c>
      <c r="P1512">
        <v>51</v>
      </c>
      <c r="Q1512">
        <v>15</v>
      </c>
      <c r="R1512">
        <v>36</v>
      </c>
      <c r="S1512" t="s">
        <v>4756</v>
      </c>
      <c r="T1512" t="s">
        <v>4756</v>
      </c>
      <c r="U1512" t="s">
        <v>4756</v>
      </c>
      <c r="V1512">
        <v>140</v>
      </c>
      <c r="W1512" t="s">
        <v>4756</v>
      </c>
      <c r="X1512" t="s">
        <v>4756</v>
      </c>
      <c r="Y1512" t="s">
        <v>4756</v>
      </c>
      <c r="Z1512" t="s">
        <v>4756</v>
      </c>
      <c r="AA1512" t="s">
        <v>4756</v>
      </c>
      <c r="AB1512" t="s">
        <v>4756</v>
      </c>
      <c r="AC1512" t="s">
        <v>4756</v>
      </c>
      <c r="AD1512" t="s">
        <v>4756</v>
      </c>
      <c r="AE1512" t="s">
        <v>4756</v>
      </c>
      <c r="AF1512" t="s">
        <v>4756</v>
      </c>
      <c r="AG1512" t="s">
        <v>4756</v>
      </c>
      <c r="AH1512" t="s">
        <v>4756</v>
      </c>
      <c r="AI1512" t="s">
        <v>4756</v>
      </c>
      <c r="AJ1512" t="s">
        <v>4756</v>
      </c>
      <c r="AK1512" t="s">
        <v>4756</v>
      </c>
      <c r="AL1512" t="s">
        <v>4756</v>
      </c>
      <c r="AM1512" t="s">
        <v>4756</v>
      </c>
      <c r="AN1512" t="s">
        <v>4756</v>
      </c>
      <c r="AO1512" t="s">
        <v>1031</v>
      </c>
    </row>
    <row r="1513" spans="1:41">
      <c r="A1513" s="95">
        <v>38565</v>
      </c>
      <c r="B1513" t="s">
        <v>372</v>
      </c>
      <c r="C1513">
        <v>2005</v>
      </c>
      <c r="D1513">
        <v>8</v>
      </c>
      <c r="E1513" t="s">
        <v>373</v>
      </c>
      <c r="F1513" t="s">
        <v>247</v>
      </c>
      <c r="G1513" s="96">
        <v>7.8472222222222221E-2</v>
      </c>
      <c r="H1513" t="s">
        <v>4756</v>
      </c>
      <c r="I1513" s="96">
        <v>0.82916666666666661</v>
      </c>
      <c r="J1513">
        <v>5.98</v>
      </c>
      <c r="K1513" t="s">
        <v>249</v>
      </c>
      <c r="L1513" t="s">
        <v>1426</v>
      </c>
      <c r="M1513" t="s">
        <v>251</v>
      </c>
      <c r="N1513" t="s">
        <v>251</v>
      </c>
      <c r="O1513">
        <v>1.5</v>
      </c>
      <c r="P1513">
        <v>47</v>
      </c>
      <c r="Q1513">
        <v>15</v>
      </c>
      <c r="R1513">
        <v>32</v>
      </c>
      <c r="S1513" t="s">
        <v>4756</v>
      </c>
      <c r="T1513" t="s">
        <v>4756</v>
      </c>
      <c r="U1513" t="s">
        <v>4756</v>
      </c>
      <c r="V1513">
        <v>136</v>
      </c>
      <c r="W1513" t="s">
        <v>4756</v>
      </c>
      <c r="X1513" t="s">
        <v>4756</v>
      </c>
      <c r="Y1513" t="s">
        <v>4756</v>
      </c>
      <c r="Z1513" t="s">
        <v>4756</v>
      </c>
      <c r="AA1513" t="s">
        <v>4756</v>
      </c>
      <c r="AB1513" t="s">
        <v>4756</v>
      </c>
      <c r="AC1513" t="s">
        <v>4756</v>
      </c>
      <c r="AD1513" t="s">
        <v>4756</v>
      </c>
      <c r="AE1513" t="s">
        <v>4756</v>
      </c>
      <c r="AF1513" t="s">
        <v>4756</v>
      </c>
      <c r="AG1513" t="s">
        <v>4756</v>
      </c>
      <c r="AH1513" t="s">
        <v>4756</v>
      </c>
      <c r="AI1513" t="s">
        <v>4756</v>
      </c>
      <c r="AJ1513" t="s">
        <v>4756</v>
      </c>
      <c r="AK1513" t="s">
        <v>4756</v>
      </c>
      <c r="AL1513" t="s">
        <v>4756</v>
      </c>
      <c r="AM1513" t="s">
        <v>4756</v>
      </c>
      <c r="AN1513" t="s">
        <v>4756</v>
      </c>
      <c r="AO1513" t="s">
        <v>1427</v>
      </c>
    </row>
    <row r="1514" spans="1:41">
      <c r="A1514" s="95">
        <v>38565</v>
      </c>
      <c r="B1514" t="s">
        <v>372</v>
      </c>
      <c r="C1514">
        <v>2005</v>
      </c>
      <c r="D1514">
        <v>8</v>
      </c>
      <c r="E1514" t="s">
        <v>373</v>
      </c>
      <c r="F1514" t="s">
        <v>247</v>
      </c>
      <c r="G1514" s="96">
        <v>0.96319444444444446</v>
      </c>
      <c r="H1514" t="s">
        <v>4756</v>
      </c>
      <c r="I1514" s="96">
        <v>0.82916666666666661</v>
      </c>
      <c r="J1514">
        <v>3.22</v>
      </c>
      <c r="K1514" t="s">
        <v>249</v>
      </c>
      <c r="L1514" t="s">
        <v>1025</v>
      </c>
      <c r="M1514" t="s">
        <v>665</v>
      </c>
      <c r="N1514" t="s">
        <v>251</v>
      </c>
      <c r="O1514">
        <v>4</v>
      </c>
      <c r="P1514">
        <v>52</v>
      </c>
      <c r="Q1514">
        <v>20</v>
      </c>
      <c r="R1514">
        <v>32</v>
      </c>
      <c r="S1514" t="s">
        <v>4756</v>
      </c>
      <c r="T1514" t="s">
        <v>4756</v>
      </c>
      <c r="U1514" t="s">
        <v>4756</v>
      </c>
      <c r="V1514">
        <v>136</v>
      </c>
      <c r="W1514" t="s">
        <v>4756</v>
      </c>
      <c r="X1514" t="s">
        <v>4756</v>
      </c>
      <c r="Y1514" t="s">
        <v>4756</v>
      </c>
      <c r="Z1514" t="s">
        <v>4756</v>
      </c>
      <c r="AA1514" t="s">
        <v>4756</v>
      </c>
      <c r="AB1514" t="s">
        <v>4756</v>
      </c>
      <c r="AC1514" t="s">
        <v>4756</v>
      </c>
      <c r="AD1514" t="s">
        <v>4756</v>
      </c>
      <c r="AE1514" t="s">
        <v>4756</v>
      </c>
      <c r="AF1514" t="s">
        <v>4756</v>
      </c>
      <c r="AG1514" t="s">
        <v>4756</v>
      </c>
      <c r="AH1514" t="s">
        <v>4756</v>
      </c>
      <c r="AI1514" t="s">
        <v>4756</v>
      </c>
      <c r="AJ1514" t="s">
        <v>4756</v>
      </c>
      <c r="AK1514" t="s">
        <v>4756</v>
      </c>
      <c r="AL1514" t="s">
        <v>4756</v>
      </c>
      <c r="AM1514" t="s">
        <v>4756</v>
      </c>
      <c r="AN1514" t="s">
        <v>4756</v>
      </c>
      <c r="AO1514" t="s">
        <v>1404</v>
      </c>
    </row>
    <row r="1515" spans="1:41">
      <c r="A1515" s="95">
        <v>38566</v>
      </c>
      <c r="B1515" t="s">
        <v>372</v>
      </c>
      <c r="C1515">
        <v>2005</v>
      </c>
      <c r="D1515">
        <v>8</v>
      </c>
      <c r="E1515" t="s">
        <v>461</v>
      </c>
      <c r="F1515" t="s">
        <v>247</v>
      </c>
      <c r="G1515" s="96">
        <v>1.3888888888888889E-3</v>
      </c>
      <c r="H1515" t="s">
        <v>4756</v>
      </c>
      <c r="I1515" s="96">
        <v>0.82847222222222217</v>
      </c>
      <c r="J1515">
        <v>4.1500000000000004</v>
      </c>
      <c r="K1515" t="s">
        <v>2191</v>
      </c>
      <c r="L1515" t="s">
        <v>1449</v>
      </c>
      <c r="M1515" t="s">
        <v>251</v>
      </c>
      <c r="N1515" t="s">
        <v>251</v>
      </c>
      <c r="O1515">
        <v>4</v>
      </c>
      <c r="P1515">
        <v>45</v>
      </c>
      <c r="Q1515">
        <v>15</v>
      </c>
      <c r="R1515">
        <v>30</v>
      </c>
      <c r="S1515">
        <v>14.16</v>
      </c>
      <c r="T1515">
        <v>37.44</v>
      </c>
      <c r="U1515">
        <v>22.38</v>
      </c>
      <c r="V1515">
        <v>153</v>
      </c>
      <c r="W1515" t="s">
        <v>4756</v>
      </c>
      <c r="X1515" t="s">
        <v>1433</v>
      </c>
      <c r="Y1515" t="s">
        <v>4756</v>
      </c>
      <c r="Z1515" t="s">
        <v>4756</v>
      </c>
      <c r="AA1515" t="s">
        <v>4756</v>
      </c>
      <c r="AB1515" t="s">
        <v>4756</v>
      </c>
      <c r="AC1515" t="s">
        <v>4756</v>
      </c>
      <c r="AD1515" t="s">
        <v>4756</v>
      </c>
      <c r="AE1515" t="s">
        <v>4756</v>
      </c>
      <c r="AF1515" t="s">
        <v>4756</v>
      </c>
      <c r="AG1515" t="s">
        <v>4756</v>
      </c>
      <c r="AH1515" t="s">
        <v>4756</v>
      </c>
      <c r="AI1515" t="s">
        <v>4756</v>
      </c>
      <c r="AJ1515" t="s">
        <v>4756</v>
      </c>
      <c r="AK1515" t="s">
        <v>4756</v>
      </c>
      <c r="AL1515" t="s">
        <v>4756</v>
      </c>
      <c r="AM1515" t="s">
        <v>4756</v>
      </c>
      <c r="AN1515" t="s">
        <v>4756</v>
      </c>
      <c r="AO1515" t="s">
        <v>1652</v>
      </c>
    </row>
    <row r="1516" spans="1:41">
      <c r="A1516" s="95">
        <v>38566</v>
      </c>
      <c r="B1516" t="s">
        <v>372</v>
      </c>
      <c r="C1516">
        <v>2005</v>
      </c>
      <c r="D1516">
        <v>8</v>
      </c>
      <c r="E1516" t="s">
        <v>461</v>
      </c>
      <c r="F1516" t="s">
        <v>247</v>
      </c>
      <c r="G1516" s="96">
        <v>0.88055555555555554</v>
      </c>
      <c r="H1516" t="s">
        <v>4756</v>
      </c>
      <c r="I1516" s="96">
        <v>0.82847222222222217</v>
      </c>
      <c r="J1516">
        <v>1.25</v>
      </c>
      <c r="K1516" t="s">
        <v>651</v>
      </c>
      <c r="L1516" t="s">
        <v>1430</v>
      </c>
      <c r="M1516" t="s">
        <v>251</v>
      </c>
      <c r="N1516" t="s">
        <v>251</v>
      </c>
      <c r="O1516">
        <v>3</v>
      </c>
      <c r="P1516">
        <v>77</v>
      </c>
      <c r="Q1516">
        <v>21</v>
      </c>
      <c r="R1516">
        <v>56</v>
      </c>
      <c r="S1516" t="s">
        <v>4756</v>
      </c>
      <c r="T1516" t="s">
        <v>4756</v>
      </c>
      <c r="U1516" t="s">
        <v>4756</v>
      </c>
      <c r="V1516" t="s">
        <v>4756</v>
      </c>
      <c r="W1516" t="s">
        <v>4756</v>
      </c>
      <c r="X1516" t="s">
        <v>4756</v>
      </c>
      <c r="Y1516" t="s">
        <v>4756</v>
      </c>
      <c r="Z1516" t="s">
        <v>4756</v>
      </c>
      <c r="AA1516" t="s">
        <v>4756</v>
      </c>
      <c r="AB1516" t="s">
        <v>4756</v>
      </c>
      <c r="AC1516" t="s">
        <v>4756</v>
      </c>
      <c r="AD1516" t="s">
        <v>4756</v>
      </c>
      <c r="AE1516" t="s">
        <v>4756</v>
      </c>
      <c r="AF1516" t="s">
        <v>4756</v>
      </c>
      <c r="AG1516" t="s">
        <v>4756</v>
      </c>
      <c r="AH1516" t="s">
        <v>4756</v>
      </c>
      <c r="AI1516" t="s">
        <v>4756</v>
      </c>
      <c r="AJ1516" t="s">
        <v>4756</v>
      </c>
      <c r="AK1516" t="s">
        <v>4756</v>
      </c>
      <c r="AL1516" t="s">
        <v>4756</v>
      </c>
      <c r="AM1516" t="s">
        <v>4756</v>
      </c>
      <c r="AN1516" t="s">
        <v>4756</v>
      </c>
      <c r="AO1516" t="s">
        <v>1431</v>
      </c>
    </row>
    <row r="1517" spans="1:41">
      <c r="A1517" s="95">
        <v>38566</v>
      </c>
      <c r="B1517" t="s">
        <v>372</v>
      </c>
      <c r="C1517">
        <v>2005</v>
      </c>
      <c r="D1517">
        <v>8</v>
      </c>
      <c r="E1517" t="s">
        <v>461</v>
      </c>
      <c r="F1517" t="s">
        <v>247</v>
      </c>
      <c r="G1517" s="96">
        <v>0.94513888888888886</v>
      </c>
      <c r="H1517" t="s">
        <v>4756</v>
      </c>
      <c r="I1517" s="96">
        <v>0.82847222222222217</v>
      </c>
      <c r="J1517">
        <v>2.8</v>
      </c>
      <c r="K1517" t="s">
        <v>651</v>
      </c>
      <c r="L1517" t="s">
        <v>1438</v>
      </c>
      <c r="M1517" t="s">
        <v>251</v>
      </c>
      <c r="N1517" t="s">
        <v>251</v>
      </c>
      <c r="O1517">
        <v>3</v>
      </c>
      <c r="P1517">
        <v>75</v>
      </c>
      <c r="Q1517">
        <v>20</v>
      </c>
      <c r="R1517">
        <v>55</v>
      </c>
      <c r="S1517" t="s">
        <v>4756</v>
      </c>
      <c r="T1517" t="s">
        <v>4756</v>
      </c>
      <c r="U1517" t="s">
        <v>4756</v>
      </c>
      <c r="V1517" t="s">
        <v>4756</v>
      </c>
      <c r="W1517" t="s">
        <v>4756</v>
      </c>
      <c r="X1517" t="s">
        <v>4756</v>
      </c>
      <c r="Y1517" t="s">
        <v>4756</v>
      </c>
      <c r="Z1517" t="s">
        <v>4756</v>
      </c>
      <c r="AA1517" t="s">
        <v>4756</v>
      </c>
      <c r="AB1517" t="s">
        <v>4756</v>
      </c>
      <c r="AC1517" t="s">
        <v>4756</v>
      </c>
      <c r="AD1517" t="s">
        <v>4756</v>
      </c>
      <c r="AE1517" t="s">
        <v>4756</v>
      </c>
      <c r="AF1517" t="s">
        <v>4756</v>
      </c>
      <c r="AG1517" t="s">
        <v>4756</v>
      </c>
      <c r="AH1517" t="s">
        <v>4756</v>
      </c>
      <c r="AI1517" t="s">
        <v>4756</v>
      </c>
      <c r="AJ1517" t="s">
        <v>4756</v>
      </c>
      <c r="AK1517" t="s">
        <v>4756</v>
      </c>
      <c r="AL1517" t="s">
        <v>4756</v>
      </c>
      <c r="AM1517" t="s">
        <v>4756</v>
      </c>
      <c r="AN1517" t="s">
        <v>4756</v>
      </c>
    </row>
    <row r="1518" spans="1:41">
      <c r="A1518" s="95">
        <v>38566</v>
      </c>
      <c r="B1518" t="s">
        <v>372</v>
      </c>
      <c r="C1518">
        <v>2005</v>
      </c>
      <c r="D1518">
        <v>8</v>
      </c>
      <c r="E1518" t="s">
        <v>461</v>
      </c>
      <c r="F1518" t="s">
        <v>247</v>
      </c>
      <c r="G1518" s="96">
        <v>0.97499999999999998</v>
      </c>
      <c r="H1518" t="s">
        <v>4756</v>
      </c>
      <c r="I1518" s="96">
        <v>0.82847222222222217</v>
      </c>
      <c r="J1518">
        <v>3.52</v>
      </c>
      <c r="K1518" t="s">
        <v>651</v>
      </c>
      <c r="L1518" t="s">
        <v>1441</v>
      </c>
      <c r="M1518" t="s">
        <v>251</v>
      </c>
      <c r="N1518" t="s">
        <v>251</v>
      </c>
      <c r="O1518">
        <v>3</v>
      </c>
      <c r="P1518">
        <v>79</v>
      </c>
      <c r="Q1518">
        <v>16</v>
      </c>
      <c r="R1518">
        <v>63</v>
      </c>
      <c r="S1518" t="s">
        <v>4756</v>
      </c>
      <c r="T1518" t="s">
        <v>4756</v>
      </c>
      <c r="U1518" t="s">
        <v>4756</v>
      </c>
      <c r="V1518" t="s">
        <v>4756</v>
      </c>
      <c r="W1518" t="s">
        <v>4756</v>
      </c>
      <c r="X1518" t="s">
        <v>4756</v>
      </c>
      <c r="Y1518" t="s">
        <v>4756</v>
      </c>
      <c r="Z1518" t="s">
        <v>4756</v>
      </c>
      <c r="AA1518" t="s">
        <v>4756</v>
      </c>
      <c r="AB1518" t="s">
        <v>4756</v>
      </c>
      <c r="AC1518" t="s">
        <v>4756</v>
      </c>
      <c r="AD1518" t="s">
        <v>4756</v>
      </c>
      <c r="AE1518" t="s">
        <v>4756</v>
      </c>
      <c r="AF1518" t="s">
        <v>4756</v>
      </c>
      <c r="AG1518" t="s">
        <v>4756</v>
      </c>
      <c r="AH1518" t="s">
        <v>4756</v>
      </c>
      <c r="AI1518" t="s">
        <v>4756</v>
      </c>
      <c r="AJ1518" t="s">
        <v>4756</v>
      </c>
      <c r="AK1518" t="s">
        <v>4756</v>
      </c>
      <c r="AL1518" t="s">
        <v>4756</v>
      </c>
      <c r="AM1518" t="s">
        <v>4756</v>
      </c>
      <c r="AN1518" t="s">
        <v>4756</v>
      </c>
      <c r="AO1518" t="s">
        <v>1442</v>
      </c>
    </row>
    <row r="1519" spans="1:41">
      <c r="A1519" s="95">
        <v>38566</v>
      </c>
      <c r="B1519" t="s">
        <v>372</v>
      </c>
      <c r="C1519">
        <v>2005</v>
      </c>
      <c r="D1519">
        <v>8</v>
      </c>
      <c r="E1519" t="s">
        <v>461</v>
      </c>
      <c r="F1519" t="s">
        <v>247</v>
      </c>
      <c r="G1519" s="96">
        <v>0.97916666666666663</v>
      </c>
      <c r="H1519" t="s">
        <v>4756</v>
      </c>
      <c r="I1519" s="96">
        <v>0.82847222222222217</v>
      </c>
      <c r="J1519">
        <v>3.62</v>
      </c>
      <c r="K1519" t="s">
        <v>651</v>
      </c>
      <c r="L1519" t="s">
        <v>1443</v>
      </c>
      <c r="M1519" t="s">
        <v>251</v>
      </c>
      <c r="N1519" t="s">
        <v>251</v>
      </c>
      <c r="O1519">
        <v>3</v>
      </c>
      <c r="P1519">
        <v>74</v>
      </c>
      <c r="Q1519">
        <v>15</v>
      </c>
      <c r="R1519">
        <v>59</v>
      </c>
      <c r="S1519" t="s">
        <v>4756</v>
      </c>
      <c r="T1519" t="s">
        <v>4756</v>
      </c>
      <c r="U1519" t="s">
        <v>4756</v>
      </c>
      <c r="V1519" t="s">
        <v>4756</v>
      </c>
      <c r="W1519" t="s">
        <v>4756</v>
      </c>
      <c r="X1519" t="s">
        <v>4756</v>
      </c>
      <c r="Y1519" t="s">
        <v>4756</v>
      </c>
      <c r="Z1519" t="s">
        <v>4756</v>
      </c>
      <c r="AA1519" t="s">
        <v>4756</v>
      </c>
      <c r="AB1519" t="s">
        <v>4756</v>
      </c>
      <c r="AC1519" t="s">
        <v>4756</v>
      </c>
      <c r="AD1519" t="s">
        <v>4756</v>
      </c>
      <c r="AE1519" t="s">
        <v>4756</v>
      </c>
      <c r="AF1519" t="s">
        <v>4756</v>
      </c>
      <c r="AG1519" t="s">
        <v>4756</v>
      </c>
      <c r="AH1519" t="s">
        <v>4756</v>
      </c>
      <c r="AI1519" t="s">
        <v>4756</v>
      </c>
      <c r="AJ1519" t="s">
        <v>4756</v>
      </c>
      <c r="AK1519" t="s">
        <v>4756</v>
      </c>
      <c r="AL1519" t="s">
        <v>4756</v>
      </c>
      <c r="AM1519" t="s">
        <v>4756</v>
      </c>
      <c r="AN1519" t="s">
        <v>4756</v>
      </c>
    </row>
    <row r="1520" spans="1:41">
      <c r="A1520" s="95">
        <v>38566</v>
      </c>
      <c r="B1520" t="s">
        <v>372</v>
      </c>
      <c r="C1520">
        <v>2005</v>
      </c>
      <c r="D1520">
        <v>8</v>
      </c>
      <c r="E1520" t="s">
        <v>461</v>
      </c>
      <c r="F1520" t="s">
        <v>247</v>
      </c>
      <c r="G1520" s="96">
        <v>0.99861111111111101</v>
      </c>
      <c r="H1520" t="s">
        <v>4756</v>
      </c>
      <c r="I1520" s="96">
        <v>0.82847222222222217</v>
      </c>
      <c r="J1520">
        <v>4.08</v>
      </c>
      <c r="K1520" t="s">
        <v>651</v>
      </c>
      <c r="L1520" t="s">
        <v>1448</v>
      </c>
      <c r="M1520" t="s">
        <v>251</v>
      </c>
      <c r="N1520" t="s">
        <v>251</v>
      </c>
      <c r="O1520">
        <v>3</v>
      </c>
      <c r="P1520">
        <v>75</v>
      </c>
      <c r="Q1520">
        <v>15</v>
      </c>
      <c r="R1520">
        <v>60</v>
      </c>
      <c r="S1520" t="s">
        <v>4756</v>
      </c>
      <c r="T1520" t="s">
        <v>4756</v>
      </c>
      <c r="U1520" t="s">
        <v>4756</v>
      </c>
      <c r="V1520" t="s">
        <v>4756</v>
      </c>
      <c r="W1520" t="s">
        <v>4756</v>
      </c>
      <c r="X1520" t="s">
        <v>4756</v>
      </c>
      <c r="Y1520" t="s">
        <v>4756</v>
      </c>
      <c r="Z1520" t="s">
        <v>4756</v>
      </c>
      <c r="AA1520" t="s">
        <v>4756</v>
      </c>
      <c r="AB1520" t="s">
        <v>4756</v>
      </c>
      <c r="AC1520" t="s">
        <v>4756</v>
      </c>
      <c r="AD1520" t="s">
        <v>4756</v>
      </c>
      <c r="AE1520" t="s">
        <v>4756</v>
      </c>
      <c r="AF1520" t="s">
        <v>4756</v>
      </c>
      <c r="AG1520" t="s">
        <v>4756</v>
      </c>
      <c r="AH1520" t="s">
        <v>4756</v>
      </c>
      <c r="AI1520" t="s">
        <v>4756</v>
      </c>
      <c r="AJ1520" t="s">
        <v>4756</v>
      </c>
      <c r="AK1520" t="s">
        <v>4756</v>
      </c>
      <c r="AL1520" t="s">
        <v>4756</v>
      </c>
      <c r="AM1520" t="s">
        <v>4756</v>
      </c>
      <c r="AN1520" t="s">
        <v>4756</v>
      </c>
    </row>
    <row r="1521" spans="1:41">
      <c r="A1521" s="95">
        <v>38566</v>
      </c>
      <c r="B1521" t="s">
        <v>372</v>
      </c>
      <c r="C1521">
        <v>2005</v>
      </c>
      <c r="D1521">
        <v>8</v>
      </c>
      <c r="E1521" t="s">
        <v>461</v>
      </c>
      <c r="F1521" t="s">
        <v>247</v>
      </c>
      <c r="G1521" s="96">
        <v>4.3750000000000004E-2</v>
      </c>
      <c r="H1521" t="s">
        <v>4756</v>
      </c>
      <c r="I1521" s="96">
        <v>0.82847222222222217</v>
      </c>
      <c r="J1521">
        <v>5.17</v>
      </c>
      <c r="K1521" t="s">
        <v>651</v>
      </c>
      <c r="L1521" t="s">
        <v>1455</v>
      </c>
      <c r="M1521" t="s">
        <v>251</v>
      </c>
      <c r="N1521" t="s">
        <v>251</v>
      </c>
      <c r="O1521">
        <v>3</v>
      </c>
      <c r="P1521">
        <v>73</v>
      </c>
      <c r="Q1521">
        <v>15</v>
      </c>
      <c r="R1521">
        <v>58</v>
      </c>
      <c r="S1521" t="s">
        <v>4756</v>
      </c>
      <c r="T1521" t="s">
        <v>4756</v>
      </c>
      <c r="U1521" t="s">
        <v>4756</v>
      </c>
      <c r="V1521" t="s">
        <v>4756</v>
      </c>
      <c r="W1521" t="s">
        <v>4756</v>
      </c>
      <c r="X1521" t="s">
        <v>4756</v>
      </c>
      <c r="Y1521" t="s">
        <v>4756</v>
      </c>
      <c r="Z1521" t="s">
        <v>4756</v>
      </c>
      <c r="AA1521" t="s">
        <v>4756</v>
      </c>
      <c r="AB1521" t="s">
        <v>4756</v>
      </c>
      <c r="AC1521" t="s">
        <v>4756</v>
      </c>
      <c r="AD1521" t="s">
        <v>4756</v>
      </c>
      <c r="AE1521" t="s">
        <v>4756</v>
      </c>
      <c r="AF1521" t="s">
        <v>4756</v>
      </c>
      <c r="AG1521" t="s">
        <v>4756</v>
      </c>
      <c r="AH1521" t="s">
        <v>4756</v>
      </c>
      <c r="AI1521" t="s">
        <v>4756</v>
      </c>
      <c r="AJ1521" t="s">
        <v>4756</v>
      </c>
      <c r="AK1521" t="s">
        <v>4756</v>
      </c>
      <c r="AL1521" t="s">
        <v>4756</v>
      </c>
      <c r="AM1521" t="s">
        <v>4756</v>
      </c>
      <c r="AN1521" t="s">
        <v>4756</v>
      </c>
    </row>
    <row r="1522" spans="1:41">
      <c r="A1522" s="95">
        <v>38566</v>
      </c>
      <c r="B1522" t="s">
        <v>372</v>
      </c>
      <c r="C1522">
        <v>2005</v>
      </c>
      <c r="D1522">
        <v>8</v>
      </c>
      <c r="E1522" t="s">
        <v>461</v>
      </c>
      <c r="F1522" t="s">
        <v>247</v>
      </c>
      <c r="G1522" s="96">
        <v>5.8333333333333327E-2</v>
      </c>
      <c r="H1522" t="s">
        <v>4756</v>
      </c>
      <c r="I1522" s="96">
        <v>0.82847222222222217</v>
      </c>
      <c r="J1522">
        <v>5.52</v>
      </c>
      <c r="K1522" t="s">
        <v>651</v>
      </c>
      <c r="L1522" t="s">
        <v>1458</v>
      </c>
      <c r="M1522" t="s">
        <v>251</v>
      </c>
      <c r="N1522" t="s">
        <v>251</v>
      </c>
      <c r="O1522">
        <v>4</v>
      </c>
      <c r="P1522">
        <v>78</v>
      </c>
      <c r="Q1522">
        <v>20</v>
      </c>
      <c r="R1522">
        <v>58</v>
      </c>
      <c r="S1522" t="s">
        <v>4756</v>
      </c>
      <c r="T1522" t="s">
        <v>4756</v>
      </c>
      <c r="U1522" t="s">
        <v>4756</v>
      </c>
      <c r="V1522" t="s">
        <v>4756</v>
      </c>
      <c r="W1522" t="s">
        <v>4756</v>
      </c>
      <c r="X1522" t="s">
        <v>4756</v>
      </c>
      <c r="Y1522" t="s">
        <v>4756</v>
      </c>
      <c r="Z1522" t="s">
        <v>4756</v>
      </c>
      <c r="AA1522" t="s">
        <v>4756</v>
      </c>
      <c r="AB1522" t="s">
        <v>4756</v>
      </c>
      <c r="AC1522" t="s">
        <v>4756</v>
      </c>
      <c r="AD1522" t="s">
        <v>4756</v>
      </c>
      <c r="AE1522" t="s">
        <v>4756</v>
      </c>
      <c r="AF1522" t="s">
        <v>4756</v>
      </c>
      <c r="AG1522" t="s">
        <v>4756</v>
      </c>
      <c r="AH1522" t="s">
        <v>4756</v>
      </c>
      <c r="AI1522" t="s">
        <v>4756</v>
      </c>
      <c r="AJ1522" t="s">
        <v>4756</v>
      </c>
      <c r="AK1522" t="s">
        <v>4756</v>
      </c>
      <c r="AL1522" t="s">
        <v>4756</v>
      </c>
      <c r="AM1522" t="s">
        <v>4756</v>
      </c>
      <c r="AN1522" t="s">
        <v>4756</v>
      </c>
    </row>
    <row r="1523" spans="1:41">
      <c r="A1523" s="95">
        <v>38566</v>
      </c>
      <c r="B1523" t="s">
        <v>372</v>
      </c>
      <c r="C1523">
        <v>2005</v>
      </c>
      <c r="D1523">
        <v>8</v>
      </c>
      <c r="E1523" t="s">
        <v>461</v>
      </c>
      <c r="F1523" t="s">
        <v>247</v>
      </c>
      <c r="G1523" s="96">
        <v>0.87847222222222221</v>
      </c>
      <c r="H1523" t="s">
        <v>4756</v>
      </c>
      <c r="I1523" s="96">
        <v>0.82847222222222217</v>
      </c>
      <c r="J1523">
        <v>1.2</v>
      </c>
      <c r="K1523" t="s">
        <v>249</v>
      </c>
      <c r="L1523" t="s">
        <v>1428</v>
      </c>
      <c r="M1523" t="s">
        <v>251</v>
      </c>
      <c r="N1523" t="s">
        <v>251</v>
      </c>
      <c r="O1523">
        <v>4.5</v>
      </c>
      <c r="P1523">
        <v>56</v>
      </c>
      <c r="Q1523">
        <v>20</v>
      </c>
      <c r="R1523">
        <v>36</v>
      </c>
      <c r="S1523">
        <v>14.93</v>
      </c>
      <c r="T1523">
        <v>39.1</v>
      </c>
      <c r="U1523">
        <v>23.55</v>
      </c>
      <c r="V1523">
        <v>146</v>
      </c>
      <c r="W1523" t="s">
        <v>4756</v>
      </c>
      <c r="X1523" t="s">
        <v>1566</v>
      </c>
      <c r="Y1523" t="s">
        <v>4756</v>
      </c>
      <c r="Z1523" t="s">
        <v>4756</v>
      </c>
      <c r="AA1523" t="s">
        <v>4756</v>
      </c>
      <c r="AB1523" t="s">
        <v>4756</v>
      </c>
      <c r="AC1523" t="s">
        <v>4756</v>
      </c>
      <c r="AD1523" t="s">
        <v>4756</v>
      </c>
      <c r="AE1523" t="s">
        <v>4756</v>
      </c>
      <c r="AF1523" t="s">
        <v>4756</v>
      </c>
      <c r="AG1523" t="s">
        <v>4756</v>
      </c>
      <c r="AH1523" t="s">
        <v>4756</v>
      </c>
      <c r="AI1523" t="s">
        <v>4756</v>
      </c>
      <c r="AJ1523" t="s">
        <v>4756</v>
      </c>
      <c r="AK1523" t="s">
        <v>4756</v>
      </c>
      <c r="AL1523" t="s">
        <v>4756</v>
      </c>
      <c r="AM1523" t="s">
        <v>4756</v>
      </c>
      <c r="AN1523" t="s">
        <v>4756</v>
      </c>
      <c r="AO1523" t="s">
        <v>1429</v>
      </c>
    </row>
    <row r="1524" spans="1:41">
      <c r="A1524" s="95">
        <v>38566</v>
      </c>
      <c r="B1524" t="s">
        <v>372</v>
      </c>
      <c r="C1524">
        <v>2005</v>
      </c>
      <c r="D1524">
        <v>8</v>
      </c>
      <c r="E1524" t="s">
        <v>461</v>
      </c>
      <c r="F1524" t="s">
        <v>247</v>
      </c>
      <c r="G1524" s="96">
        <v>0.88124999999999998</v>
      </c>
      <c r="H1524" t="s">
        <v>4756</v>
      </c>
      <c r="I1524" s="96">
        <v>0.82847222222222217</v>
      </c>
      <c r="J1524">
        <v>1.27</v>
      </c>
      <c r="K1524" t="s">
        <v>249</v>
      </c>
      <c r="L1524" t="s">
        <v>1432</v>
      </c>
      <c r="M1524" t="s">
        <v>251</v>
      </c>
      <c r="N1524" t="s">
        <v>251</v>
      </c>
      <c r="O1524">
        <v>4</v>
      </c>
      <c r="P1524">
        <v>50</v>
      </c>
      <c r="Q1524">
        <v>15</v>
      </c>
      <c r="R1524">
        <v>35</v>
      </c>
      <c r="S1524" t="s">
        <v>4756</v>
      </c>
      <c r="T1524" t="s">
        <v>4756</v>
      </c>
      <c r="U1524" t="s">
        <v>4756</v>
      </c>
      <c r="V1524">
        <v>142</v>
      </c>
      <c r="W1524" t="s">
        <v>4756</v>
      </c>
      <c r="X1524" t="s">
        <v>4756</v>
      </c>
      <c r="Y1524" t="s">
        <v>4756</v>
      </c>
      <c r="Z1524" t="s">
        <v>4756</v>
      </c>
      <c r="AA1524" t="s">
        <v>4756</v>
      </c>
      <c r="AB1524" t="s">
        <v>4756</v>
      </c>
      <c r="AC1524" t="s">
        <v>4756</v>
      </c>
      <c r="AD1524" t="s">
        <v>4756</v>
      </c>
      <c r="AE1524" t="s">
        <v>4756</v>
      </c>
      <c r="AF1524" t="s">
        <v>4756</v>
      </c>
      <c r="AG1524" t="s">
        <v>4756</v>
      </c>
      <c r="AH1524" t="s">
        <v>4756</v>
      </c>
      <c r="AI1524" t="s">
        <v>4756</v>
      </c>
      <c r="AJ1524" t="s">
        <v>4756</v>
      </c>
      <c r="AK1524" t="s">
        <v>4756</v>
      </c>
      <c r="AL1524" t="s">
        <v>4756</v>
      </c>
      <c r="AM1524" t="s">
        <v>4756</v>
      </c>
      <c r="AN1524" t="s">
        <v>4756</v>
      </c>
    </row>
    <row r="1525" spans="1:41">
      <c r="A1525" s="95">
        <v>38566</v>
      </c>
      <c r="B1525" t="s">
        <v>372</v>
      </c>
      <c r="C1525">
        <v>2005</v>
      </c>
      <c r="D1525">
        <v>8</v>
      </c>
      <c r="E1525" t="s">
        <v>461</v>
      </c>
      <c r="F1525" t="s">
        <v>247</v>
      </c>
      <c r="G1525" s="96">
        <v>0.8965277777777777</v>
      </c>
      <c r="H1525" t="s">
        <v>4756</v>
      </c>
      <c r="I1525" s="96">
        <v>0.82847222222222217</v>
      </c>
      <c r="J1525">
        <v>1.63</v>
      </c>
      <c r="K1525" t="s">
        <v>249</v>
      </c>
      <c r="L1525" t="s">
        <v>1434</v>
      </c>
      <c r="M1525" t="s">
        <v>251</v>
      </c>
      <c r="N1525" t="s">
        <v>251</v>
      </c>
      <c r="O1525">
        <v>4</v>
      </c>
      <c r="P1525">
        <v>54</v>
      </c>
      <c r="Q1525">
        <v>20</v>
      </c>
      <c r="R1525">
        <v>34</v>
      </c>
      <c r="S1525">
        <v>14.51</v>
      </c>
      <c r="T1525">
        <v>38.72</v>
      </c>
      <c r="U1525">
        <v>24.37</v>
      </c>
      <c r="V1525">
        <v>143</v>
      </c>
      <c r="W1525" t="s">
        <v>4756</v>
      </c>
      <c r="X1525" t="s">
        <v>1566</v>
      </c>
      <c r="Y1525" t="s">
        <v>4756</v>
      </c>
      <c r="Z1525" t="s">
        <v>4756</v>
      </c>
      <c r="AA1525" t="s">
        <v>4756</v>
      </c>
      <c r="AB1525" t="s">
        <v>4756</v>
      </c>
      <c r="AC1525" t="s">
        <v>4756</v>
      </c>
      <c r="AD1525" t="s">
        <v>4756</v>
      </c>
      <c r="AE1525" t="s">
        <v>4756</v>
      </c>
      <c r="AF1525" t="s">
        <v>4756</v>
      </c>
      <c r="AG1525" t="s">
        <v>4756</v>
      </c>
      <c r="AH1525" t="s">
        <v>4756</v>
      </c>
      <c r="AI1525" t="s">
        <v>4756</v>
      </c>
      <c r="AJ1525" t="s">
        <v>4756</v>
      </c>
      <c r="AK1525" t="s">
        <v>4756</v>
      </c>
      <c r="AL1525" t="s">
        <v>4756</v>
      </c>
      <c r="AM1525" t="s">
        <v>4756</v>
      </c>
      <c r="AN1525" t="s">
        <v>4756</v>
      </c>
    </row>
    <row r="1526" spans="1:41">
      <c r="A1526" s="95">
        <v>38566</v>
      </c>
      <c r="B1526" t="s">
        <v>372</v>
      </c>
      <c r="C1526">
        <v>2005</v>
      </c>
      <c r="D1526">
        <v>8</v>
      </c>
      <c r="E1526" t="s">
        <v>461</v>
      </c>
      <c r="F1526" t="s">
        <v>247</v>
      </c>
      <c r="G1526" s="96">
        <v>0.9243055555555556</v>
      </c>
      <c r="H1526" t="s">
        <v>4756</v>
      </c>
      <c r="I1526" s="96">
        <v>0.82847222222222217</v>
      </c>
      <c r="J1526">
        <v>2.2999999999999998</v>
      </c>
      <c r="K1526" t="s">
        <v>249</v>
      </c>
      <c r="L1526" t="s">
        <v>1435</v>
      </c>
      <c r="M1526" t="s">
        <v>251</v>
      </c>
      <c r="N1526" t="s">
        <v>251</v>
      </c>
      <c r="O1526">
        <v>4.5</v>
      </c>
      <c r="P1526">
        <v>55</v>
      </c>
      <c r="Q1526">
        <v>20</v>
      </c>
      <c r="R1526">
        <v>35</v>
      </c>
      <c r="S1526">
        <v>14.72</v>
      </c>
      <c r="T1526">
        <v>38.53</v>
      </c>
      <c r="U1526">
        <v>22.89</v>
      </c>
      <c r="V1526">
        <v>141</v>
      </c>
      <c r="W1526" t="s">
        <v>4756</v>
      </c>
      <c r="X1526" t="s">
        <v>1567</v>
      </c>
      <c r="Y1526" t="s">
        <v>4756</v>
      </c>
      <c r="Z1526" t="s">
        <v>4756</v>
      </c>
      <c r="AA1526" t="s">
        <v>4756</v>
      </c>
      <c r="AB1526" t="s">
        <v>4756</v>
      </c>
      <c r="AC1526" t="s">
        <v>4756</v>
      </c>
      <c r="AD1526" t="s">
        <v>4756</v>
      </c>
      <c r="AE1526" t="s">
        <v>4756</v>
      </c>
      <c r="AF1526" t="s">
        <v>4756</v>
      </c>
      <c r="AG1526" t="s">
        <v>4756</v>
      </c>
      <c r="AH1526" t="s">
        <v>4756</v>
      </c>
      <c r="AI1526" t="s">
        <v>4756</v>
      </c>
      <c r="AJ1526" t="s">
        <v>4756</v>
      </c>
      <c r="AK1526" t="s">
        <v>4756</v>
      </c>
      <c r="AL1526" t="s">
        <v>4756</v>
      </c>
      <c r="AM1526" t="s">
        <v>4756</v>
      </c>
      <c r="AN1526" t="s">
        <v>4756</v>
      </c>
      <c r="AO1526" t="s">
        <v>1436</v>
      </c>
    </row>
    <row r="1527" spans="1:41">
      <c r="A1527" s="95">
        <v>38566</v>
      </c>
      <c r="B1527" t="s">
        <v>372</v>
      </c>
      <c r="C1527">
        <v>2005</v>
      </c>
      <c r="D1527">
        <v>8</v>
      </c>
      <c r="E1527" t="s">
        <v>461</v>
      </c>
      <c r="F1527" t="s">
        <v>247</v>
      </c>
      <c r="G1527" s="96">
        <v>0.94097222222222221</v>
      </c>
      <c r="H1527" t="s">
        <v>4756</v>
      </c>
      <c r="I1527" s="96">
        <v>0.82847222222222217</v>
      </c>
      <c r="J1527">
        <v>2.7</v>
      </c>
      <c r="K1527" t="s">
        <v>249</v>
      </c>
      <c r="L1527" t="s">
        <v>1437</v>
      </c>
      <c r="M1527" t="s">
        <v>251</v>
      </c>
      <c r="N1527" t="s">
        <v>251</v>
      </c>
      <c r="O1527">
        <v>5</v>
      </c>
      <c r="P1527">
        <v>55</v>
      </c>
      <c r="Q1527">
        <v>20</v>
      </c>
      <c r="R1527">
        <v>35</v>
      </c>
      <c r="S1527">
        <v>15.2</v>
      </c>
      <c r="T1527">
        <v>39.57</v>
      </c>
      <c r="U1527">
        <v>23.63</v>
      </c>
      <c r="V1527">
        <v>146</v>
      </c>
      <c r="W1527" t="s">
        <v>4756</v>
      </c>
      <c r="X1527" t="s">
        <v>1567</v>
      </c>
      <c r="Y1527" t="s">
        <v>4756</v>
      </c>
      <c r="Z1527" t="s">
        <v>4756</v>
      </c>
      <c r="AA1527" t="s">
        <v>4756</v>
      </c>
      <c r="AB1527" t="s">
        <v>4756</v>
      </c>
      <c r="AC1527" t="s">
        <v>4756</v>
      </c>
      <c r="AD1527" t="s">
        <v>4756</v>
      </c>
      <c r="AE1527" t="s">
        <v>4756</v>
      </c>
      <c r="AF1527" t="s">
        <v>4756</v>
      </c>
      <c r="AG1527" t="s">
        <v>4756</v>
      </c>
      <c r="AH1527" t="s">
        <v>4756</v>
      </c>
      <c r="AI1527" t="s">
        <v>4756</v>
      </c>
      <c r="AJ1527" t="s">
        <v>4756</v>
      </c>
      <c r="AK1527" t="s">
        <v>4756</v>
      </c>
      <c r="AL1527" t="s">
        <v>4756</v>
      </c>
      <c r="AM1527" t="s">
        <v>4756</v>
      </c>
      <c r="AN1527" t="s">
        <v>4756</v>
      </c>
    </row>
    <row r="1528" spans="1:41">
      <c r="A1528" s="95">
        <v>38566</v>
      </c>
      <c r="B1528" t="s">
        <v>372</v>
      </c>
      <c r="C1528">
        <v>2005</v>
      </c>
      <c r="D1528">
        <v>8</v>
      </c>
      <c r="E1528" t="s">
        <v>461</v>
      </c>
      <c r="F1528" t="s">
        <v>247</v>
      </c>
      <c r="G1528" s="96">
        <v>0.95486111111111116</v>
      </c>
      <c r="H1528" t="s">
        <v>4756</v>
      </c>
      <c r="I1528" s="96">
        <v>0.82847222222222217</v>
      </c>
      <c r="J1528">
        <v>3.03</v>
      </c>
      <c r="K1528" t="s">
        <v>249</v>
      </c>
      <c r="L1528" t="s">
        <v>1439</v>
      </c>
      <c r="M1528" t="s">
        <v>251</v>
      </c>
      <c r="N1528" t="s">
        <v>251</v>
      </c>
      <c r="O1528">
        <v>5</v>
      </c>
      <c r="P1528">
        <v>52</v>
      </c>
      <c r="Q1528">
        <v>20</v>
      </c>
      <c r="R1528">
        <v>32</v>
      </c>
      <c r="S1528">
        <v>14.25</v>
      </c>
      <c r="T1528">
        <v>37.89</v>
      </c>
      <c r="U1528">
        <v>23.88</v>
      </c>
      <c r="V1528">
        <v>142</v>
      </c>
      <c r="W1528" t="s">
        <v>4756</v>
      </c>
      <c r="X1528" t="s">
        <v>1566</v>
      </c>
      <c r="Y1528" t="s">
        <v>4756</v>
      </c>
      <c r="Z1528" t="s">
        <v>4756</v>
      </c>
      <c r="AA1528" t="s">
        <v>4756</v>
      </c>
      <c r="AB1528" t="s">
        <v>4756</v>
      </c>
      <c r="AC1528" t="s">
        <v>4756</v>
      </c>
      <c r="AD1528" t="s">
        <v>4756</v>
      </c>
      <c r="AE1528" t="s">
        <v>4756</v>
      </c>
      <c r="AF1528" t="s">
        <v>4756</v>
      </c>
      <c r="AG1528" t="s">
        <v>4756</v>
      </c>
      <c r="AH1528" t="s">
        <v>4756</v>
      </c>
      <c r="AI1528" t="s">
        <v>4756</v>
      </c>
      <c r="AJ1528" t="s">
        <v>4756</v>
      </c>
      <c r="AK1528" t="s">
        <v>4756</v>
      </c>
      <c r="AL1528" t="s">
        <v>4756</v>
      </c>
      <c r="AM1528" t="s">
        <v>4756</v>
      </c>
      <c r="AN1528" t="s">
        <v>4756</v>
      </c>
      <c r="AO1528" t="s">
        <v>1440</v>
      </c>
    </row>
    <row r="1529" spans="1:41">
      <c r="A1529" s="95">
        <v>38566</v>
      </c>
      <c r="B1529" t="s">
        <v>372</v>
      </c>
      <c r="C1529">
        <v>2005</v>
      </c>
      <c r="D1529">
        <v>8</v>
      </c>
      <c r="E1529" t="s">
        <v>461</v>
      </c>
      <c r="F1529" t="s">
        <v>247</v>
      </c>
      <c r="G1529" s="96">
        <v>0.98125000000000007</v>
      </c>
      <c r="H1529" t="s">
        <v>4756</v>
      </c>
      <c r="I1529" s="96">
        <v>0.82847222222222217</v>
      </c>
      <c r="J1529">
        <v>3.67</v>
      </c>
      <c r="K1529" t="s">
        <v>249</v>
      </c>
      <c r="L1529" t="s">
        <v>1444</v>
      </c>
      <c r="M1529" t="s">
        <v>251</v>
      </c>
      <c r="N1529" t="s">
        <v>251</v>
      </c>
      <c r="O1529">
        <v>4</v>
      </c>
      <c r="P1529">
        <v>51</v>
      </c>
      <c r="Q1529">
        <v>20</v>
      </c>
      <c r="R1529">
        <v>31</v>
      </c>
      <c r="S1529">
        <v>14.71</v>
      </c>
      <c r="T1529">
        <v>37.82</v>
      </c>
      <c r="U1529">
        <v>23.28</v>
      </c>
      <c r="V1529">
        <v>137</v>
      </c>
      <c r="W1529" t="s">
        <v>4756</v>
      </c>
      <c r="X1529" t="s">
        <v>1567</v>
      </c>
      <c r="Y1529" t="s">
        <v>4756</v>
      </c>
      <c r="Z1529" t="s">
        <v>4756</v>
      </c>
      <c r="AA1529" t="s">
        <v>4756</v>
      </c>
      <c r="AB1529" t="s">
        <v>4756</v>
      </c>
      <c r="AC1529" t="s">
        <v>4756</v>
      </c>
      <c r="AD1529" t="s">
        <v>4756</v>
      </c>
      <c r="AE1529" t="s">
        <v>4756</v>
      </c>
      <c r="AF1529" t="s">
        <v>4756</v>
      </c>
      <c r="AG1529" t="s">
        <v>4756</v>
      </c>
      <c r="AH1529" t="s">
        <v>4756</v>
      </c>
      <c r="AI1529" t="s">
        <v>4756</v>
      </c>
      <c r="AJ1529" t="s">
        <v>4756</v>
      </c>
      <c r="AK1529" t="s">
        <v>4756</v>
      </c>
      <c r="AL1529" t="s">
        <v>4756</v>
      </c>
      <c r="AM1529" t="s">
        <v>4756</v>
      </c>
      <c r="AN1529" t="s">
        <v>4756</v>
      </c>
    </row>
    <row r="1530" spans="1:41">
      <c r="A1530" s="95">
        <v>38566</v>
      </c>
      <c r="B1530" t="s">
        <v>372</v>
      </c>
      <c r="C1530">
        <v>2005</v>
      </c>
      <c r="D1530">
        <v>8</v>
      </c>
      <c r="E1530" t="s">
        <v>461</v>
      </c>
      <c r="F1530" t="s">
        <v>247</v>
      </c>
      <c r="G1530" s="96">
        <v>0.98263888888888884</v>
      </c>
      <c r="H1530" t="s">
        <v>4756</v>
      </c>
      <c r="I1530" s="96">
        <v>0.82847222222222217</v>
      </c>
      <c r="J1530">
        <v>3.7</v>
      </c>
      <c r="K1530" t="s">
        <v>249</v>
      </c>
      <c r="L1530" t="s">
        <v>1445</v>
      </c>
      <c r="M1530" t="s">
        <v>251</v>
      </c>
      <c r="N1530" t="s">
        <v>251</v>
      </c>
      <c r="O1530">
        <v>4</v>
      </c>
      <c r="P1530">
        <v>47</v>
      </c>
      <c r="Q1530">
        <v>15</v>
      </c>
      <c r="R1530">
        <v>32</v>
      </c>
      <c r="S1530" t="s">
        <v>4756</v>
      </c>
      <c r="T1530" t="s">
        <v>4756</v>
      </c>
      <c r="U1530" t="s">
        <v>4756</v>
      </c>
      <c r="V1530">
        <v>139</v>
      </c>
      <c r="W1530" t="s">
        <v>4756</v>
      </c>
      <c r="X1530" t="s">
        <v>4756</v>
      </c>
      <c r="Y1530" t="s">
        <v>4756</v>
      </c>
      <c r="Z1530" t="s">
        <v>4756</v>
      </c>
      <c r="AA1530" t="s">
        <v>4756</v>
      </c>
      <c r="AB1530" t="s">
        <v>4756</v>
      </c>
      <c r="AC1530" t="s">
        <v>4756</v>
      </c>
      <c r="AD1530" t="s">
        <v>4756</v>
      </c>
      <c r="AE1530" t="s">
        <v>4756</v>
      </c>
      <c r="AF1530" t="s">
        <v>4756</v>
      </c>
      <c r="AG1530" t="s">
        <v>4756</v>
      </c>
      <c r="AH1530" t="s">
        <v>4756</v>
      </c>
      <c r="AI1530" t="s">
        <v>4756</v>
      </c>
      <c r="AJ1530" t="s">
        <v>4756</v>
      </c>
      <c r="AK1530" t="s">
        <v>4756</v>
      </c>
      <c r="AL1530" t="s">
        <v>4756</v>
      </c>
      <c r="AM1530" t="s">
        <v>4756</v>
      </c>
      <c r="AN1530" t="s">
        <v>4756</v>
      </c>
    </row>
    <row r="1531" spans="1:41">
      <c r="A1531" s="95">
        <v>38566</v>
      </c>
      <c r="B1531" t="s">
        <v>372</v>
      </c>
      <c r="C1531">
        <v>2005</v>
      </c>
      <c r="D1531">
        <v>8</v>
      </c>
      <c r="E1531" t="s">
        <v>461</v>
      </c>
      <c r="F1531" t="s">
        <v>247</v>
      </c>
      <c r="G1531" s="96">
        <v>0.98958333333333337</v>
      </c>
      <c r="H1531" t="s">
        <v>4756</v>
      </c>
      <c r="I1531" s="96">
        <v>0.82847222222222217</v>
      </c>
      <c r="J1531">
        <v>3.87</v>
      </c>
      <c r="K1531" t="s">
        <v>249</v>
      </c>
      <c r="L1531" t="s">
        <v>1446</v>
      </c>
      <c r="M1531" t="s">
        <v>251</v>
      </c>
      <c r="N1531" t="s">
        <v>251</v>
      </c>
      <c r="O1531">
        <v>5</v>
      </c>
      <c r="P1531">
        <v>47</v>
      </c>
      <c r="Q1531">
        <v>15</v>
      </c>
      <c r="R1531">
        <v>32</v>
      </c>
      <c r="S1531" t="s">
        <v>4756</v>
      </c>
      <c r="T1531" t="s">
        <v>4756</v>
      </c>
      <c r="U1531" t="s">
        <v>4756</v>
      </c>
      <c r="V1531">
        <v>139</v>
      </c>
      <c r="W1531" t="s">
        <v>4756</v>
      </c>
      <c r="X1531" t="s">
        <v>4756</v>
      </c>
      <c r="Y1531" t="s">
        <v>4756</v>
      </c>
      <c r="Z1531" t="s">
        <v>4756</v>
      </c>
      <c r="AA1531" t="s">
        <v>4756</v>
      </c>
      <c r="AB1531" t="s">
        <v>4756</v>
      </c>
      <c r="AC1531" t="s">
        <v>4756</v>
      </c>
      <c r="AD1531" t="s">
        <v>4756</v>
      </c>
      <c r="AE1531" t="s">
        <v>4756</v>
      </c>
      <c r="AF1531" t="s">
        <v>4756</v>
      </c>
      <c r="AG1531" t="s">
        <v>4756</v>
      </c>
      <c r="AH1531" t="s">
        <v>4756</v>
      </c>
      <c r="AI1531" t="s">
        <v>4756</v>
      </c>
      <c r="AJ1531" t="s">
        <v>4756</v>
      </c>
      <c r="AK1531" t="s">
        <v>4756</v>
      </c>
      <c r="AL1531" t="s">
        <v>4756</v>
      </c>
      <c r="AM1531" t="s">
        <v>4756</v>
      </c>
      <c r="AN1531" t="s">
        <v>4756</v>
      </c>
      <c r="AO1531" t="s">
        <v>1447</v>
      </c>
    </row>
    <row r="1532" spans="1:41">
      <c r="A1532" s="95">
        <v>38566</v>
      </c>
      <c r="B1532" t="s">
        <v>372</v>
      </c>
      <c r="C1532">
        <v>2005</v>
      </c>
      <c r="D1532">
        <v>8</v>
      </c>
      <c r="E1532" t="s">
        <v>461</v>
      </c>
      <c r="F1532" t="s">
        <v>247</v>
      </c>
      <c r="G1532" s="96">
        <v>2.5694444444444447E-2</v>
      </c>
      <c r="H1532" t="s">
        <v>4756</v>
      </c>
      <c r="I1532" s="96">
        <v>0.82847222222222217</v>
      </c>
      <c r="J1532">
        <v>4.7300000000000004</v>
      </c>
      <c r="K1532" t="s">
        <v>249</v>
      </c>
      <c r="L1532" t="s">
        <v>1450</v>
      </c>
      <c r="M1532" t="s">
        <v>251</v>
      </c>
      <c r="N1532" t="s">
        <v>251</v>
      </c>
      <c r="O1532">
        <v>3</v>
      </c>
      <c r="P1532">
        <v>57</v>
      </c>
      <c r="Q1532">
        <v>15</v>
      </c>
      <c r="R1532">
        <v>42</v>
      </c>
      <c r="S1532">
        <v>15.45</v>
      </c>
      <c r="T1532">
        <v>39.729999999999997</v>
      </c>
      <c r="U1532">
        <v>39.340000000000003</v>
      </c>
      <c r="V1532">
        <v>145</v>
      </c>
      <c r="W1532" t="s">
        <v>4756</v>
      </c>
      <c r="X1532" t="s">
        <v>1567</v>
      </c>
      <c r="Y1532" t="s">
        <v>4756</v>
      </c>
      <c r="Z1532" t="s">
        <v>4756</v>
      </c>
      <c r="AA1532" t="s">
        <v>4756</v>
      </c>
      <c r="AB1532" t="s">
        <v>4756</v>
      </c>
      <c r="AC1532" t="s">
        <v>4756</v>
      </c>
      <c r="AD1532" t="s">
        <v>4756</v>
      </c>
      <c r="AE1532" t="s">
        <v>4756</v>
      </c>
      <c r="AF1532" t="s">
        <v>4756</v>
      </c>
      <c r="AG1532" t="s">
        <v>4756</v>
      </c>
      <c r="AH1532" t="s">
        <v>4756</v>
      </c>
      <c r="AI1532" t="s">
        <v>4756</v>
      </c>
      <c r="AJ1532" t="s">
        <v>4756</v>
      </c>
      <c r="AK1532" t="s">
        <v>4756</v>
      </c>
      <c r="AL1532" t="s">
        <v>4756</v>
      </c>
      <c r="AM1532" t="s">
        <v>4756</v>
      </c>
      <c r="AN1532" t="s">
        <v>4756</v>
      </c>
      <c r="AO1532" t="s">
        <v>1451</v>
      </c>
    </row>
    <row r="1533" spans="1:41">
      <c r="A1533" s="95">
        <v>38566</v>
      </c>
      <c r="B1533" t="s">
        <v>372</v>
      </c>
      <c r="C1533">
        <v>2005</v>
      </c>
      <c r="D1533">
        <v>8</v>
      </c>
      <c r="E1533" t="s">
        <v>461</v>
      </c>
      <c r="F1533" t="s">
        <v>247</v>
      </c>
      <c r="G1533" s="96">
        <v>2.9166666666666664E-2</v>
      </c>
      <c r="H1533" t="s">
        <v>4756</v>
      </c>
      <c r="I1533" s="96">
        <v>0.82847222222222217</v>
      </c>
      <c r="J1533">
        <v>4.82</v>
      </c>
      <c r="K1533" t="s">
        <v>249</v>
      </c>
      <c r="L1533" t="s">
        <v>1452</v>
      </c>
      <c r="M1533" t="s">
        <v>251</v>
      </c>
      <c r="N1533" t="s">
        <v>251</v>
      </c>
      <c r="O1533">
        <v>4</v>
      </c>
      <c r="P1533">
        <v>52</v>
      </c>
      <c r="Q1533">
        <v>20</v>
      </c>
      <c r="R1533">
        <v>32</v>
      </c>
      <c r="S1533" t="s">
        <v>4756</v>
      </c>
      <c r="T1533" t="s">
        <v>4756</v>
      </c>
      <c r="U1533" t="s">
        <v>4756</v>
      </c>
      <c r="V1533">
        <v>139</v>
      </c>
      <c r="W1533" t="s">
        <v>4756</v>
      </c>
      <c r="X1533" t="s">
        <v>4756</v>
      </c>
      <c r="Y1533" t="s">
        <v>4756</v>
      </c>
      <c r="Z1533" t="s">
        <v>4756</v>
      </c>
      <c r="AA1533" t="s">
        <v>4756</v>
      </c>
      <c r="AB1533" t="s">
        <v>4756</v>
      </c>
      <c r="AC1533" t="s">
        <v>4756</v>
      </c>
      <c r="AD1533" t="s">
        <v>4756</v>
      </c>
      <c r="AE1533" t="s">
        <v>4756</v>
      </c>
      <c r="AF1533" t="s">
        <v>4756</v>
      </c>
      <c r="AG1533" t="s">
        <v>4756</v>
      </c>
      <c r="AH1533" t="s">
        <v>4756</v>
      </c>
      <c r="AI1533" t="s">
        <v>4756</v>
      </c>
      <c r="AJ1533" t="s">
        <v>4756</v>
      </c>
      <c r="AK1533" t="s">
        <v>4756</v>
      </c>
      <c r="AL1533" t="s">
        <v>4756</v>
      </c>
      <c r="AM1533" t="s">
        <v>4756</v>
      </c>
      <c r="AN1533" t="s">
        <v>4756</v>
      </c>
      <c r="AO1533" t="s">
        <v>1427</v>
      </c>
    </row>
    <row r="1534" spans="1:41">
      <c r="A1534" s="95">
        <v>38566</v>
      </c>
      <c r="B1534" t="s">
        <v>372</v>
      </c>
      <c r="C1534">
        <v>2005</v>
      </c>
      <c r="D1534">
        <v>8</v>
      </c>
      <c r="E1534" t="s">
        <v>461</v>
      </c>
      <c r="F1534" t="s">
        <v>247</v>
      </c>
      <c r="G1534" s="96">
        <v>3.888888888888889E-2</v>
      </c>
      <c r="H1534" t="s">
        <v>4756</v>
      </c>
      <c r="I1534" s="96">
        <v>0.82847222222222217</v>
      </c>
      <c r="J1534">
        <v>5.05</v>
      </c>
      <c r="K1534" t="s">
        <v>249</v>
      </c>
      <c r="L1534" t="s">
        <v>1453</v>
      </c>
      <c r="M1534" t="s">
        <v>251</v>
      </c>
      <c r="N1534" t="s">
        <v>251</v>
      </c>
      <c r="O1534">
        <v>4</v>
      </c>
      <c r="P1534">
        <v>55</v>
      </c>
      <c r="Q1534">
        <v>20</v>
      </c>
      <c r="R1534">
        <v>35</v>
      </c>
      <c r="S1534" t="s">
        <v>4756</v>
      </c>
      <c r="T1534" t="s">
        <v>4756</v>
      </c>
      <c r="U1534" t="s">
        <v>4756</v>
      </c>
      <c r="V1534">
        <v>141</v>
      </c>
      <c r="W1534" t="s">
        <v>4756</v>
      </c>
      <c r="X1534" t="s">
        <v>4756</v>
      </c>
      <c r="Y1534" t="s">
        <v>4756</v>
      </c>
      <c r="Z1534" t="s">
        <v>4756</v>
      </c>
      <c r="AA1534" t="s">
        <v>4756</v>
      </c>
      <c r="AB1534" t="s">
        <v>4756</v>
      </c>
      <c r="AC1534" t="s">
        <v>4756</v>
      </c>
      <c r="AD1534" t="s">
        <v>4756</v>
      </c>
      <c r="AE1534" t="s">
        <v>4756</v>
      </c>
      <c r="AF1534" t="s">
        <v>4756</v>
      </c>
      <c r="AG1534" t="s">
        <v>4756</v>
      </c>
      <c r="AH1534" t="s">
        <v>4756</v>
      </c>
      <c r="AI1534" t="s">
        <v>4756</v>
      </c>
      <c r="AJ1534" t="s">
        <v>4756</v>
      </c>
      <c r="AK1534" t="s">
        <v>4756</v>
      </c>
      <c r="AL1534" t="s">
        <v>4756</v>
      </c>
      <c r="AM1534" t="s">
        <v>4756</v>
      </c>
      <c r="AN1534" t="s">
        <v>4756</v>
      </c>
      <c r="AO1534" t="s">
        <v>1031</v>
      </c>
    </row>
    <row r="1535" spans="1:41">
      <c r="A1535" s="95">
        <v>38566</v>
      </c>
      <c r="B1535" t="s">
        <v>372</v>
      </c>
      <c r="C1535">
        <v>2005</v>
      </c>
      <c r="D1535">
        <v>8</v>
      </c>
      <c r="E1535" t="s">
        <v>461</v>
      </c>
      <c r="F1535" t="s">
        <v>247</v>
      </c>
      <c r="G1535" s="96">
        <v>4.3750000000000004E-2</v>
      </c>
      <c r="H1535" t="s">
        <v>4756</v>
      </c>
      <c r="I1535" s="96">
        <v>0.82847222222222217</v>
      </c>
      <c r="J1535">
        <v>5.17</v>
      </c>
      <c r="K1535" t="s">
        <v>249</v>
      </c>
      <c r="L1535" t="s">
        <v>1454</v>
      </c>
      <c r="M1535" t="s">
        <v>251</v>
      </c>
      <c r="N1535" t="s">
        <v>251</v>
      </c>
      <c r="O1535">
        <v>3</v>
      </c>
      <c r="P1535">
        <v>54</v>
      </c>
      <c r="Q1535">
        <v>20</v>
      </c>
      <c r="R1535">
        <v>34</v>
      </c>
      <c r="S1535" t="s">
        <v>4756</v>
      </c>
      <c r="T1535" t="s">
        <v>4756</v>
      </c>
      <c r="U1535" t="s">
        <v>4756</v>
      </c>
      <c r="V1535">
        <v>137</v>
      </c>
      <c r="W1535" t="s">
        <v>4756</v>
      </c>
      <c r="X1535" t="s">
        <v>4756</v>
      </c>
      <c r="Y1535" t="s">
        <v>4756</v>
      </c>
      <c r="Z1535" t="s">
        <v>4756</v>
      </c>
      <c r="AA1535" t="s">
        <v>4756</v>
      </c>
      <c r="AB1535" t="s">
        <v>4756</v>
      </c>
      <c r="AC1535" t="s">
        <v>4756</v>
      </c>
      <c r="AD1535" t="s">
        <v>4756</v>
      </c>
      <c r="AE1535" t="s">
        <v>4756</v>
      </c>
      <c r="AF1535" t="s">
        <v>4756</v>
      </c>
      <c r="AG1535" t="s">
        <v>4756</v>
      </c>
      <c r="AH1535" t="s">
        <v>4756</v>
      </c>
      <c r="AI1535" t="s">
        <v>4756</v>
      </c>
      <c r="AJ1535" t="s">
        <v>4756</v>
      </c>
      <c r="AK1535" t="s">
        <v>4756</v>
      </c>
      <c r="AL1535" t="s">
        <v>4756</v>
      </c>
      <c r="AM1535" t="s">
        <v>4756</v>
      </c>
      <c r="AN1535" t="s">
        <v>4756</v>
      </c>
    </row>
    <row r="1536" spans="1:41">
      <c r="A1536" s="95">
        <v>38566</v>
      </c>
      <c r="B1536" t="s">
        <v>372</v>
      </c>
      <c r="C1536">
        <v>2005</v>
      </c>
      <c r="D1536">
        <v>8</v>
      </c>
      <c r="E1536" t="s">
        <v>461</v>
      </c>
      <c r="F1536" t="s">
        <v>247</v>
      </c>
      <c r="G1536" s="96">
        <v>5.2083333333333336E-2</v>
      </c>
      <c r="H1536" t="s">
        <v>4756</v>
      </c>
      <c r="I1536" s="96">
        <v>0.82847222222222217</v>
      </c>
      <c r="J1536">
        <v>5.37</v>
      </c>
      <c r="K1536" t="s">
        <v>249</v>
      </c>
      <c r="L1536" t="s">
        <v>1456</v>
      </c>
      <c r="M1536" t="s">
        <v>251</v>
      </c>
      <c r="N1536" t="s">
        <v>251</v>
      </c>
      <c r="O1536">
        <v>4</v>
      </c>
      <c r="P1536">
        <v>51</v>
      </c>
      <c r="Q1536">
        <v>15</v>
      </c>
      <c r="R1536">
        <v>36</v>
      </c>
      <c r="S1536" t="s">
        <v>4756</v>
      </c>
      <c r="T1536" t="s">
        <v>4756</v>
      </c>
      <c r="U1536" t="s">
        <v>4756</v>
      </c>
      <c r="V1536">
        <v>141</v>
      </c>
      <c r="W1536" t="s">
        <v>4756</v>
      </c>
      <c r="X1536" t="s">
        <v>4756</v>
      </c>
      <c r="Y1536" t="s">
        <v>4756</v>
      </c>
      <c r="Z1536" t="s">
        <v>4756</v>
      </c>
      <c r="AA1536" t="s">
        <v>4756</v>
      </c>
      <c r="AB1536" t="s">
        <v>4756</v>
      </c>
      <c r="AC1536" t="s">
        <v>4756</v>
      </c>
      <c r="AD1536" t="s">
        <v>4756</v>
      </c>
      <c r="AE1536" t="s">
        <v>4756</v>
      </c>
      <c r="AF1536" t="s">
        <v>4756</v>
      </c>
      <c r="AG1536" t="s">
        <v>4756</v>
      </c>
      <c r="AH1536" t="s">
        <v>4756</v>
      </c>
      <c r="AI1536" t="s">
        <v>4756</v>
      </c>
      <c r="AJ1536" t="s">
        <v>4756</v>
      </c>
      <c r="AK1536" t="s">
        <v>4756</v>
      </c>
      <c r="AL1536" t="s">
        <v>4756</v>
      </c>
      <c r="AM1536" t="s">
        <v>4756</v>
      </c>
      <c r="AN1536" t="s">
        <v>4756</v>
      </c>
    </row>
    <row r="1537" spans="1:41">
      <c r="A1537" s="95">
        <v>38566</v>
      </c>
      <c r="B1537" t="s">
        <v>372</v>
      </c>
      <c r="C1537">
        <v>2005</v>
      </c>
      <c r="D1537">
        <v>8</v>
      </c>
      <c r="E1537" t="s">
        <v>461</v>
      </c>
      <c r="F1537" t="s">
        <v>247</v>
      </c>
      <c r="G1537" s="96">
        <v>5.347222222222222E-2</v>
      </c>
      <c r="H1537" t="s">
        <v>4756</v>
      </c>
      <c r="I1537" s="96">
        <v>0.82847222222222217</v>
      </c>
      <c r="J1537">
        <v>5.4</v>
      </c>
      <c r="K1537" t="s">
        <v>249</v>
      </c>
      <c r="L1537" t="s">
        <v>1457</v>
      </c>
      <c r="M1537" t="s">
        <v>251</v>
      </c>
      <c r="N1537" t="s">
        <v>251</v>
      </c>
      <c r="O1537">
        <v>3</v>
      </c>
      <c r="P1537">
        <v>59</v>
      </c>
      <c r="Q1537">
        <v>20</v>
      </c>
      <c r="R1537">
        <v>39</v>
      </c>
      <c r="S1537" t="s">
        <v>4756</v>
      </c>
      <c r="T1537" t="s">
        <v>4756</v>
      </c>
      <c r="U1537" t="s">
        <v>4756</v>
      </c>
      <c r="V1537">
        <v>139</v>
      </c>
      <c r="W1537" t="s">
        <v>4756</v>
      </c>
      <c r="X1537" t="s">
        <v>4756</v>
      </c>
      <c r="Y1537" t="s">
        <v>4756</v>
      </c>
      <c r="Z1537" t="s">
        <v>4756</v>
      </c>
      <c r="AA1537" t="s">
        <v>4756</v>
      </c>
      <c r="AB1537" t="s">
        <v>4756</v>
      </c>
      <c r="AC1537" t="s">
        <v>4756</v>
      </c>
      <c r="AD1537" t="s">
        <v>4756</v>
      </c>
      <c r="AE1537" t="s">
        <v>4756</v>
      </c>
      <c r="AF1537" t="s">
        <v>4756</v>
      </c>
      <c r="AG1537" t="s">
        <v>4756</v>
      </c>
      <c r="AH1537" t="s">
        <v>4756</v>
      </c>
      <c r="AI1537" t="s">
        <v>4756</v>
      </c>
      <c r="AJ1537" t="s">
        <v>4756</v>
      </c>
      <c r="AK1537" t="s">
        <v>4756</v>
      </c>
      <c r="AL1537" t="s">
        <v>4756</v>
      </c>
      <c r="AM1537" t="s">
        <v>4756</v>
      </c>
      <c r="AN1537" t="s">
        <v>4756</v>
      </c>
      <c r="AO1537" t="s">
        <v>1031</v>
      </c>
    </row>
    <row r="1538" spans="1:41">
      <c r="A1538" s="95">
        <v>38566</v>
      </c>
      <c r="B1538" t="s">
        <v>372</v>
      </c>
      <c r="C1538">
        <v>2005</v>
      </c>
      <c r="D1538">
        <v>8</v>
      </c>
      <c r="E1538" t="s">
        <v>461</v>
      </c>
      <c r="F1538" t="s">
        <v>247</v>
      </c>
      <c r="G1538" s="96">
        <v>6.805555555555555E-2</v>
      </c>
      <c r="H1538" t="s">
        <v>4756</v>
      </c>
      <c r="I1538" s="96">
        <v>0.82847222222222217</v>
      </c>
      <c r="J1538">
        <v>5.75</v>
      </c>
      <c r="K1538" t="s">
        <v>249</v>
      </c>
      <c r="L1538" t="s">
        <v>1459</v>
      </c>
      <c r="M1538" t="s">
        <v>251</v>
      </c>
      <c r="N1538" t="s">
        <v>251</v>
      </c>
      <c r="O1538">
        <v>3</v>
      </c>
      <c r="P1538">
        <v>48</v>
      </c>
      <c r="Q1538">
        <v>15</v>
      </c>
      <c r="R1538">
        <v>33</v>
      </c>
      <c r="S1538" t="s">
        <v>4756</v>
      </c>
      <c r="T1538" t="s">
        <v>4756</v>
      </c>
      <c r="U1538" t="s">
        <v>4756</v>
      </c>
      <c r="V1538">
        <v>139</v>
      </c>
      <c r="W1538" t="s">
        <v>4756</v>
      </c>
      <c r="X1538" t="s">
        <v>4756</v>
      </c>
      <c r="Y1538" t="s">
        <v>4756</v>
      </c>
      <c r="Z1538" t="s">
        <v>4756</v>
      </c>
      <c r="AA1538" t="s">
        <v>4756</v>
      </c>
      <c r="AB1538" t="s">
        <v>4756</v>
      </c>
      <c r="AC1538" t="s">
        <v>4756</v>
      </c>
      <c r="AD1538" t="s">
        <v>4756</v>
      </c>
      <c r="AE1538" t="s">
        <v>4756</v>
      </c>
      <c r="AF1538" t="s">
        <v>4756</v>
      </c>
      <c r="AG1538" t="s">
        <v>4756</v>
      </c>
      <c r="AH1538" t="s">
        <v>4756</v>
      </c>
      <c r="AI1538" t="s">
        <v>4756</v>
      </c>
      <c r="AJ1538" t="s">
        <v>4756</v>
      </c>
      <c r="AK1538" t="s">
        <v>4756</v>
      </c>
      <c r="AL1538" t="s">
        <v>4756</v>
      </c>
      <c r="AM1538" t="s">
        <v>4756</v>
      </c>
      <c r="AN1538" t="s">
        <v>4756</v>
      </c>
    </row>
    <row r="1539" spans="1:41">
      <c r="A1539" s="95">
        <v>42167</v>
      </c>
      <c r="B1539" t="s">
        <v>372</v>
      </c>
      <c r="C1539">
        <v>2015</v>
      </c>
      <c r="D1539">
        <v>6</v>
      </c>
      <c r="E1539" t="s">
        <v>373</v>
      </c>
      <c r="F1539" t="s">
        <v>3449</v>
      </c>
      <c r="G1539" s="96">
        <v>0.9194444444444444</v>
      </c>
      <c r="H1539" s="96">
        <v>0.92638888888888893</v>
      </c>
      <c r="J1539">
        <v>22.07</v>
      </c>
      <c r="K1539" t="s">
        <v>249</v>
      </c>
      <c r="L1539" t="s">
        <v>3452</v>
      </c>
      <c r="M1539" t="s">
        <v>251</v>
      </c>
      <c r="N1539" t="s">
        <v>251</v>
      </c>
      <c r="O1539">
        <v>0</v>
      </c>
      <c r="P1539">
        <v>33</v>
      </c>
      <c r="Q1539">
        <v>0</v>
      </c>
      <c r="R1539">
        <v>33</v>
      </c>
      <c r="S1539">
        <v>13</v>
      </c>
      <c r="T1539">
        <v>34.799999999999997</v>
      </c>
      <c r="U1539">
        <v>26.3</v>
      </c>
      <c r="V1539">
        <v>131</v>
      </c>
      <c r="W1539" t="s">
        <v>4756</v>
      </c>
      <c r="X1539" t="s">
        <v>4756</v>
      </c>
      <c r="Y1539" t="s">
        <v>4756</v>
      </c>
      <c r="Z1539" t="s">
        <v>4756</v>
      </c>
      <c r="AA1539" t="s">
        <v>4756</v>
      </c>
      <c r="AB1539" t="s">
        <v>4756</v>
      </c>
      <c r="AC1539" t="s">
        <v>4756</v>
      </c>
      <c r="AD1539" t="s">
        <v>4756</v>
      </c>
      <c r="AE1539" t="s">
        <v>4756</v>
      </c>
      <c r="AF1539" t="s">
        <v>4756</v>
      </c>
      <c r="AG1539" t="s">
        <v>4756</v>
      </c>
      <c r="AH1539" t="s">
        <v>4756</v>
      </c>
      <c r="AI1539" t="s">
        <v>4756</v>
      </c>
      <c r="AJ1539" t="s">
        <v>4756</v>
      </c>
      <c r="AK1539" t="s">
        <v>4756</v>
      </c>
      <c r="AL1539" t="s">
        <v>4756</v>
      </c>
      <c r="AM1539" t="s">
        <v>4756</v>
      </c>
      <c r="AN1539" t="s">
        <v>4756</v>
      </c>
    </row>
    <row r="1540" spans="1:41">
      <c r="A1540" s="95">
        <v>42167</v>
      </c>
      <c r="B1540" t="s">
        <v>372</v>
      </c>
      <c r="C1540">
        <v>2015</v>
      </c>
      <c r="D1540">
        <v>6</v>
      </c>
      <c r="E1540" t="s">
        <v>373</v>
      </c>
      <c r="F1540" t="s">
        <v>3449</v>
      </c>
      <c r="G1540" s="96">
        <v>0.92638888888888893</v>
      </c>
      <c r="H1540" s="96">
        <v>0.9291666666666667</v>
      </c>
      <c r="J1540">
        <v>22.23</v>
      </c>
      <c r="K1540" t="s">
        <v>249</v>
      </c>
      <c r="L1540" t="s">
        <v>3453</v>
      </c>
      <c r="M1540" t="s">
        <v>251</v>
      </c>
      <c r="N1540" t="s">
        <v>251</v>
      </c>
      <c r="O1540">
        <v>0</v>
      </c>
      <c r="P1540">
        <v>32</v>
      </c>
      <c r="Q1540">
        <v>0</v>
      </c>
      <c r="R1540">
        <v>32</v>
      </c>
      <c r="S1540">
        <v>14.4</v>
      </c>
      <c r="T1540">
        <v>38.1</v>
      </c>
      <c r="U1540">
        <v>23.9</v>
      </c>
      <c r="V1540">
        <v>141</v>
      </c>
      <c r="W1540" t="s">
        <v>4756</v>
      </c>
      <c r="X1540" t="s">
        <v>4756</v>
      </c>
      <c r="Y1540" t="s">
        <v>4756</v>
      </c>
      <c r="Z1540" t="s">
        <v>4756</v>
      </c>
      <c r="AA1540" t="s">
        <v>4756</v>
      </c>
      <c r="AB1540" t="s">
        <v>4756</v>
      </c>
      <c r="AC1540" t="s">
        <v>4756</v>
      </c>
      <c r="AD1540" t="s">
        <v>4756</v>
      </c>
      <c r="AE1540" t="s">
        <v>4756</v>
      </c>
      <c r="AF1540" t="s">
        <v>4756</v>
      </c>
      <c r="AG1540" t="s">
        <v>4756</v>
      </c>
      <c r="AH1540" t="s">
        <v>4756</v>
      </c>
      <c r="AI1540" t="s">
        <v>4756</v>
      </c>
      <c r="AJ1540" t="s">
        <v>4756</v>
      </c>
      <c r="AK1540" t="s">
        <v>4756</v>
      </c>
      <c r="AL1540" t="s">
        <v>4756</v>
      </c>
      <c r="AM1540" t="s">
        <v>4756</v>
      </c>
      <c r="AN1540" t="s">
        <v>4756</v>
      </c>
    </row>
    <row r="1541" spans="1:41">
      <c r="A1541" s="95">
        <v>38896</v>
      </c>
      <c r="B1541" t="s">
        <v>248</v>
      </c>
      <c r="C1541">
        <v>2006</v>
      </c>
      <c r="D1541">
        <v>6</v>
      </c>
      <c r="E1541" t="s">
        <v>5008</v>
      </c>
      <c r="F1541" t="s">
        <v>247</v>
      </c>
      <c r="G1541" s="96">
        <v>4.7916666666666663E-2</v>
      </c>
      <c r="H1541" t="s">
        <v>4756</v>
      </c>
      <c r="I1541" s="96">
        <v>0.83888888888888891</v>
      </c>
      <c r="J1541">
        <v>5.0199999999999996</v>
      </c>
      <c r="K1541" t="s">
        <v>249</v>
      </c>
      <c r="L1541" t="s">
        <v>18</v>
      </c>
      <c r="M1541" t="s">
        <v>251</v>
      </c>
      <c r="N1541" t="s">
        <v>251</v>
      </c>
      <c r="O1541">
        <v>0</v>
      </c>
      <c r="P1541">
        <v>61</v>
      </c>
      <c r="Q1541">
        <v>25</v>
      </c>
      <c r="R1541">
        <v>36</v>
      </c>
      <c r="S1541" t="s">
        <v>4756</v>
      </c>
      <c r="T1541" t="s">
        <v>4756</v>
      </c>
      <c r="U1541" t="s">
        <v>4756</v>
      </c>
      <c r="V1541">
        <v>145</v>
      </c>
      <c r="W1541" t="s">
        <v>4756</v>
      </c>
      <c r="X1541" t="s">
        <v>4756</v>
      </c>
      <c r="Y1541" t="s">
        <v>4756</v>
      </c>
      <c r="Z1541" t="s">
        <v>4756</v>
      </c>
      <c r="AA1541" t="s">
        <v>4756</v>
      </c>
      <c r="AB1541" t="s">
        <v>4756</v>
      </c>
      <c r="AC1541" t="s">
        <v>4756</v>
      </c>
      <c r="AD1541" t="s">
        <v>4756</v>
      </c>
      <c r="AE1541" t="s">
        <v>4756</v>
      </c>
      <c r="AF1541" t="s">
        <v>4756</v>
      </c>
      <c r="AG1541" t="s">
        <v>4756</v>
      </c>
      <c r="AH1541" t="s">
        <v>4756</v>
      </c>
      <c r="AI1541" t="s">
        <v>4756</v>
      </c>
      <c r="AJ1541" t="s">
        <v>4756</v>
      </c>
      <c r="AK1541" t="s">
        <v>4756</v>
      </c>
      <c r="AL1541" t="s">
        <v>4756</v>
      </c>
      <c r="AM1541" t="s">
        <v>4756</v>
      </c>
      <c r="AN1541" t="s">
        <v>4756</v>
      </c>
    </row>
    <row r="1542" spans="1:41">
      <c r="A1542" s="95">
        <v>38896</v>
      </c>
      <c r="B1542" t="s">
        <v>248</v>
      </c>
      <c r="C1542">
        <v>2006</v>
      </c>
      <c r="D1542">
        <v>6</v>
      </c>
      <c r="E1542" t="s">
        <v>5008</v>
      </c>
      <c r="F1542" t="s">
        <v>247</v>
      </c>
      <c r="G1542" s="96">
        <v>5.486111111111111E-2</v>
      </c>
      <c r="H1542" t="s">
        <v>4756</v>
      </c>
      <c r="I1542" s="96">
        <v>0.83888888888888891</v>
      </c>
      <c r="J1542">
        <v>5.18</v>
      </c>
      <c r="K1542" t="s">
        <v>249</v>
      </c>
      <c r="L1542" t="s">
        <v>19</v>
      </c>
      <c r="M1542" t="s">
        <v>251</v>
      </c>
      <c r="N1542" t="s">
        <v>251</v>
      </c>
      <c r="O1542">
        <v>4.5</v>
      </c>
      <c r="P1542">
        <v>61</v>
      </c>
      <c r="Q1542">
        <v>25</v>
      </c>
      <c r="R1542">
        <v>36</v>
      </c>
      <c r="S1542" t="s">
        <v>4756</v>
      </c>
      <c r="T1542" t="s">
        <v>4756</v>
      </c>
      <c r="U1542" t="s">
        <v>4756</v>
      </c>
      <c r="V1542">
        <v>147</v>
      </c>
      <c r="W1542" t="s">
        <v>4756</v>
      </c>
      <c r="X1542" t="s">
        <v>4756</v>
      </c>
      <c r="Y1542" t="s">
        <v>4756</v>
      </c>
      <c r="Z1542" t="s">
        <v>4756</v>
      </c>
      <c r="AA1542" t="s">
        <v>4756</v>
      </c>
      <c r="AB1542" t="s">
        <v>4756</v>
      </c>
      <c r="AC1542" t="s">
        <v>4756</v>
      </c>
      <c r="AD1542" t="s">
        <v>4756</v>
      </c>
      <c r="AE1542" t="s">
        <v>4756</v>
      </c>
      <c r="AF1542" t="s">
        <v>4756</v>
      </c>
      <c r="AG1542" t="s">
        <v>4756</v>
      </c>
      <c r="AH1542" t="s">
        <v>4756</v>
      </c>
      <c r="AI1542" t="s">
        <v>4756</v>
      </c>
      <c r="AJ1542" t="s">
        <v>4756</v>
      </c>
      <c r="AK1542" t="s">
        <v>4756</v>
      </c>
      <c r="AL1542" t="s">
        <v>4756</v>
      </c>
      <c r="AM1542" t="s">
        <v>4756</v>
      </c>
      <c r="AN1542" t="s">
        <v>4756</v>
      </c>
    </row>
    <row r="1543" spans="1:41">
      <c r="A1543" s="95">
        <v>38896</v>
      </c>
      <c r="B1543" t="s">
        <v>248</v>
      </c>
      <c r="C1543">
        <v>2006</v>
      </c>
      <c r="D1543">
        <v>6</v>
      </c>
      <c r="E1543" t="s">
        <v>5008</v>
      </c>
      <c r="F1543" t="s">
        <v>247</v>
      </c>
      <c r="G1543" s="96">
        <v>7.2222222222222229E-2</v>
      </c>
      <c r="H1543" t="s">
        <v>4756</v>
      </c>
      <c r="I1543" s="96">
        <v>0.83888888888888891</v>
      </c>
      <c r="J1543">
        <v>5.6</v>
      </c>
      <c r="K1543" t="s">
        <v>249</v>
      </c>
      <c r="L1543" t="s">
        <v>20</v>
      </c>
      <c r="M1543" t="s">
        <v>251</v>
      </c>
      <c r="N1543" t="s">
        <v>251</v>
      </c>
      <c r="O1543">
        <v>4</v>
      </c>
      <c r="P1543">
        <v>61</v>
      </c>
      <c r="Q1543">
        <v>25</v>
      </c>
      <c r="R1543">
        <v>36</v>
      </c>
      <c r="S1543" t="s">
        <v>4756</v>
      </c>
      <c r="T1543" t="s">
        <v>4756</v>
      </c>
      <c r="U1543" t="s">
        <v>4756</v>
      </c>
      <c r="V1543">
        <v>143</v>
      </c>
      <c r="W1543" t="s">
        <v>4756</v>
      </c>
      <c r="X1543" t="s">
        <v>4756</v>
      </c>
      <c r="Y1543" t="s">
        <v>4756</v>
      </c>
      <c r="Z1543" t="s">
        <v>4756</v>
      </c>
      <c r="AA1543" t="s">
        <v>4756</v>
      </c>
      <c r="AB1543" t="s">
        <v>4756</v>
      </c>
      <c r="AC1543" t="s">
        <v>4756</v>
      </c>
      <c r="AD1543" t="s">
        <v>4756</v>
      </c>
      <c r="AE1543" t="s">
        <v>4756</v>
      </c>
      <c r="AF1543" t="s">
        <v>4756</v>
      </c>
      <c r="AG1543" t="s">
        <v>4756</v>
      </c>
      <c r="AH1543" t="s">
        <v>4756</v>
      </c>
      <c r="AI1543" t="s">
        <v>4756</v>
      </c>
      <c r="AJ1543" t="s">
        <v>4756</v>
      </c>
      <c r="AK1543" t="s">
        <v>4756</v>
      </c>
      <c r="AL1543" t="s">
        <v>4756</v>
      </c>
      <c r="AM1543" t="s">
        <v>4756</v>
      </c>
      <c r="AN1543" t="s">
        <v>4756</v>
      </c>
      <c r="AO1543" t="s">
        <v>21</v>
      </c>
    </row>
    <row r="1544" spans="1:41">
      <c r="A1544" s="95">
        <v>38896</v>
      </c>
      <c r="B1544" t="s">
        <v>248</v>
      </c>
      <c r="C1544">
        <v>2006</v>
      </c>
      <c r="D1544">
        <v>6</v>
      </c>
      <c r="E1544" t="s">
        <v>5008</v>
      </c>
      <c r="F1544" t="s">
        <v>247</v>
      </c>
      <c r="G1544" s="96">
        <v>7.6388888888888895E-2</v>
      </c>
      <c r="H1544" t="s">
        <v>4756</v>
      </c>
      <c r="I1544" s="96">
        <v>0.83888888888888891</v>
      </c>
      <c r="J1544">
        <v>5.7</v>
      </c>
      <c r="K1544" t="s">
        <v>249</v>
      </c>
      <c r="L1544" t="s">
        <v>22</v>
      </c>
      <c r="M1544" t="s">
        <v>251</v>
      </c>
      <c r="N1544" t="s">
        <v>251</v>
      </c>
      <c r="O1544">
        <v>3</v>
      </c>
      <c r="P1544">
        <v>59</v>
      </c>
      <c r="Q1544">
        <v>25</v>
      </c>
      <c r="R1544">
        <v>34</v>
      </c>
      <c r="S1544" t="s">
        <v>4756</v>
      </c>
      <c r="T1544" t="s">
        <v>4756</v>
      </c>
      <c r="U1544" t="s">
        <v>4756</v>
      </c>
      <c r="V1544">
        <v>141</v>
      </c>
      <c r="W1544" t="s">
        <v>4756</v>
      </c>
      <c r="X1544" t="s">
        <v>4756</v>
      </c>
      <c r="Y1544" t="s">
        <v>4756</v>
      </c>
      <c r="Z1544" t="s">
        <v>4756</v>
      </c>
      <c r="AA1544" t="s">
        <v>4756</v>
      </c>
      <c r="AB1544" t="s">
        <v>4756</v>
      </c>
      <c r="AC1544" t="s">
        <v>4756</v>
      </c>
      <c r="AD1544" t="s">
        <v>4756</v>
      </c>
      <c r="AE1544" t="s">
        <v>4756</v>
      </c>
      <c r="AF1544" t="s">
        <v>4756</v>
      </c>
      <c r="AG1544" t="s">
        <v>4756</v>
      </c>
      <c r="AH1544" t="s">
        <v>4756</v>
      </c>
      <c r="AI1544" t="s">
        <v>4756</v>
      </c>
      <c r="AJ1544" t="s">
        <v>4756</v>
      </c>
      <c r="AK1544" t="s">
        <v>4756</v>
      </c>
      <c r="AL1544" t="s">
        <v>4756</v>
      </c>
      <c r="AM1544" t="s">
        <v>4756</v>
      </c>
      <c r="AN1544" t="s">
        <v>4756</v>
      </c>
    </row>
    <row r="1545" spans="1:41">
      <c r="A1545" s="95">
        <v>38897</v>
      </c>
      <c r="B1545" t="s">
        <v>248</v>
      </c>
      <c r="C1545">
        <v>2006</v>
      </c>
      <c r="D1545">
        <v>6</v>
      </c>
      <c r="E1545" t="s">
        <v>5008</v>
      </c>
      <c r="F1545" t="s">
        <v>247</v>
      </c>
      <c r="G1545" s="96">
        <v>0.92499999999999993</v>
      </c>
      <c r="H1545" t="s">
        <v>4756</v>
      </c>
      <c r="I1545" s="96">
        <v>0.83888888888888891</v>
      </c>
      <c r="J1545">
        <v>2.0699999999999998</v>
      </c>
      <c r="K1545" t="s">
        <v>249</v>
      </c>
      <c r="L1545" t="s">
        <v>23</v>
      </c>
      <c r="M1545" t="s">
        <v>251</v>
      </c>
      <c r="N1545" t="s">
        <v>251</v>
      </c>
      <c r="O1545">
        <v>0</v>
      </c>
      <c r="P1545">
        <v>55</v>
      </c>
      <c r="Q1545">
        <v>25</v>
      </c>
      <c r="R1545">
        <v>30</v>
      </c>
      <c r="S1545" t="s">
        <v>4756</v>
      </c>
      <c r="T1545" t="s">
        <v>4756</v>
      </c>
      <c r="U1545" t="s">
        <v>4756</v>
      </c>
      <c r="V1545">
        <v>140</v>
      </c>
      <c r="W1545" t="s">
        <v>4756</v>
      </c>
      <c r="X1545" t="s">
        <v>4756</v>
      </c>
      <c r="Y1545" t="s">
        <v>4756</v>
      </c>
      <c r="Z1545" t="s">
        <v>4756</v>
      </c>
      <c r="AA1545" t="s">
        <v>4756</v>
      </c>
      <c r="AB1545" t="s">
        <v>4756</v>
      </c>
      <c r="AC1545" t="s">
        <v>4756</v>
      </c>
      <c r="AD1545" t="s">
        <v>4756</v>
      </c>
      <c r="AE1545" t="s">
        <v>4756</v>
      </c>
      <c r="AF1545" t="s">
        <v>4756</v>
      </c>
      <c r="AG1545" t="s">
        <v>4756</v>
      </c>
      <c r="AH1545" t="s">
        <v>4756</v>
      </c>
      <c r="AI1545" t="s">
        <v>4756</v>
      </c>
      <c r="AJ1545" t="s">
        <v>4756</v>
      </c>
      <c r="AK1545" t="s">
        <v>4756</v>
      </c>
      <c r="AL1545" t="s">
        <v>4756</v>
      </c>
      <c r="AM1545" t="s">
        <v>4756</v>
      </c>
      <c r="AN1545" t="s">
        <v>4756</v>
      </c>
      <c r="AO1545" t="s">
        <v>24</v>
      </c>
    </row>
    <row r="1546" spans="1:41">
      <c r="A1546" s="95">
        <v>38897</v>
      </c>
      <c r="B1546" t="s">
        <v>248</v>
      </c>
      <c r="C1546">
        <v>2006</v>
      </c>
      <c r="D1546">
        <v>6</v>
      </c>
      <c r="E1546" t="s">
        <v>5008</v>
      </c>
      <c r="F1546" t="s">
        <v>247</v>
      </c>
      <c r="G1546" s="96">
        <v>0.94305555555555554</v>
      </c>
      <c r="H1546" t="s">
        <v>4756</v>
      </c>
      <c r="I1546" s="96">
        <v>0.83888888888888891</v>
      </c>
      <c r="J1546">
        <v>2.5</v>
      </c>
      <c r="K1546" t="s">
        <v>249</v>
      </c>
      <c r="L1546" t="s">
        <v>25</v>
      </c>
      <c r="M1546" t="s">
        <v>251</v>
      </c>
      <c r="N1546" t="s">
        <v>251</v>
      </c>
      <c r="O1546">
        <v>3</v>
      </c>
      <c r="P1546">
        <v>61</v>
      </c>
      <c r="Q1546">
        <v>25</v>
      </c>
      <c r="R1546">
        <v>36</v>
      </c>
      <c r="S1546" t="s">
        <v>4756</v>
      </c>
      <c r="T1546" t="s">
        <v>4756</v>
      </c>
      <c r="U1546" t="s">
        <v>4756</v>
      </c>
      <c r="V1546">
        <v>143</v>
      </c>
      <c r="W1546" t="s">
        <v>4756</v>
      </c>
      <c r="X1546" t="s">
        <v>4756</v>
      </c>
      <c r="Y1546" t="s">
        <v>4756</v>
      </c>
      <c r="Z1546" t="s">
        <v>4756</v>
      </c>
      <c r="AA1546" t="s">
        <v>4756</v>
      </c>
      <c r="AB1546" t="s">
        <v>4756</v>
      </c>
      <c r="AC1546" t="s">
        <v>4756</v>
      </c>
      <c r="AD1546" t="s">
        <v>4756</v>
      </c>
      <c r="AE1546" t="s">
        <v>4756</v>
      </c>
      <c r="AF1546" t="s">
        <v>4756</v>
      </c>
      <c r="AG1546" t="s">
        <v>4756</v>
      </c>
      <c r="AH1546" t="s">
        <v>4756</v>
      </c>
      <c r="AI1546" t="s">
        <v>4756</v>
      </c>
      <c r="AJ1546" t="s">
        <v>4756</v>
      </c>
      <c r="AK1546" t="s">
        <v>4756</v>
      </c>
      <c r="AL1546" t="s">
        <v>4756</v>
      </c>
      <c r="AM1546" t="s">
        <v>4756</v>
      </c>
      <c r="AN1546" t="s">
        <v>4756</v>
      </c>
    </row>
    <row r="1547" spans="1:41">
      <c r="A1547" s="95">
        <v>38897</v>
      </c>
      <c r="B1547" t="s">
        <v>248</v>
      </c>
      <c r="C1547">
        <v>2006</v>
      </c>
      <c r="D1547">
        <v>6</v>
      </c>
      <c r="E1547" t="s">
        <v>5008</v>
      </c>
      <c r="F1547" t="s">
        <v>247</v>
      </c>
      <c r="G1547" s="96">
        <v>0.95416666666666661</v>
      </c>
      <c r="H1547" t="s">
        <v>4756</v>
      </c>
      <c r="I1547" s="96">
        <v>0.83888888888888891</v>
      </c>
      <c r="J1547">
        <v>2.77</v>
      </c>
      <c r="K1547" t="s">
        <v>249</v>
      </c>
      <c r="L1547" t="s">
        <v>26</v>
      </c>
      <c r="M1547" t="s">
        <v>251</v>
      </c>
      <c r="N1547" t="s">
        <v>251</v>
      </c>
      <c r="O1547">
        <v>3</v>
      </c>
      <c r="P1547">
        <v>61</v>
      </c>
      <c r="Q1547">
        <v>25</v>
      </c>
      <c r="R1547">
        <v>36</v>
      </c>
      <c r="S1547" t="s">
        <v>4756</v>
      </c>
      <c r="T1547" t="s">
        <v>4756</v>
      </c>
      <c r="U1547" t="s">
        <v>4756</v>
      </c>
      <c r="V1547">
        <v>142</v>
      </c>
      <c r="W1547" t="s">
        <v>4756</v>
      </c>
      <c r="X1547" t="s">
        <v>4756</v>
      </c>
      <c r="Y1547" t="s">
        <v>4756</v>
      </c>
      <c r="Z1547" t="s">
        <v>4756</v>
      </c>
      <c r="AA1547" t="s">
        <v>4756</v>
      </c>
      <c r="AB1547" t="s">
        <v>4756</v>
      </c>
      <c r="AC1547" t="s">
        <v>4756</v>
      </c>
      <c r="AD1547" t="s">
        <v>4756</v>
      </c>
      <c r="AE1547" t="s">
        <v>4756</v>
      </c>
      <c r="AF1547" t="s">
        <v>4756</v>
      </c>
      <c r="AG1547" t="s">
        <v>4756</v>
      </c>
      <c r="AH1547" t="s">
        <v>4756</v>
      </c>
      <c r="AI1547" t="s">
        <v>4756</v>
      </c>
      <c r="AJ1547" t="s">
        <v>4756</v>
      </c>
      <c r="AK1547" t="s">
        <v>4756</v>
      </c>
      <c r="AL1547" t="s">
        <v>4756</v>
      </c>
      <c r="AM1547" t="s">
        <v>4756</v>
      </c>
      <c r="AN1547" t="s">
        <v>4756</v>
      </c>
      <c r="AO1547" t="s">
        <v>27</v>
      </c>
    </row>
    <row r="1548" spans="1:41">
      <c r="A1548" s="95">
        <v>38924</v>
      </c>
      <c r="B1548" t="s">
        <v>248</v>
      </c>
      <c r="C1548">
        <v>2006</v>
      </c>
      <c r="D1548">
        <v>7</v>
      </c>
      <c r="E1548" t="s">
        <v>5008</v>
      </c>
      <c r="F1548" t="s">
        <v>247</v>
      </c>
      <c r="G1548" s="96">
        <v>0.8847222222222223</v>
      </c>
      <c r="H1548" t="s">
        <v>4756</v>
      </c>
      <c r="I1548" s="96">
        <v>0.83194444444444438</v>
      </c>
      <c r="J1548">
        <v>1.27</v>
      </c>
      <c r="K1548" t="s">
        <v>249</v>
      </c>
      <c r="L1548" t="s">
        <v>70</v>
      </c>
      <c r="M1548" t="s">
        <v>251</v>
      </c>
      <c r="N1548" t="s">
        <v>251</v>
      </c>
      <c r="O1548">
        <v>4</v>
      </c>
      <c r="P1548">
        <v>48</v>
      </c>
      <c r="Q1548">
        <v>15</v>
      </c>
      <c r="R1548">
        <v>33</v>
      </c>
      <c r="S1548">
        <v>14.15</v>
      </c>
      <c r="T1548">
        <v>38.5</v>
      </c>
      <c r="U1548">
        <v>24.1</v>
      </c>
      <c r="V1548">
        <v>140</v>
      </c>
      <c r="W1548" t="s">
        <v>4756</v>
      </c>
      <c r="X1548" t="s">
        <v>1567</v>
      </c>
      <c r="Y1548" t="s">
        <v>4756</v>
      </c>
      <c r="Z1548" t="s">
        <v>4756</v>
      </c>
      <c r="AA1548" t="s">
        <v>4756</v>
      </c>
      <c r="AB1548" t="s">
        <v>4756</v>
      </c>
      <c r="AC1548" t="s">
        <v>4756</v>
      </c>
      <c r="AD1548" t="s">
        <v>4756</v>
      </c>
      <c r="AE1548" t="s">
        <v>4756</v>
      </c>
      <c r="AF1548" t="s">
        <v>4756</v>
      </c>
      <c r="AG1548" t="s">
        <v>4756</v>
      </c>
      <c r="AH1548" t="s">
        <v>4756</v>
      </c>
      <c r="AI1548" t="s">
        <v>4756</v>
      </c>
      <c r="AJ1548" t="s">
        <v>4756</v>
      </c>
      <c r="AK1548" t="s">
        <v>4756</v>
      </c>
      <c r="AL1548" t="s">
        <v>4756</v>
      </c>
      <c r="AM1548" t="s">
        <v>4756</v>
      </c>
      <c r="AN1548" t="s">
        <v>4756</v>
      </c>
      <c r="AO1548" t="s">
        <v>71</v>
      </c>
    </row>
    <row r="1549" spans="1:41">
      <c r="A1549" s="95">
        <v>38924</v>
      </c>
      <c r="B1549" t="s">
        <v>248</v>
      </c>
      <c r="C1549">
        <v>2006</v>
      </c>
      <c r="D1549">
        <v>7</v>
      </c>
      <c r="E1549" t="s">
        <v>5008</v>
      </c>
      <c r="F1549" t="s">
        <v>247</v>
      </c>
      <c r="G1549" s="96">
        <v>0.88541666666666663</v>
      </c>
      <c r="H1549" t="s">
        <v>4756</v>
      </c>
      <c r="I1549" s="96">
        <v>0.83194444444444438</v>
      </c>
      <c r="J1549">
        <v>1.28</v>
      </c>
      <c r="K1549" t="s">
        <v>249</v>
      </c>
      <c r="L1549" t="s">
        <v>72</v>
      </c>
      <c r="M1549" t="s">
        <v>251</v>
      </c>
      <c r="N1549" t="s">
        <v>251</v>
      </c>
      <c r="O1549">
        <v>1</v>
      </c>
      <c r="P1549">
        <v>50</v>
      </c>
      <c r="Q1549">
        <v>15</v>
      </c>
      <c r="R1549">
        <v>35</v>
      </c>
      <c r="S1549">
        <v>14.8</v>
      </c>
      <c r="T1549">
        <v>39.4</v>
      </c>
      <c r="U1549">
        <v>25</v>
      </c>
      <c r="V1549">
        <v>138</v>
      </c>
      <c r="W1549" t="s">
        <v>4756</v>
      </c>
      <c r="X1549" t="s">
        <v>1567</v>
      </c>
      <c r="Y1549" t="s">
        <v>4756</v>
      </c>
      <c r="Z1549" t="s">
        <v>4756</v>
      </c>
      <c r="AA1549" t="s">
        <v>4756</v>
      </c>
      <c r="AB1549" t="s">
        <v>4756</v>
      </c>
      <c r="AC1549" t="s">
        <v>4756</v>
      </c>
      <c r="AD1549" t="s">
        <v>4756</v>
      </c>
      <c r="AE1549" t="s">
        <v>4756</v>
      </c>
      <c r="AF1549" t="s">
        <v>4756</v>
      </c>
      <c r="AG1549" t="s">
        <v>4756</v>
      </c>
      <c r="AH1549" t="s">
        <v>4756</v>
      </c>
      <c r="AI1549" t="s">
        <v>4756</v>
      </c>
      <c r="AJ1549" t="s">
        <v>4756</v>
      </c>
      <c r="AK1549" t="s">
        <v>4756</v>
      </c>
      <c r="AL1549" t="s">
        <v>4756</v>
      </c>
      <c r="AM1549" t="s">
        <v>4756</v>
      </c>
      <c r="AN1549" t="s">
        <v>4756</v>
      </c>
      <c r="AO1549" t="s">
        <v>255</v>
      </c>
    </row>
    <row r="1550" spans="1:41">
      <c r="A1550" s="95">
        <v>38924</v>
      </c>
      <c r="B1550" t="s">
        <v>248</v>
      </c>
      <c r="C1550">
        <v>2006</v>
      </c>
      <c r="D1550">
        <v>7</v>
      </c>
      <c r="E1550" t="s">
        <v>5008</v>
      </c>
      <c r="F1550" t="s">
        <v>247</v>
      </c>
      <c r="G1550" s="96">
        <v>0.89444444444444438</v>
      </c>
      <c r="H1550" t="s">
        <v>4756</v>
      </c>
      <c r="I1550" s="96">
        <v>0.83194444444444438</v>
      </c>
      <c r="J1550">
        <v>1.5</v>
      </c>
      <c r="K1550" t="s">
        <v>249</v>
      </c>
      <c r="L1550" t="s">
        <v>73</v>
      </c>
      <c r="M1550" t="s">
        <v>251</v>
      </c>
      <c r="N1550" t="s">
        <v>251</v>
      </c>
      <c r="O1550">
        <v>1</v>
      </c>
      <c r="P1550">
        <v>53</v>
      </c>
      <c r="Q1550">
        <v>20</v>
      </c>
      <c r="R1550">
        <v>33</v>
      </c>
      <c r="S1550">
        <v>16.25</v>
      </c>
      <c r="T1550">
        <v>32</v>
      </c>
      <c r="U1550">
        <v>23.55</v>
      </c>
      <c r="V1550">
        <v>141</v>
      </c>
      <c r="W1550" t="s">
        <v>4756</v>
      </c>
      <c r="X1550" t="s">
        <v>1566</v>
      </c>
      <c r="Y1550" t="s">
        <v>4756</v>
      </c>
      <c r="Z1550" t="s">
        <v>4756</v>
      </c>
      <c r="AA1550" t="s">
        <v>4756</v>
      </c>
      <c r="AB1550" t="s">
        <v>4756</v>
      </c>
      <c r="AC1550" t="s">
        <v>4756</v>
      </c>
      <c r="AD1550" t="s">
        <v>4756</v>
      </c>
      <c r="AE1550" t="s">
        <v>4756</v>
      </c>
      <c r="AF1550" t="s">
        <v>4756</v>
      </c>
      <c r="AG1550" t="s">
        <v>4756</v>
      </c>
      <c r="AH1550" t="s">
        <v>4756</v>
      </c>
      <c r="AI1550" t="s">
        <v>4756</v>
      </c>
      <c r="AJ1550" t="s">
        <v>4756</v>
      </c>
      <c r="AK1550" t="s">
        <v>4756</v>
      </c>
      <c r="AL1550" t="s">
        <v>4756</v>
      </c>
      <c r="AM1550" t="s">
        <v>4756</v>
      </c>
      <c r="AN1550" t="s">
        <v>4756</v>
      </c>
      <c r="AO1550" t="s">
        <v>74</v>
      </c>
    </row>
    <row r="1551" spans="1:41">
      <c r="A1551" s="95">
        <v>38924</v>
      </c>
      <c r="B1551" t="s">
        <v>248</v>
      </c>
      <c r="C1551">
        <v>2006</v>
      </c>
      <c r="D1551">
        <v>7</v>
      </c>
      <c r="E1551" t="s">
        <v>5008</v>
      </c>
      <c r="F1551" t="s">
        <v>247</v>
      </c>
      <c r="G1551" s="96">
        <v>0.90833333333333333</v>
      </c>
      <c r="H1551" t="s">
        <v>4756</v>
      </c>
      <c r="I1551" s="96">
        <v>0.83194444444444438</v>
      </c>
      <c r="J1551">
        <v>1.83</v>
      </c>
      <c r="K1551" t="s">
        <v>249</v>
      </c>
      <c r="L1551" t="s">
        <v>75</v>
      </c>
      <c r="M1551" t="s">
        <v>251</v>
      </c>
      <c r="N1551" t="s">
        <v>251</v>
      </c>
      <c r="O1551">
        <v>4.5</v>
      </c>
      <c r="P1551">
        <v>54</v>
      </c>
      <c r="Q1551">
        <v>20</v>
      </c>
      <c r="R1551">
        <v>34</v>
      </c>
      <c r="S1551">
        <v>15.35</v>
      </c>
      <c r="T1551">
        <v>36.450000000000003</v>
      </c>
      <c r="U1551">
        <v>24</v>
      </c>
      <c r="V1551">
        <v>142</v>
      </c>
      <c r="W1551" t="s">
        <v>4756</v>
      </c>
      <c r="X1551" t="s">
        <v>1566</v>
      </c>
      <c r="Y1551" t="s">
        <v>4756</v>
      </c>
      <c r="Z1551" t="s">
        <v>4756</v>
      </c>
      <c r="AA1551" t="s">
        <v>4756</v>
      </c>
      <c r="AB1551" t="s">
        <v>4756</v>
      </c>
      <c r="AC1551" t="s">
        <v>4756</v>
      </c>
      <c r="AD1551" t="s">
        <v>4756</v>
      </c>
      <c r="AE1551" t="s">
        <v>4756</v>
      </c>
      <c r="AF1551" t="s">
        <v>4756</v>
      </c>
      <c r="AG1551" t="s">
        <v>4756</v>
      </c>
      <c r="AH1551" t="s">
        <v>4756</v>
      </c>
      <c r="AI1551" t="s">
        <v>4756</v>
      </c>
      <c r="AJ1551" t="s">
        <v>4756</v>
      </c>
      <c r="AK1551" t="s">
        <v>4756</v>
      </c>
      <c r="AL1551" t="s">
        <v>4756</v>
      </c>
      <c r="AM1551" t="s">
        <v>4756</v>
      </c>
      <c r="AN1551" t="s">
        <v>4756</v>
      </c>
      <c r="AO1551" t="s">
        <v>76</v>
      </c>
    </row>
    <row r="1552" spans="1:41">
      <c r="A1552" s="95">
        <v>38924</v>
      </c>
      <c r="B1552" t="s">
        <v>248</v>
      </c>
      <c r="C1552">
        <v>2006</v>
      </c>
      <c r="D1552">
        <v>7</v>
      </c>
      <c r="E1552" t="s">
        <v>5008</v>
      </c>
      <c r="F1552" t="s">
        <v>247</v>
      </c>
      <c r="G1552" s="96">
        <v>0.91388888888888886</v>
      </c>
      <c r="H1552" t="s">
        <v>4756</v>
      </c>
      <c r="I1552" s="96">
        <v>0.83194444444444438</v>
      </c>
      <c r="J1552">
        <v>1.97</v>
      </c>
      <c r="K1552" t="s">
        <v>249</v>
      </c>
      <c r="L1552" t="s">
        <v>77</v>
      </c>
      <c r="M1552" t="s">
        <v>251</v>
      </c>
      <c r="N1552" t="s">
        <v>251</v>
      </c>
      <c r="O1552">
        <v>3</v>
      </c>
      <c r="P1552">
        <v>54</v>
      </c>
      <c r="Q1552">
        <v>20</v>
      </c>
      <c r="R1552">
        <v>34</v>
      </c>
      <c r="S1552">
        <v>15.2</v>
      </c>
      <c r="T1552">
        <v>38.299999999999997</v>
      </c>
      <c r="U1552">
        <v>24.1</v>
      </c>
      <c r="V1552">
        <v>142</v>
      </c>
      <c r="W1552" t="s">
        <v>4756</v>
      </c>
      <c r="X1552" t="s">
        <v>1566</v>
      </c>
      <c r="Y1552" t="s">
        <v>4756</v>
      </c>
      <c r="Z1552" t="s">
        <v>4756</v>
      </c>
      <c r="AA1552" t="s">
        <v>4756</v>
      </c>
      <c r="AB1552" t="s">
        <v>4756</v>
      </c>
      <c r="AC1552" t="s">
        <v>4756</v>
      </c>
      <c r="AD1552" t="s">
        <v>4756</v>
      </c>
      <c r="AE1552" t="s">
        <v>4756</v>
      </c>
      <c r="AF1552" t="s">
        <v>4756</v>
      </c>
      <c r="AG1552" t="s">
        <v>4756</v>
      </c>
      <c r="AH1552" t="s">
        <v>4756</v>
      </c>
      <c r="AI1552" t="s">
        <v>4756</v>
      </c>
      <c r="AJ1552" t="s">
        <v>4756</v>
      </c>
      <c r="AK1552" t="s">
        <v>4756</v>
      </c>
      <c r="AL1552" t="s">
        <v>4756</v>
      </c>
      <c r="AM1552" t="s">
        <v>4756</v>
      </c>
      <c r="AN1552" t="s">
        <v>4756</v>
      </c>
    </row>
    <row r="1553" spans="1:41">
      <c r="A1553" s="95">
        <v>38924</v>
      </c>
      <c r="B1553" t="s">
        <v>248</v>
      </c>
      <c r="C1553">
        <v>2006</v>
      </c>
      <c r="D1553">
        <v>7</v>
      </c>
      <c r="E1553" t="s">
        <v>5008</v>
      </c>
      <c r="F1553" t="s">
        <v>247</v>
      </c>
      <c r="G1553" s="96">
        <v>0.9194444444444444</v>
      </c>
      <c r="H1553" t="s">
        <v>4756</v>
      </c>
      <c r="I1553" s="96">
        <v>0.83194444444444438</v>
      </c>
      <c r="J1553">
        <v>2.1</v>
      </c>
      <c r="K1553" t="s">
        <v>249</v>
      </c>
      <c r="L1553" t="s">
        <v>78</v>
      </c>
      <c r="M1553" t="s">
        <v>251</v>
      </c>
      <c r="N1553" t="s">
        <v>251</v>
      </c>
      <c r="O1553">
        <v>0</v>
      </c>
      <c r="P1553">
        <v>58</v>
      </c>
      <c r="Q1553">
        <v>20</v>
      </c>
      <c r="R1553">
        <v>38</v>
      </c>
      <c r="S1553">
        <v>16</v>
      </c>
      <c r="T1553">
        <v>40.200000000000003</v>
      </c>
      <c r="U1553">
        <v>22.55</v>
      </c>
      <c r="V1553">
        <v>146</v>
      </c>
      <c r="W1553" t="s">
        <v>4756</v>
      </c>
      <c r="X1553" t="s">
        <v>1566</v>
      </c>
      <c r="Y1553" t="s">
        <v>4756</v>
      </c>
      <c r="Z1553" t="s">
        <v>4756</v>
      </c>
      <c r="AA1553" t="s">
        <v>4756</v>
      </c>
      <c r="AB1553" t="s">
        <v>4756</v>
      </c>
      <c r="AC1553" t="s">
        <v>4756</v>
      </c>
      <c r="AD1553" t="s">
        <v>4756</v>
      </c>
      <c r="AE1553" t="s">
        <v>4756</v>
      </c>
      <c r="AF1553" t="s">
        <v>4756</v>
      </c>
      <c r="AG1553" t="s">
        <v>4756</v>
      </c>
      <c r="AH1553" t="s">
        <v>4756</v>
      </c>
      <c r="AI1553" t="s">
        <v>4756</v>
      </c>
      <c r="AJ1553" t="s">
        <v>4756</v>
      </c>
      <c r="AK1553" t="s">
        <v>4756</v>
      </c>
      <c r="AL1553" t="s">
        <v>4756</v>
      </c>
      <c r="AM1553" t="s">
        <v>4756</v>
      </c>
      <c r="AN1553" t="s">
        <v>4756</v>
      </c>
    </row>
    <row r="1554" spans="1:41">
      <c r="A1554" s="95">
        <v>38924</v>
      </c>
      <c r="B1554" t="s">
        <v>248</v>
      </c>
      <c r="C1554">
        <v>2006</v>
      </c>
      <c r="D1554">
        <v>7</v>
      </c>
      <c r="E1554" t="s">
        <v>5008</v>
      </c>
      <c r="F1554" t="s">
        <v>247</v>
      </c>
      <c r="G1554" s="96">
        <v>0.92222222222222217</v>
      </c>
      <c r="H1554" t="s">
        <v>4756</v>
      </c>
      <c r="I1554" s="96">
        <v>0.83194444444444438</v>
      </c>
      <c r="J1554">
        <v>2.17</v>
      </c>
      <c r="K1554" t="s">
        <v>249</v>
      </c>
      <c r="L1554" t="s">
        <v>79</v>
      </c>
      <c r="M1554" t="s">
        <v>251</v>
      </c>
      <c r="N1554" t="s">
        <v>251</v>
      </c>
      <c r="O1554">
        <v>0</v>
      </c>
      <c r="P1554">
        <v>46</v>
      </c>
      <c r="Q1554">
        <v>15</v>
      </c>
      <c r="R1554">
        <v>31</v>
      </c>
      <c r="S1554" t="s">
        <v>4756</v>
      </c>
      <c r="T1554" t="s">
        <v>4756</v>
      </c>
      <c r="U1554" t="s">
        <v>4756</v>
      </c>
      <c r="V1554">
        <v>136</v>
      </c>
      <c r="W1554" t="s">
        <v>4756</v>
      </c>
      <c r="X1554" t="s">
        <v>251</v>
      </c>
      <c r="Y1554" t="s">
        <v>4756</v>
      </c>
      <c r="Z1554" t="s">
        <v>4756</v>
      </c>
      <c r="AA1554" t="s">
        <v>4756</v>
      </c>
      <c r="AB1554" t="s">
        <v>4756</v>
      </c>
      <c r="AC1554" t="s">
        <v>4756</v>
      </c>
      <c r="AD1554" t="s">
        <v>4756</v>
      </c>
      <c r="AE1554" t="s">
        <v>4756</v>
      </c>
      <c r="AF1554" t="s">
        <v>4756</v>
      </c>
      <c r="AG1554" t="s">
        <v>4756</v>
      </c>
      <c r="AH1554" t="s">
        <v>4756</v>
      </c>
      <c r="AI1554" t="s">
        <v>4756</v>
      </c>
      <c r="AJ1554" t="s">
        <v>4756</v>
      </c>
      <c r="AK1554" t="s">
        <v>4756</v>
      </c>
      <c r="AL1554" t="s">
        <v>4756</v>
      </c>
      <c r="AM1554" t="s">
        <v>4756</v>
      </c>
      <c r="AN1554" t="s">
        <v>4756</v>
      </c>
      <c r="AO1554" t="s">
        <v>80</v>
      </c>
    </row>
    <row r="1555" spans="1:41">
      <c r="A1555" s="95">
        <v>38924</v>
      </c>
      <c r="B1555" t="s">
        <v>248</v>
      </c>
      <c r="C1555">
        <v>2006</v>
      </c>
      <c r="D1555">
        <v>7</v>
      </c>
      <c r="E1555" t="s">
        <v>5008</v>
      </c>
      <c r="F1555" t="s">
        <v>247</v>
      </c>
      <c r="G1555" s="96">
        <v>0.92638888888888893</v>
      </c>
      <c r="H1555" t="s">
        <v>4756</v>
      </c>
      <c r="I1555" s="96">
        <v>0.83194444444444438</v>
      </c>
      <c r="J1555">
        <v>2.27</v>
      </c>
      <c r="K1555" t="s">
        <v>249</v>
      </c>
      <c r="L1555" t="s">
        <v>81</v>
      </c>
      <c r="M1555" t="s">
        <v>251</v>
      </c>
      <c r="N1555" t="s">
        <v>251</v>
      </c>
      <c r="O1555">
        <v>0</v>
      </c>
      <c r="P1555">
        <v>46</v>
      </c>
      <c r="Q1555">
        <v>15</v>
      </c>
      <c r="R1555">
        <v>31</v>
      </c>
      <c r="S1555">
        <v>15.5</v>
      </c>
      <c r="T1555">
        <v>38</v>
      </c>
      <c r="U1555">
        <v>23.8</v>
      </c>
      <c r="V1555">
        <v>142</v>
      </c>
      <c r="W1555" t="s">
        <v>4756</v>
      </c>
      <c r="X1555" t="s">
        <v>1567</v>
      </c>
      <c r="Y1555" t="s">
        <v>4756</v>
      </c>
      <c r="Z1555" t="s">
        <v>4756</v>
      </c>
      <c r="AA1555" t="s">
        <v>4756</v>
      </c>
      <c r="AB1555" t="s">
        <v>4756</v>
      </c>
      <c r="AC1555" t="s">
        <v>4756</v>
      </c>
      <c r="AD1555" t="s">
        <v>4756</v>
      </c>
      <c r="AE1555" t="s">
        <v>4756</v>
      </c>
      <c r="AF1555" t="s">
        <v>4756</v>
      </c>
      <c r="AG1555" t="s">
        <v>4756</v>
      </c>
      <c r="AH1555" t="s">
        <v>4756</v>
      </c>
      <c r="AI1555" t="s">
        <v>4756</v>
      </c>
      <c r="AJ1555" t="s">
        <v>4756</v>
      </c>
      <c r="AK1555" t="s">
        <v>4756</v>
      </c>
      <c r="AL1555" t="s">
        <v>4756</v>
      </c>
      <c r="AM1555" t="s">
        <v>4756</v>
      </c>
      <c r="AN1555" t="s">
        <v>4756</v>
      </c>
    </row>
    <row r="1556" spans="1:41">
      <c r="A1556" s="95">
        <v>38924</v>
      </c>
      <c r="B1556" t="s">
        <v>248</v>
      </c>
      <c r="C1556">
        <v>2006</v>
      </c>
      <c r="D1556">
        <v>7</v>
      </c>
      <c r="E1556" t="s">
        <v>5008</v>
      </c>
      <c r="F1556" t="s">
        <v>247</v>
      </c>
      <c r="G1556" s="96">
        <v>0.93472222222222223</v>
      </c>
      <c r="H1556" t="s">
        <v>4756</v>
      </c>
      <c r="I1556" s="96">
        <v>0.83194444444444438</v>
      </c>
      <c r="J1556">
        <v>2.4700000000000002</v>
      </c>
      <c r="K1556" t="s">
        <v>249</v>
      </c>
      <c r="L1556" t="s">
        <v>82</v>
      </c>
      <c r="M1556" t="s">
        <v>251</v>
      </c>
      <c r="N1556" t="s">
        <v>251</v>
      </c>
      <c r="O1556">
        <v>4</v>
      </c>
      <c r="P1556">
        <v>53</v>
      </c>
      <c r="Q1556">
        <v>15</v>
      </c>
      <c r="R1556">
        <v>38</v>
      </c>
      <c r="S1556" t="s">
        <v>4756</v>
      </c>
      <c r="T1556" t="s">
        <v>4756</v>
      </c>
      <c r="U1556" t="s">
        <v>4756</v>
      </c>
      <c r="V1556" t="s">
        <v>4756</v>
      </c>
      <c r="W1556" t="s">
        <v>4756</v>
      </c>
      <c r="X1556" t="s">
        <v>251</v>
      </c>
      <c r="Y1556" t="s">
        <v>4756</v>
      </c>
      <c r="Z1556" t="s">
        <v>4756</v>
      </c>
      <c r="AA1556" t="s">
        <v>4756</v>
      </c>
      <c r="AB1556" t="s">
        <v>4756</v>
      </c>
      <c r="AC1556" t="s">
        <v>4756</v>
      </c>
      <c r="AD1556" t="s">
        <v>4756</v>
      </c>
      <c r="AE1556" t="s">
        <v>4756</v>
      </c>
      <c r="AF1556" t="s">
        <v>4756</v>
      </c>
      <c r="AG1556" t="s">
        <v>4756</v>
      </c>
      <c r="AH1556" t="s">
        <v>4756</v>
      </c>
      <c r="AI1556" t="s">
        <v>4756</v>
      </c>
      <c r="AJ1556" t="s">
        <v>4756</v>
      </c>
      <c r="AK1556" t="s">
        <v>4756</v>
      </c>
      <c r="AL1556" t="s">
        <v>4756</v>
      </c>
      <c r="AM1556" t="s">
        <v>4756</v>
      </c>
      <c r="AN1556" t="s">
        <v>4756</v>
      </c>
      <c r="AO1556" t="s">
        <v>83</v>
      </c>
    </row>
    <row r="1557" spans="1:41">
      <c r="A1557" s="95">
        <v>38924</v>
      </c>
      <c r="B1557" t="s">
        <v>248</v>
      </c>
      <c r="C1557">
        <v>2006</v>
      </c>
      <c r="D1557">
        <v>7</v>
      </c>
      <c r="E1557" t="s">
        <v>5008</v>
      </c>
      <c r="F1557" t="s">
        <v>247</v>
      </c>
      <c r="G1557" s="96">
        <v>0.93611111111111101</v>
      </c>
      <c r="H1557" t="s">
        <v>4756</v>
      </c>
      <c r="I1557" s="96">
        <v>0.83194444444444438</v>
      </c>
      <c r="J1557">
        <v>2.5</v>
      </c>
      <c r="K1557" t="s">
        <v>249</v>
      </c>
      <c r="L1557" t="s">
        <v>84</v>
      </c>
      <c r="M1557" t="s">
        <v>251</v>
      </c>
      <c r="N1557" t="s">
        <v>251</v>
      </c>
      <c r="O1557">
        <v>0</v>
      </c>
      <c r="P1557">
        <v>48</v>
      </c>
      <c r="Q1557">
        <v>15</v>
      </c>
      <c r="R1557">
        <v>33</v>
      </c>
      <c r="S1557" t="s">
        <v>4756</v>
      </c>
      <c r="T1557" t="s">
        <v>4756</v>
      </c>
      <c r="U1557" t="s">
        <v>4756</v>
      </c>
      <c r="V1557">
        <v>143</v>
      </c>
      <c r="W1557" t="s">
        <v>4756</v>
      </c>
      <c r="X1557" t="s">
        <v>251</v>
      </c>
      <c r="Y1557" t="s">
        <v>4756</v>
      </c>
      <c r="Z1557" t="s">
        <v>4756</v>
      </c>
      <c r="AA1557" t="s">
        <v>4756</v>
      </c>
      <c r="AB1557" t="s">
        <v>4756</v>
      </c>
      <c r="AC1557" t="s">
        <v>4756</v>
      </c>
      <c r="AD1557" t="s">
        <v>4756</v>
      </c>
      <c r="AE1557" t="s">
        <v>4756</v>
      </c>
      <c r="AF1557" t="s">
        <v>4756</v>
      </c>
      <c r="AG1557" t="s">
        <v>4756</v>
      </c>
      <c r="AH1557" t="s">
        <v>4756</v>
      </c>
      <c r="AI1557" t="s">
        <v>4756</v>
      </c>
      <c r="AJ1557" t="s">
        <v>4756</v>
      </c>
      <c r="AK1557" t="s">
        <v>4756</v>
      </c>
      <c r="AL1557" t="s">
        <v>4756</v>
      </c>
      <c r="AM1557" t="s">
        <v>4756</v>
      </c>
      <c r="AN1557" t="s">
        <v>4756</v>
      </c>
    </row>
    <row r="1558" spans="1:41">
      <c r="A1558" s="95">
        <v>38924</v>
      </c>
      <c r="B1558" t="s">
        <v>248</v>
      </c>
      <c r="C1558">
        <v>2006</v>
      </c>
      <c r="D1558">
        <v>7</v>
      </c>
      <c r="E1558" t="s">
        <v>5008</v>
      </c>
      <c r="F1558" t="s">
        <v>247</v>
      </c>
      <c r="G1558" s="96">
        <v>0.9375</v>
      </c>
      <c r="H1558" t="s">
        <v>4756</v>
      </c>
      <c r="I1558" s="96">
        <v>0.83194444444444438</v>
      </c>
      <c r="J1558">
        <v>2.5299999999999998</v>
      </c>
      <c r="K1558" t="s">
        <v>249</v>
      </c>
      <c r="L1558" t="s">
        <v>85</v>
      </c>
      <c r="M1558" t="s">
        <v>251</v>
      </c>
      <c r="N1558" t="s">
        <v>251</v>
      </c>
      <c r="O1558">
        <v>4</v>
      </c>
      <c r="P1558">
        <v>54</v>
      </c>
      <c r="Q1558">
        <v>20</v>
      </c>
      <c r="R1558">
        <v>34</v>
      </c>
      <c r="S1558">
        <v>14.6</v>
      </c>
      <c r="T1558">
        <v>37.6</v>
      </c>
      <c r="U1558">
        <v>22.5</v>
      </c>
      <c r="V1558">
        <v>140</v>
      </c>
      <c r="W1558" t="s">
        <v>4756</v>
      </c>
      <c r="X1558" t="s">
        <v>1566</v>
      </c>
      <c r="Y1558" t="s">
        <v>4756</v>
      </c>
      <c r="Z1558" t="s">
        <v>4756</v>
      </c>
      <c r="AA1558" t="s">
        <v>4756</v>
      </c>
      <c r="AB1558" t="s">
        <v>4756</v>
      </c>
      <c r="AC1558" t="s">
        <v>4756</v>
      </c>
      <c r="AD1558" t="s">
        <v>4756</v>
      </c>
      <c r="AE1558" t="s">
        <v>4756</v>
      </c>
      <c r="AF1558" t="s">
        <v>4756</v>
      </c>
      <c r="AG1558" t="s">
        <v>4756</v>
      </c>
      <c r="AH1558" t="s">
        <v>4756</v>
      </c>
      <c r="AI1558" t="s">
        <v>4756</v>
      </c>
      <c r="AJ1558" t="s">
        <v>4756</v>
      </c>
      <c r="AK1558" t="s">
        <v>4756</v>
      </c>
      <c r="AL1558" t="s">
        <v>4756</v>
      </c>
      <c r="AM1558" t="s">
        <v>4756</v>
      </c>
      <c r="AN1558" t="s">
        <v>4756</v>
      </c>
      <c r="AO1558" t="s">
        <v>86</v>
      </c>
    </row>
    <row r="1559" spans="1:41">
      <c r="A1559" s="95">
        <v>38924</v>
      </c>
      <c r="B1559" t="s">
        <v>248</v>
      </c>
      <c r="C1559">
        <v>2006</v>
      </c>
      <c r="D1559">
        <v>7</v>
      </c>
      <c r="E1559" t="s">
        <v>5008</v>
      </c>
      <c r="F1559" t="s">
        <v>247</v>
      </c>
      <c r="G1559" s="96">
        <v>0.94166666666666676</v>
      </c>
      <c r="H1559" t="s">
        <v>4756</v>
      </c>
      <c r="I1559" s="96">
        <v>0.83194444444444438</v>
      </c>
      <c r="J1559">
        <v>2.63</v>
      </c>
      <c r="K1559" t="s">
        <v>249</v>
      </c>
      <c r="L1559" t="s">
        <v>87</v>
      </c>
      <c r="M1559" t="s">
        <v>251</v>
      </c>
      <c r="N1559" t="s">
        <v>251</v>
      </c>
      <c r="O1559">
        <v>0</v>
      </c>
      <c r="P1559">
        <v>48</v>
      </c>
      <c r="Q1559">
        <v>15</v>
      </c>
      <c r="R1559">
        <v>33</v>
      </c>
      <c r="S1559">
        <v>14.1</v>
      </c>
      <c r="T1559">
        <v>36.700000000000003</v>
      </c>
      <c r="U1559">
        <v>22.3</v>
      </c>
      <c r="V1559">
        <v>142</v>
      </c>
      <c r="W1559" t="s">
        <v>4756</v>
      </c>
      <c r="X1559" t="s">
        <v>1567</v>
      </c>
      <c r="Y1559" t="s">
        <v>4756</v>
      </c>
      <c r="Z1559" t="s">
        <v>4756</v>
      </c>
      <c r="AA1559" t="s">
        <v>4756</v>
      </c>
      <c r="AB1559" t="s">
        <v>4756</v>
      </c>
      <c r="AC1559" t="s">
        <v>4756</v>
      </c>
      <c r="AD1559" t="s">
        <v>4756</v>
      </c>
      <c r="AE1559" t="s">
        <v>4756</v>
      </c>
      <c r="AF1559" t="s">
        <v>4756</v>
      </c>
      <c r="AG1559" t="s">
        <v>4756</v>
      </c>
      <c r="AH1559" t="s">
        <v>4756</v>
      </c>
      <c r="AI1559" t="s">
        <v>4756</v>
      </c>
      <c r="AJ1559" t="s">
        <v>4756</v>
      </c>
      <c r="AK1559" t="s">
        <v>4756</v>
      </c>
      <c r="AL1559" t="s">
        <v>4756</v>
      </c>
      <c r="AM1559" t="s">
        <v>4756</v>
      </c>
      <c r="AN1559" t="s">
        <v>4756</v>
      </c>
    </row>
    <row r="1560" spans="1:41">
      <c r="A1560" s="95">
        <v>38924</v>
      </c>
      <c r="B1560" t="s">
        <v>248</v>
      </c>
      <c r="C1560">
        <v>2006</v>
      </c>
      <c r="D1560">
        <v>7</v>
      </c>
      <c r="E1560" t="s">
        <v>5008</v>
      </c>
      <c r="F1560" t="s">
        <v>247</v>
      </c>
      <c r="G1560" s="96">
        <v>0.94444444444444453</v>
      </c>
      <c r="H1560" t="s">
        <v>4756</v>
      </c>
      <c r="I1560" s="96">
        <v>0.83194444444444438</v>
      </c>
      <c r="J1560">
        <v>2.7</v>
      </c>
      <c r="K1560" t="s">
        <v>249</v>
      </c>
      <c r="L1560" t="s">
        <v>88</v>
      </c>
      <c r="M1560" t="s">
        <v>251</v>
      </c>
      <c r="N1560" t="s">
        <v>251</v>
      </c>
      <c r="O1560">
        <v>4</v>
      </c>
      <c r="P1560">
        <v>55</v>
      </c>
      <c r="Q1560">
        <v>20</v>
      </c>
      <c r="R1560">
        <v>35</v>
      </c>
      <c r="S1560" t="s">
        <v>4756</v>
      </c>
      <c r="T1560" t="s">
        <v>4756</v>
      </c>
      <c r="U1560" t="s">
        <v>4756</v>
      </c>
      <c r="V1560">
        <v>142</v>
      </c>
      <c r="W1560" t="s">
        <v>4756</v>
      </c>
      <c r="X1560" t="s">
        <v>251</v>
      </c>
      <c r="Y1560" t="s">
        <v>4756</v>
      </c>
      <c r="Z1560" t="s">
        <v>4756</v>
      </c>
      <c r="AA1560" t="s">
        <v>4756</v>
      </c>
      <c r="AB1560" t="s">
        <v>4756</v>
      </c>
      <c r="AC1560" t="s">
        <v>4756</v>
      </c>
      <c r="AD1560" t="s">
        <v>4756</v>
      </c>
      <c r="AE1560" t="s">
        <v>4756</v>
      </c>
      <c r="AF1560" t="s">
        <v>4756</v>
      </c>
      <c r="AG1560" t="s">
        <v>4756</v>
      </c>
      <c r="AH1560" t="s">
        <v>4756</v>
      </c>
      <c r="AI1560" t="s">
        <v>4756</v>
      </c>
      <c r="AJ1560" t="s">
        <v>4756</v>
      </c>
      <c r="AK1560" t="s">
        <v>4756</v>
      </c>
      <c r="AL1560" t="s">
        <v>4756</v>
      </c>
      <c r="AM1560" t="s">
        <v>4756</v>
      </c>
      <c r="AN1560" t="s">
        <v>4756</v>
      </c>
      <c r="AO1560" t="s">
        <v>1427</v>
      </c>
    </row>
    <row r="1561" spans="1:41">
      <c r="A1561" s="95">
        <v>38924</v>
      </c>
      <c r="B1561" t="s">
        <v>248</v>
      </c>
      <c r="C1561">
        <v>2006</v>
      </c>
      <c r="D1561">
        <v>7</v>
      </c>
      <c r="E1561" t="s">
        <v>5008</v>
      </c>
      <c r="F1561" t="s">
        <v>247</v>
      </c>
      <c r="G1561" s="96">
        <v>0.94444444444444453</v>
      </c>
      <c r="H1561" t="s">
        <v>4756</v>
      </c>
      <c r="I1561" s="96">
        <v>0.83194444444444438</v>
      </c>
      <c r="J1561">
        <v>2.7</v>
      </c>
      <c r="K1561" t="s">
        <v>249</v>
      </c>
      <c r="L1561" t="s">
        <v>89</v>
      </c>
      <c r="M1561" t="s">
        <v>251</v>
      </c>
      <c r="N1561" t="s">
        <v>251</v>
      </c>
      <c r="O1561">
        <v>4</v>
      </c>
      <c r="P1561">
        <v>64</v>
      </c>
      <c r="Q1561">
        <v>23</v>
      </c>
      <c r="R1561">
        <v>41</v>
      </c>
      <c r="S1561" t="s">
        <v>4756</v>
      </c>
      <c r="T1561" t="s">
        <v>4756</v>
      </c>
      <c r="U1561" t="s">
        <v>4756</v>
      </c>
      <c r="V1561">
        <v>141</v>
      </c>
      <c r="W1561" t="s">
        <v>4756</v>
      </c>
      <c r="X1561" t="s">
        <v>251</v>
      </c>
      <c r="Y1561" t="s">
        <v>4756</v>
      </c>
      <c r="Z1561" t="s">
        <v>4756</v>
      </c>
      <c r="AA1561" t="s">
        <v>4756</v>
      </c>
      <c r="AB1561" t="s">
        <v>4756</v>
      </c>
      <c r="AC1561" t="s">
        <v>4756</v>
      </c>
      <c r="AD1561" t="s">
        <v>4756</v>
      </c>
      <c r="AE1561" t="s">
        <v>4756</v>
      </c>
      <c r="AF1561" t="s">
        <v>4756</v>
      </c>
      <c r="AG1561" t="s">
        <v>4756</v>
      </c>
      <c r="AH1561" t="s">
        <v>4756</v>
      </c>
      <c r="AI1561" t="s">
        <v>4756</v>
      </c>
      <c r="AJ1561" t="s">
        <v>4756</v>
      </c>
      <c r="AK1561" t="s">
        <v>4756</v>
      </c>
      <c r="AL1561" t="s">
        <v>4756</v>
      </c>
      <c r="AM1561" t="s">
        <v>4756</v>
      </c>
      <c r="AN1561" t="s">
        <v>4756</v>
      </c>
      <c r="AO1561" t="s">
        <v>90</v>
      </c>
    </row>
    <row r="1562" spans="1:41">
      <c r="A1562" s="95">
        <v>38924</v>
      </c>
      <c r="B1562" t="s">
        <v>248</v>
      </c>
      <c r="C1562">
        <v>2006</v>
      </c>
      <c r="D1562">
        <v>7</v>
      </c>
      <c r="E1562" t="s">
        <v>5008</v>
      </c>
      <c r="F1562" t="s">
        <v>247</v>
      </c>
      <c r="G1562" s="96">
        <v>0.94930555555555562</v>
      </c>
      <c r="H1562" t="s">
        <v>4756</v>
      </c>
      <c r="I1562" s="96">
        <v>0.83194444444444438</v>
      </c>
      <c r="J1562">
        <v>2.82</v>
      </c>
      <c r="K1562" t="s">
        <v>249</v>
      </c>
      <c r="L1562" t="s">
        <v>91</v>
      </c>
      <c r="M1562" t="s">
        <v>251</v>
      </c>
      <c r="N1562" t="s">
        <v>251</v>
      </c>
      <c r="O1562">
        <v>0</v>
      </c>
      <c r="P1562">
        <v>50</v>
      </c>
      <c r="Q1562">
        <v>15</v>
      </c>
      <c r="R1562">
        <v>35</v>
      </c>
      <c r="S1562" t="s">
        <v>4756</v>
      </c>
      <c r="T1562" t="s">
        <v>4756</v>
      </c>
      <c r="U1562" t="s">
        <v>4756</v>
      </c>
      <c r="V1562">
        <v>141</v>
      </c>
      <c r="W1562" t="s">
        <v>4756</v>
      </c>
      <c r="X1562" t="s">
        <v>251</v>
      </c>
      <c r="Y1562" t="s">
        <v>4756</v>
      </c>
      <c r="Z1562" t="s">
        <v>4756</v>
      </c>
      <c r="AA1562" t="s">
        <v>4756</v>
      </c>
      <c r="AB1562" t="s">
        <v>4756</v>
      </c>
      <c r="AC1562" t="s">
        <v>4756</v>
      </c>
      <c r="AD1562" t="s">
        <v>4756</v>
      </c>
      <c r="AE1562" t="s">
        <v>4756</v>
      </c>
      <c r="AF1562" t="s">
        <v>4756</v>
      </c>
      <c r="AG1562" t="s">
        <v>4756</v>
      </c>
      <c r="AH1562" t="s">
        <v>4756</v>
      </c>
      <c r="AI1562" t="s">
        <v>4756</v>
      </c>
      <c r="AJ1562" t="s">
        <v>4756</v>
      </c>
      <c r="AK1562" t="s">
        <v>4756</v>
      </c>
      <c r="AL1562" t="s">
        <v>4756</v>
      </c>
      <c r="AM1562" t="s">
        <v>4756</v>
      </c>
      <c r="AN1562" t="s">
        <v>4756</v>
      </c>
      <c r="AO1562" t="s">
        <v>255</v>
      </c>
    </row>
    <row r="1563" spans="1:41">
      <c r="A1563" s="95">
        <v>38924</v>
      </c>
      <c r="B1563" t="s">
        <v>248</v>
      </c>
      <c r="C1563">
        <v>2006</v>
      </c>
      <c r="D1563">
        <v>7</v>
      </c>
      <c r="E1563" t="s">
        <v>5008</v>
      </c>
      <c r="F1563" t="s">
        <v>247</v>
      </c>
      <c r="G1563" s="96">
        <v>0.95486111111111116</v>
      </c>
      <c r="H1563" t="s">
        <v>4756</v>
      </c>
      <c r="I1563" s="96">
        <v>0.83194444444444438</v>
      </c>
      <c r="J1563">
        <v>2.95</v>
      </c>
      <c r="K1563" t="s">
        <v>249</v>
      </c>
      <c r="L1563" t="s">
        <v>92</v>
      </c>
      <c r="M1563" t="s">
        <v>251</v>
      </c>
      <c r="N1563" t="s">
        <v>251</v>
      </c>
      <c r="O1563">
        <v>4</v>
      </c>
      <c r="P1563">
        <v>64</v>
      </c>
      <c r="Q1563">
        <v>23</v>
      </c>
      <c r="R1563">
        <v>41</v>
      </c>
      <c r="S1563">
        <v>14.95</v>
      </c>
      <c r="T1563">
        <v>37.35</v>
      </c>
      <c r="U1563">
        <v>23.15</v>
      </c>
      <c r="V1563">
        <v>141</v>
      </c>
      <c r="W1563" t="s">
        <v>4756</v>
      </c>
      <c r="X1563" t="s">
        <v>1566</v>
      </c>
      <c r="Y1563" t="s">
        <v>4756</v>
      </c>
      <c r="Z1563" t="s">
        <v>4756</v>
      </c>
      <c r="AA1563" t="s">
        <v>4756</v>
      </c>
      <c r="AB1563" t="s">
        <v>4756</v>
      </c>
      <c r="AC1563" t="s">
        <v>4756</v>
      </c>
      <c r="AD1563" t="s">
        <v>4756</v>
      </c>
      <c r="AE1563" t="s">
        <v>4756</v>
      </c>
      <c r="AF1563" t="s">
        <v>4756</v>
      </c>
      <c r="AG1563" t="s">
        <v>4756</v>
      </c>
      <c r="AH1563" t="s">
        <v>4756</v>
      </c>
      <c r="AI1563" t="s">
        <v>4756</v>
      </c>
      <c r="AJ1563" t="s">
        <v>4756</v>
      </c>
      <c r="AK1563" t="s">
        <v>4756</v>
      </c>
      <c r="AL1563" t="s">
        <v>4756</v>
      </c>
      <c r="AM1563" t="s">
        <v>4756</v>
      </c>
      <c r="AN1563" t="s">
        <v>4756</v>
      </c>
      <c r="AO1563" t="s">
        <v>1427</v>
      </c>
    </row>
    <row r="1564" spans="1:41">
      <c r="A1564" s="95">
        <v>38924</v>
      </c>
      <c r="B1564" t="s">
        <v>248</v>
      </c>
      <c r="C1564">
        <v>2006</v>
      </c>
      <c r="D1564">
        <v>7</v>
      </c>
      <c r="E1564" t="s">
        <v>5008</v>
      </c>
      <c r="F1564" t="s">
        <v>247</v>
      </c>
      <c r="G1564" s="96">
        <v>0.9590277777777777</v>
      </c>
      <c r="H1564" t="s">
        <v>4756</v>
      </c>
      <c r="I1564" s="96">
        <v>0.83194444444444438</v>
      </c>
      <c r="J1564">
        <v>3.05</v>
      </c>
      <c r="K1564" t="s">
        <v>249</v>
      </c>
      <c r="L1564" t="s">
        <v>93</v>
      </c>
      <c r="M1564" t="s">
        <v>251</v>
      </c>
      <c r="N1564" t="s">
        <v>251</v>
      </c>
      <c r="O1564">
        <v>3</v>
      </c>
      <c r="P1564">
        <v>64</v>
      </c>
      <c r="Q1564">
        <v>23</v>
      </c>
      <c r="R1564">
        <v>41</v>
      </c>
      <c r="S1564" t="s">
        <v>4756</v>
      </c>
      <c r="T1564" t="s">
        <v>4756</v>
      </c>
      <c r="U1564" t="s">
        <v>4756</v>
      </c>
      <c r="V1564">
        <v>136</v>
      </c>
      <c r="W1564" t="s">
        <v>4756</v>
      </c>
      <c r="X1564" t="s">
        <v>251</v>
      </c>
      <c r="Y1564" t="s">
        <v>4756</v>
      </c>
      <c r="Z1564" t="s">
        <v>4756</v>
      </c>
      <c r="AA1564" t="s">
        <v>4756</v>
      </c>
      <c r="AB1564" t="s">
        <v>4756</v>
      </c>
      <c r="AC1564" t="s">
        <v>4756</v>
      </c>
      <c r="AD1564" t="s">
        <v>4756</v>
      </c>
      <c r="AE1564" t="s">
        <v>4756</v>
      </c>
      <c r="AF1564" t="s">
        <v>4756</v>
      </c>
      <c r="AG1564" t="s">
        <v>4756</v>
      </c>
      <c r="AH1564" t="s">
        <v>4756</v>
      </c>
      <c r="AI1564" t="s">
        <v>4756</v>
      </c>
      <c r="AJ1564" t="s">
        <v>4756</v>
      </c>
      <c r="AK1564" t="s">
        <v>4756</v>
      </c>
      <c r="AL1564" t="s">
        <v>4756</v>
      </c>
      <c r="AM1564" t="s">
        <v>4756</v>
      </c>
      <c r="AN1564" t="s">
        <v>4756</v>
      </c>
      <c r="AO1564" t="s">
        <v>94</v>
      </c>
    </row>
    <row r="1565" spans="1:41">
      <c r="A1565" s="95">
        <v>38924</v>
      </c>
      <c r="B1565" t="s">
        <v>248</v>
      </c>
      <c r="C1565">
        <v>2006</v>
      </c>
      <c r="D1565">
        <v>7</v>
      </c>
      <c r="E1565" t="s">
        <v>5008</v>
      </c>
      <c r="F1565" t="s">
        <v>247</v>
      </c>
      <c r="G1565" s="96">
        <v>0.9604166666666667</v>
      </c>
      <c r="H1565" t="s">
        <v>4756</v>
      </c>
      <c r="I1565" s="96">
        <v>0.83194444444444438</v>
      </c>
      <c r="J1565">
        <v>3.08</v>
      </c>
      <c r="K1565" t="s">
        <v>249</v>
      </c>
      <c r="L1565" t="s">
        <v>95</v>
      </c>
      <c r="M1565" t="s">
        <v>251</v>
      </c>
      <c r="N1565" t="s">
        <v>251</v>
      </c>
      <c r="O1565">
        <v>4.5</v>
      </c>
      <c r="P1565">
        <v>57</v>
      </c>
      <c r="Q1565">
        <v>20</v>
      </c>
      <c r="R1565">
        <v>37</v>
      </c>
      <c r="S1565">
        <v>14.8</v>
      </c>
      <c r="T1565">
        <v>37.35</v>
      </c>
      <c r="U1565">
        <v>23.65</v>
      </c>
      <c r="V1565">
        <v>137</v>
      </c>
      <c r="W1565" t="s">
        <v>4756</v>
      </c>
      <c r="X1565" t="s">
        <v>1566</v>
      </c>
      <c r="Y1565" t="s">
        <v>4756</v>
      </c>
      <c r="Z1565" t="s">
        <v>4756</v>
      </c>
      <c r="AA1565" t="s">
        <v>4756</v>
      </c>
      <c r="AB1565" t="s">
        <v>4756</v>
      </c>
      <c r="AC1565" t="s">
        <v>4756</v>
      </c>
      <c r="AD1565" t="s">
        <v>4756</v>
      </c>
      <c r="AE1565" t="s">
        <v>4756</v>
      </c>
      <c r="AF1565" t="s">
        <v>4756</v>
      </c>
      <c r="AG1565" t="s">
        <v>4756</v>
      </c>
      <c r="AH1565" t="s">
        <v>4756</v>
      </c>
      <c r="AI1565" t="s">
        <v>4756</v>
      </c>
      <c r="AJ1565" t="s">
        <v>4756</v>
      </c>
      <c r="AK1565" t="s">
        <v>4756</v>
      </c>
      <c r="AL1565" t="s">
        <v>4756</v>
      </c>
      <c r="AM1565" t="s">
        <v>4756</v>
      </c>
      <c r="AN1565" t="s">
        <v>4756</v>
      </c>
      <c r="AO1565" t="s">
        <v>96</v>
      </c>
    </row>
    <row r="1566" spans="1:41">
      <c r="A1566" s="95">
        <v>38541</v>
      </c>
      <c r="B1566" t="s">
        <v>248</v>
      </c>
      <c r="C1566">
        <v>2005</v>
      </c>
      <c r="D1566">
        <v>7</v>
      </c>
      <c r="E1566" t="s">
        <v>5008</v>
      </c>
      <c r="F1566" t="s">
        <v>247</v>
      </c>
      <c r="G1566" s="96">
        <v>2.0833333333333332E-2</v>
      </c>
      <c r="H1566" s="96">
        <v>4.7222222222222221E-2</v>
      </c>
      <c r="I1566" s="96">
        <v>0.83819444444444446</v>
      </c>
      <c r="J1566">
        <v>4.38</v>
      </c>
      <c r="K1566" t="s">
        <v>249</v>
      </c>
      <c r="L1566" t="s">
        <v>1187</v>
      </c>
      <c r="M1566" t="s">
        <v>251</v>
      </c>
      <c r="N1566" t="s">
        <v>251</v>
      </c>
      <c r="O1566">
        <v>4</v>
      </c>
      <c r="P1566">
        <v>62</v>
      </c>
      <c r="Q1566">
        <v>26</v>
      </c>
      <c r="R1566">
        <v>36</v>
      </c>
      <c r="S1566" t="s">
        <v>4756</v>
      </c>
      <c r="T1566" t="s">
        <v>4756</v>
      </c>
      <c r="U1566" t="s">
        <v>4756</v>
      </c>
      <c r="V1566">
        <v>143</v>
      </c>
      <c r="W1566" t="s">
        <v>4756</v>
      </c>
      <c r="X1566" t="s">
        <v>251</v>
      </c>
      <c r="Y1566" t="s">
        <v>4756</v>
      </c>
      <c r="Z1566" t="s">
        <v>4756</v>
      </c>
      <c r="AA1566" t="s">
        <v>4756</v>
      </c>
      <c r="AB1566" t="s">
        <v>4756</v>
      </c>
      <c r="AC1566" t="s">
        <v>4756</v>
      </c>
      <c r="AD1566" t="s">
        <v>4756</v>
      </c>
      <c r="AE1566" t="s">
        <v>4756</v>
      </c>
      <c r="AF1566" t="s">
        <v>4756</v>
      </c>
      <c r="AG1566" t="s">
        <v>4756</v>
      </c>
      <c r="AH1566" t="s">
        <v>4756</v>
      </c>
      <c r="AI1566" t="s">
        <v>4756</v>
      </c>
      <c r="AJ1566" t="s">
        <v>4756</v>
      </c>
      <c r="AK1566" t="s">
        <v>4756</v>
      </c>
      <c r="AL1566" t="s">
        <v>4756</v>
      </c>
      <c r="AM1566" t="s">
        <v>4756</v>
      </c>
      <c r="AN1566" t="s">
        <v>4756</v>
      </c>
      <c r="AO1566" t="s">
        <v>1579</v>
      </c>
    </row>
    <row r="1567" spans="1:41">
      <c r="A1567" s="95">
        <v>38541</v>
      </c>
      <c r="B1567" t="s">
        <v>248</v>
      </c>
      <c r="C1567">
        <v>2005</v>
      </c>
      <c r="D1567">
        <v>7</v>
      </c>
      <c r="E1567" t="s">
        <v>5008</v>
      </c>
      <c r="F1567" t="s">
        <v>247</v>
      </c>
      <c r="G1567" s="96">
        <v>2.2916666666666669E-2</v>
      </c>
      <c r="H1567" t="s">
        <v>4756</v>
      </c>
      <c r="I1567" s="96">
        <v>0.83819444444444446</v>
      </c>
      <c r="J1567">
        <v>4.43</v>
      </c>
      <c r="K1567" t="s">
        <v>249</v>
      </c>
      <c r="L1567" t="s">
        <v>1188</v>
      </c>
      <c r="M1567" t="s">
        <v>251</v>
      </c>
      <c r="N1567" t="s">
        <v>251</v>
      </c>
      <c r="O1567">
        <v>4.5</v>
      </c>
      <c r="P1567">
        <v>57</v>
      </c>
      <c r="Q1567">
        <v>24</v>
      </c>
      <c r="R1567">
        <v>33</v>
      </c>
      <c r="S1567" t="s">
        <v>4756</v>
      </c>
      <c r="T1567" t="s">
        <v>4756</v>
      </c>
      <c r="U1567" t="s">
        <v>4756</v>
      </c>
      <c r="V1567">
        <v>142</v>
      </c>
      <c r="W1567" t="s">
        <v>4756</v>
      </c>
      <c r="X1567" t="s">
        <v>4756</v>
      </c>
      <c r="Y1567" t="s">
        <v>4756</v>
      </c>
      <c r="Z1567" t="s">
        <v>4756</v>
      </c>
      <c r="AA1567" t="s">
        <v>4756</v>
      </c>
      <c r="AB1567" t="s">
        <v>4756</v>
      </c>
      <c r="AC1567" t="s">
        <v>4756</v>
      </c>
      <c r="AD1567" t="s">
        <v>4756</v>
      </c>
      <c r="AE1567" t="s">
        <v>4756</v>
      </c>
      <c r="AF1567" t="s">
        <v>4756</v>
      </c>
      <c r="AG1567" t="s">
        <v>4756</v>
      </c>
      <c r="AH1567" t="s">
        <v>4756</v>
      </c>
      <c r="AI1567" t="s">
        <v>4756</v>
      </c>
      <c r="AJ1567" t="s">
        <v>4756</v>
      </c>
      <c r="AK1567" t="s">
        <v>4756</v>
      </c>
      <c r="AL1567" t="s">
        <v>4756</v>
      </c>
      <c r="AM1567" t="s">
        <v>4756</v>
      </c>
      <c r="AN1567" t="s">
        <v>4756</v>
      </c>
    </row>
    <row r="1568" spans="1:41">
      <c r="A1568" s="95">
        <v>38541</v>
      </c>
      <c r="B1568" t="s">
        <v>248</v>
      </c>
      <c r="C1568">
        <v>2005</v>
      </c>
      <c r="D1568">
        <v>7</v>
      </c>
      <c r="E1568" t="s">
        <v>5008</v>
      </c>
      <c r="F1568" t="s">
        <v>247</v>
      </c>
      <c r="G1568" s="96">
        <v>2.7777777777777776E-2</v>
      </c>
      <c r="H1568" s="96">
        <v>8.4722222222222213E-2</v>
      </c>
      <c r="I1568" s="96">
        <v>0.83819444444444446</v>
      </c>
      <c r="J1568">
        <v>4.55</v>
      </c>
      <c r="K1568" t="s">
        <v>249</v>
      </c>
      <c r="L1568" t="s">
        <v>1189</v>
      </c>
      <c r="M1568" t="s">
        <v>251</v>
      </c>
      <c r="N1568" t="s">
        <v>251</v>
      </c>
      <c r="O1568">
        <v>4.5</v>
      </c>
      <c r="P1568">
        <v>63</v>
      </c>
      <c r="Q1568">
        <v>26</v>
      </c>
      <c r="R1568">
        <v>37</v>
      </c>
      <c r="S1568" t="s">
        <v>4756</v>
      </c>
      <c r="T1568" t="s">
        <v>4756</v>
      </c>
      <c r="U1568" t="s">
        <v>4756</v>
      </c>
      <c r="V1568">
        <v>142</v>
      </c>
      <c r="W1568" t="s">
        <v>4756</v>
      </c>
      <c r="X1568" t="s">
        <v>1566</v>
      </c>
      <c r="Y1568" t="s">
        <v>4756</v>
      </c>
      <c r="Z1568" t="s">
        <v>4756</v>
      </c>
      <c r="AA1568" t="s">
        <v>4756</v>
      </c>
      <c r="AB1568" t="s">
        <v>4756</v>
      </c>
      <c r="AC1568" t="s">
        <v>4756</v>
      </c>
      <c r="AD1568" t="s">
        <v>4756</v>
      </c>
      <c r="AE1568" t="s">
        <v>4756</v>
      </c>
      <c r="AF1568" t="s">
        <v>4756</v>
      </c>
      <c r="AG1568" t="s">
        <v>4756</v>
      </c>
      <c r="AH1568" t="s">
        <v>4756</v>
      </c>
      <c r="AI1568" t="s">
        <v>4756</v>
      </c>
      <c r="AJ1568" t="s">
        <v>4756</v>
      </c>
      <c r="AK1568" t="s">
        <v>4756</v>
      </c>
      <c r="AL1568" t="s">
        <v>4756</v>
      </c>
      <c r="AM1568" t="s">
        <v>4756</v>
      </c>
      <c r="AN1568" t="s">
        <v>4756</v>
      </c>
      <c r="AO1568" t="s">
        <v>1190</v>
      </c>
    </row>
    <row r="1569" spans="1:41">
      <c r="A1569" s="95">
        <v>38541</v>
      </c>
      <c r="B1569" t="s">
        <v>248</v>
      </c>
      <c r="C1569">
        <v>2005</v>
      </c>
      <c r="D1569">
        <v>7</v>
      </c>
      <c r="E1569" t="s">
        <v>5008</v>
      </c>
      <c r="F1569" t="s">
        <v>247</v>
      </c>
      <c r="G1569" s="96">
        <v>3.1944444444444449E-2</v>
      </c>
      <c r="H1569" t="s">
        <v>4756</v>
      </c>
      <c r="I1569" s="96">
        <v>0.83819444444444446</v>
      </c>
      <c r="J1569">
        <v>4.6500000000000004</v>
      </c>
      <c r="K1569" t="s">
        <v>249</v>
      </c>
      <c r="L1569" t="s">
        <v>1191</v>
      </c>
      <c r="M1569" t="s">
        <v>251</v>
      </c>
      <c r="N1569" t="s">
        <v>251</v>
      </c>
      <c r="O1569">
        <v>0</v>
      </c>
      <c r="P1569">
        <v>57</v>
      </c>
      <c r="Q1569">
        <v>24</v>
      </c>
      <c r="R1569">
        <v>33</v>
      </c>
      <c r="S1569" t="s">
        <v>4756</v>
      </c>
      <c r="T1569" t="s">
        <v>4756</v>
      </c>
      <c r="U1569" t="s">
        <v>4756</v>
      </c>
      <c r="V1569">
        <v>143</v>
      </c>
      <c r="W1569" t="s">
        <v>4756</v>
      </c>
      <c r="X1569" t="s">
        <v>4756</v>
      </c>
      <c r="Y1569" t="s">
        <v>4756</v>
      </c>
      <c r="Z1569" t="s">
        <v>4756</v>
      </c>
      <c r="AA1569" t="s">
        <v>4756</v>
      </c>
      <c r="AB1569" t="s">
        <v>4756</v>
      </c>
      <c r="AC1569" t="s">
        <v>4756</v>
      </c>
      <c r="AD1569" t="s">
        <v>4756</v>
      </c>
      <c r="AE1569" t="s">
        <v>4756</v>
      </c>
      <c r="AF1569" t="s">
        <v>4756</v>
      </c>
      <c r="AG1569" t="s">
        <v>4756</v>
      </c>
      <c r="AH1569" t="s">
        <v>4756</v>
      </c>
      <c r="AI1569" t="s">
        <v>4756</v>
      </c>
      <c r="AJ1569" t="s">
        <v>4756</v>
      </c>
      <c r="AK1569" t="s">
        <v>4756</v>
      </c>
      <c r="AL1569" t="s">
        <v>4756</v>
      </c>
      <c r="AM1569" t="s">
        <v>4756</v>
      </c>
      <c r="AN1569" t="s">
        <v>4756</v>
      </c>
    </row>
    <row r="1570" spans="1:41">
      <c r="A1570" s="95">
        <v>38541</v>
      </c>
      <c r="B1570" t="s">
        <v>248</v>
      </c>
      <c r="C1570">
        <v>2005</v>
      </c>
      <c r="D1570">
        <v>7</v>
      </c>
      <c r="E1570" t="s">
        <v>5008</v>
      </c>
      <c r="F1570" t="s">
        <v>247</v>
      </c>
      <c r="G1570" s="96">
        <v>3.6805555555555557E-2</v>
      </c>
      <c r="H1570" t="s">
        <v>4756</v>
      </c>
      <c r="I1570" s="96">
        <v>0.83819444444444446</v>
      </c>
      <c r="J1570">
        <v>4.7699999999999996</v>
      </c>
      <c r="K1570" t="s">
        <v>249</v>
      </c>
      <c r="L1570" t="s">
        <v>1192</v>
      </c>
      <c r="M1570" t="s">
        <v>251</v>
      </c>
      <c r="N1570" t="s">
        <v>251</v>
      </c>
      <c r="O1570">
        <v>0</v>
      </c>
      <c r="P1570">
        <v>64</v>
      </c>
      <c r="Q1570">
        <v>30</v>
      </c>
      <c r="R1570">
        <v>34</v>
      </c>
      <c r="S1570" t="s">
        <v>4756</v>
      </c>
      <c r="T1570" t="s">
        <v>4756</v>
      </c>
      <c r="U1570" t="s">
        <v>4756</v>
      </c>
      <c r="V1570">
        <v>140</v>
      </c>
      <c r="W1570" t="s">
        <v>4756</v>
      </c>
      <c r="X1570" t="s">
        <v>4756</v>
      </c>
      <c r="Y1570" t="s">
        <v>4756</v>
      </c>
      <c r="Z1570" t="s">
        <v>4756</v>
      </c>
      <c r="AA1570" t="s">
        <v>4756</v>
      </c>
      <c r="AB1570" t="s">
        <v>4756</v>
      </c>
      <c r="AC1570" t="s">
        <v>4756</v>
      </c>
      <c r="AD1570" t="s">
        <v>4756</v>
      </c>
      <c r="AE1570" t="s">
        <v>4756</v>
      </c>
      <c r="AF1570" t="s">
        <v>4756</v>
      </c>
      <c r="AG1570" t="s">
        <v>4756</v>
      </c>
      <c r="AH1570" t="s">
        <v>4756</v>
      </c>
      <c r="AI1570" t="s">
        <v>4756</v>
      </c>
      <c r="AJ1570" t="s">
        <v>4756</v>
      </c>
      <c r="AK1570" t="s">
        <v>4756</v>
      </c>
      <c r="AL1570" t="s">
        <v>4756</v>
      </c>
      <c r="AM1570" t="s">
        <v>4756</v>
      </c>
      <c r="AN1570" t="s">
        <v>4756</v>
      </c>
    </row>
    <row r="1571" spans="1:41">
      <c r="A1571" s="95">
        <v>38541</v>
      </c>
      <c r="B1571" t="s">
        <v>248</v>
      </c>
      <c r="C1571">
        <v>2005</v>
      </c>
      <c r="D1571">
        <v>7</v>
      </c>
      <c r="E1571" t="s">
        <v>5008</v>
      </c>
      <c r="F1571" t="s">
        <v>247</v>
      </c>
      <c r="G1571" s="96">
        <v>4.6527777777777779E-2</v>
      </c>
      <c r="H1571" s="96">
        <v>7.013888888888889E-2</v>
      </c>
      <c r="I1571" s="96">
        <v>0.83819444444444446</v>
      </c>
      <c r="J1571">
        <v>5</v>
      </c>
      <c r="K1571" t="s">
        <v>249</v>
      </c>
      <c r="L1571" t="s">
        <v>1193</v>
      </c>
      <c r="M1571" t="s">
        <v>251</v>
      </c>
      <c r="N1571" t="s">
        <v>251</v>
      </c>
      <c r="O1571">
        <v>4.5</v>
      </c>
      <c r="P1571">
        <v>66</v>
      </c>
      <c r="Q1571">
        <v>30</v>
      </c>
      <c r="R1571">
        <v>36</v>
      </c>
      <c r="S1571" t="s">
        <v>4756</v>
      </c>
      <c r="T1571" t="s">
        <v>4756</v>
      </c>
      <c r="U1571" t="s">
        <v>4756</v>
      </c>
      <c r="V1571" t="s">
        <v>4756</v>
      </c>
      <c r="W1571" t="s">
        <v>4756</v>
      </c>
      <c r="X1571" t="s">
        <v>1566</v>
      </c>
      <c r="Y1571" t="s">
        <v>4756</v>
      </c>
      <c r="Z1571" t="s">
        <v>4756</v>
      </c>
      <c r="AA1571" t="s">
        <v>4756</v>
      </c>
      <c r="AB1571" t="s">
        <v>4756</v>
      </c>
      <c r="AC1571" t="s">
        <v>4756</v>
      </c>
      <c r="AD1571" t="s">
        <v>4756</v>
      </c>
      <c r="AE1571" t="s">
        <v>4756</v>
      </c>
      <c r="AF1571" t="s">
        <v>4756</v>
      </c>
      <c r="AG1571" t="s">
        <v>4756</v>
      </c>
      <c r="AH1571" t="s">
        <v>4756</v>
      </c>
      <c r="AI1571" t="s">
        <v>4756</v>
      </c>
      <c r="AJ1571" t="s">
        <v>4756</v>
      </c>
      <c r="AK1571" t="s">
        <v>4756</v>
      </c>
      <c r="AL1571" t="s">
        <v>4756</v>
      </c>
      <c r="AM1571" t="s">
        <v>4756</v>
      </c>
      <c r="AN1571" t="s">
        <v>4756</v>
      </c>
      <c r="AO1571" t="s">
        <v>1194</v>
      </c>
    </row>
    <row r="1572" spans="1:41">
      <c r="A1572" s="95">
        <v>38541</v>
      </c>
      <c r="B1572" t="s">
        <v>248</v>
      </c>
      <c r="C1572">
        <v>2005</v>
      </c>
      <c r="D1572">
        <v>7</v>
      </c>
      <c r="E1572" t="s">
        <v>5008</v>
      </c>
      <c r="F1572" t="s">
        <v>247</v>
      </c>
      <c r="G1572" s="96">
        <v>4.6527777777777779E-2</v>
      </c>
      <c r="H1572" t="s">
        <v>4756</v>
      </c>
      <c r="I1572" s="96">
        <v>0.83819444444444446</v>
      </c>
      <c r="J1572">
        <v>5</v>
      </c>
      <c r="K1572" t="s">
        <v>249</v>
      </c>
      <c r="L1572" t="s">
        <v>1195</v>
      </c>
      <c r="M1572" t="s">
        <v>251</v>
      </c>
      <c r="N1572" t="s">
        <v>251</v>
      </c>
      <c r="O1572">
        <v>0</v>
      </c>
      <c r="P1572">
        <v>58</v>
      </c>
      <c r="Q1572">
        <v>25</v>
      </c>
      <c r="R1572">
        <v>33</v>
      </c>
      <c r="S1572" t="s">
        <v>4756</v>
      </c>
      <c r="T1572" t="s">
        <v>4756</v>
      </c>
      <c r="U1572" t="s">
        <v>4756</v>
      </c>
      <c r="V1572">
        <v>138</v>
      </c>
      <c r="W1572" t="s">
        <v>4756</v>
      </c>
      <c r="X1572" t="s">
        <v>4756</v>
      </c>
      <c r="Y1572" t="s">
        <v>4756</v>
      </c>
      <c r="Z1572" t="s">
        <v>4756</v>
      </c>
      <c r="AA1572" t="s">
        <v>4756</v>
      </c>
      <c r="AB1572" t="s">
        <v>4756</v>
      </c>
      <c r="AC1572" t="s">
        <v>4756</v>
      </c>
      <c r="AD1572" t="s">
        <v>4756</v>
      </c>
      <c r="AE1572" t="s">
        <v>4756</v>
      </c>
      <c r="AF1572" t="s">
        <v>4756</v>
      </c>
      <c r="AG1572" t="s">
        <v>4756</v>
      </c>
      <c r="AH1572" t="s">
        <v>4756</v>
      </c>
      <c r="AI1572" t="s">
        <v>4756</v>
      </c>
      <c r="AJ1572" t="s">
        <v>4756</v>
      </c>
      <c r="AK1572" t="s">
        <v>4756</v>
      </c>
      <c r="AL1572" t="s">
        <v>4756</v>
      </c>
      <c r="AM1572" t="s">
        <v>4756</v>
      </c>
      <c r="AN1572" t="s">
        <v>4756</v>
      </c>
    </row>
    <row r="1573" spans="1:41">
      <c r="A1573" s="95">
        <v>38541</v>
      </c>
      <c r="B1573" t="s">
        <v>248</v>
      </c>
      <c r="C1573">
        <v>2005</v>
      </c>
      <c r="D1573">
        <v>7</v>
      </c>
      <c r="E1573" t="s">
        <v>5008</v>
      </c>
      <c r="F1573" t="s">
        <v>247</v>
      </c>
      <c r="G1573" s="96">
        <v>6.458333333333334E-2</v>
      </c>
      <c r="H1573" s="96">
        <v>0.1013888888888889</v>
      </c>
      <c r="I1573" s="96">
        <v>0.83819444444444446</v>
      </c>
      <c r="J1573">
        <v>5.43</v>
      </c>
      <c r="K1573" t="s">
        <v>249</v>
      </c>
      <c r="L1573" t="s">
        <v>1196</v>
      </c>
      <c r="M1573" t="s">
        <v>251</v>
      </c>
      <c r="N1573" t="s">
        <v>251</v>
      </c>
      <c r="O1573">
        <v>4</v>
      </c>
      <c r="P1573">
        <v>66</v>
      </c>
      <c r="Q1573">
        <v>30</v>
      </c>
      <c r="R1573">
        <v>36</v>
      </c>
      <c r="S1573" t="s">
        <v>4756</v>
      </c>
      <c r="T1573" t="s">
        <v>4756</v>
      </c>
      <c r="U1573" t="s">
        <v>4756</v>
      </c>
      <c r="V1573">
        <v>144</v>
      </c>
      <c r="W1573" t="s">
        <v>4756</v>
      </c>
      <c r="X1573" t="s">
        <v>251</v>
      </c>
      <c r="Y1573" t="s">
        <v>4756</v>
      </c>
      <c r="Z1573" t="s">
        <v>4756</v>
      </c>
      <c r="AA1573" t="s">
        <v>4756</v>
      </c>
      <c r="AB1573" t="s">
        <v>4756</v>
      </c>
      <c r="AC1573" t="s">
        <v>4756</v>
      </c>
      <c r="AD1573" t="s">
        <v>4756</v>
      </c>
      <c r="AE1573" t="s">
        <v>4756</v>
      </c>
      <c r="AF1573" t="s">
        <v>4756</v>
      </c>
      <c r="AG1573" t="s">
        <v>4756</v>
      </c>
      <c r="AH1573" t="s">
        <v>4756</v>
      </c>
      <c r="AI1573" t="s">
        <v>4756</v>
      </c>
      <c r="AJ1573" t="s">
        <v>4756</v>
      </c>
      <c r="AK1573" t="s">
        <v>4756</v>
      </c>
      <c r="AL1573" t="s">
        <v>4756</v>
      </c>
      <c r="AM1573" t="s">
        <v>4756</v>
      </c>
      <c r="AN1573" t="s">
        <v>4756</v>
      </c>
      <c r="AO1573" t="s">
        <v>1580</v>
      </c>
    </row>
    <row r="1574" spans="1:41">
      <c r="A1574" s="95">
        <v>38541</v>
      </c>
      <c r="B1574" t="s">
        <v>248</v>
      </c>
      <c r="C1574">
        <v>2005</v>
      </c>
      <c r="D1574">
        <v>7</v>
      </c>
      <c r="E1574" t="s">
        <v>5008</v>
      </c>
      <c r="F1574" t="s">
        <v>247</v>
      </c>
      <c r="G1574" s="96">
        <v>9.930555555555555E-2</v>
      </c>
      <c r="H1574" t="s">
        <v>4756</v>
      </c>
      <c r="I1574" s="96">
        <v>0.83819444444444446</v>
      </c>
      <c r="J1574">
        <v>6.27</v>
      </c>
      <c r="K1574" t="s">
        <v>249</v>
      </c>
      <c r="L1574" t="s">
        <v>1197</v>
      </c>
      <c r="M1574" t="s">
        <v>251</v>
      </c>
      <c r="N1574" t="s">
        <v>251</v>
      </c>
      <c r="O1574">
        <v>0</v>
      </c>
      <c r="P1574">
        <v>60</v>
      </c>
      <c r="Q1574">
        <v>26</v>
      </c>
      <c r="R1574">
        <v>34</v>
      </c>
      <c r="S1574" t="s">
        <v>4756</v>
      </c>
      <c r="T1574" t="s">
        <v>4756</v>
      </c>
      <c r="U1574" t="s">
        <v>4756</v>
      </c>
      <c r="V1574">
        <v>139</v>
      </c>
      <c r="W1574" t="s">
        <v>4756</v>
      </c>
      <c r="X1574" t="s">
        <v>4756</v>
      </c>
      <c r="Y1574" t="s">
        <v>4756</v>
      </c>
      <c r="Z1574" t="s">
        <v>4756</v>
      </c>
      <c r="AA1574" t="s">
        <v>4756</v>
      </c>
      <c r="AB1574" t="s">
        <v>4756</v>
      </c>
      <c r="AC1574" t="s">
        <v>4756</v>
      </c>
      <c r="AD1574" t="s">
        <v>4756</v>
      </c>
      <c r="AE1574" t="s">
        <v>4756</v>
      </c>
      <c r="AF1574" t="s">
        <v>4756</v>
      </c>
      <c r="AG1574" t="s">
        <v>4756</v>
      </c>
      <c r="AH1574" t="s">
        <v>4756</v>
      </c>
      <c r="AI1574" t="s">
        <v>4756</v>
      </c>
      <c r="AJ1574" t="s">
        <v>4756</v>
      </c>
      <c r="AK1574" t="s">
        <v>4756</v>
      </c>
      <c r="AL1574" t="s">
        <v>4756</v>
      </c>
      <c r="AM1574" t="s">
        <v>4756</v>
      </c>
      <c r="AN1574" t="s">
        <v>4756</v>
      </c>
    </row>
    <row r="1575" spans="1:41">
      <c r="A1575" s="95">
        <v>38541</v>
      </c>
      <c r="B1575" t="s">
        <v>248</v>
      </c>
      <c r="C1575">
        <v>2005</v>
      </c>
      <c r="D1575">
        <v>7</v>
      </c>
      <c r="E1575" t="s">
        <v>5008</v>
      </c>
      <c r="F1575" t="s">
        <v>247</v>
      </c>
      <c r="G1575" s="96">
        <v>0.10277777777777779</v>
      </c>
      <c r="H1575" s="96">
        <v>0.11875000000000001</v>
      </c>
      <c r="I1575" s="96">
        <v>0.83819444444444446</v>
      </c>
      <c r="J1575">
        <v>6.35</v>
      </c>
      <c r="K1575" t="s">
        <v>249</v>
      </c>
      <c r="L1575" t="s">
        <v>1199</v>
      </c>
      <c r="M1575" t="s">
        <v>251</v>
      </c>
      <c r="N1575" t="s">
        <v>251</v>
      </c>
      <c r="O1575">
        <v>0</v>
      </c>
      <c r="P1575">
        <v>63</v>
      </c>
      <c r="Q1575">
        <v>26</v>
      </c>
      <c r="R1575">
        <v>37</v>
      </c>
      <c r="S1575" t="s">
        <v>4756</v>
      </c>
      <c r="T1575" t="s">
        <v>4756</v>
      </c>
      <c r="U1575" t="s">
        <v>4756</v>
      </c>
      <c r="V1575">
        <v>140</v>
      </c>
      <c r="W1575" t="s">
        <v>4756</v>
      </c>
      <c r="X1575" t="s">
        <v>251</v>
      </c>
      <c r="Y1575" t="s">
        <v>4756</v>
      </c>
      <c r="Z1575" t="s">
        <v>4756</v>
      </c>
      <c r="AA1575" t="s">
        <v>4756</v>
      </c>
      <c r="AB1575" t="s">
        <v>4756</v>
      </c>
      <c r="AC1575" t="s">
        <v>4756</v>
      </c>
      <c r="AD1575" t="s">
        <v>4756</v>
      </c>
      <c r="AE1575" t="s">
        <v>4756</v>
      </c>
      <c r="AF1575" t="s">
        <v>4756</v>
      </c>
      <c r="AG1575" t="s">
        <v>4756</v>
      </c>
      <c r="AH1575" t="s">
        <v>4756</v>
      </c>
      <c r="AI1575" t="s">
        <v>4756</v>
      </c>
      <c r="AJ1575" t="s">
        <v>4756</v>
      </c>
      <c r="AK1575" t="s">
        <v>4756</v>
      </c>
      <c r="AL1575" t="s">
        <v>4756</v>
      </c>
      <c r="AM1575" t="s">
        <v>4756</v>
      </c>
      <c r="AN1575" t="s">
        <v>4756</v>
      </c>
      <c r="AO1575" t="s">
        <v>1581</v>
      </c>
    </row>
    <row r="1576" spans="1:41">
      <c r="A1576" s="95">
        <v>38541</v>
      </c>
      <c r="B1576" t="s">
        <v>248</v>
      </c>
      <c r="C1576">
        <v>2005</v>
      </c>
      <c r="D1576">
        <v>7</v>
      </c>
      <c r="E1576" t="s">
        <v>5008</v>
      </c>
      <c r="F1576" t="s">
        <v>247</v>
      </c>
      <c r="G1576" s="96">
        <v>0.11805555555555557</v>
      </c>
      <c r="H1576" t="s">
        <v>4756</v>
      </c>
      <c r="I1576" s="96">
        <v>0.83819444444444446</v>
      </c>
      <c r="J1576">
        <v>6.72</v>
      </c>
      <c r="K1576" t="s">
        <v>249</v>
      </c>
      <c r="L1576" t="s">
        <v>1200</v>
      </c>
      <c r="M1576" t="s">
        <v>251</v>
      </c>
      <c r="N1576" t="s">
        <v>251</v>
      </c>
      <c r="O1576">
        <v>4</v>
      </c>
      <c r="P1576">
        <v>62</v>
      </c>
      <c r="Q1576">
        <v>26</v>
      </c>
      <c r="R1576">
        <v>36</v>
      </c>
      <c r="S1576" t="s">
        <v>4756</v>
      </c>
      <c r="T1576" t="s">
        <v>4756</v>
      </c>
      <c r="U1576" t="s">
        <v>4756</v>
      </c>
      <c r="V1576">
        <v>142</v>
      </c>
      <c r="W1576" t="s">
        <v>4756</v>
      </c>
      <c r="X1576" t="s">
        <v>4756</v>
      </c>
      <c r="Y1576" t="s">
        <v>4756</v>
      </c>
      <c r="Z1576" t="s">
        <v>4756</v>
      </c>
      <c r="AA1576" t="s">
        <v>4756</v>
      </c>
      <c r="AB1576" t="s">
        <v>4756</v>
      </c>
      <c r="AC1576" t="s">
        <v>4756</v>
      </c>
      <c r="AD1576" t="s">
        <v>4756</v>
      </c>
      <c r="AE1576" t="s">
        <v>4756</v>
      </c>
      <c r="AF1576" t="s">
        <v>4756</v>
      </c>
      <c r="AG1576" t="s">
        <v>4756</v>
      </c>
      <c r="AH1576" t="s">
        <v>4756</v>
      </c>
      <c r="AI1576" t="s">
        <v>4756</v>
      </c>
      <c r="AJ1576" t="s">
        <v>4756</v>
      </c>
      <c r="AK1576" t="s">
        <v>4756</v>
      </c>
      <c r="AL1576" t="s">
        <v>4756</v>
      </c>
      <c r="AM1576" t="s">
        <v>4756</v>
      </c>
      <c r="AN1576" t="s">
        <v>4756</v>
      </c>
    </row>
    <row r="1577" spans="1:41">
      <c r="A1577" s="95">
        <v>38541</v>
      </c>
      <c r="B1577" t="s">
        <v>248</v>
      </c>
      <c r="C1577">
        <v>2005</v>
      </c>
      <c r="D1577">
        <v>7</v>
      </c>
      <c r="E1577" t="s">
        <v>5008</v>
      </c>
      <c r="F1577" t="s">
        <v>247</v>
      </c>
      <c r="G1577" s="96">
        <v>0.12430555555555556</v>
      </c>
      <c r="H1577" t="s">
        <v>4756</v>
      </c>
      <c r="I1577" s="96">
        <v>0.83819444444444446</v>
      </c>
      <c r="J1577">
        <v>6.87</v>
      </c>
      <c r="K1577" t="s">
        <v>249</v>
      </c>
      <c r="L1577" t="s">
        <v>1202</v>
      </c>
      <c r="M1577" t="s">
        <v>251</v>
      </c>
      <c r="N1577" t="s">
        <v>251</v>
      </c>
      <c r="O1577">
        <v>0</v>
      </c>
      <c r="P1577">
        <v>61</v>
      </c>
      <c r="Q1577">
        <v>25</v>
      </c>
      <c r="R1577">
        <v>36</v>
      </c>
      <c r="S1577" t="s">
        <v>4756</v>
      </c>
      <c r="T1577" t="s">
        <v>4756</v>
      </c>
      <c r="U1577" t="s">
        <v>4756</v>
      </c>
      <c r="V1577">
        <v>146</v>
      </c>
      <c r="W1577" t="s">
        <v>4756</v>
      </c>
      <c r="X1577" t="s">
        <v>4756</v>
      </c>
      <c r="Y1577" t="s">
        <v>4756</v>
      </c>
      <c r="Z1577" t="s">
        <v>4756</v>
      </c>
      <c r="AA1577" t="s">
        <v>4756</v>
      </c>
      <c r="AB1577" t="s">
        <v>4756</v>
      </c>
      <c r="AC1577" t="s">
        <v>4756</v>
      </c>
      <c r="AD1577" t="s">
        <v>4756</v>
      </c>
      <c r="AE1577" t="s">
        <v>4756</v>
      </c>
      <c r="AF1577" t="s">
        <v>4756</v>
      </c>
      <c r="AG1577" t="s">
        <v>4756</v>
      </c>
      <c r="AH1577" t="s">
        <v>4756</v>
      </c>
      <c r="AI1577" t="s">
        <v>4756</v>
      </c>
      <c r="AJ1577" t="s">
        <v>4756</v>
      </c>
      <c r="AK1577" t="s">
        <v>4756</v>
      </c>
      <c r="AL1577" t="s">
        <v>4756</v>
      </c>
      <c r="AM1577" t="s">
        <v>4756</v>
      </c>
      <c r="AN1577" t="s">
        <v>4756</v>
      </c>
    </row>
    <row r="1578" spans="1:41">
      <c r="A1578" s="95">
        <v>38541</v>
      </c>
      <c r="B1578" t="s">
        <v>248</v>
      </c>
      <c r="C1578">
        <v>2005</v>
      </c>
      <c r="D1578">
        <v>7</v>
      </c>
      <c r="E1578" t="s">
        <v>5008</v>
      </c>
      <c r="F1578" t="s">
        <v>247</v>
      </c>
      <c r="G1578" s="96">
        <v>0.12430555555555556</v>
      </c>
      <c r="H1578" t="s">
        <v>4756</v>
      </c>
      <c r="I1578" s="96">
        <v>0.83819444444444446</v>
      </c>
      <c r="J1578">
        <v>6.87</v>
      </c>
      <c r="K1578" t="s">
        <v>249</v>
      </c>
      <c r="L1578" t="s">
        <v>1203</v>
      </c>
      <c r="M1578" t="s">
        <v>251</v>
      </c>
      <c r="N1578" t="s">
        <v>251</v>
      </c>
      <c r="O1578">
        <v>0</v>
      </c>
      <c r="P1578">
        <v>65</v>
      </c>
      <c r="Q1578">
        <v>30</v>
      </c>
      <c r="R1578">
        <v>35</v>
      </c>
      <c r="S1578" t="s">
        <v>4756</v>
      </c>
      <c r="T1578" t="s">
        <v>4756</v>
      </c>
      <c r="U1578" t="s">
        <v>4756</v>
      </c>
      <c r="V1578">
        <v>148</v>
      </c>
      <c r="W1578" t="s">
        <v>4756</v>
      </c>
      <c r="X1578" t="s">
        <v>4756</v>
      </c>
      <c r="Y1578" t="s">
        <v>4756</v>
      </c>
      <c r="Z1578" t="s">
        <v>4756</v>
      </c>
      <c r="AA1578" t="s">
        <v>4756</v>
      </c>
      <c r="AB1578" t="s">
        <v>4756</v>
      </c>
      <c r="AC1578" t="s">
        <v>4756</v>
      </c>
      <c r="AD1578" t="s">
        <v>4756</v>
      </c>
      <c r="AE1578" t="s">
        <v>4756</v>
      </c>
      <c r="AF1578" t="s">
        <v>4756</v>
      </c>
      <c r="AG1578" t="s">
        <v>4756</v>
      </c>
      <c r="AH1578" t="s">
        <v>4756</v>
      </c>
      <c r="AI1578" t="s">
        <v>4756</v>
      </c>
      <c r="AJ1578" t="s">
        <v>4756</v>
      </c>
      <c r="AK1578" t="s">
        <v>4756</v>
      </c>
      <c r="AL1578" t="s">
        <v>4756</v>
      </c>
      <c r="AM1578" t="s">
        <v>4756</v>
      </c>
      <c r="AN1578" t="s">
        <v>4756</v>
      </c>
      <c r="AO1578" t="s">
        <v>255</v>
      </c>
    </row>
    <row r="1579" spans="1:41">
      <c r="A1579" s="95">
        <v>38541</v>
      </c>
      <c r="B1579" t="s">
        <v>248</v>
      </c>
      <c r="C1579">
        <v>2005</v>
      </c>
      <c r="D1579">
        <v>7</v>
      </c>
      <c r="E1579" t="s">
        <v>5008</v>
      </c>
      <c r="F1579" t="s">
        <v>247</v>
      </c>
      <c r="G1579" s="96">
        <v>0.12569444444444444</v>
      </c>
      <c r="H1579" t="s">
        <v>4756</v>
      </c>
      <c r="I1579" s="96">
        <v>0.83819444444444446</v>
      </c>
      <c r="J1579">
        <v>6.9</v>
      </c>
      <c r="K1579" t="s">
        <v>249</v>
      </c>
      <c r="L1579" t="s">
        <v>1204</v>
      </c>
      <c r="M1579" t="s">
        <v>251</v>
      </c>
      <c r="N1579" t="s">
        <v>251</v>
      </c>
      <c r="O1579">
        <v>4</v>
      </c>
      <c r="P1579">
        <v>62</v>
      </c>
      <c r="Q1579">
        <v>30</v>
      </c>
      <c r="R1579">
        <v>32</v>
      </c>
      <c r="S1579" t="s">
        <v>4756</v>
      </c>
      <c r="T1579" t="s">
        <v>4756</v>
      </c>
      <c r="U1579" t="s">
        <v>4756</v>
      </c>
      <c r="V1579">
        <v>143</v>
      </c>
      <c r="W1579" t="s">
        <v>4756</v>
      </c>
      <c r="X1579" t="s">
        <v>4756</v>
      </c>
      <c r="Y1579" t="s">
        <v>4756</v>
      </c>
      <c r="Z1579" t="s">
        <v>4756</v>
      </c>
      <c r="AA1579" t="s">
        <v>4756</v>
      </c>
      <c r="AB1579" t="s">
        <v>4756</v>
      </c>
      <c r="AC1579" t="s">
        <v>4756</v>
      </c>
      <c r="AD1579" t="s">
        <v>4756</v>
      </c>
      <c r="AE1579" t="s">
        <v>4756</v>
      </c>
      <c r="AF1579" t="s">
        <v>4756</v>
      </c>
      <c r="AG1579" t="s">
        <v>4756</v>
      </c>
      <c r="AH1579" t="s">
        <v>4756</v>
      </c>
      <c r="AI1579" t="s">
        <v>4756</v>
      </c>
      <c r="AJ1579" t="s">
        <v>4756</v>
      </c>
      <c r="AK1579" t="s">
        <v>4756</v>
      </c>
      <c r="AL1579" t="s">
        <v>4756</v>
      </c>
      <c r="AM1579" t="s">
        <v>4756</v>
      </c>
      <c r="AN1579" t="s">
        <v>4756</v>
      </c>
    </row>
    <row r="1580" spans="1:41">
      <c r="A1580" s="95">
        <v>38541</v>
      </c>
      <c r="B1580" t="s">
        <v>248</v>
      </c>
      <c r="C1580">
        <v>2005</v>
      </c>
      <c r="D1580">
        <v>7</v>
      </c>
      <c r="E1580" t="s">
        <v>5008</v>
      </c>
      <c r="F1580" t="s">
        <v>247</v>
      </c>
      <c r="G1580" s="96">
        <v>0.12847222222222224</v>
      </c>
      <c r="H1580" t="s">
        <v>4756</v>
      </c>
      <c r="I1580" s="96">
        <v>0.83819444444444446</v>
      </c>
      <c r="J1580">
        <v>6.97</v>
      </c>
      <c r="K1580" t="s">
        <v>249</v>
      </c>
      <c r="L1580" t="s">
        <v>1205</v>
      </c>
      <c r="M1580" t="s">
        <v>251</v>
      </c>
      <c r="N1580" t="s">
        <v>665</v>
      </c>
      <c r="O1580">
        <v>0</v>
      </c>
      <c r="P1580">
        <v>60</v>
      </c>
      <c r="Q1580">
        <v>25</v>
      </c>
      <c r="R1580">
        <v>35</v>
      </c>
      <c r="S1580" t="s">
        <v>4756</v>
      </c>
      <c r="T1580" t="s">
        <v>4756</v>
      </c>
      <c r="U1580" t="s">
        <v>4756</v>
      </c>
      <c r="V1580">
        <v>135</v>
      </c>
      <c r="W1580" t="s">
        <v>4756</v>
      </c>
      <c r="X1580" t="s">
        <v>4756</v>
      </c>
      <c r="Y1580" t="s">
        <v>4756</v>
      </c>
      <c r="Z1580" t="s">
        <v>4756</v>
      </c>
      <c r="AA1580" t="s">
        <v>4756</v>
      </c>
      <c r="AB1580" t="s">
        <v>4756</v>
      </c>
      <c r="AC1580" t="s">
        <v>4756</v>
      </c>
      <c r="AD1580" t="s">
        <v>4756</v>
      </c>
      <c r="AE1580" t="s">
        <v>4756</v>
      </c>
      <c r="AF1580" t="s">
        <v>4756</v>
      </c>
      <c r="AG1580" t="s">
        <v>4756</v>
      </c>
      <c r="AH1580" t="s">
        <v>4756</v>
      </c>
      <c r="AI1580" t="s">
        <v>4756</v>
      </c>
      <c r="AJ1580" t="s">
        <v>4756</v>
      </c>
      <c r="AK1580" t="s">
        <v>4756</v>
      </c>
      <c r="AL1580" t="s">
        <v>4756</v>
      </c>
      <c r="AM1580" t="s">
        <v>4756</v>
      </c>
      <c r="AN1580" t="s">
        <v>4756</v>
      </c>
    </row>
    <row r="1581" spans="1:41">
      <c r="A1581" s="95">
        <v>38541</v>
      </c>
      <c r="B1581" t="s">
        <v>248</v>
      </c>
      <c r="C1581">
        <v>2005</v>
      </c>
      <c r="D1581">
        <v>7</v>
      </c>
      <c r="E1581" t="s">
        <v>5008</v>
      </c>
      <c r="F1581" t="s">
        <v>247</v>
      </c>
      <c r="G1581" s="96">
        <v>0.12847222222222224</v>
      </c>
      <c r="H1581" s="96">
        <v>0.16180555555555556</v>
      </c>
      <c r="I1581" s="96">
        <v>0.83819444444444446</v>
      </c>
      <c r="J1581">
        <v>6.97</v>
      </c>
      <c r="K1581" t="s">
        <v>249</v>
      </c>
      <c r="L1581" t="s">
        <v>1206</v>
      </c>
      <c r="M1581" t="s">
        <v>251</v>
      </c>
      <c r="N1581" t="s">
        <v>251</v>
      </c>
      <c r="O1581">
        <v>3</v>
      </c>
      <c r="P1581">
        <v>66</v>
      </c>
      <c r="Q1581">
        <v>26</v>
      </c>
      <c r="R1581">
        <v>40</v>
      </c>
      <c r="S1581" t="s">
        <v>4756</v>
      </c>
      <c r="T1581" t="s">
        <v>4756</v>
      </c>
      <c r="U1581" t="s">
        <v>4756</v>
      </c>
      <c r="V1581">
        <v>147</v>
      </c>
      <c r="W1581" t="s">
        <v>4756</v>
      </c>
      <c r="X1581" t="s">
        <v>251</v>
      </c>
      <c r="Y1581" t="s">
        <v>4756</v>
      </c>
      <c r="Z1581" t="s">
        <v>4756</v>
      </c>
      <c r="AA1581" t="s">
        <v>4756</v>
      </c>
      <c r="AB1581" t="s">
        <v>4756</v>
      </c>
      <c r="AC1581" t="s">
        <v>4756</v>
      </c>
      <c r="AD1581" t="s">
        <v>4756</v>
      </c>
      <c r="AE1581" t="s">
        <v>4756</v>
      </c>
      <c r="AF1581" t="s">
        <v>4756</v>
      </c>
      <c r="AG1581" t="s">
        <v>4756</v>
      </c>
      <c r="AH1581" t="s">
        <v>4756</v>
      </c>
      <c r="AI1581" t="s">
        <v>4756</v>
      </c>
      <c r="AJ1581" t="s">
        <v>4756</v>
      </c>
      <c r="AK1581" t="s">
        <v>4756</v>
      </c>
      <c r="AL1581" t="s">
        <v>4756</v>
      </c>
      <c r="AM1581" t="s">
        <v>4756</v>
      </c>
      <c r="AN1581" t="s">
        <v>4756</v>
      </c>
      <c r="AO1581" t="s">
        <v>1582</v>
      </c>
    </row>
    <row r="1582" spans="1:41">
      <c r="A1582" s="95">
        <v>38541</v>
      </c>
      <c r="B1582" t="s">
        <v>248</v>
      </c>
      <c r="C1582">
        <v>2005</v>
      </c>
      <c r="D1582">
        <v>7</v>
      </c>
      <c r="E1582" t="s">
        <v>5008</v>
      </c>
      <c r="F1582" t="s">
        <v>247</v>
      </c>
      <c r="G1582" s="96">
        <v>0.13055555555555556</v>
      </c>
      <c r="H1582" t="s">
        <v>4756</v>
      </c>
      <c r="I1582" s="96">
        <v>0.83819444444444446</v>
      </c>
      <c r="J1582">
        <v>7.02</v>
      </c>
      <c r="K1582" t="s">
        <v>249</v>
      </c>
      <c r="L1582" t="s">
        <v>1207</v>
      </c>
      <c r="M1582" t="s">
        <v>251</v>
      </c>
      <c r="N1582" t="s">
        <v>251</v>
      </c>
      <c r="O1582">
        <v>0</v>
      </c>
      <c r="P1582">
        <v>57</v>
      </c>
      <c r="Q1582">
        <v>24</v>
      </c>
      <c r="R1582">
        <v>33</v>
      </c>
      <c r="S1582" t="s">
        <v>4756</v>
      </c>
      <c r="T1582" t="s">
        <v>4756</v>
      </c>
      <c r="U1582" t="s">
        <v>4756</v>
      </c>
      <c r="V1582">
        <v>137</v>
      </c>
      <c r="W1582" t="s">
        <v>4756</v>
      </c>
      <c r="X1582" t="s">
        <v>4756</v>
      </c>
      <c r="Y1582" t="s">
        <v>4756</v>
      </c>
      <c r="Z1582" t="s">
        <v>4756</v>
      </c>
      <c r="AA1582" t="s">
        <v>4756</v>
      </c>
      <c r="AB1582" t="s">
        <v>4756</v>
      </c>
      <c r="AC1582" t="s">
        <v>4756</v>
      </c>
      <c r="AD1582" t="s">
        <v>4756</v>
      </c>
      <c r="AE1582" t="s">
        <v>4756</v>
      </c>
      <c r="AF1582" t="s">
        <v>4756</v>
      </c>
      <c r="AG1582" t="s">
        <v>4756</v>
      </c>
      <c r="AH1582" t="s">
        <v>4756</v>
      </c>
      <c r="AI1582" t="s">
        <v>4756</v>
      </c>
      <c r="AJ1582" t="s">
        <v>4756</v>
      </c>
      <c r="AK1582" t="s">
        <v>4756</v>
      </c>
      <c r="AL1582" t="s">
        <v>4756</v>
      </c>
      <c r="AM1582" t="s">
        <v>4756</v>
      </c>
      <c r="AN1582" t="s">
        <v>4756</v>
      </c>
    </row>
    <row r="1583" spans="1:41">
      <c r="A1583" s="95">
        <v>38541</v>
      </c>
      <c r="B1583" t="s">
        <v>248</v>
      </c>
      <c r="C1583">
        <v>2005</v>
      </c>
      <c r="D1583">
        <v>7</v>
      </c>
      <c r="E1583" t="s">
        <v>5008</v>
      </c>
      <c r="F1583" t="s">
        <v>247</v>
      </c>
      <c r="G1583" s="96">
        <v>0.13819444444444443</v>
      </c>
      <c r="H1583" t="s">
        <v>4756</v>
      </c>
      <c r="I1583" s="96">
        <v>0.83819444444444446</v>
      </c>
      <c r="J1583">
        <v>7.2</v>
      </c>
      <c r="K1583" t="s">
        <v>249</v>
      </c>
      <c r="L1583" t="s">
        <v>1208</v>
      </c>
      <c r="M1583" t="s">
        <v>251</v>
      </c>
      <c r="N1583" t="s">
        <v>251</v>
      </c>
      <c r="O1583">
        <v>4</v>
      </c>
      <c r="P1583">
        <v>58</v>
      </c>
      <c r="Q1583">
        <v>25</v>
      </c>
      <c r="R1583">
        <v>33</v>
      </c>
      <c r="S1583" t="s">
        <v>4756</v>
      </c>
      <c r="T1583" t="s">
        <v>4756</v>
      </c>
      <c r="U1583" t="s">
        <v>4756</v>
      </c>
      <c r="V1583">
        <v>140</v>
      </c>
      <c r="W1583" t="s">
        <v>4756</v>
      </c>
      <c r="X1583" t="s">
        <v>4756</v>
      </c>
      <c r="Y1583" t="s">
        <v>4756</v>
      </c>
      <c r="Z1583" t="s">
        <v>4756</v>
      </c>
      <c r="AA1583" t="s">
        <v>4756</v>
      </c>
      <c r="AB1583" t="s">
        <v>4756</v>
      </c>
      <c r="AC1583" t="s">
        <v>4756</v>
      </c>
      <c r="AD1583" t="s">
        <v>4756</v>
      </c>
      <c r="AE1583" t="s">
        <v>4756</v>
      </c>
      <c r="AF1583" t="s">
        <v>4756</v>
      </c>
      <c r="AG1583" t="s">
        <v>4756</v>
      </c>
      <c r="AH1583" t="s">
        <v>4756</v>
      </c>
      <c r="AI1583" t="s">
        <v>4756</v>
      </c>
      <c r="AJ1583" t="s">
        <v>4756</v>
      </c>
      <c r="AK1583" t="s">
        <v>4756</v>
      </c>
      <c r="AL1583" t="s">
        <v>4756</v>
      </c>
      <c r="AM1583" t="s">
        <v>4756</v>
      </c>
      <c r="AN1583" t="s">
        <v>4756</v>
      </c>
    </row>
    <row r="1584" spans="1:41">
      <c r="A1584" s="95">
        <v>38541</v>
      </c>
      <c r="B1584" t="s">
        <v>248</v>
      </c>
      <c r="C1584">
        <v>2005</v>
      </c>
      <c r="D1584">
        <v>7</v>
      </c>
      <c r="E1584" t="s">
        <v>5008</v>
      </c>
      <c r="F1584" t="s">
        <v>247</v>
      </c>
      <c r="G1584" s="96">
        <v>0.14305555555555557</v>
      </c>
      <c r="H1584" t="s">
        <v>4756</v>
      </c>
      <c r="I1584" s="96">
        <v>0.83819444444444446</v>
      </c>
      <c r="J1584">
        <v>7.32</v>
      </c>
      <c r="K1584" t="s">
        <v>249</v>
      </c>
      <c r="L1584" t="s">
        <v>1209</v>
      </c>
      <c r="M1584" t="s">
        <v>251</v>
      </c>
      <c r="N1584" t="s">
        <v>251</v>
      </c>
      <c r="O1584">
        <v>3</v>
      </c>
      <c r="P1584">
        <v>63</v>
      </c>
      <c r="Q1584">
        <v>25</v>
      </c>
      <c r="R1584">
        <v>38</v>
      </c>
      <c r="S1584" t="s">
        <v>4756</v>
      </c>
      <c r="T1584" t="s">
        <v>4756</v>
      </c>
      <c r="U1584" t="s">
        <v>4756</v>
      </c>
      <c r="V1584">
        <v>147</v>
      </c>
      <c r="W1584" t="s">
        <v>4756</v>
      </c>
      <c r="X1584" t="s">
        <v>251</v>
      </c>
      <c r="Y1584" t="s">
        <v>4756</v>
      </c>
      <c r="Z1584" t="s">
        <v>4756</v>
      </c>
      <c r="AA1584" t="s">
        <v>4756</v>
      </c>
      <c r="AB1584" t="s">
        <v>4756</v>
      </c>
      <c r="AC1584" t="s">
        <v>4756</v>
      </c>
      <c r="AD1584" t="s">
        <v>4756</v>
      </c>
      <c r="AE1584" t="s">
        <v>4756</v>
      </c>
      <c r="AF1584" t="s">
        <v>4756</v>
      </c>
      <c r="AG1584" t="s">
        <v>4756</v>
      </c>
      <c r="AH1584" t="s">
        <v>4756</v>
      </c>
      <c r="AI1584" t="s">
        <v>4756</v>
      </c>
      <c r="AJ1584" t="s">
        <v>4756</v>
      </c>
      <c r="AK1584" t="s">
        <v>4756</v>
      </c>
      <c r="AL1584" t="s">
        <v>4756</v>
      </c>
      <c r="AM1584" t="s">
        <v>4756</v>
      </c>
      <c r="AN1584" t="s">
        <v>4756</v>
      </c>
      <c r="AO1584" t="s">
        <v>1583</v>
      </c>
    </row>
    <row r="1585" spans="1:41">
      <c r="A1585" s="95">
        <v>38541</v>
      </c>
      <c r="B1585" t="s">
        <v>248</v>
      </c>
      <c r="C1585">
        <v>2005</v>
      </c>
      <c r="D1585">
        <v>7</v>
      </c>
      <c r="E1585" t="s">
        <v>5008</v>
      </c>
      <c r="F1585" t="s">
        <v>247</v>
      </c>
      <c r="G1585" s="96">
        <v>0.14791666666666667</v>
      </c>
      <c r="H1585" t="s">
        <v>4756</v>
      </c>
      <c r="I1585" s="96">
        <v>0.83819444444444446</v>
      </c>
      <c r="J1585">
        <v>7.43</v>
      </c>
      <c r="K1585" t="s">
        <v>249</v>
      </c>
      <c r="L1585" t="s">
        <v>1211</v>
      </c>
      <c r="M1585" t="s">
        <v>251</v>
      </c>
      <c r="N1585" t="s">
        <v>251</v>
      </c>
      <c r="O1585">
        <v>0</v>
      </c>
      <c r="P1585">
        <v>62</v>
      </c>
      <c r="Q1585">
        <v>30</v>
      </c>
      <c r="R1585">
        <v>32</v>
      </c>
      <c r="S1585" t="s">
        <v>4756</v>
      </c>
      <c r="T1585" t="s">
        <v>4756</v>
      </c>
      <c r="U1585" t="s">
        <v>4756</v>
      </c>
      <c r="V1585">
        <v>147</v>
      </c>
      <c r="W1585" t="s">
        <v>4756</v>
      </c>
      <c r="X1585" t="s">
        <v>4756</v>
      </c>
      <c r="Y1585" t="s">
        <v>4756</v>
      </c>
      <c r="Z1585" t="s">
        <v>4756</v>
      </c>
      <c r="AA1585" t="s">
        <v>4756</v>
      </c>
      <c r="AB1585" t="s">
        <v>4756</v>
      </c>
      <c r="AC1585" t="s">
        <v>4756</v>
      </c>
      <c r="AD1585" t="s">
        <v>4756</v>
      </c>
      <c r="AE1585" t="s">
        <v>4756</v>
      </c>
      <c r="AF1585" t="s">
        <v>4756</v>
      </c>
      <c r="AG1585" t="s">
        <v>4756</v>
      </c>
      <c r="AH1585" t="s">
        <v>4756</v>
      </c>
      <c r="AI1585" t="s">
        <v>4756</v>
      </c>
      <c r="AJ1585" t="s">
        <v>4756</v>
      </c>
      <c r="AK1585" t="s">
        <v>4756</v>
      </c>
      <c r="AL1585" t="s">
        <v>4756</v>
      </c>
      <c r="AM1585" t="s">
        <v>4756</v>
      </c>
      <c r="AN1585" t="s">
        <v>4756</v>
      </c>
    </row>
    <row r="1586" spans="1:41">
      <c r="A1586" s="95">
        <v>38541</v>
      </c>
      <c r="B1586" t="s">
        <v>248</v>
      </c>
      <c r="C1586">
        <v>2005</v>
      </c>
      <c r="D1586">
        <v>7</v>
      </c>
      <c r="E1586" t="s">
        <v>5008</v>
      </c>
      <c r="F1586" t="s">
        <v>247</v>
      </c>
      <c r="G1586" s="96">
        <v>0.14375000000000002</v>
      </c>
      <c r="H1586" t="s">
        <v>4756</v>
      </c>
      <c r="I1586" s="96">
        <v>0.83819444444444446</v>
      </c>
      <c r="J1586">
        <v>7.33</v>
      </c>
      <c r="K1586" t="s">
        <v>249</v>
      </c>
      <c r="L1586" t="s">
        <v>1210</v>
      </c>
      <c r="M1586" t="s">
        <v>251</v>
      </c>
      <c r="N1586" t="s">
        <v>251</v>
      </c>
      <c r="O1586">
        <v>4</v>
      </c>
      <c r="P1586">
        <v>60</v>
      </c>
      <c r="Q1586">
        <v>26</v>
      </c>
      <c r="R1586">
        <v>34</v>
      </c>
      <c r="S1586" t="s">
        <v>4756</v>
      </c>
      <c r="T1586" t="s">
        <v>4756</v>
      </c>
      <c r="U1586" t="s">
        <v>4756</v>
      </c>
      <c r="V1586">
        <v>146</v>
      </c>
      <c r="W1586" t="s">
        <v>4756</v>
      </c>
      <c r="X1586" t="s">
        <v>4756</v>
      </c>
      <c r="Y1586" t="s">
        <v>4756</v>
      </c>
      <c r="Z1586" t="s">
        <v>4756</v>
      </c>
      <c r="AA1586" t="s">
        <v>4756</v>
      </c>
      <c r="AB1586" t="s">
        <v>4756</v>
      </c>
      <c r="AC1586" t="s">
        <v>4756</v>
      </c>
      <c r="AD1586" t="s">
        <v>4756</v>
      </c>
      <c r="AE1586" t="s">
        <v>4756</v>
      </c>
      <c r="AF1586" t="s">
        <v>4756</v>
      </c>
      <c r="AG1586" t="s">
        <v>4756</v>
      </c>
      <c r="AH1586" t="s">
        <v>4756</v>
      </c>
      <c r="AI1586" t="s">
        <v>4756</v>
      </c>
      <c r="AJ1586" t="s">
        <v>4756</v>
      </c>
      <c r="AK1586" t="s">
        <v>4756</v>
      </c>
      <c r="AL1586" t="s">
        <v>4756</v>
      </c>
      <c r="AM1586" t="s">
        <v>4756</v>
      </c>
      <c r="AN1586" t="s">
        <v>4756</v>
      </c>
    </row>
    <row r="1587" spans="1:41">
      <c r="A1587" s="95">
        <v>38541</v>
      </c>
      <c r="B1587" t="s">
        <v>248</v>
      </c>
      <c r="C1587">
        <v>2005</v>
      </c>
      <c r="D1587">
        <v>7</v>
      </c>
      <c r="E1587" t="s">
        <v>5008</v>
      </c>
      <c r="F1587" t="s">
        <v>247</v>
      </c>
      <c r="G1587" s="96">
        <v>0.15138888888888888</v>
      </c>
      <c r="H1587" t="s">
        <v>4756</v>
      </c>
      <c r="I1587" s="96">
        <v>0.83819444444444446</v>
      </c>
      <c r="J1587">
        <v>7.52</v>
      </c>
      <c r="K1587" t="s">
        <v>249</v>
      </c>
      <c r="L1587" t="s">
        <v>1212</v>
      </c>
      <c r="M1587" t="s">
        <v>251</v>
      </c>
      <c r="N1587" t="s">
        <v>251</v>
      </c>
      <c r="O1587">
        <v>4</v>
      </c>
      <c r="P1587">
        <v>59</v>
      </c>
      <c r="Q1587">
        <v>30</v>
      </c>
      <c r="R1587">
        <v>29</v>
      </c>
      <c r="S1587" t="s">
        <v>4756</v>
      </c>
      <c r="T1587" t="s">
        <v>4756</v>
      </c>
      <c r="U1587" t="s">
        <v>4756</v>
      </c>
      <c r="V1587">
        <v>143</v>
      </c>
      <c r="W1587" t="s">
        <v>4756</v>
      </c>
      <c r="X1587" t="s">
        <v>4756</v>
      </c>
      <c r="Y1587" t="s">
        <v>4756</v>
      </c>
      <c r="Z1587" t="s">
        <v>4756</v>
      </c>
      <c r="AA1587" t="s">
        <v>4756</v>
      </c>
      <c r="AB1587" t="s">
        <v>4756</v>
      </c>
      <c r="AC1587" t="s">
        <v>4756</v>
      </c>
      <c r="AD1587" t="s">
        <v>4756</v>
      </c>
      <c r="AE1587" t="s">
        <v>4756</v>
      </c>
      <c r="AF1587" t="s">
        <v>4756</v>
      </c>
      <c r="AG1587" t="s">
        <v>4756</v>
      </c>
      <c r="AH1587" t="s">
        <v>4756</v>
      </c>
      <c r="AI1587" t="s">
        <v>4756</v>
      </c>
      <c r="AJ1587" t="s">
        <v>4756</v>
      </c>
      <c r="AK1587" t="s">
        <v>4756</v>
      </c>
      <c r="AL1587" t="s">
        <v>4756</v>
      </c>
      <c r="AM1587" t="s">
        <v>4756</v>
      </c>
      <c r="AN1587" t="s">
        <v>4756</v>
      </c>
    </row>
    <row r="1588" spans="1:41">
      <c r="A1588" s="95">
        <v>38541</v>
      </c>
      <c r="B1588" t="s">
        <v>248</v>
      </c>
      <c r="C1588">
        <v>2005</v>
      </c>
      <c r="D1588">
        <v>7</v>
      </c>
      <c r="E1588" t="s">
        <v>5008</v>
      </c>
      <c r="F1588" t="s">
        <v>247</v>
      </c>
      <c r="G1588" s="96">
        <v>0.15833333333333333</v>
      </c>
      <c r="H1588" t="s">
        <v>4756</v>
      </c>
      <c r="I1588" s="96">
        <v>0.83819444444444446</v>
      </c>
      <c r="J1588">
        <v>7.68</v>
      </c>
      <c r="K1588" t="s">
        <v>249</v>
      </c>
      <c r="L1588" t="s">
        <v>1213</v>
      </c>
      <c r="M1588" t="s">
        <v>251</v>
      </c>
      <c r="N1588" t="s">
        <v>251</v>
      </c>
      <c r="O1588">
        <v>4</v>
      </c>
      <c r="P1588">
        <v>59</v>
      </c>
      <c r="Q1588">
        <v>25</v>
      </c>
      <c r="R1588">
        <v>34</v>
      </c>
      <c r="S1588" t="s">
        <v>4756</v>
      </c>
      <c r="T1588" t="s">
        <v>4756</v>
      </c>
      <c r="U1588" t="s">
        <v>4756</v>
      </c>
      <c r="V1588">
        <v>143</v>
      </c>
      <c r="W1588" t="s">
        <v>4756</v>
      </c>
      <c r="X1588" t="s">
        <v>4756</v>
      </c>
      <c r="Y1588" t="s">
        <v>4756</v>
      </c>
      <c r="Z1588" t="s">
        <v>4756</v>
      </c>
      <c r="AA1588" t="s">
        <v>4756</v>
      </c>
      <c r="AB1588" t="s">
        <v>4756</v>
      </c>
      <c r="AC1588" t="s">
        <v>4756</v>
      </c>
      <c r="AD1588" t="s">
        <v>4756</v>
      </c>
      <c r="AE1588" t="s">
        <v>4756</v>
      </c>
      <c r="AF1588" t="s">
        <v>4756</v>
      </c>
      <c r="AG1588" t="s">
        <v>4756</v>
      </c>
      <c r="AH1588" t="s">
        <v>4756</v>
      </c>
      <c r="AI1588" t="s">
        <v>4756</v>
      </c>
      <c r="AJ1588" t="s">
        <v>4756</v>
      </c>
      <c r="AK1588" t="s">
        <v>4756</v>
      </c>
      <c r="AL1588" t="s">
        <v>4756</v>
      </c>
      <c r="AM1588" t="s">
        <v>4756</v>
      </c>
      <c r="AN1588" t="s">
        <v>4756</v>
      </c>
    </row>
    <row r="1589" spans="1:41">
      <c r="A1589" s="95">
        <v>38541</v>
      </c>
      <c r="B1589" t="s">
        <v>248</v>
      </c>
      <c r="C1589">
        <v>2005</v>
      </c>
      <c r="D1589">
        <v>7</v>
      </c>
      <c r="E1589" t="s">
        <v>5008</v>
      </c>
      <c r="F1589" t="s">
        <v>247</v>
      </c>
      <c r="G1589" s="96">
        <v>0.1451388888888889</v>
      </c>
      <c r="H1589" t="s">
        <v>4756</v>
      </c>
      <c r="I1589" s="96">
        <v>0.83819444444444446</v>
      </c>
      <c r="J1589">
        <v>7.37</v>
      </c>
      <c r="K1589" t="s">
        <v>249</v>
      </c>
      <c r="L1589" t="s">
        <v>964</v>
      </c>
      <c r="M1589" t="s">
        <v>665</v>
      </c>
      <c r="N1589" t="s">
        <v>251</v>
      </c>
      <c r="O1589">
        <v>4.5</v>
      </c>
      <c r="P1589">
        <v>64</v>
      </c>
      <c r="Q1589">
        <v>30</v>
      </c>
      <c r="R1589">
        <v>34</v>
      </c>
      <c r="S1589" t="s">
        <v>4756</v>
      </c>
      <c r="T1589" t="s">
        <v>4756</v>
      </c>
      <c r="U1589" t="s">
        <v>4756</v>
      </c>
      <c r="V1589">
        <v>138</v>
      </c>
      <c r="W1589" t="s">
        <v>4756</v>
      </c>
      <c r="X1589" t="s">
        <v>4756</v>
      </c>
      <c r="Y1589" t="s">
        <v>4756</v>
      </c>
      <c r="Z1589" t="s">
        <v>4756</v>
      </c>
      <c r="AA1589" t="s">
        <v>4756</v>
      </c>
      <c r="AB1589" t="s">
        <v>4756</v>
      </c>
      <c r="AC1589" t="s">
        <v>4756</v>
      </c>
      <c r="AD1589" t="s">
        <v>4756</v>
      </c>
      <c r="AE1589" t="s">
        <v>4756</v>
      </c>
      <c r="AF1589" t="s">
        <v>4756</v>
      </c>
      <c r="AG1589" t="s">
        <v>4756</v>
      </c>
      <c r="AH1589" t="s">
        <v>4756</v>
      </c>
      <c r="AI1589" t="s">
        <v>4756</v>
      </c>
      <c r="AJ1589" t="s">
        <v>4756</v>
      </c>
      <c r="AK1589" t="s">
        <v>4756</v>
      </c>
      <c r="AL1589" t="s">
        <v>4756</v>
      </c>
      <c r="AM1589" t="s">
        <v>4756</v>
      </c>
      <c r="AN1589" t="s">
        <v>4756</v>
      </c>
      <c r="AO1589" t="s">
        <v>1552</v>
      </c>
    </row>
    <row r="1590" spans="1:41">
      <c r="A1590" s="95">
        <v>38542</v>
      </c>
      <c r="B1590" t="s">
        <v>248</v>
      </c>
      <c r="C1590">
        <v>2005</v>
      </c>
      <c r="D1590">
        <v>7</v>
      </c>
      <c r="E1590" t="s">
        <v>5008</v>
      </c>
      <c r="F1590" t="s">
        <v>247</v>
      </c>
      <c r="G1590" t="s">
        <v>4756</v>
      </c>
      <c r="H1590" t="s">
        <v>4756</v>
      </c>
      <c r="I1590" s="96">
        <v>0.83819444444444446</v>
      </c>
      <c r="J1590" t="e">
        <v>#VALUE!</v>
      </c>
      <c r="K1590" t="s">
        <v>317</v>
      </c>
      <c r="L1590" t="s">
        <v>1235</v>
      </c>
      <c r="M1590" t="s">
        <v>317</v>
      </c>
      <c r="N1590" t="s">
        <v>251</v>
      </c>
      <c r="O1590" t="s">
        <v>4756</v>
      </c>
      <c r="P1590" t="s">
        <v>4756</v>
      </c>
      <c r="Q1590" t="s">
        <v>4756</v>
      </c>
      <c r="R1590" t="s">
        <v>4756</v>
      </c>
      <c r="S1590" t="s">
        <v>4756</v>
      </c>
      <c r="T1590" t="s">
        <v>4756</v>
      </c>
      <c r="U1590" t="s">
        <v>4756</v>
      </c>
      <c r="V1590" t="s">
        <v>4756</v>
      </c>
      <c r="W1590" t="s">
        <v>4756</v>
      </c>
      <c r="X1590" t="s">
        <v>4756</v>
      </c>
      <c r="Y1590" t="s">
        <v>4756</v>
      </c>
      <c r="Z1590" t="s">
        <v>4756</v>
      </c>
      <c r="AA1590" t="s">
        <v>4756</v>
      </c>
      <c r="AB1590" t="s">
        <v>4756</v>
      </c>
      <c r="AC1590" t="s">
        <v>4756</v>
      </c>
      <c r="AD1590" t="s">
        <v>4756</v>
      </c>
      <c r="AE1590" t="s">
        <v>4756</v>
      </c>
      <c r="AF1590" t="s">
        <v>4756</v>
      </c>
      <c r="AG1590" t="s">
        <v>4756</v>
      </c>
      <c r="AH1590" t="s">
        <v>4756</v>
      </c>
      <c r="AI1590" t="s">
        <v>4756</v>
      </c>
      <c r="AJ1590" t="s">
        <v>4756</v>
      </c>
      <c r="AK1590" t="s">
        <v>4756</v>
      </c>
      <c r="AL1590" t="s">
        <v>4756</v>
      </c>
      <c r="AM1590" t="s">
        <v>4756</v>
      </c>
      <c r="AN1590" t="s">
        <v>4756</v>
      </c>
      <c r="AO1590" t="s">
        <v>1729</v>
      </c>
    </row>
    <row r="1591" spans="1:41">
      <c r="A1591" s="95">
        <v>38542</v>
      </c>
      <c r="B1591" t="s">
        <v>248</v>
      </c>
      <c r="C1591">
        <v>2005</v>
      </c>
      <c r="D1591">
        <v>7</v>
      </c>
      <c r="E1591" t="s">
        <v>5008</v>
      </c>
      <c r="F1591" t="s">
        <v>247</v>
      </c>
      <c r="G1591" t="s">
        <v>4756</v>
      </c>
      <c r="H1591" t="s">
        <v>4756</v>
      </c>
      <c r="I1591" s="96">
        <v>0.83819444444444446</v>
      </c>
      <c r="J1591" t="e">
        <v>#VALUE!</v>
      </c>
      <c r="K1591" t="s">
        <v>317</v>
      </c>
      <c r="L1591" t="s">
        <v>1236</v>
      </c>
      <c r="M1591" t="s">
        <v>317</v>
      </c>
      <c r="N1591" t="s">
        <v>251</v>
      </c>
      <c r="O1591" t="s">
        <v>4756</v>
      </c>
      <c r="P1591" t="s">
        <v>4756</v>
      </c>
      <c r="Q1591" t="s">
        <v>4756</v>
      </c>
      <c r="R1591" t="s">
        <v>4756</v>
      </c>
      <c r="S1591" t="s">
        <v>4756</v>
      </c>
      <c r="T1591" t="s">
        <v>4756</v>
      </c>
      <c r="U1591" t="s">
        <v>4756</v>
      </c>
      <c r="V1591" t="s">
        <v>4756</v>
      </c>
      <c r="W1591" t="s">
        <v>4756</v>
      </c>
      <c r="X1591" t="s">
        <v>4756</v>
      </c>
      <c r="Y1591" t="s">
        <v>4756</v>
      </c>
      <c r="Z1591" t="s">
        <v>4756</v>
      </c>
      <c r="AA1591" t="s">
        <v>4756</v>
      </c>
      <c r="AB1591" t="s">
        <v>4756</v>
      </c>
      <c r="AC1591" t="s">
        <v>4756</v>
      </c>
      <c r="AD1591" t="s">
        <v>4756</v>
      </c>
      <c r="AE1591" t="s">
        <v>4756</v>
      </c>
      <c r="AF1591" t="s">
        <v>4756</v>
      </c>
      <c r="AG1591" t="s">
        <v>4756</v>
      </c>
      <c r="AH1591" t="s">
        <v>4756</v>
      </c>
      <c r="AI1591" t="s">
        <v>4756</v>
      </c>
      <c r="AJ1591" t="s">
        <v>4756</v>
      </c>
      <c r="AK1591" t="s">
        <v>4756</v>
      </c>
      <c r="AL1591" t="s">
        <v>4756</v>
      </c>
      <c r="AM1591" t="s">
        <v>4756</v>
      </c>
      <c r="AN1591" t="s">
        <v>4756</v>
      </c>
      <c r="AO1591" t="s">
        <v>1729</v>
      </c>
    </row>
    <row r="1592" spans="1:41">
      <c r="A1592" s="95">
        <v>38542</v>
      </c>
      <c r="B1592" t="s">
        <v>248</v>
      </c>
      <c r="C1592">
        <v>2005</v>
      </c>
      <c r="D1592">
        <v>7</v>
      </c>
      <c r="E1592" t="s">
        <v>5008</v>
      </c>
      <c r="F1592" t="s">
        <v>247</v>
      </c>
      <c r="G1592" s="96">
        <v>0.93472222222222223</v>
      </c>
      <c r="H1592" t="s">
        <v>4756</v>
      </c>
      <c r="I1592" s="96">
        <v>0.83819444444444446</v>
      </c>
      <c r="J1592">
        <v>2.3199999999999998</v>
      </c>
      <c r="K1592" t="s">
        <v>249</v>
      </c>
      <c r="L1592" t="s">
        <v>1214</v>
      </c>
      <c r="M1592" t="s">
        <v>251</v>
      </c>
      <c r="N1592" t="s">
        <v>251</v>
      </c>
      <c r="O1592">
        <v>4</v>
      </c>
      <c r="P1592">
        <v>62</v>
      </c>
      <c r="Q1592">
        <v>26</v>
      </c>
      <c r="R1592">
        <v>36</v>
      </c>
      <c r="S1592" t="s">
        <v>4756</v>
      </c>
      <c r="T1592" t="s">
        <v>4756</v>
      </c>
      <c r="U1592" t="s">
        <v>4756</v>
      </c>
      <c r="V1592" t="s">
        <v>4756</v>
      </c>
      <c r="W1592" t="s">
        <v>4756</v>
      </c>
      <c r="X1592" t="s">
        <v>4756</v>
      </c>
      <c r="Y1592" t="s">
        <v>4756</v>
      </c>
      <c r="Z1592" t="s">
        <v>4756</v>
      </c>
      <c r="AA1592" t="s">
        <v>4756</v>
      </c>
      <c r="AB1592" t="s">
        <v>4756</v>
      </c>
      <c r="AC1592" t="s">
        <v>4756</v>
      </c>
      <c r="AD1592" t="s">
        <v>4756</v>
      </c>
      <c r="AE1592" t="s">
        <v>4756</v>
      </c>
      <c r="AF1592" t="s">
        <v>4756</v>
      </c>
      <c r="AG1592" t="s">
        <v>4756</v>
      </c>
      <c r="AH1592" t="s">
        <v>4756</v>
      </c>
      <c r="AI1592" t="s">
        <v>4756</v>
      </c>
      <c r="AJ1592" t="s">
        <v>4756</v>
      </c>
      <c r="AK1592" t="s">
        <v>4756</v>
      </c>
      <c r="AL1592" t="s">
        <v>4756</v>
      </c>
      <c r="AM1592" t="s">
        <v>4756</v>
      </c>
      <c r="AN1592" t="s">
        <v>4756</v>
      </c>
    </row>
    <row r="1593" spans="1:41">
      <c r="A1593" s="95">
        <v>38542</v>
      </c>
      <c r="B1593" t="s">
        <v>248</v>
      </c>
      <c r="C1593">
        <v>2005</v>
      </c>
      <c r="D1593">
        <v>7</v>
      </c>
      <c r="E1593" t="s">
        <v>5008</v>
      </c>
      <c r="F1593" t="s">
        <v>247</v>
      </c>
      <c r="G1593" s="96">
        <v>0.93819444444444444</v>
      </c>
      <c r="H1593" t="s">
        <v>4756</v>
      </c>
      <c r="I1593" s="96">
        <v>0.83819444444444446</v>
      </c>
      <c r="J1593">
        <v>2.4</v>
      </c>
      <c r="K1593" t="s">
        <v>249</v>
      </c>
      <c r="L1593" t="s">
        <v>1215</v>
      </c>
      <c r="M1593" t="s">
        <v>251</v>
      </c>
      <c r="N1593" t="s">
        <v>251</v>
      </c>
      <c r="O1593">
        <v>0</v>
      </c>
      <c r="P1593">
        <v>61</v>
      </c>
      <c r="Q1593">
        <v>26</v>
      </c>
      <c r="R1593">
        <v>35</v>
      </c>
      <c r="S1593" t="s">
        <v>4756</v>
      </c>
      <c r="T1593" t="s">
        <v>4756</v>
      </c>
      <c r="U1593" t="s">
        <v>4756</v>
      </c>
      <c r="V1593" t="s">
        <v>4756</v>
      </c>
      <c r="W1593" t="s">
        <v>4756</v>
      </c>
      <c r="X1593" t="s">
        <v>4756</v>
      </c>
      <c r="Y1593" t="s">
        <v>4756</v>
      </c>
      <c r="Z1593" t="s">
        <v>4756</v>
      </c>
      <c r="AA1593" t="s">
        <v>4756</v>
      </c>
      <c r="AB1593" t="s">
        <v>4756</v>
      </c>
      <c r="AC1593" t="s">
        <v>4756</v>
      </c>
      <c r="AD1593" t="s">
        <v>4756</v>
      </c>
      <c r="AE1593" t="s">
        <v>4756</v>
      </c>
      <c r="AF1593" t="s">
        <v>4756</v>
      </c>
      <c r="AG1593" t="s">
        <v>4756</v>
      </c>
      <c r="AH1593" t="s">
        <v>4756</v>
      </c>
      <c r="AI1593" t="s">
        <v>4756</v>
      </c>
      <c r="AJ1593" t="s">
        <v>4756</v>
      </c>
      <c r="AK1593" t="s">
        <v>4756</v>
      </c>
      <c r="AL1593" t="s">
        <v>4756</v>
      </c>
      <c r="AM1593" t="s">
        <v>4756</v>
      </c>
      <c r="AN1593" t="s">
        <v>4756</v>
      </c>
      <c r="AO1593" t="s">
        <v>888</v>
      </c>
    </row>
    <row r="1594" spans="1:41">
      <c r="A1594" s="95">
        <v>38542</v>
      </c>
      <c r="B1594" t="s">
        <v>248</v>
      </c>
      <c r="C1594">
        <v>2005</v>
      </c>
      <c r="D1594">
        <v>7</v>
      </c>
      <c r="E1594" t="s">
        <v>5008</v>
      </c>
      <c r="F1594" t="s">
        <v>247</v>
      </c>
      <c r="G1594" s="96">
        <v>0.95000000000000007</v>
      </c>
      <c r="H1594" t="s">
        <v>4756</v>
      </c>
      <c r="I1594" s="96">
        <v>0.83819444444444446</v>
      </c>
      <c r="J1594">
        <v>2.68</v>
      </c>
      <c r="K1594" t="s">
        <v>249</v>
      </c>
      <c r="L1594" t="s">
        <v>1216</v>
      </c>
      <c r="M1594" t="s">
        <v>251</v>
      </c>
      <c r="N1594" t="s">
        <v>251</v>
      </c>
      <c r="O1594">
        <v>2</v>
      </c>
      <c r="P1594">
        <v>61</v>
      </c>
      <c r="Q1594">
        <v>26</v>
      </c>
      <c r="R1594">
        <v>35</v>
      </c>
      <c r="S1594" t="s">
        <v>4756</v>
      </c>
      <c r="T1594" t="s">
        <v>4756</v>
      </c>
      <c r="U1594" t="s">
        <v>4756</v>
      </c>
      <c r="V1594" t="s">
        <v>4756</v>
      </c>
      <c r="W1594" t="s">
        <v>4756</v>
      </c>
      <c r="X1594" t="s">
        <v>4756</v>
      </c>
      <c r="Y1594" t="s">
        <v>4756</v>
      </c>
      <c r="Z1594" t="s">
        <v>4756</v>
      </c>
      <c r="AA1594" t="s">
        <v>4756</v>
      </c>
      <c r="AB1594" t="s">
        <v>4756</v>
      </c>
      <c r="AC1594" t="s">
        <v>4756</v>
      </c>
      <c r="AD1594" t="s">
        <v>4756</v>
      </c>
      <c r="AE1594" t="s">
        <v>4756</v>
      </c>
      <c r="AF1594" t="s">
        <v>4756</v>
      </c>
      <c r="AG1594" t="s">
        <v>4756</v>
      </c>
      <c r="AH1594" t="s">
        <v>4756</v>
      </c>
      <c r="AI1594" t="s">
        <v>4756</v>
      </c>
      <c r="AJ1594" t="s">
        <v>4756</v>
      </c>
      <c r="AK1594" t="s">
        <v>4756</v>
      </c>
      <c r="AL1594" t="s">
        <v>4756</v>
      </c>
      <c r="AM1594" t="s">
        <v>4756</v>
      </c>
      <c r="AN1594" t="s">
        <v>4756</v>
      </c>
      <c r="AO1594" t="s">
        <v>888</v>
      </c>
    </row>
    <row r="1595" spans="1:41">
      <c r="A1595" s="95">
        <v>38542</v>
      </c>
      <c r="B1595" t="s">
        <v>248</v>
      </c>
      <c r="C1595">
        <v>2005</v>
      </c>
      <c r="D1595">
        <v>7</v>
      </c>
      <c r="E1595" t="s">
        <v>5008</v>
      </c>
      <c r="F1595" t="s">
        <v>247</v>
      </c>
      <c r="G1595" s="96">
        <v>0.9604166666666667</v>
      </c>
      <c r="H1595" t="s">
        <v>4756</v>
      </c>
      <c r="I1595" s="96">
        <v>0.83819444444444446</v>
      </c>
      <c r="J1595">
        <v>2.93</v>
      </c>
      <c r="K1595" t="s">
        <v>249</v>
      </c>
      <c r="L1595" t="s">
        <v>1217</v>
      </c>
      <c r="M1595" t="s">
        <v>251</v>
      </c>
      <c r="N1595" t="s">
        <v>251</v>
      </c>
      <c r="O1595">
        <v>4</v>
      </c>
      <c r="P1595">
        <v>60</v>
      </c>
      <c r="Q1595">
        <v>26</v>
      </c>
      <c r="R1595">
        <v>34</v>
      </c>
      <c r="S1595" t="s">
        <v>4756</v>
      </c>
      <c r="T1595" t="s">
        <v>4756</v>
      </c>
      <c r="U1595" t="s">
        <v>4756</v>
      </c>
      <c r="V1595" t="s">
        <v>4756</v>
      </c>
      <c r="W1595" t="s">
        <v>4756</v>
      </c>
      <c r="X1595" t="s">
        <v>4756</v>
      </c>
      <c r="Y1595" t="s">
        <v>4756</v>
      </c>
      <c r="Z1595" t="s">
        <v>4756</v>
      </c>
      <c r="AA1595" t="s">
        <v>4756</v>
      </c>
      <c r="AB1595" t="s">
        <v>4756</v>
      </c>
      <c r="AC1595" t="s">
        <v>4756</v>
      </c>
      <c r="AD1595" t="s">
        <v>4756</v>
      </c>
      <c r="AE1595" t="s">
        <v>4756</v>
      </c>
      <c r="AF1595" t="s">
        <v>4756</v>
      </c>
      <c r="AG1595" t="s">
        <v>4756</v>
      </c>
      <c r="AH1595" t="s">
        <v>4756</v>
      </c>
      <c r="AI1595" t="s">
        <v>4756</v>
      </c>
      <c r="AJ1595" t="s">
        <v>4756</v>
      </c>
      <c r="AK1595" t="s">
        <v>4756</v>
      </c>
      <c r="AL1595" t="s">
        <v>4756</v>
      </c>
      <c r="AM1595" t="s">
        <v>4756</v>
      </c>
      <c r="AN1595" t="s">
        <v>4756</v>
      </c>
    </row>
    <row r="1596" spans="1:41">
      <c r="A1596" s="95">
        <v>38542</v>
      </c>
      <c r="B1596" t="s">
        <v>248</v>
      </c>
      <c r="C1596">
        <v>2005</v>
      </c>
      <c r="D1596">
        <v>7</v>
      </c>
      <c r="E1596" t="s">
        <v>5008</v>
      </c>
      <c r="F1596" t="s">
        <v>247</v>
      </c>
      <c r="G1596" s="96">
        <v>0.96458333333333324</v>
      </c>
      <c r="H1596" t="s">
        <v>4756</v>
      </c>
      <c r="I1596" s="96">
        <v>0.83819444444444446</v>
      </c>
      <c r="J1596">
        <v>3.03</v>
      </c>
      <c r="K1596" t="s">
        <v>249</v>
      </c>
      <c r="L1596" t="s">
        <v>1218</v>
      </c>
      <c r="M1596" t="s">
        <v>251</v>
      </c>
      <c r="N1596" t="s">
        <v>251</v>
      </c>
      <c r="O1596">
        <v>0</v>
      </c>
      <c r="P1596" t="s">
        <v>4756</v>
      </c>
      <c r="Q1596" t="s">
        <v>4756</v>
      </c>
      <c r="R1596" t="s">
        <v>4756</v>
      </c>
      <c r="S1596" t="s">
        <v>4756</v>
      </c>
      <c r="T1596" t="s">
        <v>4756</v>
      </c>
      <c r="U1596" t="s">
        <v>4756</v>
      </c>
      <c r="V1596" t="s">
        <v>4756</v>
      </c>
      <c r="W1596" t="s">
        <v>4756</v>
      </c>
      <c r="X1596" t="s">
        <v>4756</v>
      </c>
      <c r="Y1596" t="s">
        <v>4756</v>
      </c>
      <c r="Z1596" t="s">
        <v>4756</v>
      </c>
      <c r="AA1596" t="s">
        <v>4756</v>
      </c>
      <c r="AB1596" t="s">
        <v>4756</v>
      </c>
      <c r="AC1596" t="s">
        <v>4756</v>
      </c>
      <c r="AD1596" t="s">
        <v>4756</v>
      </c>
      <c r="AE1596" t="s">
        <v>4756</v>
      </c>
      <c r="AF1596" t="s">
        <v>4756</v>
      </c>
      <c r="AG1596" t="s">
        <v>4756</v>
      </c>
      <c r="AH1596" t="s">
        <v>4756</v>
      </c>
      <c r="AI1596" t="s">
        <v>4756</v>
      </c>
      <c r="AJ1596" t="s">
        <v>4756</v>
      </c>
      <c r="AK1596" t="s">
        <v>4756</v>
      </c>
      <c r="AL1596" t="s">
        <v>4756</v>
      </c>
      <c r="AM1596" t="s">
        <v>4756</v>
      </c>
      <c r="AN1596" t="s">
        <v>4756</v>
      </c>
    </row>
    <row r="1597" spans="1:41">
      <c r="A1597" s="95">
        <v>38542</v>
      </c>
      <c r="B1597" t="s">
        <v>248</v>
      </c>
      <c r="C1597">
        <v>2005</v>
      </c>
      <c r="D1597">
        <v>7</v>
      </c>
      <c r="E1597" t="s">
        <v>5008</v>
      </c>
      <c r="F1597" t="s">
        <v>247</v>
      </c>
      <c r="G1597" s="96">
        <v>1.1111111111111112E-2</v>
      </c>
      <c r="H1597" t="s">
        <v>4756</v>
      </c>
      <c r="I1597" s="96">
        <v>0.83819444444444446</v>
      </c>
      <c r="J1597">
        <v>4.1500000000000004</v>
      </c>
      <c r="K1597" t="s">
        <v>249</v>
      </c>
      <c r="L1597" t="s">
        <v>1219</v>
      </c>
      <c r="M1597" t="s">
        <v>251</v>
      </c>
      <c r="N1597" t="s">
        <v>251</v>
      </c>
      <c r="O1597">
        <v>4</v>
      </c>
      <c r="P1597">
        <v>60</v>
      </c>
      <c r="Q1597">
        <v>26</v>
      </c>
      <c r="R1597">
        <v>34</v>
      </c>
      <c r="S1597" t="s">
        <v>4756</v>
      </c>
      <c r="T1597" t="s">
        <v>4756</v>
      </c>
      <c r="U1597" t="s">
        <v>4756</v>
      </c>
      <c r="V1597" t="s">
        <v>4756</v>
      </c>
      <c r="W1597" t="s">
        <v>4756</v>
      </c>
      <c r="X1597" t="s">
        <v>4756</v>
      </c>
      <c r="Y1597" t="s">
        <v>4756</v>
      </c>
      <c r="Z1597" t="s">
        <v>4756</v>
      </c>
      <c r="AA1597" t="s">
        <v>4756</v>
      </c>
      <c r="AB1597" t="s">
        <v>4756</v>
      </c>
      <c r="AC1597" t="s">
        <v>4756</v>
      </c>
      <c r="AD1597" t="s">
        <v>4756</v>
      </c>
      <c r="AE1597" t="s">
        <v>4756</v>
      </c>
      <c r="AF1597" t="s">
        <v>4756</v>
      </c>
      <c r="AG1597" t="s">
        <v>4756</v>
      </c>
      <c r="AH1597" t="s">
        <v>4756</v>
      </c>
      <c r="AI1597" t="s">
        <v>4756</v>
      </c>
      <c r="AJ1597" t="s">
        <v>4756</v>
      </c>
      <c r="AK1597" t="s">
        <v>4756</v>
      </c>
      <c r="AL1597" t="s">
        <v>4756</v>
      </c>
      <c r="AM1597" t="s">
        <v>4756</v>
      </c>
      <c r="AN1597" t="s">
        <v>4756</v>
      </c>
      <c r="AO1597" t="s">
        <v>675</v>
      </c>
    </row>
    <row r="1598" spans="1:41">
      <c r="A1598" s="95">
        <v>38542</v>
      </c>
      <c r="B1598" t="s">
        <v>248</v>
      </c>
      <c r="C1598">
        <v>2005</v>
      </c>
      <c r="D1598">
        <v>7</v>
      </c>
      <c r="E1598" t="s">
        <v>5008</v>
      </c>
      <c r="F1598" t="s">
        <v>247</v>
      </c>
      <c r="G1598" s="96">
        <v>1.1111111111111112E-2</v>
      </c>
      <c r="H1598" t="s">
        <v>4756</v>
      </c>
      <c r="I1598" s="96">
        <v>0.83819444444444446</v>
      </c>
      <c r="J1598">
        <v>4.1500000000000004</v>
      </c>
      <c r="K1598" t="s">
        <v>249</v>
      </c>
      <c r="L1598" t="s">
        <v>1220</v>
      </c>
      <c r="M1598" t="s">
        <v>251</v>
      </c>
      <c r="N1598" t="s">
        <v>251</v>
      </c>
      <c r="O1598">
        <v>4</v>
      </c>
      <c r="P1598">
        <v>64</v>
      </c>
      <c r="Q1598">
        <v>27</v>
      </c>
      <c r="R1598">
        <v>37</v>
      </c>
      <c r="S1598" t="s">
        <v>4756</v>
      </c>
      <c r="T1598" t="s">
        <v>4756</v>
      </c>
      <c r="U1598" t="s">
        <v>4756</v>
      </c>
      <c r="V1598" t="s">
        <v>4756</v>
      </c>
      <c r="W1598" t="s">
        <v>4756</v>
      </c>
      <c r="X1598" t="s">
        <v>4756</v>
      </c>
      <c r="Y1598" t="s">
        <v>4756</v>
      </c>
      <c r="Z1598" t="s">
        <v>4756</v>
      </c>
      <c r="AA1598" t="s">
        <v>4756</v>
      </c>
      <c r="AB1598" t="s">
        <v>4756</v>
      </c>
      <c r="AC1598" t="s">
        <v>4756</v>
      </c>
      <c r="AD1598" t="s">
        <v>4756</v>
      </c>
      <c r="AE1598" t="s">
        <v>4756</v>
      </c>
      <c r="AF1598" t="s">
        <v>4756</v>
      </c>
      <c r="AG1598" t="s">
        <v>4756</v>
      </c>
      <c r="AH1598" t="s">
        <v>4756</v>
      </c>
      <c r="AI1598" t="s">
        <v>4756</v>
      </c>
      <c r="AJ1598" t="s">
        <v>4756</v>
      </c>
      <c r="AK1598" t="s">
        <v>4756</v>
      </c>
      <c r="AL1598" t="s">
        <v>4756</v>
      </c>
      <c r="AM1598" t="s">
        <v>4756</v>
      </c>
      <c r="AN1598" t="s">
        <v>4756</v>
      </c>
      <c r="AO1598" t="s">
        <v>675</v>
      </c>
    </row>
    <row r="1599" spans="1:41">
      <c r="A1599" s="95">
        <v>38542</v>
      </c>
      <c r="B1599" t="s">
        <v>248</v>
      </c>
      <c r="C1599">
        <v>2005</v>
      </c>
      <c r="D1599">
        <v>7</v>
      </c>
      <c r="E1599" t="s">
        <v>5008</v>
      </c>
      <c r="F1599" t="s">
        <v>247</v>
      </c>
      <c r="G1599" s="96">
        <v>2.6388888888888889E-2</v>
      </c>
      <c r="H1599" t="s">
        <v>4756</v>
      </c>
      <c r="I1599" s="96">
        <v>0.83819444444444446</v>
      </c>
      <c r="J1599">
        <v>4.5199999999999996</v>
      </c>
      <c r="K1599" t="s">
        <v>249</v>
      </c>
      <c r="L1599" t="s">
        <v>1221</v>
      </c>
      <c r="M1599" t="s">
        <v>251</v>
      </c>
      <c r="N1599" t="s">
        <v>251</v>
      </c>
      <c r="O1599">
        <v>4.5</v>
      </c>
      <c r="P1599">
        <v>63</v>
      </c>
      <c r="Q1599">
        <v>27</v>
      </c>
      <c r="R1599">
        <v>36</v>
      </c>
      <c r="S1599" t="s">
        <v>4756</v>
      </c>
      <c r="T1599" t="s">
        <v>4756</v>
      </c>
      <c r="U1599" t="s">
        <v>4756</v>
      </c>
      <c r="V1599" t="s">
        <v>4756</v>
      </c>
      <c r="W1599" t="s">
        <v>4756</v>
      </c>
      <c r="X1599" t="s">
        <v>4756</v>
      </c>
      <c r="Y1599" t="s">
        <v>4756</v>
      </c>
      <c r="Z1599" t="s">
        <v>4756</v>
      </c>
      <c r="AA1599" t="s">
        <v>4756</v>
      </c>
      <c r="AB1599" t="s">
        <v>4756</v>
      </c>
      <c r="AC1599" t="s">
        <v>4756</v>
      </c>
      <c r="AD1599" t="s">
        <v>4756</v>
      </c>
      <c r="AE1599" t="s">
        <v>4756</v>
      </c>
      <c r="AF1599" t="s">
        <v>4756</v>
      </c>
      <c r="AG1599" t="s">
        <v>4756</v>
      </c>
      <c r="AH1599" t="s">
        <v>4756</v>
      </c>
      <c r="AI1599" t="s">
        <v>4756</v>
      </c>
      <c r="AJ1599" t="s">
        <v>4756</v>
      </c>
      <c r="AK1599" t="s">
        <v>4756</v>
      </c>
      <c r="AL1599" t="s">
        <v>4756</v>
      </c>
      <c r="AM1599" t="s">
        <v>4756</v>
      </c>
      <c r="AN1599" t="s">
        <v>4756</v>
      </c>
      <c r="AO1599" t="s">
        <v>1222</v>
      </c>
    </row>
    <row r="1600" spans="1:41">
      <c r="A1600" s="95">
        <v>38542</v>
      </c>
      <c r="B1600" t="s">
        <v>248</v>
      </c>
      <c r="C1600">
        <v>2005</v>
      </c>
      <c r="D1600">
        <v>7</v>
      </c>
      <c r="E1600" t="s">
        <v>5008</v>
      </c>
      <c r="F1600" t="s">
        <v>247</v>
      </c>
      <c r="G1600" s="96">
        <v>3.0555555555555555E-2</v>
      </c>
      <c r="H1600" t="s">
        <v>4756</v>
      </c>
      <c r="I1600" s="96">
        <v>0.83819444444444446</v>
      </c>
      <c r="J1600">
        <v>4.62</v>
      </c>
      <c r="K1600" t="s">
        <v>249</v>
      </c>
      <c r="L1600" t="s">
        <v>1223</v>
      </c>
      <c r="M1600" t="s">
        <v>251</v>
      </c>
      <c r="N1600" t="s">
        <v>251</v>
      </c>
      <c r="O1600">
        <v>0</v>
      </c>
      <c r="P1600">
        <v>62</v>
      </c>
      <c r="Q1600">
        <v>27</v>
      </c>
      <c r="R1600">
        <v>35</v>
      </c>
      <c r="S1600" t="s">
        <v>4756</v>
      </c>
      <c r="T1600" t="s">
        <v>4756</v>
      </c>
      <c r="U1600" t="s">
        <v>4756</v>
      </c>
      <c r="V1600" t="s">
        <v>4756</v>
      </c>
      <c r="W1600" t="s">
        <v>4756</v>
      </c>
      <c r="X1600" t="s">
        <v>4756</v>
      </c>
      <c r="Y1600" t="s">
        <v>4756</v>
      </c>
      <c r="Z1600" t="s">
        <v>4756</v>
      </c>
      <c r="AA1600" t="s">
        <v>4756</v>
      </c>
      <c r="AB1600" t="s">
        <v>4756</v>
      </c>
      <c r="AC1600" t="s">
        <v>4756</v>
      </c>
      <c r="AD1600" t="s">
        <v>4756</v>
      </c>
      <c r="AE1600" t="s">
        <v>4756</v>
      </c>
      <c r="AF1600" t="s">
        <v>4756</v>
      </c>
      <c r="AG1600" t="s">
        <v>4756</v>
      </c>
      <c r="AH1600" t="s">
        <v>4756</v>
      </c>
      <c r="AI1600" t="s">
        <v>4756</v>
      </c>
      <c r="AJ1600" t="s">
        <v>4756</v>
      </c>
      <c r="AK1600" t="s">
        <v>4756</v>
      </c>
      <c r="AL1600" t="s">
        <v>4756</v>
      </c>
      <c r="AM1600" t="s">
        <v>4756</v>
      </c>
      <c r="AN1600" t="s">
        <v>4756</v>
      </c>
    </row>
    <row r="1601" spans="1:41">
      <c r="A1601" s="95">
        <v>38542</v>
      </c>
      <c r="B1601" t="s">
        <v>248</v>
      </c>
      <c r="C1601">
        <v>2005</v>
      </c>
      <c r="D1601">
        <v>7</v>
      </c>
      <c r="E1601" t="s">
        <v>5008</v>
      </c>
      <c r="F1601" t="s">
        <v>247</v>
      </c>
      <c r="G1601" s="96">
        <v>3.8194444444444441E-2</v>
      </c>
      <c r="H1601" t="s">
        <v>4756</v>
      </c>
      <c r="I1601" s="96">
        <v>0.83819444444444446</v>
      </c>
      <c r="J1601">
        <v>4.8</v>
      </c>
      <c r="K1601" t="s">
        <v>249</v>
      </c>
      <c r="L1601" t="s">
        <v>1224</v>
      </c>
      <c r="M1601" t="s">
        <v>251</v>
      </c>
      <c r="N1601" t="s">
        <v>251</v>
      </c>
      <c r="O1601">
        <v>0</v>
      </c>
      <c r="P1601">
        <v>63</v>
      </c>
      <c r="Q1601">
        <v>27</v>
      </c>
      <c r="R1601">
        <v>36</v>
      </c>
      <c r="S1601" t="s">
        <v>4756</v>
      </c>
      <c r="T1601" t="s">
        <v>4756</v>
      </c>
      <c r="U1601" t="s">
        <v>4756</v>
      </c>
      <c r="V1601" t="s">
        <v>4756</v>
      </c>
      <c r="W1601" t="s">
        <v>4756</v>
      </c>
      <c r="X1601" t="s">
        <v>4756</v>
      </c>
      <c r="Y1601" t="s">
        <v>4756</v>
      </c>
      <c r="Z1601" t="s">
        <v>4756</v>
      </c>
      <c r="AA1601" t="s">
        <v>4756</v>
      </c>
      <c r="AB1601" t="s">
        <v>4756</v>
      </c>
      <c r="AC1601" t="s">
        <v>4756</v>
      </c>
      <c r="AD1601" t="s">
        <v>4756</v>
      </c>
      <c r="AE1601" t="s">
        <v>4756</v>
      </c>
      <c r="AF1601" t="s">
        <v>4756</v>
      </c>
      <c r="AG1601" t="s">
        <v>4756</v>
      </c>
      <c r="AH1601" t="s">
        <v>4756</v>
      </c>
      <c r="AI1601" t="s">
        <v>4756</v>
      </c>
      <c r="AJ1601" t="s">
        <v>4756</v>
      </c>
      <c r="AK1601" t="s">
        <v>4756</v>
      </c>
      <c r="AL1601" t="s">
        <v>4756</v>
      </c>
      <c r="AM1601" t="s">
        <v>4756</v>
      </c>
      <c r="AN1601" t="s">
        <v>4756</v>
      </c>
    </row>
    <row r="1602" spans="1:41">
      <c r="A1602" s="95">
        <v>38542</v>
      </c>
      <c r="B1602" t="s">
        <v>248</v>
      </c>
      <c r="C1602">
        <v>2005</v>
      </c>
      <c r="D1602">
        <v>7</v>
      </c>
      <c r="E1602" t="s">
        <v>5008</v>
      </c>
      <c r="F1602" t="s">
        <v>247</v>
      </c>
      <c r="G1602" s="96">
        <v>6.1111111111111116E-2</v>
      </c>
      <c r="H1602" t="s">
        <v>4756</v>
      </c>
      <c r="I1602" s="96">
        <v>0.83819444444444446</v>
      </c>
      <c r="J1602">
        <v>5.35</v>
      </c>
      <c r="K1602" t="s">
        <v>249</v>
      </c>
      <c r="L1602" t="s">
        <v>1225</v>
      </c>
      <c r="M1602" t="s">
        <v>251</v>
      </c>
      <c r="N1602" t="s">
        <v>251</v>
      </c>
      <c r="O1602">
        <v>0</v>
      </c>
      <c r="P1602">
        <v>63</v>
      </c>
      <c r="Q1602">
        <v>27</v>
      </c>
      <c r="R1602">
        <v>36</v>
      </c>
      <c r="S1602" t="s">
        <v>4756</v>
      </c>
      <c r="T1602" t="s">
        <v>4756</v>
      </c>
      <c r="U1602" t="s">
        <v>4756</v>
      </c>
      <c r="V1602" t="s">
        <v>4756</v>
      </c>
      <c r="W1602" t="s">
        <v>4756</v>
      </c>
      <c r="X1602" t="s">
        <v>4756</v>
      </c>
      <c r="Y1602" t="s">
        <v>4756</v>
      </c>
      <c r="Z1602" t="s">
        <v>4756</v>
      </c>
      <c r="AA1602" t="s">
        <v>4756</v>
      </c>
      <c r="AB1602" t="s">
        <v>4756</v>
      </c>
      <c r="AC1602" t="s">
        <v>4756</v>
      </c>
      <c r="AD1602" t="s">
        <v>4756</v>
      </c>
      <c r="AE1602" t="s">
        <v>4756</v>
      </c>
      <c r="AF1602" t="s">
        <v>4756</v>
      </c>
      <c r="AG1602" t="s">
        <v>4756</v>
      </c>
      <c r="AH1602" t="s">
        <v>4756</v>
      </c>
      <c r="AI1602" t="s">
        <v>4756</v>
      </c>
      <c r="AJ1602" t="s">
        <v>4756</v>
      </c>
      <c r="AK1602" t="s">
        <v>4756</v>
      </c>
      <c r="AL1602" t="s">
        <v>4756</v>
      </c>
      <c r="AM1602" t="s">
        <v>4756</v>
      </c>
      <c r="AN1602" t="s">
        <v>4756</v>
      </c>
    </row>
    <row r="1603" spans="1:41">
      <c r="A1603" s="95">
        <v>38542</v>
      </c>
      <c r="B1603" t="s">
        <v>248</v>
      </c>
      <c r="C1603">
        <v>2005</v>
      </c>
      <c r="D1603">
        <v>7</v>
      </c>
      <c r="E1603" t="s">
        <v>5008</v>
      </c>
      <c r="F1603" t="s">
        <v>247</v>
      </c>
      <c r="G1603" s="96">
        <v>6.7361111111111108E-2</v>
      </c>
      <c r="H1603" t="s">
        <v>4756</v>
      </c>
      <c r="I1603" s="96">
        <v>0.83819444444444446</v>
      </c>
      <c r="J1603">
        <v>5.5</v>
      </c>
      <c r="K1603" t="s">
        <v>249</v>
      </c>
      <c r="L1603" t="s">
        <v>1226</v>
      </c>
      <c r="M1603" t="s">
        <v>251</v>
      </c>
      <c r="N1603" t="s">
        <v>251</v>
      </c>
      <c r="O1603">
        <v>3</v>
      </c>
      <c r="P1603">
        <v>63</v>
      </c>
      <c r="Q1603">
        <v>27</v>
      </c>
      <c r="R1603">
        <v>36</v>
      </c>
      <c r="S1603" t="s">
        <v>4756</v>
      </c>
      <c r="T1603" t="s">
        <v>4756</v>
      </c>
      <c r="U1603" t="s">
        <v>4756</v>
      </c>
      <c r="V1603" t="s">
        <v>4756</v>
      </c>
      <c r="W1603" t="s">
        <v>4756</v>
      </c>
      <c r="X1603" t="s">
        <v>4756</v>
      </c>
      <c r="Y1603" t="s">
        <v>4756</v>
      </c>
      <c r="Z1603" t="s">
        <v>4756</v>
      </c>
      <c r="AA1603" t="s">
        <v>4756</v>
      </c>
      <c r="AB1603" t="s">
        <v>4756</v>
      </c>
      <c r="AC1603" t="s">
        <v>4756</v>
      </c>
      <c r="AD1603" t="s">
        <v>4756</v>
      </c>
      <c r="AE1603" t="s">
        <v>4756</v>
      </c>
      <c r="AF1603" t="s">
        <v>4756</v>
      </c>
      <c r="AG1603" t="s">
        <v>4756</v>
      </c>
      <c r="AH1603" t="s">
        <v>4756</v>
      </c>
      <c r="AI1603" t="s">
        <v>4756</v>
      </c>
      <c r="AJ1603" t="s">
        <v>4756</v>
      </c>
      <c r="AK1603" t="s">
        <v>4756</v>
      </c>
      <c r="AL1603" t="s">
        <v>4756</v>
      </c>
      <c r="AM1603" t="s">
        <v>4756</v>
      </c>
      <c r="AN1603" t="s">
        <v>4756</v>
      </c>
    </row>
    <row r="1604" spans="1:41">
      <c r="A1604" s="95">
        <v>38542</v>
      </c>
      <c r="B1604" t="s">
        <v>248</v>
      </c>
      <c r="C1604">
        <v>2005</v>
      </c>
      <c r="D1604">
        <v>7</v>
      </c>
      <c r="E1604" t="s">
        <v>5008</v>
      </c>
      <c r="F1604" t="s">
        <v>247</v>
      </c>
      <c r="G1604" s="96">
        <v>7.4305555555555555E-2</v>
      </c>
      <c r="H1604" t="s">
        <v>4756</v>
      </c>
      <c r="I1604" s="96">
        <v>0.83819444444444446</v>
      </c>
      <c r="J1604">
        <v>5.67</v>
      </c>
      <c r="K1604" t="s">
        <v>249</v>
      </c>
      <c r="L1604" t="s">
        <v>1227</v>
      </c>
      <c r="M1604" t="s">
        <v>251</v>
      </c>
      <c r="N1604" t="s">
        <v>251</v>
      </c>
      <c r="O1604">
        <v>0</v>
      </c>
      <c r="P1604">
        <v>63</v>
      </c>
      <c r="Q1604">
        <v>27</v>
      </c>
      <c r="R1604">
        <v>36</v>
      </c>
      <c r="S1604" t="s">
        <v>4756</v>
      </c>
      <c r="T1604" t="s">
        <v>4756</v>
      </c>
      <c r="U1604" t="s">
        <v>4756</v>
      </c>
      <c r="V1604" t="s">
        <v>4756</v>
      </c>
      <c r="W1604" t="s">
        <v>4756</v>
      </c>
      <c r="X1604" t="s">
        <v>4756</v>
      </c>
      <c r="Y1604" t="s">
        <v>4756</v>
      </c>
      <c r="Z1604" t="s">
        <v>4756</v>
      </c>
      <c r="AA1604" t="s">
        <v>4756</v>
      </c>
      <c r="AB1604" t="s">
        <v>4756</v>
      </c>
      <c r="AC1604" t="s">
        <v>4756</v>
      </c>
      <c r="AD1604" t="s">
        <v>4756</v>
      </c>
      <c r="AE1604" t="s">
        <v>4756</v>
      </c>
      <c r="AF1604" t="s">
        <v>4756</v>
      </c>
      <c r="AG1604" t="s">
        <v>4756</v>
      </c>
      <c r="AH1604" t="s">
        <v>4756</v>
      </c>
      <c r="AI1604" t="s">
        <v>4756</v>
      </c>
      <c r="AJ1604" t="s">
        <v>4756</v>
      </c>
      <c r="AK1604" t="s">
        <v>4756</v>
      </c>
      <c r="AL1604" t="s">
        <v>4756</v>
      </c>
      <c r="AM1604" t="s">
        <v>4756</v>
      </c>
      <c r="AN1604" t="s">
        <v>4756</v>
      </c>
    </row>
    <row r="1605" spans="1:41">
      <c r="A1605" s="95">
        <v>38542</v>
      </c>
      <c r="B1605" t="s">
        <v>248</v>
      </c>
      <c r="C1605">
        <v>2005</v>
      </c>
      <c r="D1605">
        <v>7</v>
      </c>
      <c r="E1605" t="s">
        <v>5008</v>
      </c>
      <c r="F1605" t="s">
        <v>247</v>
      </c>
      <c r="G1605" s="96">
        <v>7.7777777777777779E-2</v>
      </c>
      <c r="H1605" t="s">
        <v>4756</v>
      </c>
      <c r="I1605" s="96">
        <v>0.83819444444444446</v>
      </c>
      <c r="J1605">
        <v>5.75</v>
      </c>
      <c r="K1605" t="s">
        <v>249</v>
      </c>
      <c r="L1605" t="s">
        <v>1228</v>
      </c>
      <c r="M1605" t="s">
        <v>251</v>
      </c>
      <c r="N1605" t="s">
        <v>251</v>
      </c>
      <c r="O1605">
        <v>4.5</v>
      </c>
      <c r="P1605">
        <v>65</v>
      </c>
      <c r="Q1605">
        <v>27</v>
      </c>
      <c r="R1605">
        <v>38</v>
      </c>
      <c r="S1605" t="s">
        <v>4756</v>
      </c>
      <c r="T1605" t="s">
        <v>4756</v>
      </c>
      <c r="U1605" t="s">
        <v>4756</v>
      </c>
      <c r="V1605" t="s">
        <v>4756</v>
      </c>
      <c r="W1605" t="s">
        <v>4756</v>
      </c>
      <c r="X1605" t="s">
        <v>4756</v>
      </c>
      <c r="Y1605" t="s">
        <v>4756</v>
      </c>
      <c r="Z1605" t="s">
        <v>4756</v>
      </c>
      <c r="AA1605" t="s">
        <v>4756</v>
      </c>
      <c r="AB1605" t="s">
        <v>4756</v>
      </c>
      <c r="AC1605" t="s">
        <v>4756</v>
      </c>
      <c r="AD1605" t="s">
        <v>4756</v>
      </c>
      <c r="AE1605" t="s">
        <v>4756</v>
      </c>
      <c r="AF1605" t="s">
        <v>4756</v>
      </c>
      <c r="AG1605" t="s">
        <v>4756</v>
      </c>
      <c r="AH1605" t="s">
        <v>4756</v>
      </c>
      <c r="AI1605" t="s">
        <v>4756</v>
      </c>
      <c r="AJ1605" t="s">
        <v>4756</v>
      </c>
      <c r="AK1605" t="s">
        <v>4756</v>
      </c>
      <c r="AL1605" t="s">
        <v>4756</v>
      </c>
      <c r="AM1605" t="s">
        <v>4756</v>
      </c>
      <c r="AN1605" t="s">
        <v>4756</v>
      </c>
      <c r="AO1605" t="s">
        <v>1229</v>
      </c>
    </row>
    <row r="1606" spans="1:41">
      <c r="A1606" s="95">
        <v>38542</v>
      </c>
      <c r="B1606" t="s">
        <v>248</v>
      </c>
      <c r="C1606">
        <v>2005</v>
      </c>
      <c r="D1606">
        <v>7</v>
      </c>
      <c r="E1606" t="s">
        <v>5008</v>
      </c>
      <c r="F1606" t="s">
        <v>247</v>
      </c>
      <c r="G1606" s="96">
        <v>8.4722222222222213E-2</v>
      </c>
      <c r="H1606" t="s">
        <v>4756</v>
      </c>
      <c r="I1606" s="96">
        <v>0.83819444444444446</v>
      </c>
      <c r="J1606">
        <v>5.92</v>
      </c>
      <c r="K1606" t="s">
        <v>249</v>
      </c>
      <c r="L1606" t="s">
        <v>1230</v>
      </c>
      <c r="M1606" t="s">
        <v>251</v>
      </c>
      <c r="N1606" t="s">
        <v>251</v>
      </c>
      <c r="O1606">
        <v>4.5</v>
      </c>
      <c r="P1606">
        <v>66</v>
      </c>
      <c r="Q1606">
        <v>27</v>
      </c>
      <c r="R1606">
        <v>39</v>
      </c>
      <c r="S1606" t="s">
        <v>4756</v>
      </c>
      <c r="T1606" t="s">
        <v>4756</v>
      </c>
      <c r="U1606" t="s">
        <v>4756</v>
      </c>
      <c r="V1606" t="s">
        <v>4756</v>
      </c>
      <c r="W1606" t="s">
        <v>4756</v>
      </c>
      <c r="X1606" t="s">
        <v>4756</v>
      </c>
      <c r="Y1606" t="s">
        <v>4756</v>
      </c>
      <c r="Z1606" t="s">
        <v>4756</v>
      </c>
      <c r="AA1606" t="s">
        <v>4756</v>
      </c>
      <c r="AB1606" t="s">
        <v>4756</v>
      </c>
      <c r="AC1606" t="s">
        <v>4756</v>
      </c>
      <c r="AD1606" t="s">
        <v>4756</v>
      </c>
      <c r="AE1606" t="s">
        <v>4756</v>
      </c>
      <c r="AF1606" t="s">
        <v>4756</v>
      </c>
      <c r="AG1606" t="s">
        <v>4756</v>
      </c>
      <c r="AH1606" t="s">
        <v>4756</v>
      </c>
      <c r="AI1606" t="s">
        <v>4756</v>
      </c>
      <c r="AJ1606" t="s">
        <v>4756</v>
      </c>
      <c r="AK1606" t="s">
        <v>4756</v>
      </c>
      <c r="AL1606" t="s">
        <v>4756</v>
      </c>
      <c r="AM1606" t="s">
        <v>4756</v>
      </c>
      <c r="AN1606" t="s">
        <v>4756</v>
      </c>
      <c r="AO1606" t="s">
        <v>1231</v>
      </c>
    </row>
    <row r="1607" spans="1:41">
      <c r="A1607" s="95">
        <v>38542</v>
      </c>
      <c r="B1607" t="s">
        <v>248</v>
      </c>
      <c r="C1607">
        <v>2005</v>
      </c>
      <c r="D1607">
        <v>7</v>
      </c>
      <c r="E1607" t="s">
        <v>5008</v>
      </c>
      <c r="F1607" t="s">
        <v>247</v>
      </c>
      <c r="G1607" s="96">
        <v>8.8888888888888892E-2</v>
      </c>
      <c r="H1607" t="s">
        <v>4756</v>
      </c>
      <c r="I1607" s="96">
        <v>0.83819444444444446</v>
      </c>
      <c r="J1607">
        <v>6.02</v>
      </c>
      <c r="K1607" t="s">
        <v>249</v>
      </c>
      <c r="L1607" t="s">
        <v>1232</v>
      </c>
      <c r="M1607" t="s">
        <v>251</v>
      </c>
      <c r="N1607" t="s">
        <v>251</v>
      </c>
      <c r="O1607">
        <v>0</v>
      </c>
      <c r="P1607">
        <v>63</v>
      </c>
      <c r="Q1607">
        <v>27</v>
      </c>
      <c r="R1607">
        <v>36</v>
      </c>
      <c r="S1607" t="s">
        <v>4756</v>
      </c>
      <c r="T1607" t="s">
        <v>4756</v>
      </c>
      <c r="U1607" t="s">
        <v>4756</v>
      </c>
      <c r="V1607" t="s">
        <v>4756</v>
      </c>
      <c r="W1607" t="s">
        <v>4756</v>
      </c>
      <c r="X1607" t="s">
        <v>4756</v>
      </c>
      <c r="Y1607" t="s">
        <v>4756</v>
      </c>
      <c r="Z1607" t="s">
        <v>4756</v>
      </c>
      <c r="AA1607" t="s">
        <v>4756</v>
      </c>
      <c r="AB1607" t="s">
        <v>4756</v>
      </c>
      <c r="AC1607" t="s">
        <v>4756</v>
      </c>
      <c r="AD1607" t="s">
        <v>4756</v>
      </c>
      <c r="AE1607" t="s">
        <v>4756</v>
      </c>
      <c r="AF1607" t="s">
        <v>4756</v>
      </c>
      <c r="AG1607" t="s">
        <v>4756</v>
      </c>
      <c r="AH1607" t="s">
        <v>4756</v>
      </c>
      <c r="AI1607" t="s">
        <v>4756</v>
      </c>
      <c r="AJ1607" t="s">
        <v>4756</v>
      </c>
      <c r="AK1607" t="s">
        <v>4756</v>
      </c>
      <c r="AL1607" t="s">
        <v>4756</v>
      </c>
      <c r="AM1607" t="s">
        <v>4756</v>
      </c>
      <c r="AN1607" t="s">
        <v>4756</v>
      </c>
    </row>
    <row r="1608" spans="1:41">
      <c r="A1608" s="95">
        <v>38542</v>
      </c>
      <c r="B1608" t="s">
        <v>248</v>
      </c>
      <c r="C1608">
        <v>2005</v>
      </c>
      <c r="D1608">
        <v>7</v>
      </c>
      <c r="E1608" t="s">
        <v>5008</v>
      </c>
      <c r="F1608" t="s">
        <v>247</v>
      </c>
      <c r="G1608" s="96">
        <v>9.4444444444444442E-2</v>
      </c>
      <c r="H1608" t="s">
        <v>4756</v>
      </c>
      <c r="I1608" s="96">
        <v>0.83819444444444446</v>
      </c>
      <c r="J1608">
        <v>6.15</v>
      </c>
      <c r="K1608" t="s">
        <v>249</v>
      </c>
      <c r="L1608" t="s">
        <v>1233</v>
      </c>
      <c r="M1608" t="s">
        <v>251</v>
      </c>
      <c r="N1608" t="s">
        <v>251</v>
      </c>
      <c r="O1608">
        <v>4.5</v>
      </c>
      <c r="P1608">
        <v>64</v>
      </c>
      <c r="Q1608">
        <v>27</v>
      </c>
      <c r="R1608">
        <v>37</v>
      </c>
      <c r="S1608" t="s">
        <v>4756</v>
      </c>
      <c r="T1608" t="s">
        <v>4756</v>
      </c>
      <c r="U1608" t="s">
        <v>4756</v>
      </c>
      <c r="V1608" t="s">
        <v>4756</v>
      </c>
      <c r="W1608" t="s">
        <v>4756</v>
      </c>
      <c r="X1608" t="s">
        <v>4756</v>
      </c>
      <c r="Y1608" t="s">
        <v>4756</v>
      </c>
      <c r="Z1608" t="s">
        <v>4756</v>
      </c>
      <c r="AA1608" t="s">
        <v>4756</v>
      </c>
      <c r="AB1608" t="s">
        <v>4756</v>
      </c>
      <c r="AC1608" t="s">
        <v>4756</v>
      </c>
      <c r="AD1608" t="s">
        <v>4756</v>
      </c>
      <c r="AE1608" t="s">
        <v>4756</v>
      </c>
      <c r="AF1608" t="s">
        <v>4756</v>
      </c>
      <c r="AG1608" t="s">
        <v>4756</v>
      </c>
      <c r="AH1608" t="s">
        <v>4756</v>
      </c>
      <c r="AI1608" t="s">
        <v>4756</v>
      </c>
      <c r="AJ1608" t="s">
        <v>4756</v>
      </c>
      <c r="AK1608" t="s">
        <v>4756</v>
      </c>
      <c r="AL1608" t="s">
        <v>4756</v>
      </c>
      <c r="AM1608" t="s">
        <v>4756</v>
      </c>
      <c r="AN1608" t="s">
        <v>4756</v>
      </c>
      <c r="AO1608" t="s">
        <v>1234</v>
      </c>
    </row>
    <row r="1609" spans="1:41">
      <c r="A1609" s="95">
        <v>38542</v>
      </c>
      <c r="B1609" t="s">
        <v>248</v>
      </c>
      <c r="C1609">
        <v>2005</v>
      </c>
      <c r="D1609">
        <v>7</v>
      </c>
      <c r="E1609" t="s">
        <v>5008</v>
      </c>
      <c r="F1609" t="s">
        <v>247</v>
      </c>
      <c r="G1609" s="96">
        <v>0.1013888888888889</v>
      </c>
      <c r="H1609" t="s">
        <v>4756</v>
      </c>
      <c r="I1609" s="96">
        <v>0.83819444444444446</v>
      </c>
      <c r="J1609">
        <v>6.32</v>
      </c>
      <c r="K1609" t="s">
        <v>249</v>
      </c>
      <c r="L1609" t="s">
        <v>1237</v>
      </c>
      <c r="M1609" t="s">
        <v>251</v>
      </c>
      <c r="N1609" t="s">
        <v>251</v>
      </c>
      <c r="O1609">
        <v>0</v>
      </c>
      <c r="P1609">
        <v>60</v>
      </c>
      <c r="Q1609">
        <v>27</v>
      </c>
      <c r="R1609">
        <v>33</v>
      </c>
      <c r="S1609" t="s">
        <v>4756</v>
      </c>
      <c r="T1609" t="s">
        <v>4756</v>
      </c>
      <c r="U1609" t="s">
        <v>4756</v>
      </c>
      <c r="V1609" t="s">
        <v>4756</v>
      </c>
      <c r="W1609" t="s">
        <v>4756</v>
      </c>
      <c r="X1609" t="s">
        <v>4756</v>
      </c>
      <c r="Y1609" t="s">
        <v>4756</v>
      </c>
      <c r="Z1609" t="s">
        <v>4756</v>
      </c>
      <c r="AA1609" t="s">
        <v>4756</v>
      </c>
      <c r="AB1609" t="s">
        <v>4756</v>
      </c>
      <c r="AC1609" t="s">
        <v>4756</v>
      </c>
      <c r="AD1609" t="s">
        <v>4756</v>
      </c>
      <c r="AE1609" t="s">
        <v>4756</v>
      </c>
      <c r="AF1609" t="s">
        <v>4756</v>
      </c>
      <c r="AG1609" t="s">
        <v>4756</v>
      </c>
      <c r="AH1609" t="s">
        <v>4756</v>
      </c>
      <c r="AI1609" t="s">
        <v>4756</v>
      </c>
      <c r="AJ1609" t="s">
        <v>4756</v>
      </c>
      <c r="AK1609" t="s">
        <v>4756</v>
      </c>
      <c r="AL1609" t="s">
        <v>4756</v>
      </c>
      <c r="AM1609" t="s">
        <v>4756</v>
      </c>
      <c r="AN1609" t="s">
        <v>4756</v>
      </c>
      <c r="AO1609" t="s">
        <v>888</v>
      </c>
    </row>
    <row r="1610" spans="1:41">
      <c r="A1610" s="95">
        <v>38542</v>
      </c>
      <c r="B1610" t="s">
        <v>248</v>
      </c>
      <c r="C1610">
        <v>2005</v>
      </c>
      <c r="D1610">
        <v>7</v>
      </c>
      <c r="E1610" t="s">
        <v>5008</v>
      </c>
      <c r="F1610" t="s">
        <v>247</v>
      </c>
      <c r="G1610" s="96">
        <v>0.10208333333333335</v>
      </c>
      <c r="H1610" t="s">
        <v>4756</v>
      </c>
      <c r="I1610" s="96">
        <v>0.83819444444444446</v>
      </c>
      <c r="J1610">
        <v>6.33</v>
      </c>
      <c r="K1610" t="s">
        <v>249</v>
      </c>
      <c r="L1610" t="s">
        <v>1238</v>
      </c>
      <c r="M1610" t="s">
        <v>251</v>
      </c>
      <c r="N1610" t="s">
        <v>251</v>
      </c>
      <c r="O1610">
        <v>4.5</v>
      </c>
      <c r="P1610">
        <v>60</v>
      </c>
      <c r="Q1610">
        <v>27</v>
      </c>
      <c r="R1610">
        <v>33</v>
      </c>
      <c r="S1610" t="s">
        <v>4756</v>
      </c>
      <c r="T1610" t="s">
        <v>4756</v>
      </c>
      <c r="U1610" t="s">
        <v>4756</v>
      </c>
      <c r="V1610" t="s">
        <v>4756</v>
      </c>
      <c r="W1610" t="s">
        <v>4756</v>
      </c>
      <c r="X1610" t="s">
        <v>4756</v>
      </c>
      <c r="Y1610" t="s">
        <v>4756</v>
      </c>
      <c r="Z1610" t="s">
        <v>4756</v>
      </c>
      <c r="AA1610" t="s">
        <v>4756</v>
      </c>
      <c r="AB1610" t="s">
        <v>4756</v>
      </c>
      <c r="AC1610" t="s">
        <v>4756</v>
      </c>
      <c r="AD1610" t="s">
        <v>4756</v>
      </c>
      <c r="AE1610" t="s">
        <v>4756</v>
      </c>
      <c r="AF1610" t="s">
        <v>4756</v>
      </c>
      <c r="AG1610" t="s">
        <v>4756</v>
      </c>
      <c r="AH1610" t="s">
        <v>4756</v>
      </c>
      <c r="AI1610" t="s">
        <v>4756</v>
      </c>
      <c r="AJ1610" t="s">
        <v>4756</v>
      </c>
      <c r="AK1610" t="s">
        <v>4756</v>
      </c>
      <c r="AL1610" t="s">
        <v>4756</v>
      </c>
      <c r="AM1610" t="s">
        <v>4756</v>
      </c>
      <c r="AN1610" t="s">
        <v>4756</v>
      </c>
      <c r="AO1610" t="s">
        <v>1239</v>
      </c>
    </row>
    <row r="1611" spans="1:41">
      <c r="A1611" s="95">
        <v>38542</v>
      </c>
      <c r="B1611" t="s">
        <v>248</v>
      </c>
      <c r="C1611">
        <v>2005</v>
      </c>
      <c r="D1611">
        <v>7</v>
      </c>
      <c r="E1611" t="s">
        <v>5008</v>
      </c>
      <c r="F1611" t="s">
        <v>247</v>
      </c>
      <c r="G1611" s="96">
        <v>0.11041666666666666</v>
      </c>
      <c r="H1611" t="s">
        <v>4756</v>
      </c>
      <c r="I1611" s="96">
        <v>0.83819444444444446</v>
      </c>
      <c r="J1611">
        <v>6.53</v>
      </c>
      <c r="K1611" t="s">
        <v>249</v>
      </c>
      <c r="L1611" t="s">
        <v>1240</v>
      </c>
      <c r="M1611" t="s">
        <v>251</v>
      </c>
      <c r="N1611" t="s">
        <v>251</v>
      </c>
      <c r="O1611">
        <v>3</v>
      </c>
      <c r="P1611">
        <v>63</v>
      </c>
      <c r="Q1611">
        <v>27</v>
      </c>
      <c r="R1611">
        <v>36</v>
      </c>
      <c r="S1611" t="s">
        <v>4756</v>
      </c>
      <c r="T1611" t="s">
        <v>4756</v>
      </c>
      <c r="U1611" t="s">
        <v>4756</v>
      </c>
      <c r="V1611" t="s">
        <v>4756</v>
      </c>
      <c r="W1611" t="s">
        <v>4756</v>
      </c>
      <c r="X1611" t="s">
        <v>4756</v>
      </c>
      <c r="Y1611" t="s">
        <v>4756</v>
      </c>
      <c r="Z1611" t="s">
        <v>4756</v>
      </c>
      <c r="AA1611" t="s">
        <v>4756</v>
      </c>
      <c r="AB1611" t="s">
        <v>4756</v>
      </c>
      <c r="AC1611" t="s">
        <v>4756</v>
      </c>
      <c r="AD1611" t="s">
        <v>4756</v>
      </c>
      <c r="AE1611" t="s">
        <v>4756</v>
      </c>
      <c r="AF1611" t="s">
        <v>4756</v>
      </c>
      <c r="AG1611" t="s">
        <v>4756</v>
      </c>
      <c r="AH1611" t="s">
        <v>4756</v>
      </c>
      <c r="AI1611" t="s">
        <v>4756</v>
      </c>
      <c r="AJ1611" t="s">
        <v>4756</v>
      </c>
      <c r="AK1611" t="s">
        <v>4756</v>
      </c>
      <c r="AL1611" t="s">
        <v>4756</v>
      </c>
      <c r="AM1611" t="s">
        <v>4756</v>
      </c>
      <c r="AN1611" t="s">
        <v>4756</v>
      </c>
    </row>
    <row r="1612" spans="1:41">
      <c r="A1612" s="95">
        <v>38542</v>
      </c>
      <c r="B1612" t="s">
        <v>248</v>
      </c>
      <c r="C1612">
        <v>2005</v>
      </c>
      <c r="D1612">
        <v>7</v>
      </c>
      <c r="E1612" t="s">
        <v>5008</v>
      </c>
      <c r="F1612" t="s">
        <v>247</v>
      </c>
      <c r="G1612" s="96">
        <v>0.11319444444444444</v>
      </c>
      <c r="H1612" t="s">
        <v>4756</v>
      </c>
      <c r="I1612" s="96">
        <v>0.83819444444444446</v>
      </c>
      <c r="J1612">
        <v>6.6</v>
      </c>
      <c r="K1612" t="s">
        <v>249</v>
      </c>
      <c r="L1612" t="s">
        <v>1241</v>
      </c>
      <c r="M1612" t="s">
        <v>251</v>
      </c>
      <c r="N1612" t="s">
        <v>251</v>
      </c>
      <c r="O1612">
        <v>5</v>
      </c>
      <c r="P1612">
        <v>65</v>
      </c>
      <c r="Q1612">
        <v>27</v>
      </c>
      <c r="R1612">
        <v>38</v>
      </c>
      <c r="S1612" t="s">
        <v>4756</v>
      </c>
      <c r="T1612" t="s">
        <v>4756</v>
      </c>
      <c r="U1612" t="s">
        <v>4756</v>
      </c>
      <c r="V1612" t="s">
        <v>4756</v>
      </c>
      <c r="W1612" t="s">
        <v>4756</v>
      </c>
      <c r="X1612" t="s">
        <v>4756</v>
      </c>
      <c r="Y1612" t="s">
        <v>4756</v>
      </c>
      <c r="Z1612" t="s">
        <v>4756</v>
      </c>
      <c r="AA1612" t="s">
        <v>4756</v>
      </c>
      <c r="AB1612" t="s">
        <v>4756</v>
      </c>
      <c r="AC1612" t="s">
        <v>4756</v>
      </c>
      <c r="AD1612" t="s">
        <v>4756</v>
      </c>
      <c r="AE1612" t="s">
        <v>4756</v>
      </c>
      <c r="AF1612" t="s">
        <v>4756</v>
      </c>
      <c r="AG1612" t="s">
        <v>4756</v>
      </c>
      <c r="AH1612" t="s">
        <v>4756</v>
      </c>
      <c r="AI1612" t="s">
        <v>4756</v>
      </c>
      <c r="AJ1612" t="s">
        <v>4756</v>
      </c>
      <c r="AK1612" t="s">
        <v>4756</v>
      </c>
      <c r="AL1612" t="s">
        <v>4756</v>
      </c>
      <c r="AM1612" t="s">
        <v>4756</v>
      </c>
      <c r="AN1612" t="s">
        <v>4756</v>
      </c>
      <c r="AO1612" t="s">
        <v>1242</v>
      </c>
    </row>
    <row r="1613" spans="1:41">
      <c r="A1613" s="95">
        <v>38542</v>
      </c>
      <c r="B1613" t="s">
        <v>248</v>
      </c>
      <c r="C1613">
        <v>2005</v>
      </c>
      <c r="D1613">
        <v>7</v>
      </c>
      <c r="E1613" t="s">
        <v>5008</v>
      </c>
      <c r="F1613" t="s">
        <v>247</v>
      </c>
      <c r="G1613" s="96">
        <v>0.11319444444444444</v>
      </c>
      <c r="H1613" t="s">
        <v>4756</v>
      </c>
      <c r="I1613" s="96">
        <v>0.83819444444444446</v>
      </c>
      <c r="J1613">
        <v>6.6</v>
      </c>
      <c r="K1613" t="s">
        <v>249</v>
      </c>
      <c r="L1613" t="s">
        <v>1243</v>
      </c>
      <c r="M1613" t="s">
        <v>251</v>
      </c>
      <c r="N1613" t="s">
        <v>251</v>
      </c>
      <c r="O1613">
        <v>4.5</v>
      </c>
      <c r="P1613">
        <v>62</v>
      </c>
      <c r="Q1613">
        <v>27</v>
      </c>
      <c r="R1613">
        <v>35</v>
      </c>
      <c r="S1613" t="s">
        <v>4756</v>
      </c>
      <c r="T1613" t="s">
        <v>4756</v>
      </c>
      <c r="U1613" t="s">
        <v>4756</v>
      </c>
      <c r="V1613" t="s">
        <v>4756</v>
      </c>
      <c r="W1613" t="s">
        <v>4756</v>
      </c>
      <c r="X1613" t="s">
        <v>4756</v>
      </c>
      <c r="Y1613" t="s">
        <v>4756</v>
      </c>
      <c r="Z1613" t="s">
        <v>4756</v>
      </c>
      <c r="AA1613" t="s">
        <v>4756</v>
      </c>
      <c r="AB1613" t="s">
        <v>4756</v>
      </c>
      <c r="AC1613" t="s">
        <v>4756</v>
      </c>
      <c r="AD1613" t="s">
        <v>4756</v>
      </c>
      <c r="AE1613" t="s">
        <v>4756</v>
      </c>
      <c r="AF1613" t="s">
        <v>4756</v>
      </c>
      <c r="AG1613" t="s">
        <v>4756</v>
      </c>
      <c r="AH1613" t="s">
        <v>4756</v>
      </c>
      <c r="AI1613" t="s">
        <v>4756</v>
      </c>
      <c r="AJ1613" t="s">
        <v>4756</v>
      </c>
      <c r="AK1613" t="s">
        <v>4756</v>
      </c>
      <c r="AL1613" t="s">
        <v>4756</v>
      </c>
      <c r="AM1613" t="s">
        <v>4756</v>
      </c>
      <c r="AN1613" t="s">
        <v>4756</v>
      </c>
    </row>
    <row r="1614" spans="1:41">
      <c r="A1614" s="95">
        <v>38542</v>
      </c>
      <c r="B1614" t="s">
        <v>248</v>
      </c>
      <c r="C1614">
        <v>2005</v>
      </c>
      <c r="D1614">
        <v>7</v>
      </c>
      <c r="E1614" t="s">
        <v>5008</v>
      </c>
      <c r="F1614" t="s">
        <v>247</v>
      </c>
      <c r="G1614" s="96">
        <v>0.12222222222222223</v>
      </c>
      <c r="H1614" t="s">
        <v>4756</v>
      </c>
      <c r="I1614" s="96">
        <v>0.83819444444444446</v>
      </c>
      <c r="J1614">
        <v>6.82</v>
      </c>
      <c r="K1614" t="s">
        <v>249</v>
      </c>
      <c r="L1614" t="s">
        <v>1244</v>
      </c>
      <c r="M1614" t="s">
        <v>251</v>
      </c>
      <c r="N1614" t="s">
        <v>251</v>
      </c>
      <c r="O1614">
        <v>3</v>
      </c>
      <c r="P1614">
        <v>58</v>
      </c>
      <c r="Q1614">
        <v>27</v>
      </c>
      <c r="R1614">
        <v>31</v>
      </c>
      <c r="S1614" t="s">
        <v>4756</v>
      </c>
      <c r="T1614" t="s">
        <v>4756</v>
      </c>
      <c r="U1614" t="s">
        <v>4756</v>
      </c>
      <c r="V1614" t="s">
        <v>4756</v>
      </c>
      <c r="W1614" t="s">
        <v>4756</v>
      </c>
      <c r="X1614" t="s">
        <v>4756</v>
      </c>
      <c r="Y1614" t="s">
        <v>4756</v>
      </c>
      <c r="Z1614" t="s">
        <v>4756</v>
      </c>
      <c r="AA1614" t="s">
        <v>4756</v>
      </c>
      <c r="AB1614" t="s">
        <v>4756</v>
      </c>
      <c r="AC1614" t="s">
        <v>4756</v>
      </c>
      <c r="AD1614" t="s">
        <v>4756</v>
      </c>
      <c r="AE1614" t="s">
        <v>4756</v>
      </c>
      <c r="AF1614" t="s">
        <v>4756</v>
      </c>
      <c r="AG1614" t="s">
        <v>4756</v>
      </c>
      <c r="AH1614" t="s">
        <v>4756</v>
      </c>
      <c r="AI1614" t="s">
        <v>4756</v>
      </c>
      <c r="AJ1614" t="s">
        <v>4756</v>
      </c>
      <c r="AK1614" t="s">
        <v>4756</v>
      </c>
      <c r="AL1614" t="s">
        <v>4756</v>
      </c>
      <c r="AM1614" t="s">
        <v>4756</v>
      </c>
      <c r="AN1614" t="s">
        <v>4756</v>
      </c>
    </row>
    <row r="1615" spans="1:41">
      <c r="A1615" s="95">
        <v>38573</v>
      </c>
      <c r="B1615" t="s">
        <v>248</v>
      </c>
      <c r="C1615">
        <v>2005</v>
      </c>
      <c r="D1615">
        <v>8</v>
      </c>
      <c r="E1615" t="s">
        <v>5008</v>
      </c>
      <c r="F1615" t="s">
        <v>247</v>
      </c>
      <c r="G1615" s="96">
        <v>1.8055555555555557E-2</v>
      </c>
      <c r="H1615" t="s">
        <v>4756</v>
      </c>
      <c r="I1615" s="96">
        <v>0.82361111111111107</v>
      </c>
      <c r="J1615">
        <v>4.67</v>
      </c>
      <c r="K1615" t="s">
        <v>249</v>
      </c>
      <c r="L1615" t="s">
        <v>1150</v>
      </c>
      <c r="M1615" t="s">
        <v>665</v>
      </c>
      <c r="N1615" t="s">
        <v>251</v>
      </c>
      <c r="O1615">
        <v>4.5</v>
      </c>
      <c r="P1615">
        <v>58</v>
      </c>
      <c r="Q1615">
        <v>20</v>
      </c>
      <c r="R1615">
        <v>38</v>
      </c>
      <c r="S1615" t="s">
        <v>4756</v>
      </c>
      <c r="T1615" t="s">
        <v>4756</v>
      </c>
      <c r="U1615" t="s">
        <v>4756</v>
      </c>
      <c r="V1615">
        <v>144</v>
      </c>
      <c r="W1615" t="s">
        <v>4756</v>
      </c>
      <c r="X1615" t="s">
        <v>4756</v>
      </c>
      <c r="Y1615" t="s">
        <v>4756</v>
      </c>
      <c r="Z1615" t="s">
        <v>4756</v>
      </c>
      <c r="AA1615" t="s">
        <v>4756</v>
      </c>
      <c r="AB1615" t="s">
        <v>4756</v>
      </c>
      <c r="AC1615" t="s">
        <v>4756</v>
      </c>
      <c r="AD1615" t="s">
        <v>4756</v>
      </c>
      <c r="AE1615" t="s">
        <v>4756</v>
      </c>
      <c r="AF1615" t="s">
        <v>4756</v>
      </c>
      <c r="AG1615" t="s">
        <v>4756</v>
      </c>
      <c r="AH1615" t="s">
        <v>4756</v>
      </c>
      <c r="AI1615" t="s">
        <v>4756</v>
      </c>
      <c r="AJ1615" t="s">
        <v>4756</v>
      </c>
      <c r="AK1615" t="s">
        <v>4756</v>
      </c>
      <c r="AL1615" t="s">
        <v>4756</v>
      </c>
      <c r="AM1615" t="s">
        <v>4756</v>
      </c>
      <c r="AN1615" t="s">
        <v>4756</v>
      </c>
      <c r="AO1615" t="s">
        <v>1502</v>
      </c>
    </row>
    <row r="1616" spans="1:41">
      <c r="A1616" s="95">
        <v>38573</v>
      </c>
      <c r="B1616" t="s">
        <v>248</v>
      </c>
      <c r="C1616">
        <v>2005</v>
      </c>
      <c r="D1616">
        <v>8</v>
      </c>
      <c r="E1616" t="s">
        <v>5008</v>
      </c>
      <c r="F1616" t="s">
        <v>247</v>
      </c>
      <c r="G1616" s="96">
        <v>0.99305555555555547</v>
      </c>
      <c r="H1616" t="s">
        <v>4756</v>
      </c>
      <c r="I1616" s="96">
        <v>0.82361111111111107</v>
      </c>
      <c r="J1616">
        <v>4.07</v>
      </c>
      <c r="K1616" t="s">
        <v>249</v>
      </c>
      <c r="L1616" t="s">
        <v>1195</v>
      </c>
      <c r="M1616" t="s">
        <v>665</v>
      </c>
      <c r="N1616" t="s">
        <v>251</v>
      </c>
      <c r="O1616">
        <v>4</v>
      </c>
      <c r="P1616">
        <v>52</v>
      </c>
      <c r="Q1616">
        <v>20</v>
      </c>
      <c r="R1616">
        <v>32</v>
      </c>
      <c r="S1616" t="s">
        <v>4756</v>
      </c>
      <c r="T1616" t="s">
        <v>4756</v>
      </c>
      <c r="U1616" t="s">
        <v>4756</v>
      </c>
      <c r="V1616">
        <v>136</v>
      </c>
      <c r="W1616" t="s">
        <v>4756</v>
      </c>
      <c r="X1616" t="s">
        <v>4756</v>
      </c>
      <c r="Y1616" t="s">
        <v>4756</v>
      </c>
      <c r="Z1616" t="s">
        <v>4756</v>
      </c>
      <c r="AA1616" t="s">
        <v>4756</v>
      </c>
      <c r="AB1616" t="s">
        <v>4756</v>
      </c>
      <c r="AC1616" t="s">
        <v>4756</v>
      </c>
      <c r="AD1616" t="s">
        <v>4756</v>
      </c>
      <c r="AE1616" t="s">
        <v>4756</v>
      </c>
      <c r="AF1616" t="s">
        <v>4756</v>
      </c>
      <c r="AG1616" t="s">
        <v>4756</v>
      </c>
      <c r="AH1616" t="s">
        <v>4756</v>
      </c>
      <c r="AI1616" t="s">
        <v>4756</v>
      </c>
      <c r="AJ1616" t="s">
        <v>4756</v>
      </c>
      <c r="AK1616" t="s">
        <v>4756</v>
      </c>
      <c r="AL1616" t="s">
        <v>4756</v>
      </c>
      <c r="AM1616" t="s">
        <v>4756</v>
      </c>
      <c r="AN1616" t="s">
        <v>4756</v>
      </c>
      <c r="AO1616" t="s">
        <v>1501</v>
      </c>
    </row>
    <row r="1617" spans="1:41">
      <c r="A1617" s="95">
        <v>38573</v>
      </c>
      <c r="B1617" t="s">
        <v>248</v>
      </c>
      <c r="C1617">
        <v>2005</v>
      </c>
      <c r="D1617">
        <v>8</v>
      </c>
      <c r="E1617" t="s">
        <v>5008</v>
      </c>
      <c r="F1617" t="s">
        <v>247</v>
      </c>
      <c r="G1617" s="96">
        <v>0.90416666666666667</v>
      </c>
      <c r="H1617" t="s">
        <v>4756</v>
      </c>
      <c r="I1617" s="96">
        <v>0.82361111111111107</v>
      </c>
      <c r="J1617">
        <v>1.93</v>
      </c>
      <c r="K1617" t="s">
        <v>249</v>
      </c>
      <c r="L1617" t="s">
        <v>1488</v>
      </c>
      <c r="M1617" t="s">
        <v>251</v>
      </c>
      <c r="N1617" t="s">
        <v>251</v>
      </c>
      <c r="O1617">
        <v>4</v>
      </c>
      <c r="P1617">
        <v>53</v>
      </c>
      <c r="Q1617">
        <v>16</v>
      </c>
      <c r="R1617">
        <v>37</v>
      </c>
      <c r="S1617" t="s">
        <v>4756</v>
      </c>
      <c r="T1617" t="s">
        <v>4756</v>
      </c>
      <c r="U1617" t="s">
        <v>4756</v>
      </c>
      <c r="V1617">
        <v>142</v>
      </c>
      <c r="W1617" t="s">
        <v>4756</v>
      </c>
      <c r="X1617" t="s">
        <v>4756</v>
      </c>
      <c r="Y1617" t="s">
        <v>4756</v>
      </c>
      <c r="Z1617" t="s">
        <v>4756</v>
      </c>
      <c r="AA1617" t="s">
        <v>4756</v>
      </c>
      <c r="AB1617" t="s">
        <v>4756</v>
      </c>
      <c r="AC1617" t="s">
        <v>4756</v>
      </c>
      <c r="AD1617" t="s">
        <v>4756</v>
      </c>
      <c r="AE1617" t="s">
        <v>4756</v>
      </c>
      <c r="AF1617" t="s">
        <v>4756</v>
      </c>
      <c r="AG1617" t="s">
        <v>4756</v>
      </c>
      <c r="AH1617" t="s">
        <v>4756</v>
      </c>
      <c r="AI1617" t="s">
        <v>4756</v>
      </c>
      <c r="AJ1617" t="s">
        <v>4756</v>
      </c>
      <c r="AK1617" t="s">
        <v>4756</v>
      </c>
      <c r="AL1617" t="s">
        <v>4756</v>
      </c>
      <c r="AM1617" t="s">
        <v>4756</v>
      </c>
      <c r="AN1617" t="s">
        <v>4756</v>
      </c>
      <c r="AO1617" t="s">
        <v>255</v>
      </c>
    </row>
    <row r="1618" spans="1:41">
      <c r="A1618" s="95">
        <v>38573</v>
      </c>
      <c r="B1618" t="s">
        <v>248</v>
      </c>
      <c r="C1618">
        <v>2005</v>
      </c>
      <c r="D1618">
        <v>8</v>
      </c>
      <c r="E1618" t="s">
        <v>5008</v>
      </c>
      <c r="F1618" t="s">
        <v>247</v>
      </c>
      <c r="G1618" s="96">
        <v>0.90833333333333333</v>
      </c>
      <c r="H1618" t="s">
        <v>4756</v>
      </c>
      <c r="I1618" s="96">
        <v>0.82361111111111107</v>
      </c>
      <c r="J1618">
        <v>2.0299999999999998</v>
      </c>
      <c r="K1618" t="s">
        <v>249</v>
      </c>
      <c r="L1618" t="s">
        <v>1489</v>
      </c>
      <c r="M1618" t="s">
        <v>251</v>
      </c>
      <c r="N1618" t="s">
        <v>251</v>
      </c>
      <c r="O1618">
        <v>0</v>
      </c>
      <c r="P1618">
        <v>50</v>
      </c>
      <c r="Q1618">
        <v>20</v>
      </c>
      <c r="R1618">
        <v>30</v>
      </c>
      <c r="S1618" t="s">
        <v>4756</v>
      </c>
      <c r="T1618" t="s">
        <v>4756</v>
      </c>
      <c r="U1618" t="s">
        <v>4756</v>
      </c>
      <c r="V1618">
        <v>135</v>
      </c>
      <c r="W1618" t="s">
        <v>4756</v>
      </c>
      <c r="X1618" t="s">
        <v>4756</v>
      </c>
      <c r="Y1618" t="s">
        <v>4756</v>
      </c>
      <c r="Z1618" t="s">
        <v>4756</v>
      </c>
      <c r="AA1618" t="s">
        <v>4756</v>
      </c>
      <c r="AB1618" t="s">
        <v>4756</v>
      </c>
      <c r="AC1618" t="s">
        <v>4756</v>
      </c>
      <c r="AD1618" t="s">
        <v>4756</v>
      </c>
      <c r="AE1618" t="s">
        <v>4756</v>
      </c>
      <c r="AF1618" t="s">
        <v>4756</v>
      </c>
      <c r="AG1618" t="s">
        <v>4756</v>
      </c>
      <c r="AH1618" t="s">
        <v>4756</v>
      </c>
      <c r="AI1618" t="s">
        <v>4756</v>
      </c>
      <c r="AJ1618" t="s">
        <v>4756</v>
      </c>
      <c r="AK1618" t="s">
        <v>4756</v>
      </c>
      <c r="AL1618" t="s">
        <v>4756</v>
      </c>
      <c r="AM1618" t="s">
        <v>4756</v>
      </c>
      <c r="AN1618" t="s">
        <v>4756</v>
      </c>
    </row>
    <row r="1619" spans="1:41">
      <c r="A1619" s="95">
        <v>38573</v>
      </c>
      <c r="B1619" t="s">
        <v>248</v>
      </c>
      <c r="C1619">
        <v>2005</v>
      </c>
      <c r="D1619">
        <v>8</v>
      </c>
      <c r="E1619" t="s">
        <v>5008</v>
      </c>
      <c r="F1619" t="s">
        <v>247</v>
      </c>
      <c r="G1619" s="96">
        <v>0.91527777777777775</v>
      </c>
      <c r="H1619" t="s">
        <v>4756</v>
      </c>
      <c r="I1619" s="96">
        <v>0.82361111111111107</v>
      </c>
      <c r="J1619">
        <v>2.2000000000000002</v>
      </c>
      <c r="K1619" t="s">
        <v>249</v>
      </c>
      <c r="L1619" t="s">
        <v>1490</v>
      </c>
      <c r="M1619" t="s">
        <v>251</v>
      </c>
      <c r="N1619" t="s">
        <v>251</v>
      </c>
      <c r="O1619">
        <v>4</v>
      </c>
      <c r="P1619">
        <v>54</v>
      </c>
      <c r="Q1619">
        <v>20</v>
      </c>
      <c r="R1619">
        <v>34</v>
      </c>
      <c r="S1619" t="s">
        <v>4756</v>
      </c>
      <c r="T1619" t="s">
        <v>4756</v>
      </c>
      <c r="U1619" t="s">
        <v>4756</v>
      </c>
      <c r="V1619">
        <v>140</v>
      </c>
      <c r="W1619" t="s">
        <v>4756</v>
      </c>
      <c r="X1619" t="s">
        <v>4756</v>
      </c>
      <c r="Y1619" t="s">
        <v>4756</v>
      </c>
      <c r="Z1619" t="s">
        <v>4756</v>
      </c>
      <c r="AA1619" t="s">
        <v>4756</v>
      </c>
      <c r="AB1619" t="s">
        <v>4756</v>
      </c>
      <c r="AC1619" t="s">
        <v>4756</v>
      </c>
      <c r="AD1619" t="s">
        <v>4756</v>
      </c>
      <c r="AE1619" t="s">
        <v>4756</v>
      </c>
      <c r="AF1619" t="s">
        <v>4756</v>
      </c>
      <c r="AG1619" t="s">
        <v>4756</v>
      </c>
      <c r="AH1619" t="s">
        <v>4756</v>
      </c>
      <c r="AI1619" t="s">
        <v>4756</v>
      </c>
      <c r="AJ1619" t="s">
        <v>4756</v>
      </c>
      <c r="AK1619" t="s">
        <v>4756</v>
      </c>
      <c r="AL1619" t="s">
        <v>4756</v>
      </c>
      <c r="AM1619" t="s">
        <v>4756</v>
      </c>
      <c r="AN1619" t="s">
        <v>4756</v>
      </c>
      <c r="AO1619" t="s">
        <v>1031</v>
      </c>
    </row>
    <row r="1620" spans="1:41">
      <c r="A1620" s="95">
        <v>38573</v>
      </c>
      <c r="B1620" t="s">
        <v>248</v>
      </c>
      <c r="C1620">
        <v>2005</v>
      </c>
      <c r="D1620">
        <v>8</v>
      </c>
      <c r="E1620" t="s">
        <v>5008</v>
      </c>
      <c r="F1620" t="s">
        <v>247</v>
      </c>
      <c r="G1620" s="96">
        <v>0.93125000000000002</v>
      </c>
      <c r="H1620" t="s">
        <v>4756</v>
      </c>
      <c r="I1620" s="96">
        <v>0.82361111111111107</v>
      </c>
      <c r="J1620">
        <v>2.58</v>
      </c>
      <c r="K1620" t="s">
        <v>249</v>
      </c>
      <c r="L1620" t="s">
        <v>1491</v>
      </c>
      <c r="M1620" t="s">
        <v>251</v>
      </c>
      <c r="N1620" t="s">
        <v>251</v>
      </c>
      <c r="O1620">
        <v>3</v>
      </c>
      <c r="P1620">
        <v>56</v>
      </c>
      <c r="Q1620">
        <v>20</v>
      </c>
      <c r="R1620">
        <v>36</v>
      </c>
      <c r="S1620" t="s">
        <v>4756</v>
      </c>
      <c r="T1620" t="s">
        <v>4756</v>
      </c>
      <c r="U1620" t="s">
        <v>4756</v>
      </c>
      <c r="V1620">
        <v>144</v>
      </c>
      <c r="W1620" t="s">
        <v>4756</v>
      </c>
      <c r="X1620" t="s">
        <v>4756</v>
      </c>
      <c r="Y1620" t="s">
        <v>4756</v>
      </c>
      <c r="Z1620" t="s">
        <v>4756</v>
      </c>
      <c r="AA1620" t="s">
        <v>4756</v>
      </c>
      <c r="AB1620" t="s">
        <v>4756</v>
      </c>
      <c r="AC1620" t="s">
        <v>4756</v>
      </c>
      <c r="AD1620" t="s">
        <v>4756</v>
      </c>
      <c r="AE1620" t="s">
        <v>4756</v>
      </c>
      <c r="AF1620" t="s">
        <v>4756</v>
      </c>
      <c r="AG1620" t="s">
        <v>4756</v>
      </c>
      <c r="AH1620" t="s">
        <v>4756</v>
      </c>
      <c r="AI1620" t="s">
        <v>4756</v>
      </c>
      <c r="AJ1620" t="s">
        <v>4756</v>
      </c>
      <c r="AK1620" t="s">
        <v>4756</v>
      </c>
      <c r="AL1620" t="s">
        <v>4756</v>
      </c>
      <c r="AM1620" t="s">
        <v>4756</v>
      </c>
      <c r="AN1620" t="s">
        <v>4756</v>
      </c>
    </row>
    <row r="1621" spans="1:41">
      <c r="A1621" s="95">
        <v>38573</v>
      </c>
      <c r="B1621" t="s">
        <v>248</v>
      </c>
      <c r="C1621">
        <v>2005</v>
      </c>
      <c r="D1621">
        <v>8</v>
      </c>
      <c r="E1621" t="s">
        <v>5008</v>
      </c>
      <c r="F1621" t="s">
        <v>247</v>
      </c>
      <c r="G1621" s="96">
        <v>0.93333333333333324</v>
      </c>
      <c r="H1621" t="s">
        <v>4756</v>
      </c>
      <c r="I1621" s="96">
        <v>0.82361111111111107</v>
      </c>
      <c r="J1621">
        <v>2.63</v>
      </c>
      <c r="K1621" t="s">
        <v>249</v>
      </c>
      <c r="L1621" t="s">
        <v>1492</v>
      </c>
      <c r="M1621" t="s">
        <v>251</v>
      </c>
      <c r="N1621" t="s">
        <v>251</v>
      </c>
      <c r="O1621">
        <v>4</v>
      </c>
      <c r="P1621">
        <v>57</v>
      </c>
      <c r="Q1621">
        <v>20</v>
      </c>
      <c r="R1621">
        <v>37</v>
      </c>
      <c r="S1621" t="s">
        <v>4756</v>
      </c>
      <c r="T1621" t="s">
        <v>4756</v>
      </c>
      <c r="U1621" t="s">
        <v>4756</v>
      </c>
      <c r="V1621">
        <v>145</v>
      </c>
      <c r="W1621" t="s">
        <v>4756</v>
      </c>
      <c r="X1621" t="s">
        <v>4756</v>
      </c>
      <c r="Y1621" t="s">
        <v>4756</v>
      </c>
      <c r="Z1621" t="s">
        <v>4756</v>
      </c>
      <c r="AA1621" t="s">
        <v>4756</v>
      </c>
      <c r="AB1621" t="s">
        <v>4756</v>
      </c>
      <c r="AC1621" t="s">
        <v>4756</v>
      </c>
      <c r="AD1621" t="s">
        <v>4756</v>
      </c>
      <c r="AE1621" t="s">
        <v>4756</v>
      </c>
      <c r="AF1621" t="s">
        <v>4756</v>
      </c>
      <c r="AG1621" t="s">
        <v>4756</v>
      </c>
      <c r="AH1621" t="s">
        <v>4756</v>
      </c>
      <c r="AI1621" t="s">
        <v>4756</v>
      </c>
      <c r="AJ1621" t="s">
        <v>4756</v>
      </c>
      <c r="AK1621" t="s">
        <v>4756</v>
      </c>
      <c r="AL1621" t="s">
        <v>4756</v>
      </c>
      <c r="AM1621" t="s">
        <v>4756</v>
      </c>
      <c r="AN1621" t="s">
        <v>4756</v>
      </c>
      <c r="AO1621" t="s">
        <v>1031</v>
      </c>
    </row>
    <row r="1622" spans="1:41">
      <c r="A1622" s="95">
        <v>38573</v>
      </c>
      <c r="B1622" t="s">
        <v>248</v>
      </c>
      <c r="C1622">
        <v>2005</v>
      </c>
      <c r="D1622">
        <v>8</v>
      </c>
      <c r="E1622" t="s">
        <v>5008</v>
      </c>
      <c r="F1622" t="s">
        <v>247</v>
      </c>
      <c r="G1622" s="96">
        <v>0.94027777777777777</v>
      </c>
      <c r="H1622" t="s">
        <v>4756</v>
      </c>
      <c r="I1622" s="96">
        <v>0.82361111111111107</v>
      </c>
      <c r="J1622">
        <v>2.8</v>
      </c>
      <c r="K1622" t="s">
        <v>249</v>
      </c>
      <c r="L1622" t="s">
        <v>1493</v>
      </c>
      <c r="M1622" t="s">
        <v>251</v>
      </c>
      <c r="N1622" t="s">
        <v>251</v>
      </c>
      <c r="O1622">
        <v>4.5</v>
      </c>
      <c r="P1622">
        <v>54</v>
      </c>
      <c r="Q1622">
        <v>20</v>
      </c>
      <c r="R1622">
        <v>34</v>
      </c>
      <c r="S1622" t="s">
        <v>4756</v>
      </c>
      <c r="T1622" t="s">
        <v>4756</v>
      </c>
      <c r="U1622" t="s">
        <v>4756</v>
      </c>
      <c r="V1622">
        <v>143</v>
      </c>
      <c r="W1622" t="s">
        <v>4756</v>
      </c>
      <c r="X1622" t="s">
        <v>4756</v>
      </c>
      <c r="Y1622" t="s">
        <v>4756</v>
      </c>
      <c r="Z1622" t="s">
        <v>4756</v>
      </c>
      <c r="AA1622" t="s">
        <v>4756</v>
      </c>
      <c r="AB1622" t="s">
        <v>4756</v>
      </c>
      <c r="AC1622" t="s">
        <v>4756</v>
      </c>
      <c r="AD1622" t="s">
        <v>4756</v>
      </c>
      <c r="AE1622" t="s">
        <v>4756</v>
      </c>
      <c r="AF1622" t="s">
        <v>4756</v>
      </c>
      <c r="AG1622" t="s">
        <v>4756</v>
      </c>
      <c r="AH1622" t="s">
        <v>4756</v>
      </c>
      <c r="AI1622" t="s">
        <v>4756</v>
      </c>
      <c r="AJ1622" t="s">
        <v>4756</v>
      </c>
      <c r="AK1622" t="s">
        <v>4756</v>
      </c>
      <c r="AL1622" t="s">
        <v>4756</v>
      </c>
      <c r="AM1622" t="s">
        <v>4756</v>
      </c>
      <c r="AN1622" t="s">
        <v>4756</v>
      </c>
    </row>
    <row r="1623" spans="1:41">
      <c r="A1623" s="95">
        <v>38573</v>
      </c>
      <c r="B1623" t="s">
        <v>248</v>
      </c>
      <c r="C1623">
        <v>2005</v>
      </c>
      <c r="D1623">
        <v>8</v>
      </c>
      <c r="E1623" t="s">
        <v>5008</v>
      </c>
      <c r="F1623" t="s">
        <v>247</v>
      </c>
      <c r="G1623" s="96">
        <v>0.96805555555555556</v>
      </c>
      <c r="H1623" t="s">
        <v>4756</v>
      </c>
      <c r="I1623" s="96">
        <v>0.82361111111111107</v>
      </c>
      <c r="J1623">
        <v>3.47</v>
      </c>
      <c r="K1623" t="s">
        <v>249</v>
      </c>
      <c r="L1623" t="s">
        <v>1494</v>
      </c>
      <c r="M1623" t="s">
        <v>251</v>
      </c>
      <c r="N1623" t="s">
        <v>251</v>
      </c>
      <c r="O1623">
        <v>4</v>
      </c>
      <c r="P1623">
        <v>54</v>
      </c>
      <c r="Q1623">
        <v>20</v>
      </c>
      <c r="R1623">
        <v>34</v>
      </c>
      <c r="S1623" t="s">
        <v>4756</v>
      </c>
      <c r="T1623" t="s">
        <v>4756</v>
      </c>
      <c r="U1623" t="s">
        <v>4756</v>
      </c>
      <c r="V1623">
        <v>140</v>
      </c>
      <c r="W1623" t="s">
        <v>4756</v>
      </c>
      <c r="X1623" t="s">
        <v>4756</v>
      </c>
      <c r="Y1623" t="s">
        <v>4756</v>
      </c>
      <c r="Z1623" t="s">
        <v>4756</v>
      </c>
      <c r="AA1623" t="s">
        <v>4756</v>
      </c>
      <c r="AB1623" t="s">
        <v>4756</v>
      </c>
      <c r="AC1623" t="s">
        <v>4756</v>
      </c>
      <c r="AD1623" t="s">
        <v>4756</v>
      </c>
      <c r="AE1623" t="s">
        <v>4756</v>
      </c>
      <c r="AF1623" t="s">
        <v>4756</v>
      </c>
      <c r="AG1623" t="s">
        <v>4756</v>
      </c>
      <c r="AH1623" t="s">
        <v>4756</v>
      </c>
      <c r="AI1623" t="s">
        <v>4756</v>
      </c>
      <c r="AJ1623" t="s">
        <v>4756</v>
      </c>
      <c r="AK1623" t="s">
        <v>4756</v>
      </c>
      <c r="AL1623" t="s">
        <v>4756</v>
      </c>
      <c r="AM1623" t="s">
        <v>4756</v>
      </c>
      <c r="AN1623" t="s">
        <v>4756</v>
      </c>
    </row>
    <row r="1624" spans="1:41">
      <c r="A1624" s="95">
        <v>38573</v>
      </c>
      <c r="B1624" t="s">
        <v>248</v>
      </c>
      <c r="C1624">
        <v>2005</v>
      </c>
      <c r="D1624">
        <v>8</v>
      </c>
      <c r="E1624" t="s">
        <v>5008</v>
      </c>
      <c r="F1624" t="s">
        <v>247</v>
      </c>
      <c r="G1624" s="96">
        <v>0.97013888888888899</v>
      </c>
      <c r="H1624" t="s">
        <v>4756</v>
      </c>
      <c r="I1624" s="96">
        <v>0.82361111111111107</v>
      </c>
      <c r="J1624">
        <v>3.52</v>
      </c>
      <c r="K1624" t="s">
        <v>249</v>
      </c>
      <c r="L1624" t="s">
        <v>1495</v>
      </c>
      <c r="M1624" t="s">
        <v>251</v>
      </c>
      <c r="N1624" t="s">
        <v>251</v>
      </c>
      <c r="O1624">
        <v>5</v>
      </c>
      <c r="P1624">
        <v>58</v>
      </c>
      <c r="Q1624">
        <v>20</v>
      </c>
      <c r="R1624">
        <v>38</v>
      </c>
      <c r="S1624" t="s">
        <v>4756</v>
      </c>
      <c r="T1624" t="s">
        <v>4756</v>
      </c>
      <c r="U1624" t="s">
        <v>4756</v>
      </c>
      <c r="V1624">
        <v>143</v>
      </c>
      <c r="W1624" t="s">
        <v>4756</v>
      </c>
      <c r="X1624" t="s">
        <v>4756</v>
      </c>
      <c r="Y1624" t="s">
        <v>4756</v>
      </c>
      <c r="Z1624" t="s">
        <v>4756</v>
      </c>
      <c r="AA1624" t="s">
        <v>4756</v>
      </c>
      <c r="AB1624" t="s">
        <v>4756</v>
      </c>
      <c r="AC1624" t="s">
        <v>4756</v>
      </c>
      <c r="AD1624" t="s">
        <v>4756</v>
      </c>
      <c r="AE1624" t="s">
        <v>4756</v>
      </c>
      <c r="AF1624" t="s">
        <v>4756</v>
      </c>
      <c r="AG1624" t="s">
        <v>4756</v>
      </c>
      <c r="AH1624" t="s">
        <v>4756</v>
      </c>
      <c r="AI1624" t="s">
        <v>4756</v>
      </c>
      <c r="AJ1624" t="s">
        <v>4756</v>
      </c>
      <c r="AK1624" t="s">
        <v>4756</v>
      </c>
      <c r="AL1624" t="s">
        <v>4756</v>
      </c>
      <c r="AM1624" t="s">
        <v>4756</v>
      </c>
      <c r="AN1624" t="s">
        <v>4756</v>
      </c>
      <c r="AO1624" t="s">
        <v>1496</v>
      </c>
    </row>
    <row r="1625" spans="1:41">
      <c r="A1625" s="95">
        <v>38573</v>
      </c>
      <c r="B1625" t="s">
        <v>248</v>
      </c>
      <c r="C1625">
        <v>2005</v>
      </c>
      <c r="D1625">
        <v>8</v>
      </c>
      <c r="E1625" t="s">
        <v>5008</v>
      </c>
      <c r="F1625" t="s">
        <v>247</v>
      </c>
      <c r="G1625" s="96">
        <v>0.97569444444444453</v>
      </c>
      <c r="H1625" t="s">
        <v>4756</v>
      </c>
      <c r="I1625" s="96">
        <v>0.82361111111111107</v>
      </c>
      <c r="J1625">
        <v>3.65</v>
      </c>
      <c r="K1625" t="s">
        <v>249</v>
      </c>
      <c r="L1625" t="s">
        <v>1497</v>
      </c>
      <c r="M1625" t="s">
        <v>251</v>
      </c>
      <c r="N1625" t="s">
        <v>251</v>
      </c>
      <c r="O1625">
        <v>4</v>
      </c>
      <c r="P1625">
        <v>56</v>
      </c>
      <c r="Q1625">
        <v>20</v>
      </c>
      <c r="R1625">
        <v>36</v>
      </c>
      <c r="S1625" t="s">
        <v>4756</v>
      </c>
      <c r="T1625" t="s">
        <v>4756</v>
      </c>
      <c r="U1625" t="s">
        <v>4756</v>
      </c>
      <c r="V1625">
        <v>141</v>
      </c>
      <c r="W1625" t="s">
        <v>4756</v>
      </c>
      <c r="X1625" t="s">
        <v>4756</v>
      </c>
      <c r="Y1625" t="s">
        <v>4756</v>
      </c>
      <c r="Z1625" t="s">
        <v>4756</v>
      </c>
      <c r="AA1625" t="s">
        <v>4756</v>
      </c>
      <c r="AB1625" t="s">
        <v>4756</v>
      </c>
      <c r="AC1625" t="s">
        <v>4756</v>
      </c>
      <c r="AD1625" t="s">
        <v>4756</v>
      </c>
      <c r="AE1625" t="s">
        <v>4756</v>
      </c>
      <c r="AF1625" t="s">
        <v>4756</v>
      </c>
      <c r="AG1625" t="s">
        <v>4756</v>
      </c>
      <c r="AH1625" t="s">
        <v>4756</v>
      </c>
      <c r="AI1625" t="s">
        <v>4756</v>
      </c>
      <c r="AJ1625" t="s">
        <v>4756</v>
      </c>
      <c r="AK1625" t="s">
        <v>4756</v>
      </c>
      <c r="AL1625" t="s">
        <v>4756</v>
      </c>
      <c r="AM1625" t="s">
        <v>4756</v>
      </c>
      <c r="AN1625" t="s">
        <v>4756</v>
      </c>
      <c r="AO1625" t="s">
        <v>1498</v>
      </c>
    </row>
    <row r="1626" spans="1:41">
      <c r="A1626" s="95">
        <v>38573</v>
      </c>
      <c r="B1626" t="s">
        <v>248</v>
      </c>
      <c r="C1626">
        <v>2005</v>
      </c>
      <c r="D1626">
        <v>8</v>
      </c>
      <c r="E1626" t="s">
        <v>5008</v>
      </c>
      <c r="F1626" t="s">
        <v>247</v>
      </c>
      <c r="G1626" s="96">
        <v>0.9868055555555556</v>
      </c>
      <c r="H1626" t="s">
        <v>4756</v>
      </c>
      <c r="I1626" s="96">
        <v>0.82361111111111107</v>
      </c>
      <c r="J1626">
        <v>3.92</v>
      </c>
      <c r="K1626" t="s">
        <v>249</v>
      </c>
      <c r="L1626" t="s">
        <v>1499</v>
      </c>
      <c r="M1626" t="s">
        <v>251</v>
      </c>
      <c r="N1626" t="s">
        <v>251</v>
      </c>
      <c r="O1626">
        <v>0</v>
      </c>
      <c r="P1626">
        <v>56</v>
      </c>
      <c r="Q1626">
        <v>20</v>
      </c>
      <c r="R1626">
        <v>36</v>
      </c>
      <c r="S1626" t="s">
        <v>4756</v>
      </c>
      <c r="T1626" t="s">
        <v>4756</v>
      </c>
      <c r="U1626" t="s">
        <v>4756</v>
      </c>
      <c r="V1626" t="s">
        <v>4756</v>
      </c>
      <c r="W1626" t="s">
        <v>4756</v>
      </c>
      <c r="X1626" t="s">
        <v>4756</v>
      </c>
      <c r="Y1626" t="s">
        <v>4756</v>
      </c>
      <c r="Z1626" t="s">
        <v>4756</v>
      </c>
      <c r="AA1626" t="s">
        <v>4756</v>
      </c>
      <c r="AB1626" t="s">
        <v>4756</v>
      </c>
      <c r="AC1626" t="s">
        <v>4756</v>
      </c>
      <c r="AD1626" t="s">
        <v>4756</v>
      </c>
      <c r="AE1626" t="s">
        <v>4756</v>
      </c>
      <c r="AF1626" t="s">
        <v>4756</v>
      </c>
      <c r="AG1626" t="s">
        <v>4756</v>
      </c>
      <c r="AH1626" t="s">
        <v>4756</v>
      </c>
      <c r="AI1626" t="s">
        <v>4756</v>
      </c>
      <c r="AJ1626" t="s">
        <v>4756</v>
      </c>
      <c r="AK1626" t="s">
        <v>4756</v>
      </c>
      <c r="AL1626" t="s">
        <v>4756</v>
      </c>
      <c r="AM1626" t="s">
        <v>4756</v>
      </c>
      <c r="AN1626" t="s">
        <v>4756</v>
      </c>
      <c r="AO1626" t="s">
        <v>1500</v>
      </c>
    </row>
    <row r="1627" spans="1:41">
      <c r="A1627" s="95">
        <v>38573</v>
      </c>
      <c r="B1627" t="s">
        <v>248</v>
      </c>
      <c r="C1627">
        <v>2005</v>
      </c>
      <c r="D1627">
        <v>8</v>
      </c>
      <c r="E1627" t="s">
        <v>5008</v>
      </c>
      <c r="F1627" t="s">
        <v>247</v>
      </c>
      <c r="G1627" s="96">
        <v>3.6111111111111115E-2</v>
      </c>
      <c r="H1627" t="s">
        <v>4756</v>
      </c>
      <c r="I1627" s="96">
        <v>0.82361111111111107</v>
      </c>
      <c r="J1627">
        <v>5.0999999999999996</v>
      </c>
      <c r="K1627" t="s">
        <v>249</v>
      </c>
      <c r="L1627" t="s">
        <v>1503</v>
      </c>
      <c r="M1627" t="s">
        <v>251</v>
      </c>
      <c r="N1627" t="s">
        <v>251</v>
      </c>
      <c r="O1627">
        <v>4</v>
      </c>
      <c r="P1627">
        <v>53</v>
      </c>
      <c r="Q1627">
        <v>20</v>
      </c>
      <c r="R1627">
        <v>33</v>
      </c>
      <c r="S1627" t="s">
        <v>4756</v>
      </c>
      <c r="T1627" t="s">
        <v>4756</v>
      </c>
      <c r="U1627" t="s">
        <v>4756</v>
      </c>
      <c r="V1627">
        <v>136</v>
      </c>
      <c r="W1627" t="s">
        <v>4756</v>
      </c>
      <c r="X1627" t="s">
        <v>4756</v>
      </c>
      <c r="Y1627" t="s">
        <v>4756</v>
      </c>
      <c r="Z1627" t="s">
        <v>4756</v>
      </c>
      <c r="AA1627" t="s">
        <v>4756</v>
      </c>
      <c r="AB1627" t="s">
        <v>4756</v>
      </c>
      <c r="AC1627" t="s">
        <v>4756</v>
      </c>
      <c r="AD1627" t="s">
        <v>4756</v>
      </c>
      <c r="AE1627" t="s">
        <v>4756</v>
      </c>
      <c r="AF1627" t="s">
        <v>4756</v>
      </c>
      <c r="AG1627" t="s">
        <v>4756</v>
      </c>
      <c r="AH1627" t="s">
        <v>4756</v>
      </c>
      <c r="AI1627" t="s">
        <v>4756</v>
      </c>
      <c r="AJ1627" t="s">
        <v>4756</v>
      </c>
      <c r="AK1627" t="s">
        <v>4756</v>
      </c>
      <c r="AL1627" t="s">
        <v>4756</v>
      </c>
      <c r="AM1627" t="s">
        <v>4756</v>
      </c>
      <c r="AN1627" t="s">
        <v>4756</v>
      </c>
    </row>
    <row r="1628" spans="1:41">
      <c r="A1628" s="95">
        <v>38573</v>
      </c>
      <c r="B1628" t="s">
        <v>248</v>
      </c>
      <c r="C1628">
        <v>2005</v>
      </c>
      <c r="D1628">
        <v>8</v>
      </c>
      <c r="E1628" t="s">
        <v>5008</v>
      </c>
      <c r="F1628" t="s">
        <v>247</v>
      </c>
      <c r="G1628" s="96">
        <v>4.1666666666666664E-2</v>
      </c>
      <c r="H1628" t="s">
        <v>4756</v>
      </c>
      <c r="I1628" s="96">
        <v>0.82361111111111107</v>
      </c>
      <c r="J1628">
        <v>5.23</v>
      </c>
      <c r="K1628" t="s">
        <v>249</v>
      </c>
      <c r="L1628" t="s">
        <v>1504</v>
      </c>
      <c r="M1628" t="s">
        <v>251</v>
      </c>
      <c r="N1628" t="s">
        <v>251</v>
      </c>
      <c r="O1628">
        <v>4</v>
      </c>
      <c r="P1628">
        <v>54</v>
      </c>
      <c r="Q1628">
        <v>20</v>
      </c>
      <c r="R1628">
        <v>34</v>
      </c>
      <c r="S1628" t="s">
        <v>4756</v>
      </c>
      <c r="T1628" t="s">
        <v>4756</v>
      </c>
      <c r="U1628" t="s">
        <v>4756</v>
      </c>
      <c r="V1628">
        <v>135</v>
      </c>
      <c r="W1628" t="s">
        <v>4756</v>
      </c>
      <c r="X1628" t="s">
        <v>4756</v>
      </c>
      <c r="Y1628" t="s">
        <v>4756</v>
      </c>
      <c r="Z1628" t="s">
        <v>4756</v>
      </c>
      <c r="AA1628" t="s">
        <v>4756</v>
      </c>
      <c r="AB1628" t="s">
        <v>4756</v>
      </c>
      <c r="AC1628" t="s">
        <v>4756</v>
      </c>
      <c r="AD1628" t="s">
        <v>4756</v>
      </c>
      <c r="AE1628" t="s">
        <v>4756</v>
      </c>
      <c r="AF1628" t="s">
        <v>4756</v>
      </c>
      <c r="AG1628" t="s">
        <v>4756</v>
      </c>
      <c r="AH1628" t="s">
        <v>4756</v>
      </c>
      <c r="AI1628" t="s">
        <v>4756</v>
      </c>
      <c r="AJ1628" t="s">
        <v>4756</v>
      </c>
      <c r="AK1628" t="s">
        <v>4756</v>
      </c>
      <c r="AL1628" t="s">
        <v>4756</v>
      </c>
      <c r="AM1628" t="s">
        <v>4756</v>
      </c>
      <c r="AN1628" t="s">
        <v>4756</v>
      </c>
      <c r="AO1628" t="s">
        <v>1031</v>
      </c>
    </row>
    <row r="1629" spans="1:41">
      <c r="A1629" s="95">
        <v>38573</v>
      </c>
      <c r="B1629" t="s">
        <v>248</v>
      </c>
      <c r="C1629">
        <v>2005</v>
      </c>
      <c r="D1629">
        <v>8</v>
      </c>
      <c r="E1629" t="s">
        <v>5008</v>
      </c>
      <c r="F1629" t="s">
        <v>247</v>
      </c>
      <c r="G1629" s="96">
        <v>4.7222222222222221E-2</v>
      </c>
      <c r="H1629" t="s">
        <v>4756</v>
      </c>
      <c r="I1629" s="96">
        <v>0.82361111111111107</v>
      </c>
      <c r="J1629">
        <v>5.37</v>
      </c>
      <c r="K1629" t="s">
        <v>249</v>
      </c>
      <c r="L1629" t="s">
        <v>1505</v>
      </c>
      <c r="M1629" t="s">
        <v>251</v>
      </c>
      <c r="N1629" t="s">
        <v>251</v>
      </c>
      <c r="O1629">
        <v>5</v>
      </c>
      <c r="P1629">
        <v>52</v>
      </c>
      <c r="Q1629">
        <v>20</v>
      </c>
      <c r="R1629">
        <v>32</v>
      </c>
      <c r="S1629" t="s">
        <v>4756</v>
      </c>
      <c r="T1629" t="s">
        <v>4756</v>
      </c>
      <c r="U1629" t="s">
        <v>4756</v>
      </c>
      <c r="V1629">
        <v>130</v>
      </c>
      <c r="W1629" t="s">
        <v>4756</v>
      </c>
      <c r="X1629" t="s">
        <v>4756</v>
      </c>
      <c r="Y1629" t="s">
        <v>4756</v>
      </c>
      <c r="Z1629" t="s">
        <v>4756</v>
      </c>
      <c r="AA1629" t="s">
        <v>4756</v>
      </c>
      <c r="AB1629" t="s">
        <v>4756</v>
      </c>
      <c r="AC1629" t="s">
        <v>4756</v>
      </c>
      <c r="AD1629" t="s">
        <v>4756</v>
      </c>
      <c r="AE1629" t="s">
        <v>4756</v>
      </c>
      <c r="AF1629" t="s">
        <v>4756</v>
      </c>
      <c r="AG1629" t="s">
        <v>4756</v>
      </c>
      <c r="AH1629" t="s">
        <v>4756</v>
      </c>
      <c r="AI1629" t="s">
        <v>4756</v>
      </c>
      <c r="AJ1629" t="s">
        <v>4756</v>
      </c>
      <c r="AK1629" t="s">
        <v>4756</v>
      </c>
      <c r="AL1629" t="s">
        <v>4756</v>
      </c>
      <c r="AM1629" t="s">
        <v>4756</v>
      </c>
      <c r="AN1629" t="s">
        <v>4756</v>
      </c>
    </row>
    <row r="1630" spans="1:41">
      <c r="A1630" s="95">
        <v>38573</v>
      </c>
      <c r="B1630" t="s">
        <v>248</v>
      </c>
      <c r="C1630">
        <v>2005</v>
      </c>
      <c r="D1630">
        <v>8</v>
      </c>
      <c r="E1630" t="s">
        <v>5008</v>
      </c>
      <c r="F1630" t="s">
        <v>247</v>
      </c>
      <c r="G1630" s="96">
        <v>4.8611111111111112E-2</v>
      </c>
      <c r="H1630" t="s">
        <v>4756</v>
      </c>
      <c r="I1630" s="96">
        <v>0.82361111111111107</v>
      </c>
      <c r="J1630">
        <v>5.4</v>
      </c>
      <c r="K1630" t="s">
        <v>249</v>
      </c>
      <c r="L1630" t="s">
        <v>1506</v>
      </c>
      <c r="M1630" t="s">
        <v>251</v>
      </c>
      <c r="N1630" t="s">
        <v>251</v>
      </c>
      <c r="O1630">
        <v>3</v>
      </c>
      <c r="P1630">
        <v>50</v>
      </c>
      <c r="Q1630">
        <v>16</v>
      </c>
      <c r="R1630">
        <v>34</v>
      </c>
      <c r="S1630" t="s">
        <v>4756</v>
      </c>
      <c r="T1630" t="s">
        <v>4756</v>
      </c>
      <c r="U1630" t="s">
        <v>4756</v>
      </c>
      <c r="V1630">
        <v>145</v>
      </c>
      <c r="W1630" t="s">
        <v>4756</v>
      </c>
      <c r="X1630" t="s">
        <v>4756</v>
      </c>
      <c r="Y1630" t="s">
        <v>4756</v>
      </c>
      <c r="Z1630" t="s">
        <v>4756</v>
      </c>
      <c r="AA1630" t="s">
        <v>4756</v>
      </c>
      <c r="AB1630" t="s">
        <v>4756</v>
      </c>
      <c r="AC1630" t="s">
        <v>4756</v>
      </c>
      <c r="AD1630" t="s">
        <v>4756</v>
      </c>
      <c r="AE1630" t="s">
        <v>4756</v>
      </c>
      <c r="AF1630" t="s">
        <v>4756</v>
      </c>
      <c r="AG1630" t="s">
        <v>4756</v>
      </c>
      <c r="AH1630" t="s">
        <v>4756</v>
      </c>
      <c r="AI1630" t="s">
        <v>4756</v>
      </c>
      <c r="AJ1630" t="s">
        <v>4756</v>
      </c>
      <c r="AK1630" t="s">
        <v>4756</v>
      </c>
      <c r="AL1630" t="s">
        <v>4756</v>
      </c>
      <c r="AM1630" t="s">
        <v>4756</v>
      </c>
      <c r="AN1630" t="s">
        <v>4756</v>
      </c>
    </row>
    <row r="1631" spans="1:41">
      <c r="A1631" s="95">
        <v>38573</v>
      </c>
      <c r="B1631" t="s">
        <v>248</v>
      </c>
      <c r="C1631">
        <v>2005</v>
      </c>
      <c r="D1631">
        <v>8</v>
      </c>
      <c r="E1631" t="s">
        <v>5008</v>
      </c>
      <c r="F1631" t="s">
        <v>247</v>
      </c>
      <c r="G1631" s="96">
        <v>5.0694444444444452E-2</v>
      </c>
      <c r="H1631" t="s">
        <v>4756</v>
      </c>
      <c r="I1631" s="96">
        <v>0.82361111111111107</v>
      </c>
      <c r="J1631">
        <v>5.45</v>
      </c>
      <c r="K1631" t="s">
        <v>249</v>
      </c>
      <c r="L1631" t="s">
        <v>1507</v>
      </c>
      <c r="M1631" t="s">
        <v>251</v>
      </c>
      <c r="N1631" t="s">
        <v>251</v>
      </c>
      <c r="O1631">
        <v>4</v>
      </c>
      <c r="P1631">
        <v>56</v>
      </c>
      <c r="Q1631">
        <v>21</v>
      </c>
      <c r="R1631">
        <v>35</v>
      </c>
      <c r="S1631" t="s">
        <v>4756</v>
      </c>
      <c r="T1631" t="s">
        <v>4756</v>
      </c>
      <c r="U1631" t="s">
        <v>4756</v>
      </c>
      <c r="V1631">
        <v>143</v>
      </c>
      <c r="W1631" t="s">
        <v>4756</v>
      </c>
      <c r="X1631" t="s">
        <v>4756</v>
      </c>
      <c r="Y1631" t="s">
        <v>4756</v>
      </c>
      <c r="Z1631" t="s">
        <v>4756</v>
      </c>
      <c r="AA1631" t="s">
        <v>4756</v>
      </c>
      <c r="AB1631" t="s">
        <v>4756</v>
      </c>
      <c r="AC1631" t="s">
        <v>4756</v>
      </c>
      <c r="AD1631" t="s">
        <v>4756</v>
      </c>
      <c r="AE1631" t="s">
        <v>4756</v>
      </c>
      <c r="AF1631" t="s">
        <v>4756</v>
      </c>
      <c r="AG1631" t="s">
        <v>4756</v>
      </c>
      <c r="AH1631" t="s">
        <v>4756</v>
      </c>
      <c r="AI1631" t="s">
        <v>4756</v>
      </c>
      <c r="AJ1631" t="s">
        <v>4756</v>
      </c>
      <c r="AK1631" t="s">
        <v>4756</v>
      </c>
      <c r="AL1631" t="s">
        <v>4756</v>
      </c>
      <c r="AM1631" t="s">
        <v>4756</v>
      </c>
      <c r="AN1631" t="s">
        <v>4756</v>
      </c>
    </row>
    <row r="1632" spans="1:41">
      <c r="A1632" s="95">
        <v>38573</v>
      </c>
      <c r="B1632" t="s">
        <v>248</v>
      </c>
      <c r="C1632">
        <v>2005</v>
      </c>
      <c r="D1632">
        <v>8</v>
      </c>
      <c r="E1632" t="s">
        <v>5008</v>
      </c>
      <c r="F1632" t="s">
        <v>247</v>
      </c>
      <c r="G1632" s="96">
        <v>5.2083333333333336E-2</v>
      </c>
      <c r="H1632" t="s">
        <v>4756</v>
      </c>
      <c r="I1632" s="96">
        <v>0.82361111111111107</v>
      </c>
      <c r="J1632">
        <v>5.48</v>
      </c>
      <c r="K1632" t="s">
        <v>249</v>
      </c>
      <c r="L1632" t="s">
        <v>1508</v>
      </c>
      <c r="M1632" t="s">
        <v>251</v>
      </c>
      <c r="N1632" t="s">
        <v>251</v>
      </c>
      <c r="O1632">
        <v>4</v>
      </c>
      <c r="P1632">
        <v>57</v>
      </c>
      <c r="Q1632">
        <v>21</v>
      </c>
      <c r="R1632">
        <v>36</v>
      </c>
      <c r="S1632" t="s">
        <v>4756</v>
      </c>
      <c r="T1632" t="s">
        <v>4756</v>
      </c>
      <c r="U1632" t="s">
        <v>4756</v>
      </c>
      <c r="V1632">
        <v>142</v>
      </c>
      <c r="W1632" t="s">
        <v>4756</v>
      </c>
      <c r="X1632" t="s">
        <v>4756</v>
      </c>
      <c r="Y1632" t="s">
        <v>4756</v>
      </c>
      <c r="Z1632" t="s">
        <v>4756</v>
      </c>
      <c r="AA1632" t="s">
        <v>4756</v>
      </c>
      <c r="AB1632" t="s">
        <v>4756</v>
      </c>
      <c r="AC1632" t="s">
        <v>4756</v>
      </c>
      <c r="AD1632" t="s">
        <v>4756</v>
      </c>
      <c r="AE1632" t="s">
        <v>4756</v>
      </c>
      <c r="AF1632" t="s">
        <v>4756</v>
      </c>
      <c r="AG1632" t="s">
        <v>4756</v>
      </c>
      <c r="AH1632" t="s">
        <v>4756</v>
      </c>
      <c r="AI1632" t="s">
        <v>4756</v>
      </c>
      <c r="AJ1632" t="s">
        <v>4756</v>
      </c>
      <c r="AK1632" t="s">
        <v>4756</v>
      </c>
      <c r="AL1632" t="s">
        <v>4756</v>
      </c>
      <c r="AM1632" t="s">
        <v>4756</v>
      </c>
      <c r="AN1632" t="s">
        <v>4756</v>
      </c>
      <c r="AO1632" t="s">
        <v>1031</v>
      </c>
    </row>
    <row r="1633" spans="1:41">
      <c r="A1633" s="95">
        <v>38573</v>
      </c>
      <c r="B1633" t="s">
        <v>248</v>
      </c>
      <c r="C1633">
        <v>2005</v>
      </c>
      <c r="D1633">
        <v>8</v>
      </c>
      <c r="E1633" t="s">
        <v>5008</v>
      </c>
      <c r="F1633" t="s">
        <v>247</v>
      </c>
      <c r="G1633" s="96">
        <v>6.3194444444444442E-2</v>
      </c>
      <c r="H1633" t="s">
        <v>4756</v>
      </c>
      <c r="I1633" s="96">
        <v>0.82361111111111107</v>
      </c>
      <c r="J1633">
        <v>5.75</v>
      </c>
      <c r="K1633" t="s">
        <v>249</v>
      </c>
      <c r="L1633" t="s">
        <v>1509</v>
      </c>
      <c r="M1633" t="s">
        <v>251</v>
      </c>
      <c r="N1633" t="s">
        <v>251</v>
      </c>
      <c r="O1633">
        <v>4</v>
      </c>
      <c r="P1633">
        <v>54</v>
      </c>
      <c r="Q1633">
        <v>16</v>
      </c>
      <c r="R1633">
        <v>38</v>
      </c>
      <c r="S1633" t="s">
        <v>4756</v>
      </c>
      <c r="T1633" t="s">
        <v>4756</v>
      </c>
      <c r="U1633" t="s">
        <v>4756</v>
      </c>
      <c r="V1633">
        <v>144</v>
      </c>
      <c r="W1633" t="s">
        <v>4756</v>
      </c>
      <c r="X1633" t="s">
        <v>4756</v>
      </c>
      <c r="Y1633" t="s">
        <v>4756</v>
      </c>
      <c r="Z1633" t="s">
        <v>4756</v>
      </c>
      <c r="AA1633" t="s">
        <v>4756</v>
      </c>
      <c r="AB1633" t="s">
        <v>4756</v>
      </c>
      <c r="AC1633" t="s">
        <v>4756</v>
      </c>
      <c r="AD1633" t="s">
        <v>4756</v>
      </c>
      <c r="AE1633" t="s">
        <v>4756</v>
      </c>
      <c r="AF1633" t="s">
        <v>4756</v>
      </c>
      <c r="AG1633" t="s">
        <v>4756</v>
      </c>
      <c r="AH1633" t="s">
        <v>4756</v>
      </c>
      <c r="AI1633" t="s">
        <v>4756</v>
      </c>
      <c r="AJ1633" t="s">
        <v>4756</v>
      </c>
      <c r="AK1633" t="s">
        <v>4756</v>
      </c>
      <c r="AL1633" t="s">
        <v>4756</v>
      </c>
      <c r="AM1633" t="s">
        <v>4756</v>
      </c>
      <c r="AN1633" t="s">
        <v>4756</v>
      </c>
      <c r="AO1633" t="s">
        <v>1510</v>
      </c>
    </row>
    <row r="1634" spans="1:41">
      <c r="A1634" s="95">
        <v>38573</v>
      </c>
      <c r="B1634" t="s">
        <v>248</v>
      </c>
      <c r="C1634">
        <v>2005</v>
      </c>
      <c r="D1634">
        <v>8</v>
      </c>
      <c r="E1634" t="s">
        <v>5008</v>
      </c>
      <c r="F1634" t="s">
        <v>247</v>
      </c>
      <c r="G1634" s="96">
        <v>6.5972222222222224E-2</v>
      </c>
      <c r="H1634" t="s">
        <v>4756</v>
      </c>
      <c r="I1634" s="96">
        <v>0.82361111111111107</v>
      </c>
      <c r="J1634">
        <v>5.82</v>
      </c>
      <c r="K1634" t="s">
        <v>249</v>
      </c>
      <c r="L1634" t="s">
        <v>1511</v>
      </c>
      <c r="M1634" t="s">
        <v>251</v>
      </c>
      <c r="N1634" t="s">
        <v>251</v>
      </c>
      <c r="O1634">
        <v>4.5</v>
      </c>
      <c r="P1634">
        <v>52</v>
      </c>
      <c r="Q1634">
        <v>16</v>
      </c>
      <c r="R1634">
        <v>36</v>
      </c>
      <c r="S1634" t="s">
        <v>4756</v>
      </c>
      <c r="T1634" t="s">
        <v>4756</v>
      </c>
      <c r="U1634" t="s">
        <v>4756</v>
      </c>
      <c r="V1634">
        <v>145</v>
      </c>
      <c r="W1634" t="s">
        <v>4756</v>
      </c>
      <c r="X1634" t="s">
        <v>4756</v>
      </c>
      <c r="Y1634" t="s">
        <v>4756</v>
      </c>
      <c r="Z1634" t="s">
        <v>4756</v>
      </c>
      <c r="AA1634" t="s">
        <v>4756</v>
      </c>
      <c r="AB1634" t="s">
        <v>4756</v>
      </c>
      <c r="AC1634" t="s">
        <v>4756</v>
      </c>
      <c r="AD1634" t="s">
        <v>4756</v>
      </c>
      <c r="AE1634" t="s">
        <v>4756</v>
      </c>
      <c r="AF1634" t="s">
        <v>4756</v>
      </c>
      <c r="AG1634" t="s">
        <v>4756</v>
      </c>
      <c r="AH1634" t="s">
        <v>4756</v>
      </c>
      <c r="AI1634" t="s">
        <v>4756</v>
      </c>
      <c r="AJ1634" t="s">
        <v>4756</v>
      </c>
      <c r="AK1634" t="s">
        <v>4756</v>
      </c>
      <c r="AL1634" t="s">
        <v>4756</v>
      </c>
      <c r="AM1634" t="s">
        <v>4756</v>
      </c>
      <c r="AN1634" t="s">
        <v>4756</v>
      </c>
      <c r="AO1634" t="s">
        <v>1512</v>
      </c>
    </row>
    <row r="1635" spans="1:41">
      <c r="A1635" s="95">
        <v>38573</v>
      </c>
      <c r="B1635" t="s">
        <v>248</v>
      </c>
      <c r="C1635">
        <v>2005</v>
      </c>
      <c r="D1635">
        <v>8</v>
      </c>
      <c r="E1635" t="s">
        <v>5008</v>
      </c>
      <c r="F1635" t="s">
        <v>247</v>
      </c>
      <c r="G1635" s="96">
        <v>6.9444444444444434E-2</v>
      </c>
      <c r="H1635" t="s">
        <v>4756</v>
      </c>
      <c r="I1635" s="96">
        <v>0.82361111111111107</v>
      </c>
      <c r="J1635">
        <v>5.9</v>
      </c>
      <c r="K1635" t="s">
        <v>249</v>
      </c>
      <c r="L1635" t="s">
        <v>1513</v>
      </c>
      <c r="M1635" t="s">
        <v>251</v>
      </c>
      <c r="N1635" t="s">
        <v>251</v>
      </c>
      <c r="O1635">
        <v>3</v>
      </c>
      <c r="P1635">
        <v>50</v>
      </c>
      <c r="Q1635">
        <v>16</v>
      </c>
      <c r="R1635">
        <v>34</v>
      </c>
      <c r="S1635" t="s">
        <v>4756</v>
      </c>
      <c r="T1635" t="s">
        <v>4756</v>
      </c>
      <c r="U1635" t="s">
        <v>4756</v>
      </c>
      <c r="V1635">
        <v>136</v>
      </c>
      <c r="W1635" t="s">
        <v>4756</v>
      </c>
      <c r="X1635" t="s">
        <v>4756</v>
      </c>
      <c r="Y1635" t="s">
        <v>4756</v>
      </c>
      <c r="Z1635" t="s">
        <v>4756</v>
      </c>
      <c r="AA1635" t="s">
        <v>4756</v>
      </c>
      <c r="AB1635" t="s">
        <v>4756</v>
      </c>
      <c r="AC1635" t="s">
        <v>4756</v>
      </c>
      <c r="AD1635" t="s">
        <v>4756</v>
      </c>
      <c r="AE1635" t="s">
        <v>4756</v>
      </c>
      <c r="AF1635" t="s">
        <v>4756</v>
      </c>
      <c r="AG1635" t="s">
        <v>4756</v>
      </c>
      <c r="AH1635" t="s">
        <v>4756</v>
      </c>
      <c r="AI1635" t="s">
        <v>4756</v>
      </c>
      <c r="AJ1635" t="s">
        <v>4756</v>
      </c>
      <c r="AK1635" t="s">
        <v>4756</v>
      </c>
      <c r="AL1635" t="s">
        <v>4756</v>
      </c>
      <c r="AM1635" t="s">
        <v>4756</v>
      </c>
      <c r="AN1635" t="s">
        <v>4756</v>
      </c>
    </row>
    <row r="1636" spans="1:41">
      <c r="A1636" s="95">
        <v>38573</v>
      </c>
      <c r="B1636" t="s">
        <v>248</v>
      </c>
      <c r="C1636">
        <v>2005</v>
      </c>
      <c r="D1636">
        <v>8</v>
      </c>
      <c r="E1636" t="s">
        <v>5008</v>
      </c>
      <c r="F1636" t="s">
        <v>247</v>
      </c>
      <c r="G1636" s="96">
        <v>8.1250000000000003E-2</v>
      </c>
      <c r="H1636" t="s">
        <v>4756</v>
      </c>
      <c r="I1636" s="96">
        <v>0.82361111111111107</v>
      </c>
      <c r="J1636">
        <v>6.18</v>
      </c>
      <c r="K1636" t="s">
        <v>249</v>
      </c>
      <c r="L1636" t="s">
        <v>1514</v>
      </c>
      <c r="M1636" t="s">
        <v>251</v>
      </c>
      <c r="N1636" t="s">
        <v>251</v>
      </c>
      <c r="O1636">
        <v>5</v>
      </c>
      <c r="P1636">
        <v>48</v>
      </c>
      <c r="Q1636">
        <v>16</v>
      </c>
      <c r="R1636">
        <v>32</v>
      </c>
      <c r="S1636" t="s">
        <v>4756</v>
      </c>
      <c r="T1636" t="s">
        <v>4756</v>
      </c>
      <c r="U1636" t="s">
        <v>4756</v>
      </c>
      <c r="V1636">
        <v>143</v>
      </c>
      <c r="W1636" t="s">
        <v>4756</v>
      </c>
      <c r="X1636" t="s">
        <v>4756</v>
      </c>
      <c r="Y1636" t="s">
        <v>4756</v>
      </c>
      <c r="Z1636" t="s">
        <v>4756</v>
      </c>
      <c r="AA1636" t="s">
        <v>4756</v>
      </c>
      <c r="AB1636" t="s">
        <v>4756</v>
      </c>
      <c r="AC1636" t="s">
        <v>4756</v>
      </c>
      <c r="AD1636" t="s">
        <v>4756</v>
      </c>
      <c r="AE1636" t="s">
        <v>4756</v>
      </c>
      <c r="AF1636" t="s">
        <v>4756</v>
      </c>
      <c r="AG1636" t="s">
        <v>4756</v>
      </c>
      <c r="AH1636" t="s">
        <v>4756</v>
      </c>
      <c r="AI1636" t="s">
        <v>4756</v>
      </c>
      <c r="AJ1636" t="s">
        <v>4756</v>
      </c>
      <c r="AK1636" t="s">
        <v>4756</v>
      </c>
      <c r="AL1636" t="s">
        <v>4756</v>
      </c>
      <c r="AM1636" t="s">
        <v>4756</v>
      </c>
      <c r="AN1636" t="s">
        <v>4756</v>
      </c>
    </row>
    <row r="1637" spans="1:41">
      <c r="A1637" s="95">
        <v>38574</v>
      </c>
      <c r="B1637" t="s">
        <v>248</v>
      </c>
      <c r="C1637">
        <v>2005</v>
      </c>
      <c r="D1637">
        <v>8</v>
      </c>
      <c r="E1637" t="s">
        <v>5008</v>
      </c>
      <c r="F1637" t="s">
        <v>247</v>
      </c>
      <c r="G1637" s="96">
        <v>0.8930555555555556</v>
      </c>
      <c r="H1637" t="s">
        <v>4756</v>
      </c>
      <c r="I1637" s="96">
        <v>0.82291666666666663</v>
      </c>
      <c r="J1637">
        <v>1.68</v>
      </c>
      <c r="K1637" t="s">
        <v>249</v>
      </c>
      <c r="L1637" t="s">
        <v>1515</v>
      </c>
      <c r="M1637" t="s">
        <v>251</v>
      </c>
      <c r="N1637" t="s">
        <v>251</v>
      </c>
      <c r="O1637">
        <v>4.5</v>
      </c>
      <c r="P1637">
        <v>53</v>
      </c>
      <c r="Q1637">
        <v>20</v>
      </c>
      <c r="R1637">
        <v>33</v>
      </c>
      <c r="S1637">
        <v>14.68</v>
      </c>
      <c r="T1637">
        <v>36.909999999999997</v>
      </c>
      <c r="U1637">
        <v>23.18</v>
      </c>
      <c r="V1637">
        <v>136</v>
      </c>
      <c r="W1637" t="s">
        <v>4756</v>
      </c>
      <c r="X1637" t="s">
        <v>1567</v>
      </c>
      <c r="Y1637" t="s">
        <v>4756</v>
      </c>
      <c r="Z1637" t="s">
        <v>4756</v>
      </c>
      <c r="AA1637" t="s">
        <v>4756</v>
      </c>
      <c r="AB1637" t="s">
        <v>4756</v>
      </c>
      <c r="AC1637" t="s">
        <v>4756</v>
      </c>
      <c r="AD1637" t="s">
        <v>4756</v>
      </c>
      <c r="AE1637" t="s">
        <v>4756</v>
      </c>
      <c r="AF1637" t="s">
        <v>4756</v>
      </c>
      <c r="AG1637" t="s">
        <v>4756</v>
      </c>
      <c r="AH1637" t="s">
        <v>4756</v>
      </c>
      <c r="AI1637" t="s">
        <v>4756</v>
      </c>
      <c r="AJ1637" t="s">
        <v>4756</v>
      </c>
      <c r="AK1637" t="s">
        <v>4756</v>
      </c>
      <c r="AL1637" t="s">
        <v>4756</v>
      </c>
      <c r="AM1637" t="s">
        <v>4756</v>
      </c>
      <c r="AN1637" t="s">
        <v>4756</v>
      </c>
      <c r="AO1637" t="s">
        <v>1427</v>
      </c>
    </row>
    <row r="1638" spans="1:41">
      <c r="A1638" s="95">
        <v>38574</v>
      </c>
      <c r="B1638" t="s">
        <v>248</v>
      </c>
      <c r="C1638">
        <v>2005</v>
      </c>
      <c r="D1638">
        <v>8</v>
      </c>
      <c r="E1638" t="s">
        <v>5008</v>
      </c>
      <c r="F1638" t="s">
        <v>247</v>
      </c>
      <c r="G1638" s="96">
        <v>0.90555555555555556</v>
      </c>
      <c r="H1638" t="s">
        <v>4756</v>
      </c>
      <c r="I1638" s="96">
        <v>0.82291666666666663</v>
      </c>
      <c r="J1638">
        <v>1.98</v>
      </c>
      <c r="K1638" t="s">
        <v>249</v>
      </c>
      <c r="L1638" t="s">
        <v>1515</v>
      </c>
      <c r="M1638" t="s">
        <v>2077</v>
      </c>
      <c r="N1638" t="s">
        <v>251</v>
      </c>
      <c r="O1638" t="s">
        <v>4756</v>
      </c>
      <c r="P1638" t="s">
        <v>4756</v>
      </c>
      <c r="Q1638" t="s">
        <v>4756</v>
      </c>
      <c r="R1638" t="s">
        <v>4756</v>
      </c>
      <c r="S1638" t="s">
        <v>4756</v>
      </c>
      <c r="T1638" t="s">
        <v>4756</v>
      </c>
      <c r="U1638" t="s">
        <v>4756</v>
      </c>
      <c r="V1638" t="s">
        <v>4756</v>
      </c>
      <c r="W1638" t="s">
        <v>4756</v>
      </c>
      <c r="X1638" t="s">
        <v>4756</v>
      </c>
      <c r="Y1638" t="s">
        <v>4756</v>
      </c>
      <c r="Z1638" t="s">
        <v>4756</v>
      </c>
      <c r="AA1638" t="s">
        <v>4756</v>
      </c>
      <c r="AB1638" t="s">
        <v>4756</v>
      </c>
      <c r="AC1638" t="s">
        <v>4756</v>
      </c>
      <c r="AD1638" t="s">
        <v>4756</v>
      </c>
      <c r="AE1638" t="s">
        <v>4756</v>
      </c>
      <c r="AF1638" t="s">
        <v>4756</v>
      </c>
      <c r="AG1638" t="s">
        <v>4756</v>
      </c>
      <c r="AH1638" t="s">
        <v>4756</v>
      </c>
      <c r="AI1638" t="s">
        <v>4756</v>
      </c>
      <c r="AJ1638" t="s">
        <v>4756</v>
      </c>
      <c r="AK1638" t="s">
        <v>4756</v>
      </c>
      <c r="AL1638" t="s">
        <v>4756</v>
      </c>
      <c r="AM1638" t="s">
        <v>4756</v>
      </c>
      <c r="AN1638" t="s">
        <v>4756</v>
      </c>
      <c r="AO1638" t="s">
        <v>872</v>
      </c>
    </row>
    <row r="1639" spans="1:41">
      <c r="A1639" s="95">
        <v>38574</v>
      </c>
      <c r="B1639" t="s">
        <v>248</v>
      </c>
      <c r="C1639">
        <v>2005</v>
      </c>
      <c r="D1639">
        <v>8</v>
      </c>
      <c r="E1639" t="s">
        <v>5008</v>
      </c>
      <c r="F1639" t="s">
        <v>247</v>
      </c>
      <c r="G1639" s="96">
        <v>0.8965277777777777</v>
      </c>
      <c r="H1639" t="s">
        <v>4756</v>
      </c>
      <c r="I1639" s="96">
        <v>0.82291666666666663</v>
      </c>
      <c r="J1639">
        <v>1.77</v>
      </c>
      <c r="K1639" t="s">
        <v>249</v>
      </c>
      <c r="L1639" t="s">
        <v>1516</v>
      </c>
      <c r="M1639" t="s">
        <v>251</v>
      </c>
      <c r="N1639" t="s">
        <v>251</v>
      </c>
      <c r="O1639">
        <v>4</v>
      </c>
      <c r="P1639">
        <v>47</v>
      </c>
      <c r="Q1639">
        <v>15</v>
      </c>
      <c r="R1639">
        <v>32</v>
      </c>
      <c r="S1639">
        <v>14.59</v>
      </c>
      <c r="T1639">
        <v>36.79</v>
      </c>
      <c r="U1639">
        <v>23.48</v>
      </c>
      <c r="V1639">
        <v>145</v>
      </c>
      <c r="W1639" t="s">
        <v>4756</v>
      </c>
      <c r="X1639" t="s">
        <v>1567</v>
      </c>
      <c r="Y1639" t="s">
        <v>4756</v>
      </c>
      <c r="Z1639" t="s">
        <v>4756</v>
      </c>
      <c r="AA1639" t="s">
        <v>4756</v>
      </c>
      <c r="AB1639" t="s">
        <v>4756</v>
      </c>
      <c r="AC1639" t="s">
        <v>4756</v>
      </c>
      <c r="AD1639" t="s">
        <v>4756</v>
      </c>
      <c r="AE1639" t="s">
        <v>4756</v>
      </c>
      <c r="AF1639" t="s">
        <v>4756</v>
      </c>
      <c r="AG1639" t="s">
        <v>4756</v>
      </c>
      <c r="AH1639" t="s">
        <v>4756</v>
      </c>
      <c r="AI1639" t="s">
        <v>4756</v>
      </c>
      <c r="AJ1639" t="s">
        <v>4756</v>
      </c>
      <c r="AK1639" t="s">
        <v>4756</v>
      </c>
      <c r="AL1639" t="s">
        <v>4756</v>
      </c>
      <c r="AM1639" t="s">
        <v>4756</v>
      </c>
      <c r="AN1639" t="s">
        <v>4756</v>
      </c>
    </row>
    <row r="1640" spans="1:41">
      <c r="A1640" s="95">
        <v>38574</v>
      </c>
      <c r="B1640" t="s">
        <v>248</v>
      </c>
      <c r="C1640">
        <v>2005</v>
      </c>
      <c r="D1640">
        <v>8</v>
      </c>
      <c r="E1640" t="s">
        <v>5008</v>
      </c>
      <c r="F1640" t="s">
        <v>247</v>
      </c>
      <c r="G1640" s="96">
        <v>0.90763888888888899</v>
      </c>
      <c r="H1640" t="s">
        <v>4756</v>
      </c>
      <c r="I1640" s="96">
        <v>0.82291666666666663</v>
      </c>
      <c r="J1640">
        <v>2.0299999999999998</v>
      </c>
      <c r="K1640" t="s">
        <v>249</v>
      </c>
      <c r="L1640" t="s">
        <v>1517</v>
      </c>
      <c r="M1640" t="s">
        <v>251</v>
      </c>
      <c r="N1640" t="s">
        <v>251</v>
      </c>
      <c r="O1640">
        <v>4</v>
      </c>
      <c r="P1640">
        <v>55</v>
      </c>
      <c r="Q1640">
        <v>20</v>
      </c>
      <c r="R1640">
        <v>35</v>
      </c>
      <c r="S1640">
        <v>14.61</v>
      </c>
      <c r="T1640">
        <v>39.4</v>
      </c>
      <c r="U1640">
        <v>23.3</v>
      </c>
      <c r="V1640">
        <v>143</v>
      </c>
      <c r="W1640" t="s">
        <v>4756</v>
      </c>
      <c r="X1640" t="s">
        <v>1566</v>
      </c>
      <c r="Y1640" t="s">
        <v>4756</v>
      </c>
      <c r="Z1640" t="s">
        <v>4756</v>
      </c>
      <c r="AA1640" t="s">
        <v>4756</v>
      </c>
      <c r="AB1640" t="s">
        <v>4756</v>
      </c>
      <c r="AC1640" t="s">
        <v>4756</v>
      </c>
      <c r="AD1640" t="s">
        <v>4756</v>
      </c>
      <c r="AE1640" t="s">
        <v>4756</v>
      </c>
      <c r="AF1640" t="s">
        <v>4756</v>
      </c>
      <c r="AG1640" t="s">
        <v>4756</v>
      </c>
      <c r="AH1640" t="s">
        <v>4756</v>
      </c>
      <c r="AI1640" t="s">
        <v>4756</v>
      </c>
      <c r="AJ1640" t="s">
        <v>4756</v>
      </c>
      <c r="AK1640" t="s">
        <v>4756</v>
      </c>
      <c r="AL1640" t="s">
        <v>4756</v>
      </c>
      <c r="AM1640" t="s">
        <v>4756</v>
      </c>
      <c r="AN1640" t="s">
        <v>4756</v>
      </c>
    </row>
    <row r="1641" spans="1:41">
      <c r="A1641" s="95">
        <v>38574</v>
      </c>
      <c r="B1641" t="s">
        <v>248</v>
      </c>
      <c r="C1641">
        <v>2005</v>
      </c>
      <c r="D1641">
        <v>8</v>
      </c>
      <c r="E1641" t="s">
        <v>5008</v>
      </c>
      <c r="F1641" t="s">
        <v>247</v>
      </c>
      <c r="G1641" s="96">
        <v>0.91180555555555554</v>
      </c>
      <c r="H1641" t="s">
        <v>4756</v>
      </c>
      <c r="I1641" s="96">
        <v>0.82291666666666663</v>
      </c>
      <c r="J1641">
        <v>2.13</v>
      </c>
      <c r="K1641" t="s">
        <v>249</v>
      </c>
      <c r="L1641" t="s">
        <v>1518</v>
      </c>
      <c r="M1641" t="s">
        <v>251</v>
      </c>
      <c r="N1641" t="s">
        <v>251</v>
      </c>
      <c r="O1641">
        <v>4</v>
      </c>
      <c r="P1641">
        <v>54</v>
      </c>
      <c r="Q1641">
        <v>20</v>
      </c>
      <c r="R1641">
        <v>34</v>
      </c>
      <c r="S1641">
        <v>14.97</v>
      </c>
      <c r="T1641">
        <v>38.35</v>
      </c>
      <c r="U1641">
        <v>22.79</v>
      </c>
      <c r="V1641">
        <v>135</v>
      </c>
      <c r="W1641" t="s">
        <v>4756</v>
      </c>
      <c r="X1641" t="s">
        <v>1567</v>
      </c>
      <c r="Y1641" t="s">
        <v>4756</v>
      </c>
      <c r="Z1641" t="s">
        <v>4756</v>
      </c>
      <c r="AA1641" t="s">
        <v>4756</v>
      </c>
      <c r="AB1641" t="s">
        <v>4756</v>
      </c>
      <c r="AC1641" t="s">
        <v>4756</v>
      </c>
      <c r="AD1641" t="s">
        <v>4756</v>
      </c>
      <c r="AE1641" t="s">
        <v>4756</v>
      </c>
      <c r="AF1641" t="s">
        <v>4756</v>
      </c>
      <c r="AG1641" t="s">
        <v>4756</v>
      </c>
      <c r="AH1641" t="s">
        <v>4756</v>
      </c>
      <c r="AI1641" t="s">
        <v>4756</v>
      </c>
      <c r="AJ1641" t="s">
        <v>4756</v>
      </c>
      <c r="AK1641" t="s">
        <v>4756</v>
      </c>
      <c r="AL1641" t="s">
        <v>4756</v>
      </c>
      <c r="AM1641" t="s">
        <v>4756</v>
      </c>
      <c r="AN1641" t="s">
        <v>4756</v>
      </c>
    </row>
    <row r="1642" spans="1:41">
      <c r="A1642" s="95">
        <v>38574</v>
      </c>
      <c r="B1642" t="s">
        <v>248</v>
      </c>
      <c r="C1642">
        <v>2005</v>
      </c>
      <c r="D1642">
        <v>8</v>
      </c>
      <c r="E1642" t="s">
        <v>5008</v>
      </c>
      <c r="F1642" t="s">
        <v>247</v>
      </c>
      <c r="G1642" s="96">
        <v>0.9159722222222223</v>
      </c>
      <c r="H1642" t="s">
        <v>4756</v>
      </c>
      <c r="I1642" s="96">
        <v>0.82291666666666663</v>
      </c>
      <c r="J1642">
        <v>2.23</v>
      </c>
      <c r="K1642" t="s">
        <v>249</v>
      </c>
      <c r="L1642" t="s">
        <v>1519</v>
      </c>
      <c r="M1642" t="s">
        <v>251</v>
      </c>
      <c r="N1642" t="s">
        <v>251</v>
      </c>
      <c r="O1642" t="s">
        <v>4756</v>
      </c>
      <c r="P1642">
        <v>55</v>
      </c>
      <c r="Q1642">
        <v>20</v>
      </c>
      <c r="R1642">
        <v>35</v>
      </c>
      <c r="S1642" t="s">
        <v>4756</v>
      </c>
      <c r="T1642" t="s">
        <v>4756</v>
      </c>
      <c r="U1642" t="s">
        <v>4756</v>
      </c>
      <c r="V1642">
        <v>140</v>
      </c>
      <c r="W1642" t="s">
        <v>4756</v>
      </c>
      <c r="X1642" t="s">
        <v>4756</v>
      </c>
      <c r="Y1642" t="s">
        <v>4756</v>
      </c>
      <c r="Z1642" t="s">
        <v>4756</v>
      </c>
      <c r="AA1642" t="s">
        <v>4756</v>
      </c>
      <c r="AB1642" t="s">
        <v>4756</v>
      </c>
      <c r="AC1642" t="s">
        <v>4756</v>
      </c>
      <c r="AD1642" t="s">
        <v>4756</v>
      </c>
      <c r="AE1642" t="s">
        <v>4756</v>
      </c>
      <c r="AF1642" t="s">
        <v>4756</v>
      </c>
      <c r="AG1642" t="s">
        <v>4756</v>
      </c>
      <c r="AH1642" t="s">
        <v>4756</v>
      </c>
      <c r="AI1642" t="s">
        <v>4756</v>
      </c>
      <c r="AJ1642" t="s">
        <v>4756</v>
      </c>
      <c r="AK1642" t="s">
        <v>4756</v>
      </c>
      <c r="AL1642" t="s">
        <v>4756</v>
      </c>
      <c r="AM1642" t="s">
        <v>4756</v>
      </c>
      <c r="AN1642" t="s">
        <v>4756</v>
      </c>
      <c r="AO1642" t="s">
        <v>255</v>
      </c>
    </row>
    <row r="1643" spans="1:41">
      <c r="A1643" s="95">
        <v>38574</v>
      </c>
      <c r="B1643" t="s">
        <v>248</v>
      </c>
      <c r="C1643">
        <v>2005</v>
      </c>
      <c r="D1643">
        <v>8</v>
      </c>
      <c r="E1643" t="s">
        <v>5008</v>
      </c>
      <c r="F1643" t="s">
        <v>247</v>
      </c>
      <c r="G1643" s="96">
        <v>0.9159722222222223</v>
      </c>
      <c r="H1643" t="s">
        <v>4756</v>
      </c>
      <c r="I1643" s="96">
        <v>0.82291666666666663</v>
      </c>
      <c r="J1643">
        <v>2.23</v>
      </c>
      <c r="K1643" t="s">
        <v>249</v>
      </c>
      <c r="L1643" t="s">
        <v>1520</v>
      </c>
      <c r="M1643" t="s">
        <v>251</v>
      </c>
      <c r="N1643" t="s">
        <v>251</v>
      </c>
      <c r="O1643">
        <v>4.5</v>
      </c>
      <c r="P1643">
        <v>55</v>
      </c>
      <c r="Q1643">
        <v>20</v>
      </c>
      <c r="R1643">
        <v>35</v>
      </c>
      <c r="S1643" t="s">
        <v>4756</v>
      </c>
      <c r="T1643" t="s">
        <v>4756</v>
      </c>
      <c r="U1643" t="s">
        <v>4756</v>
      </c>
      <c r="V1643">
        <v>140</v>
      </c>
      <c r="W1643" t="s">
        <v>4756</v>
      </c>
      <c r="X1643" t="s">
        <v>4756</v>
      </c>
      <c r="Y1643" t="s">
        <v>4756</v>
      </c>
      <c r="Z1643" t="s">
        <v>4756</v>
      </c>
      <c r="AA1643" t="s">
        <v>4756</v>
      </c>
      <c r="AB1643" t="s">
        <v>4756</v>
      </c>
      <c r="AC1643" t="s">
        <v>4756</v>
      </c>
      <c r="AD1643" t="s">
        <v>4756</v>
      </c>
      <c r="AE1643" t="s">
        <v>4756</v>
      </c>
      <c r="AF1643" t="s">
        <v>4756</v>
      </c>
      <c r="AG1643" t="s">
        <v>4756</v>
      </c>
      <c r="AH1643" t="s">
        <v>4756</v>
      </c>
      <c r="AI1643" t="s">
        <v>4756</v>
      </c>
      <c r="AJ1643" t="s">
        <v>4756</v>
      </c>
      <c r="AK1643" t="s">
        <v>4756</v>
      </c>
      <c r="AL1643" t="s">
        <v>4756</v>
      </c>
      <c r="AM1643" t="s">
        <v>4756</v>
      </c>
      <c r="AN1643" t="s">
        <v>4756</v>
      </c>
    </row>
    <row r="1644" spans="1:41">
      <c r="A1644" s="95">
        <v>38574</v>
      </c>
      <c r="B1644" t="s">
        <v>248</v>
      </c>
      <c r="C1644">
        <v>2005</v>
      </c>
      <c r="D1644">
        <v>8</v>
      </c>
      <c r="E1644" t="s">
        <v>5008</v>
      </c>
      <c r="F1644" t="s">
        <v>247</v>
      </c>
      <c r="G1644" s="96">
        <v>0.93125000000000002</v>
      </c>
      <c r="H1644" t="s">
        <v>4756</v>
      </c>
      <c r="I1644" s="96">
        <v>0.82291666666666663</v>
      </c>
      <c r="J1644">
        <v>2.6</v>
      </c>
      <c r="K1644" t="s">
        <v>249</v>
      </c>
      <c r="L1644" t="s">
        <v>1521</v>
      </c>
      <c r="M1644" t="s">
        <v>251</v>
      </c>
      <c r="N1644" t="s">
        <v>251</v>
      </c>
      <c r="O1644">
        <v>4</v>
      </c>
      <c r="P1644">
        <v>49</v>
      </c>
      <c r="Q1644">
        <v>15</v>
      </c>
      <c r="R1644">
        <v>34</v>
      </c>
      <c r="S1644">
        <v>14.99</v>
      </c>
      <c r="T1644">
        <v>38.619999999999997</v>
      </c>
      <c r="U1644">
        <v>23.9</v>
      </c>
      <c r="V1644">
        <v>137</v>
      </c>
      <c r="W1644" t="s">
        <v>4756</v>
      </c>
      <c r="X1644" t="s">
        <v>1567</v>
      </c>
      <c r="Y1644" t="s">
        <v>4756</v>
      </c>
      <c r="Z1644" t="s">
        <v>4756</v>
      </c>
      <c r="AA1644" t="s">
        <v>4756</v>
      </c>
      <c r="AB1644" t="s">
        <v>4756</v>
      </c>
      <c r="AC1644" t="s">
        <v>4756</v>
      </c>
      <c r="AD1644" t="s">
        <v>4756</v>
      </c>
      <c r="AE1644" t="s">
        <v>4756</v>
      </c>
      <c r="AF1644" t="s">
        <v>4756</v>
      </c>
      <c r="AG1644" t="s">
        <v>4756</v>
      </c>
      <c r="AH1644" t="s">
        <v>4756</v>
      </c>
      <c r="AI1644" t="s">
        <v>4756</v>
      </c>
      <c r="AJ1644" t="s">
        <v>4756</v>
      </c>
      <c r="AK1644" t="s">
        <v>4756</v>
      </c>
      <c r="AL1644" t="s">
        <v>4756</v>
      </c>
      <c r="AM1644" t="s">
        <v>4756</v>
      </c>
      <c r="AN1644" t="s">
        <v>4756</v>
      </c>
    </row>
    <row r="1645" spans="1:41">
      <c r="A1645" s="95">
        <v>38574</v>
      </c>
      <c r="B1645" t="s">
        <v>248</v>
      </c>
      <c r="C1645">
        <v>2005</v>
      </c>
      <c r="D1645">
        <v>8</v>
      </c>
      <c r="E1645" t="s">
        <v>5008</v>
      </c>
      <c r="F1645" t="s">
        <v>247</v>
      </c>
      <c r="G1645" s="96">
        <v>0.93541666666666667</v>
      </c>
      <c r="H1645" t="s">
        <v>4756</v>
      </c>
      <c r="I1645" s="96">
        <v>0.82291666666666663</v>
      </c>
      <c r="J1645">
        <v>2.7</v>
      </c>
      <c r="K1645" t="s">
        <v>249</v>
      </c>
      <c r="L1645" t="s">
        <v>1522</v>
      </c>
      <c r="M1645" t="s">
        <v>251</v>
      </c>
      <c r="N1645" t="s">
        <v>251</v>
      </c>
      <c r="O1645">
        <v>4.5</v>
      </c>
      <c r="P1645">
        <v>56</v>
      </c>
      <c r="Q1645">
        <v>20</v>
      </c>
      <c r="R1645">
        <v>36</v>
      </c>
      <c r="S1645">
        <v>14.11</v>
      </c>
      <c r="T1645">
        <v>38.24</v>
      </c>
      <c r="U1645">
        <v>22.74</v>
      </c>
      <c r="V1645">
        <v>135</v>
      </c>
      <c r="W1645" t="s">
        <v>4756</v>
      </c>
      <c r="X1645" t="s">
        <v>1567</v>
      </c>
      <c r="Y1645" t="s">
        <v>4756</v>
      </c>
      <c r="Z1645" t="s">
        <v>4756</v>
      </c>
      <c r="AA1645" t="s">
        <v>4756</v>
      </c>
      <c r="AB1645" t="s">
        <v>4756</v>
      </c>
      <c r="AC1645" t="s">
        <v>4756</v>
      </c>
      <c r="AD1645" t="s">
        <v>4756</v>
      </c>
      <c r="AE1645" t="s">
        <v>4756</v>
      </c>
      <c r="AF1645" t="s">
        <v>4756</v>
      </c>
      <c r="AG1645" t="s">
        <v>4756</v>
      </c>
      <c r="AH1645" t="s">
        <v>4756</v>
      </c>
      <c r="AI1645" t="s">
        <v>4756</v>
      </c>
      <c r="AJ1645" t="s">
        <v>4756</v>
      </c>
      <c r="AK1645" t="s">
        <v>4756</v>
      </c>
      <c r="AL1645" t="s">
        <v>4756</v>
      </c>
      <c r="AM1645" t="s">
        <v>4756</v>
      </c>
      <c r="AN1645" t="s">
        <v>4756</v>
      </c>
    </row>
    <row r="1646" spans="1:41">
      <c r="A1646" s="95">
        <v>38574</v>
      </c>
      <c r="B1646" t="s">
        <v>248</v>
      </c>
      <c r="C1646">
        <v>2005</v>
      </c>
      <c r="D1646">
        <v>8</v>
      </c>
      <c r="E1646" t="s">
        <v>5008</v>
      </c>
      <c r="F1646" t="s">
        <v>247</v>
      </c>
      <c r="G1646" s="96">
        <v>0.95138888888888884</v>
      </c>
      <c r="H1646" t="s">
        <v>4756</v>
      </c>
      <c r="I1646" s="96">
        <v>0.82291666666666663</v>
      </c>
      <c r="J1646">
        <v>3.08</v>
      </c>
      <c r="K1646" t="s">
        <v>249</v>
      </c>
      <c r="L1646" t="s">
        <v>1523</v>
      </c>
      <c r="M1646" t="s">
        <v>251</v>
      </c>
      <c r="N1646" t="s">
        <v>251</v>
      </c>
      <c r="O1646">
        <v>4</v>
      </c>
      <c r="P1646">
        <v>49</v>
      </c>
      <c r="Q1646">
        <v>15</v>
      </c>
      <c r="R1646">
        <v>34</v>
      </c>
      <c r="S1646">
        <v>15.43</v>
      </c>
      <c r="T1646">
        <v>38.46</v>
      </c>
      <c r="U1646">
        <v>24.19</v>
      </c>
      <c r="V1646">
        <v>142</v>
      </c>
      <c r="W1646" t="s">
        <v>4756</v>
      </c>
      <c r="X1646" t="s">
        <v>1566</v>
      </c>
      <c r="Y1646" t="s">
        <v>4756</v>
      </c>
      <c r="Z1646" t="s">
        <v>4756</v>
      </c>
      <c r="AA1646" t="s">
        <v>4756</v>
      </c>
      <c r="AB1646" t="s">
        <v>4756</v>
      </c>
      <c r="AC1646" t="s">
        <v>4756</v>
      </c>
      <c r="AD1646" t="s">
        <v>4756</v>
      </c>
      <c r="AE1646" t="s">
        <v>4756</v>
      </c>
      <c r="AF1646" t="s">
        <v>4756</v>
      </c>
      <c r="AG1646" t="s">
        <v>4756</v>
      </c>
      <c r="AH1646" t="s">
        <v>4756</v>
      </c>
      <c r="AI1646" t="s">
        <v>4756</v>
      </c>
      <c r="AJ1646" t="s">
        <v>4756</v>
      </c>
      <c r="AK1646" t="s">
        <v>4756</v>
      </c>
      <c r="AL1646" t="s">
        <v>4756</v>
      </c>
      <c r="AM1646" t="s">
        <v>4756</v>
      </c>
      <c r="AN1646" t="s">
        <v>4756</v>
      </c>
      <c r="AO1646" t="s">
        <v>1524</v>
      </c>
    </row>
    <row r="1647" spans="1:41">
      <c r="A1647" s="95">
        <v>38574</v>
      </c>
      <c r="B1647" t="s">
        <v>248</v>
      </c>
      <c r="C1647">
        <v>2005</v>
      </c>
      <c r="D1647">
        <v>8</v>
      </c>
      <c r="E1647" t="s">
        <v>5008</v>
      </c>
      <c r="F1647" t="s">
        <v>247</v>
      </c>
      <c r="G1647" s="96">
        <v>0.97222222222222221</v>
      </c>
      <c r="H1647" t="s">
        <v>4756</v>
      </c>
      <c r="I1647" s="96">
        <v>0.82291666666666663</v>
      </c>
      <c r="J1647">
        <v>3.58</v>
      </c>
      <c r="K1647" t="s">
        <v>249</v>
      </c>
      <c r="L1647" t="s">
        <v>1525</v>
      </c>
      <c r="M1647" t="s">
        <v>251</v>
      </c>
      <c r="N1647" t="s">
        <v>251</v>
      </c>
      <c r="O1647">
        <v>4</v>
      </c>
      <c r="P1647">
        <v>53</v>
      </c>
      <c r="Q1647">
        <v>15</v>
      </c>
      <c r="R1647">
        <v>38</v>
      </c>
      <c r="S1647">
        <v>14.57</v>
      </c>
      <c r="T1647">
        <v>38.46</v>
      </c>
      <c r="U1647">
        <v>24.05</v>
      </c>
      <c r="V1647">
        <v>144</v>
      </c>
      <c r="W1647" t="s">
        <v>4756</v>
      </c>
      <c r="X1647" t="s">
        <v>1566</v>
      </c>
      <c r="Y1647" t="s">
        <v>4756</v>
      </c>
      <c r="Z1647" t="s">
        <v>4756</v>
      </c>
      <c r="AA1647" t="s">
        <v>4756</v>
      </c>
      <c r="AB1647" t="s">
        <v>4756</v>
      </c>
      <c r="AC1647" t="s">
        <v>4756</v>
      </c>
      <c r="AD1647" t="s">
        <v>4756</v>
      </c>
      <c r="AE1647" t="s">
        <v>4756</v>
      </c>
      <c r="AF1647" t="s">
        <v>4756</v>
      </c>
      <c r="AG1647" t="s">
        <v>4756</v>
      </c>
      <c r="AH1647" t="s">
        <v>4756</v>
      </c>
      <c r="AI1647" t="s">
        <v>4756</v>
      </c>
      <c r="AJ1647" t="s">
        <v>4756</v>
      </c>
      <c r="AK1647" t="s">
        <v>4756</v>
      </c>
      <c r="AL1647" t="s">
        <v>4756</v>
      </c>
      <c r="AM1647" t="s">
        <v>4756</v>
      </c>
      <c r="AN1647" t="s">
        <v>4756</v>
      </c>
    </row>
    <row r="1648" spans="1:41">
      <c r="A1648" s="95">
        <v>38574</v>
      </c>
      <c r="B1648" t="s">
        <v>248</v>
      </c>
      <c r="C1648">
        <v>2005</v>
      </c>
      <c r="D1648">
        <v>8</v>
      </c>
      <c r="E1648" t="s">
        <v>5008</v>
      </c>
      <c r="F1648" t="s">
        <v>247</v>
      </c>
      <c r="G1648" s="96">
        <v>0.97222222222222221</v>
      </c>
      <c r="H1648" t="s">
        <v>4756</v>
      </c>
      <c r="I1648" s="96">
        <v>0.82291666666666663</v>
      </c>
      <c r="J1648">
        <v>3.58</v>
      </c>
      <c r="K1648" t="s">
        <v>249</v>
      </c>
      <c r="L1648" t="s">
        <v>1526</v>
      </c>
      <c r="M1648" t="s">
        <v>251</v>
      </c>
      <c r="N1648" t="s">
        <v>251</v>
      </c>
      <c r="O1648">
        <v>3</v>
      </c>
      <c r="P1648">
        <v>58</v>
      </c>
      <c r="Q1648">
        <v>20</v>
      </c>
      <c r="R1648">
        <v>38</v>
      </c>
      <c r="S1648" t="s">
        <v>4756</v>
      </c>
      <c r="T1648" t="s">
        <v>4756</v>
      </c>
      <c r="U1648" t="s">
        <v>4756</v>
      </c>
      <c r="V1648">
        <v>142</v>
      </c>
      <c r="W1648" t="s">
        <v>4756</v>
      </c>
      <c r="X1648" t="s">
        <v>4756</v>
      </c>
      <c r="Y1648" t="s">
        <v>4756</v>
      </c>
      <c r="Z1648" t="s">
        <v>4756</v>
      </c>
      <c r="AA1648" t="s">
        <v>4756</v>
      </c>
      <c r="AB1648" t="s">
        <v>4756</v>
      </c>
      <c r="AC1648" t="s">
        <v>4756</v>
      </c>
      <c r="AD1648" t="s">
        <v>4756</v>
      </c>
      <c r="AE1648" t="s">
        <v>4756</v>
      </c>
      <c r="AF1648" t="s">
        <v>4756</v>
      </c>
      <c r="AG1648" t="s">
        <v>4756</v>
      </c>
      <c r="AH1648" t="s">
        <v>4756</v>
      </c>
      <c r="AI1648" t="s">
        <v>4756</v>
      </c>
      <c r="AJ1648" t="s">
        <v>4756</v>
      </c>
      <c r="AK1648" t="s">
        <v>4756</v>
      </c>
      <c r="AL1648" t="s">
        <v>4756</v>
      </c>
      <c r="AM1648" t="s">
        <v>4756</v>
      </c>
      <c r="AN1648" t="s">
        <v>4756</v>
      </c>
    </row>
    <row r="1649" spans="1:41">
      <c r="A1649" s="95">
        <v>38574</v>
      </c>
      <c r="B1649" t="s">
        <v>248</v>
      </c>
      <c r="C1649">
        <v>2005</v>
      </c>
      <c r="D1649">
        <v>8</v>
      </c>
      <c r="E1649" t="s">
        <v>5008</v>
      </c>
      <c r="F1649" t="s">
        <v>247</v>
      </c>
      <c r="G1649" s="96">
        <v>0.98263888888888884</v>
      </c>
      <c r="H1649" t="s">
        <v>4756</v>
      </c>
      <c r="I1649" s="96">
        <v>0.82291666666666663</v>
      </c>
      <c r="J1649">
        <v>3.83</v>
      </c>
      <c r="K1649" t="s">
        <v>249</v>
      </c>
      <c r="L1649" t="s">
        <v>1527</v>
      </c>
      <c r="M1649" t="s">
        <v>251</v>
      </c>
      <c r="N1649" t="s">
        <v>251</v>
      </c>
      <c r="O1649">
        <v>4</v>
      </c>
      <c r="P1649">
        <v>51</v>
      </c>
      <c r="Q1649">
        <v>15</v>
      </c>
      <c r="R1649">
        <v>36</v>
      </c>
      <c r="S1649" t="s">
        <v>4756</v>
      </c>
      <c r="T1649" t="s">
        <v>4756</v>
      </c>
      <c r="U1649" t="s">
        <v>4756</v>
      </c>
      <c r="V1649">
        <v>142</v>
      </c>
      <c r="W1649" t="s">
        <v>4756</v>
      </c>
      <c r="X1649" t="s">
        <v>4756</v>
      </c>
      <c r="Y1649" t="s">
        <v>4756</v>
      </c>
      <c r="Z1649" t="s">
        <v>4756</v>
      </c>
      <c r="AA1649" t="s">
        <v>4756</v>
      </c>
      <c r="AB1649" t="s">
        <v>4756</v>
      </c>
      <c r="AC1649" t="s">
        <v>4756</v>
      </c>
      <c r="AD1649" t="s">
        <v>4756</v>
      </c>
      <c r="AE1649" t="s">
        <v>4756</v>
      </c>
      <c r="AF1649" t="s">
        <v>4756</v>
      </c>
      <c r="AG1649" t="s">
        <v>4756</v>
      </c>
      <c r="AH1649" t="s">
        <v>4756</v>
      </c>
      <c r="AI1649" t="s">
        <v>4756</v>
      </c>
      <c r="AJ1649" t="s">
        <v>4756</v>
      </c>
      <c r="AK1649" t="s">
        <v>4756</v>
      </c>
      <c r="AL1649" t="s">
        <v>4756</v>
      </c>
      <c r="AM1649" t="s">
        <v>4756</v>
      </c>
      <c r="AN1649" t="s">
        <v>4756</v>
      </c>
    </row>
    <row r="1650" spans="1:41">
      <c r="A1650" s="95">
        <v>38574</v>
      </c>
      <c r="B1650" t="s">
        <v>248</v>
      </c>
      <c r="C1650">
        <v>2005</v>
      </c>
      <c r="D1650">
        <v>8</v>
      </c>
      <c r="E1650" t="s">
        <v>5008</v>
      </c>
      <c r="F1650" t="s">
        <v>247</v>
      </c>
      <c r="G1650" s="96">
        <v>0.98402777777777783</v>
      </c>
      <c r="H1650" t="s">
        <v>4756</v>
      </c>
      <c r="I1650" s="96">
        <v>0.82291666666666663</v>
      </c>
      <c r="J1650">
        <v>3.87</v>
      </c>
      <c r="K1650" t="s">
        <v>249</v>
      </c>
      <c r="L1650" t="s">
        <v>1528</v>
      </c>
      <c r="M1650" t="s">
        <v>251</v>
      </c>
      <c r="N1650" t="s">
        <v>251</v>
      </c>
      <c r="O1650">
        <v>4</v>
      </c>
      <c r="P1650">
        <v>61</v>
      </c>
      <c r="Q1650">
        <v>20</v>
      </c>
      <c r="R1650">
        <v>41</v>
      </c>
      <c r="S1650" t="s">
        <v>4756</v>
      </c>
      <c r="T1650" t="s">
        <v>4756</v>
      </c>
      <c r="U1650" t="s">
        <v>4756</v>
      </c>
      <c r="V1650">
        <v>142</v>
      </c>
      <c r="W1650" t="s">
        <v>4756</v>
      </c>
      <c r="X1650" t="s">
        <v>4756</v>
      </c>
      <c r="Y1650" t="s">
        <v>4756</v>
      </c>
      <c r="Z1650" t="s">
        <v>4756</v>
      </c>
      <c r="AA1650" t="s">
        <v>4756</v>
      </c>
      <c r="AB1650" t="s">
        <v>4756</v>
      </c>
      <c r="AC1650" t="s">
        <v>4756</v>
      </c>
      <c r="AD1650" t="s">
        <v>4756</v>
      </c>
      <c r="AE1650" t="s">
        <v>4756</v>
      </c>
      <c r="AF1650" t="s">
        <v>4756</v>
      </c>
      <c r="AG1650" t="s">
        <v>4756</v>
      </c>
      <c r="AH1650" t="s">
        <v>4756</v>
      </c>
      <c r="AI1650" t="s">
        <v>4756</v>
      </c>
      <c r="AJ1650" t="s">
        <v>4756</v>
      </c>
      <c r="AK1650" t="s">
        <v>4756</v>
      </c>
      <c r="AL1650" t="s">
        <v>4756</v>
      </c>
      <c r="AM1650" t="s">
        <v>4756</v>
      </c>
      <c r="AN1650" t="s">
        <v>4756</v>
      </c>
    </row>
    <row r="1651" spans="1:41">
      <c r="A1651" s="95">
        <v>38574</v>
      </c>
      <c r="B1651" t="s">
        <v>248</v>
      </c>
      <c r="C1651">
        <v>2005</v>
      </c>
      <c r="D1651">
        <v>8</v>
      </c>
      <c r="E1651" t="s">
        <v>5008</v>
      </c>
      <c r="F1651" t="s">
        <v>247</v>
      </c>
      <c r="G1651" s="96">
        <v>0.98819444444444438</v>
      </c>
      <c r="H1651" t="s">
        <v>4756</v>
      </c>
      <c r="I1651" s="96">
        <v>0.82291666666666663</v>
      </c>
      <c r="J1651">
        <v>3.97</v>
      </c>
      <c r="K1651" t="s">
        <v>249</v>
      </c>
      <c r="L1651" t="s">
        <v>1529</v>
      </c>
      <c r="M1651" t="s">
        <v>251</v>
      </c>
      <c r="N1651" t="s">
        <v>251</v>
      </c>
      <c r="O1651">
        <v>0</v>
      </c>
      <c r="P1651">
        <v>57</v>
      </c>
      <c r="Q1651">
        <v>20</v>
      </c>
      <c r="R1651">
        <v>37</v>
      </c>
      <c r="S1651" t="s">
        <v>4756</v>
      </c>
      <c r="T1651" t="s">
        <v>4756</v>
      </c>
      <c r="U1651" t="s">
        <v>4756</v>
      </c>
      <c r="V1651">
        <v>142</v>
      </c>
      <c r="W1651" t="s">
        <v>4756</v>
      </c>
      <c r="X1651" t="s">
        <v>4756</v>
      </c>
      <c r="Y1651" t="s">
        <v>4756</v>
      </c>
      <c r="Z1651" t="s">
        <v>4756</v>
      </c>
      <c r="AA1651" t="s">
        <v>4756</v>
      </c>
      <c r="AB1651" t="s">
        <v>4756</v>
      </c>
      <c r="AC1651" t="s">
        <v>4756</v>
      </c>
      <c r="AD1651" t="s">
        <v>4756</v>
      </c>
      <c r="AE1651" t="s">
        <v>4756</v>
      </c>
      <c r="AF1651" t="s">
        <v>4756</v>
      </c>
      <c r="AG1651" t="s">
        <v>4756</v>
      </c>
      <c r="AH1651" t="s">
        <v>4756</v>
      </c>
      <c r="AI1651" t="s">
        <v>4756</v>
      </c>
      <c r="AJ1651" t="s">
        <v>4756</v>
      </c>
      <c r="AK1651" t="s">
        <v>4756</v>
      </c>
      <c r="AL1651" t="s">
        <v>4756</v>
      </c>
      <c r="AM1651" t="s">
        <v>4756</v>
      </c>
      <c r="AN1651" t="s">
        <v>4756</v>
      </c>
    </row>
    <row r="1652" spans="1:41">
      <c r="A1652" s="95">
        <v>38574</v>
      </c>
      <c r="B1652" t="s">
        <v>248</v>
      </c>
      <c r="C1652">
        <v>2005</v>
      </c>
      <c r="D1652">
        <v>8</v>
      </c>
      <c r="E1652" t="s">
        <v>5008</v>
      </c>
      <c r="F1652" t="s">
        <v>247</v>
      </c>
      <c r="G1652" s="96">
        <v>0.99444444444444446</v>
      </c>
      <c r="H1652" t="s">
        <v>4756</v>
      </c>
      <c r="I1652" s="96">
        <v>0.82291666666666663</v>
      </c>
      <c r="J1652">
        <v>4.12</v>
      </c>
      <c r="K1652" t="s">
        <v>249</v>
      </c>
      <c r="L1652" t="s">
        <v>1530</v>
      </c>
      <c r="M1652" t="s">
        <v>251</v>
      </c>
      <c r="N1652" t="s">
        <v>251</v>
      </c>
      <c r="O1652">
        <v>0</v>
      </c>
      <c r="P1652">
        <v>50</v>
      </c>
      <c r="Q1652">
        <v>15</v>
      </c>
      <c r="R1652">
        <v>35</v>
      </c>
      <c r="S1652" t="s">
        <v>4756</v>
      </c>
      <c r="T1652" t="s">
        <v>4756</v>
      </c>
      <c r="U1652" t="s">
        <v>4756</v>
      </c>
      <c r="V1652">
        <v>138</v>
      </c>
      <c r="W1652" t="s">
        <v>4756</v>
      </c>
      <c r="X1652" t="s">
        <v>4756</v>
      </c>
      <c r="Y1652" t="s">
        <v>4756</v>
      </c>
      <c r="Z1652" t="s">
        <v>4756</v>
      </c>
      <c r="AA1652" t="s">
        <v>4756</v>
      </c>
      <c r="AB1652" t="s">
        <v>4756</v>
      </c>
      <c r="AC1652" t="s">
        <v>4756</v>
      </c>
      <c r="AD1652" t="s">
        <v>4756</v>
      </c>
      <c r="AE1652" t="s">
        <v>4756</v>
      </c>
      <c r="AF1652" t="s">
        <v>4756</v>
      </c>
      <c r="AG1652" t="s">
        <v>4756</v>
      </c>
      <c r="AH1652" t="s">
        <v>4756</v>
      </c>
      <c r="AI1652" t="s">
        <v>4756</v>
      </c>
      <c r="AJ1652" t="s">
        <v>4756</v>
      </c>
      <c r="AK1652" t="s">
        <v>4756</v>
      </c>
      <c r="AL1652" t="s">
        <v>4756</v>
      </c>
      <c r="AM1652" t="s">
        <v>4756</v>
      </c>
      <c r="AN1652" t="s">
        <v>4756</v>
      </c>
    </row>
    <row r="1653" spans="1:41">
      <c r="A1653" s="95">
        <v>38574</v>
      </c>
      <c r="B1653" t="s">
        <v>248</v>
      </c>
      <c r="C1653">
        <v>2005</v>
      </c>
      <c r="D1653">
        <v>8</v>
      </c>
      <c r="E1653" t="s">
        <v>5008</v>
      </c>
      <c r="F1653" t="s">
        <v>247</v>
      </c>
      <c r="G1653" s="96">
        <v>1.3888888888888889E-3</v>
      </c>
      <c r="H1653" t="s">
        <v>4756</v>
      </c>
      <c r="I1653" s="96">
        <v>0.82291666666666663</v>
      </c>
      <c r="J1653">
        <v>4.28</v>
      </c>
      <c r="K1653" t="s">
        <v>249</v>
      </c>
      <c r="L1653" t="s">
        <v>1531</v>
      </c>
      <c r="M1653" t="s">
        <v>251</v>
      </c>
      <c r="N1653" t="s">
        <v>251</v>
      </c>
      <c r="O1653">
        <v>0</v>
      </c>
      <c r="P1653">
        <v>49</v>
      </c>
      <c r="Q1653">
        <v>15</v>
      </c>
      <c r="R1653">
        <v>34</v>
      </c>
      <c r="S1653" t="s">
        <v>4756</v>
      </c>
      <c r="T1653" t="s">
        <v>4756</v>
      </c>
      <c r="U1653" t="s">
        <v>4756</v>
      </c>
      <c r="V1653">
        <v>135</v>
      </c>
      <c r="W1653" t="s">
        <v>4756</v>
      </c>
      <c r="X1653" t="s">
        <v>4756</v>
      </c>
      <c r="Y1653" t="s">
        <v>4756</v>
      </c>
      <c r="Z1653" t="s">
        <v>4756</v>
      </c>
      <c r="AA1653" t="s">
        <v>4756</v>
      </c>
      <c r="AB1653" t="s">
        <v>4756</v>
      </c>
      <c r="AC1653" t="s">
        <v>4756</v>
      </c>
      <c r="AD1653" t="s">
        <v>4756</v>
      </c>
      <c r="AE1653" t="s">
        <v>4756</v>
      </c>
      <c r="AF1653" t="s">
        <v>4756</v>
      </c>
      <c r="AG1653" t="s">
        <v>4756</v>
      </c>
      <c r="AH1653" t="s">
        <v>4756</v>
      </c>
      <c r="AI1653" t="s">
        <v>4756</v>
      </c>
      <c r="AJ1653" t="s">
        <v>4756</v>
      </c>
      <c r="AK1653" t="s">
        <v>4756</v>
      </c>
      <c r="AL1653" t="s">
        <v>4756</v>
      </c>
      <c r="AM1653" t="s">
        <v>4756</v>
      </c>
      <c r="AN1653" t="s">
        <v>4756</v>
      </c>
    </row>
    <row r="1654" spans="1:41">
      <c r="A1654" s="95">
        <v>38574</v>
      </c>
      <c r="B1654" t="s">
        <v>248</v>
      </c>
      <c r="C1654">
        <v>2005</v>
      </c>
      <c r="D1654">
        <v>8</v>
      </c>
      <c r="E1654" t="s">
        <v>5008</v>
      </c>
      <c r="F1654" t="s">
        <v>247</v>
      </c>
      <c r="G1654" s="96">
        <v>6.25E-2</v>
      </c>
      <c r="H1654" t="s">
        <v>4756</v>
      </c>
      <c r="I1654" s="96">
        <v>0.82291666666666663</v>
      </c>
      <c r="J1654">
        <v>5.75</v>
      </c>
      <c r="K1654" t="s">
        <v>249</v>
      </c>
      <c r="L1654" t="s">
        <v>1532</v>
      </c>
      <c r="M1654" t="s">
        <v>251</v>
      </c>
      <c r="N1654" t="s">
        <v>251</v>
      </c>
      <c r="O1654">
        <v>0</v>
      </c>
      <c r="P1654">
        <v>56</v>
      </c>
      <c r="Q1654">
        <v>20</v>
      </c>
      <c r="R1654">
        <v>36</v>
      </c>
      <c r="S1654" t="s">
        <v>4756</v>
      </c>
      <c r="T1654" t="s">
        <v>4756</v>
      </c>
      <c r="U1654" t="s">
        <v>4756</v>
      </c>
      <c r="V1654">
        <v>136</v>
      </c>
      <c r="W1654" t="s">
        <v>4756</v>
      </c>
      <c r="X1654" t="s">
        <v>4756</v>
      </c>
      <c r="Y1654" t="s">
        <v>4756</v>
      </c>
      <c r="Z1654" t="s">
        <v>4756</v>
      </c>
      <c r="AA1654" t="s">
        <v>4756</v>
      </c>
      <c r="AB1654" t="s">
        <v>4756</v>
      </c>
      <c r="AC1654" t="s">
        <v>4756</v>
      </c>
      <c r="AD1654" t="s">
        <v>4756</v>
      </c>
      <c r="AE1654" t="s">
        <v>4756</v>
      </c>
      <c r="AF1654" t="s">
        <v>4756</v>
      </c>
      <c r="AG1654" t="s">
        <v>4756</v>
      </c>
      <c r="AH1654" t="s">
        <v>4756</v>
      </c>
      <c r="AI1654" t="s">
        <v>4756</v>
      </c>
      <c r="AJ1654" t="s">
        <v>4756</v>
      </c>
      <c r="AK1654" t="s">
        <v>4756</v>
      </c>
      <c r="AL1654" t="s">
        <v>4756</v>
      </c>
      <c r="AM1654" t="s">
        <v>4756</v>
      </c>
      <c r="AN1654" t="s">
        <v>4756</v>
      </c>
    </row>
    <row r="1655" spans="1:41">
      <c r="A1655" s="95">
        <v>38574</v>
      </c>
      <c r="B1655" t="s">
        <v>248</v>
      </c>
      <c r="C1655">
        <v>2005</v>
      </c>
      <c r="D1655">
        <v>8</v>
      </c>
      <c r="E1655" t="s">
        <v>5008</v>
      </c>
      <c r="F1655" t="s">
        <v>247</v>
      </c>
      <c r="G1655" s="96">
        <v>7.0833333333333331E-2</v>
      </c>
      <c r="H1655" t="s">
        <v>4756</v>
      </c>
      <c r="I1655" s="96">
        <v>0.82291666666666663</v>
      </c>
      <c r="J1655">
        <v>5.95</v>
      </c>
      <c r="K1655" t="s">
        <v>249</v>
      </c>
      <c r="L1655" t="s">
        <v>1533</v>
      </c>
      <c r="M1655" t="s">
        <v>251</v>
      </c>
      <c r="N1655" t="s">
        <v>251</v>
      </c>
      <c r="O1655">
        <v>4</v>
      </c>
      <c r="P1655">
        <v>54</v>
      </c>
      <c r="Q1655">
        <v>20</v>
      </c>
      <c r="R1655">
        <v>34</v>
      </c>
      <c r="S1655" t="s">
        <v>4756</v>
      </c>
      <c r="T1655" t="s">
        <v>4756</v>
      </c>
      <c r="U1655" t="s">
        <v>4756</v>
      </c>
      <c r="V1655">
        <v>142</v>
      </c>
      <c r="W1655" t="s">
        <v>4756</v>
      </c>
      <c r="X1655" t="s">
        <v>4756</v>
      </c>
      <c r="Y1655" t="s">
        <v>4756</v>
      </c>
      <c r="Z1655" t="s">
        <v>4756</v>
      </c>
      <c r="AA1655" t="s">
        <v>4756</v>
      </c>
      <c r="AB1655" t="s">
        <v>4756</v>
      </c>
      <c r="AC1655" t="s">
        <v>4756</v>
      </c>
      <c r="AD1655" t="s">
        <v>4756</v>
      </c>
      <c r="AE1655" t="s">
        <v>4756</v>
      </c>
      <c r="AF1655" t="s">
        <v>4756</v>
      </c>
      <c r="AG1655" t="s">
        <v>4756</v>
      </c>
      <c r="AH1655" t="s">
        <v>4756</v>
      </c>
      <c r="AI1655" t="s">
        <v>4756</v>
      </c>
      <c r="AJ1655" t="s">
        <v>4756</v>
      </c>
      <c r="AK1655" t="s">
        <v>4756</v>
      </c>
      <c r="AL1655" t="s">
        <v>4756</v>
      </c>
      <c r="AM1655" t="s">
        <v>4756</v>
      </c>
      <c r="AN1655" t="s">
        <v>4756</v>
      </c>
      <c r="AO1655" t="s">
        <v>1534</v>
      </c>
    </row>
    <row r="1656" spans="1:41">
      <c r="A1656" s="95">
        <v>38836</v>
      </c>
      <c r="B1656" t="s">
        <v>248</v>
      </c>
      <c r="C1656">
        <v>2006</v>
      </c>
      <c r="D1656">
        <v>4</v>
      </c>
      <c r="E1656" t="s">
        <v>5008</v>
      </c>
      <c r="F1656" t="s">
        <v>247</v>
      </c>
      <c r="G1656" s="96">
        <v>0.94861111111111107</v>
      </c>
      <c r="H1656" t="s">
        <v>4756</v>
      </c>
      <c r="I1656" s="96">
        <v>0.81597222222222221</v>
      </c>
      <c r="J1656">
        <v>3.18</v>
      </c>
      <c r="K1656" t="s">
        <v>249</v>
      </c>
      <c r="L1656" t="s">
        <v>28</v>
      </c>
      <c r="M1656" t="s">
        <v>251</v>
      </c>
      <c r="N1656" t="s">
        <v>251</v>
      </c>
      <c r="O1656">
        <v>0</v>
      </c>
      <c r="P1656">
        <v>49</v>
      </c>
      <c r="Q1656">
        <v>16</v>
      </c>
      <c r="R1656">
        <v>33</v>
      </c>
      <c r="S1656" t="s">
        <v>4756</v>
      </c>
      <c r="T1656" t="s">
        <v>4756</v>
      </c>
      <c r="U1656" t="s">
        <v>4756</v>
      </c>
      <c r="V1656">
        <v>140</v>
      </c>
      <c r="W1656" t="s">
        <v>4756</v>
      </c>
      <c r="X1656" t="s">
        <v>4756</v>
      </c>
      <c r="Y1656" t="s">
        <v>4756</v>
      </c>
      <c r="Z1656" t="s">
        <v>4756</v>
      </c>
      <c r="AA1656" t="s">
        <v>4756</v>
      </c>
      <c r="AB1656" t="s">
        <v>4756</v>
      </c>
      <c r="AC1656" t="s">
        <v>4756</v>
      </c>
      <c r="AD1656" t="s">
        <v>4756</v>
      </c>
      <c r="AE1656" t="s">
        <v>4756</v>
      </c>
      <c r="AF1656" t="s">
        <v>4756</v>
      </c>
      <c r="AG1656" t="s">
        <v>4756</v>
      </c>
      <c r="AH1656" t="s">
        <v>4756</v>
      </c>
      <c r="AI1656" t="s">
        <v>4756</v>
      </c>
      <c r="AJ1656" t="s">
        <v>4756</v>
      </c>
      <c r="AK1656" t="s">
        <v>4756</v>
      </c>
      <c r="AL1656" t="s">
        <v>4756</v>
      </c>
      <c r="AM1656" t="s">
        <v>4756</v>
      </c>
      <c r="AN1656" t="s">
        <v>4756</v>
      </c>
    </row>
    <row r="1657" spans="1:41">
      <c r="A1657" s="95">
        <v>38836</v>
      </c>
      <c r="B1657" t="s">
        <v>248</v>
      </c>
      <c r="C1657">
        <v>2006</v>
      </c>
      <c r="D1657">
        <v>4</v>
      </c>
      <c r="E1657" t="s">
        <v>5008</v>
      </c>
      <c r="F1657" t="s">
        <v>247</v>
      </c>
      <c r="G1657" s="96">
        <v>0.97916666666666663</v>
      </c>
      <c r="H1657" t="s">
        <v>4756</v>
      </c>
      <c r="I1657" s="96">
        <v>0.81597222222222221</v>
      </c>
      <c r="J1657">
        <v>3.92</v>
      </c>
      <c r="K1657" t="s">
        <v>249</v>
      </c>
      <c r="L1657" t="s">
        <v>29</v>
      </c>
      <c r="M1657" t="s">
        <v>251</v>
      </c>
      <c r="N1657" t="s">
        <v>251</v>
      </c>
      <c r="O1657">
        <v>1</v>
      </c>
      <c r="P1657">
        <v>52</v>
      </c>
      <c r="Q1657">
        <v>16</v>
      </c>
      <c r="R1657">
        <v>36</v>
      </c>
      <c r="S1657" t="s">
        <v>4756</v>
      </c>
      <c r="T1657" t="s">
        <v>4756</v>
      </c>
      <c r="U1657" t="s">
        <v>4756</v>
      </c>
      <c r="V1657">
        <v>140</v>
      </c>
      <c r="W1657" t="s">
        <v>4756</v>
      </c>
      <c r="X1657" t="s">
        <v>4756</v>
      </c>
      <c r="Y1657" t="s">
        <v>4756</v>
      </c>
      <c r="Z1657" t="s">
        <v>4756</v>
      </c>
      <c r="AA1657" t="s">
        <v>4756</v>
      </c>
      <c r="AB1657" t="s">
        <v>4756</v>
      </c>
      <c r="AC1657" t="s">
        <v>4756</v>
      </c>
      <c r="AD1657" t="s">
        <v>4756</v>
      </c>
      <c r="AE1657" t="s">
        <v>4756</v>
      </c>
      <c r="AF1657" t="s">
        <v>4756</v>
      </c>
      <c r="AG1657" t="s">
        <v>4756</v>
      </c>
      <c r="AH1657" t="s">
        <v>4756</v>
      </c>
      <c r="AI1657" t="s">
        <v>4756</v>
      </c>
      <c r="AJ1657" t="s">
        <v>4756</v>
      </c>
      <c r="AK1657" t="s">
        <v>4756</v>
      </c>
      <c r="AL1657" t="s">
        <v>4756</v>
      </c>
      <c r="AM1657" t="s">
        <v>4756</v>
      </c>
      <c r="AN1657" t="s">
        <v>4756</v>
      </c>
    </row>
    <row r="1658" spans="1:41">
      <c r="A1658" s="95">
        <v>38836</v>
      </c>
      <c r="B1658" t="s">
        <v>248</v>
      </c>
      <c r="C1658">
        <v>2006</v>
      </c>
      <c r="D1658">
        <v>4</v>
      </c>
      <c r="E1658" t="s">
        <v>5008</v>
      </c>
      <c r="F1658" t="s">
        <v>247</v>
      </c>
      <c r="G1658" s="96">
        <v>2.7777777777777776E-2</v>
      </c>
      <c r="H1658" t="s">
        <v>4756</v>
      </c>
      <c r="I1658" s="96">
        <v>0.81597222222222221</v>
      </c>
      <c r="J1658">
        <v>5.08</v>
      </c>
      <c r="K1658" t="s">
        <v>249</v>
      </c>
      <c r="L1658" t="s">
        <v>30</v>
      </c>
      <c r="M1658" t="s">
        <v>251</v>
      </c>
      <c r="N1658" t="s">
        <v>251</v>
      </c>
      <c r="O1658">
        <v>1.5</v>
      </c>
      <c r="P1658">
        <v>61</v>
      </c>
      <c r="Q1658">
        <v>25</v>
      </c>
      <c r="R1658">
        <v>36</v>
      </c>
      <c r="S1658" t="s">
        <v>4756</v>
      </c>
      <c r="T1658" t="s">
        <v>4756</v>
      </c>
      <c r="U1658" t="s">
        <v>4756</v>
      </c>
      <c r="V1658">
        <v>140</v>
      </c>
      <c r="W1658" t="s">
        <v>4756</v>
      </c>
      <c r="X1658" t="s">
        <v>4756</v>
      </c>
      <c r="Y1658" t="s">
        <v>4756</v>
      </c>
      <c r="Z1658" t="s">
        <v>4756</v>
      </c>
      <c r="AA1658" t="s">
        <v>4756</v>
      </c>
      <c r="AB1658" t="s">
        <v>4756</v>
      </c>
      <c r="AC1658" t="s">
        <v>4756</v>
      </c>
      <c r="AD1658" t="s">
        <v>4756</v>
      </c>
      <c r="AE1658" t="s">
        <v>4756</v>
      </c>
      <c r="AF1658" t="s">
        <v>4756</v>
      </c>
      <c r="AG1658" t="s">
        <v>4756</v>
      </c>
      <c r="AH1658" t="s">
        <v>4756</v>
      </c>
      <c r="AI1658" t="s">
        <v>4756</v>
      </c>
      <c r="AJ1658" t="s">
        <v>4756</v>
      </c>
      <c r="AK1658" t="s">
        <v>4756</v>
      </c>
      <c r="AL1658" t="s">
        <v>4756</v>
      </c>
      <c r="AM1658" t="s">
        <v>4756</v>
      </c>
      <c r="AN1658" t="s">
        <v>4756</v>
      </c>
    </row>
    <row r="1659" spans="1:41">
      <c r="A1659" s="95">
        <v>38836</v>
      </c>
      <c r="B1659" t="s">
        <v>248</v>
      </c>
      <c r="C1659">
        <v>2006</v>
      </c>
      <c r="D1659">
        <v>4</v>
      </c>
      <c r="E1659" t="s">
        <v>5008</v>
      </c>
      <c r="F1659" t="s">
        <v>247</v>
      </c>
      <c r="G1659" s="96">
        <v>2.7777777777777776E-2</v>
      </c>
      <c r="H1659" t="s">
        <v>4756</v>
      </c>
      <c r="I1659" s="96">
        <v>0.81597222222222221</v>
      </c>
      <c r="J1659">
        <v>5.08</v>
      </c>
      <c r="K1659" t="s">
        <v>249</v>
      </c>
      <c r="L1659" t="s">
        <v>31</v>
      </c>
      <c r="M1659" t="s">
        <v>251</v>
      </c>
      <c r="N1659" t="s">
        <v>251</v>
      </c>
      <c r="O1659">
        <v>0</v>
      </c>
      <c r="P1659">
        <v>51</v>
      </c>
      <c r="Q1659">
        <v>16</v>
      </c>
      <c r="R1659">
        <v>35</v>
      </c>
      <c r="S1659" t="s">
        <v>4756</v>
      </c>
      <c r="T1659" t="s">
        <v>4756</v>
      </c>
      <c r="U1659" t="s">
        <v>4756</v>
      </c>
      <c r="V1659">
        <v>145</v>
      </c>
      <c r="W1659" t="s">
        <v>4756</v>
      </c>
      <c r="X1659" t="s">
        <v>4756</v>
      </c>
      <c r="Y1659" t="s">
        <v>4756</v>
      </c>
      <c r="Z1659" t="s">
        <v>4756</v>
      </c>
      <c r="AA1659" t="s">
        <v>4756</v>
      </c>
      <c r="AB1659" t="s">
        <v>4756</v>
      </c>
      <c r="AC1659" t="s">
        <v>4756</v>
      </c>
      <c r="AD1659" t="s">
        <v>4756</v>
      </c>
      <c r="AE1659" t="s">
        <v>4756</v>
      </c>
      <c r="AF1659" t="s">
        <v>4756</v>
      </c>
      <c r="AG1659" t="s">
        <v>4756</v>
      </c>
      <c r="AH1659" t="s">
        <v>4756</v>
      </c>
      <c r="AI1659" t="s">
        <v>4756</v>
      </c>
      <c r="AJ1659" t="s">
        <v>4756</v>
      </c>
      <c r="AK1659" t="s">
        <v>4756</v>
      </c>
      <c r="AL1659" t="s">
        <v>4756</v>
      </c>
      <c r="AM1659" t="s">
        <v>4756</v>
      </c>
      <c r="AN1659" t="s">
        <v>4756</v>
      </c>
    </row>
    <row r="1660" spans="1:41">
      <c r="A1660" s="95">
        <v>38836</v>
      </c>
      <c r="B1660" t="s">
        <v>248</v>
      </c>
      <c r="C1660">
        <v>2006</v>
      </c>
      <c r="D1660">
        <v>4</v>
      </c>
      <c r="E1660" t="s">
        <v>5008</v>
      </c>
      <c r="F1660" t="s">
        <v>247</v>
      </c>
      <c r="G1660" s="96">
        <v>2.7777777777777776E-2</v>
      </c>
      <c r="H1660" t="s">
        <v>4756</v>
      </c>
      <c r="I1660" s="96">
        <v>0.81597222222222221</v>
      </c>
      <c r="J1660">
        <v>5.08</v>
      </c>
      <c r="K1660" t="s">
        <v>249</v>
      </c>
      <c r="L1660" t="s">
        <v>32</v>
      </c>
      <c r="M1660" t="s">
        <v>251</v>
      </c>
      <c r="N1660" t="s">
        <v>251</v>
      </c>
      <c r="O1660">
        <v>0</v>
      </c>
      <c r="P1660">
        <v>56</v>
      </c>
      <c r="Q1660">
        <v>21</v>
      </c>
      <c r="R1660">
        <v>35</v>
      </c>
      <c r="S1660" t="s">
        <v>4756</v>
      </c>
      <c r="T1660" t="s">
        <v>4756</v>
      </c>
      <c r="U1660" t="s">
        <v>4756</v>
      </c>
      <c r="V1660">
        <v>143</v>
      </c>
      <c r="W1660" t="s">
        <v>4756</v>
      </c>
      <c r="X1660" t="s">
        <v>4756</v>
      </c>
      <c r="Y1660" t="s">
        <v>4756</v>
      </c>
      <c r="Z1660" t="s">
        <v>4756</v>
      </c>
      <c r="AA1660" t="s">
        <v>4756</v>
      </c>
      <c r="AB1660" t="s">
        <v>4756</v>
      </c>
      <c r="AC1660" t="s">
        <v>4756</v>
      </c>
      <c r="AD1660" t="s">
        <v>4756</v>
      </c>
      <c r="AE1660" t="s">
        <v>4756</v>
      </c>
      <c r="AF1660" t="s">
        <v>4756</v>
      </c>
      <c r="AG1660" t="s">
        <v>4756</v>
      </c>
      <c r="AH1660" t="s">
        <v>4756</v>
      </c>
      <c r="AI1660" t="s">
        <v>4756</v>
      </c>
      <c r="AJ1660" t="s">
        <v>4756</v>
      </c>
      <c r="AK1660" t="s">
        <v>4756</v>
      </c>
      <c r="AL1660" t="s">
        <v>4756</v>
      </c>
      <c r="AM1660" t="s">
        <v>4756</v>
      </c>
      <c r="AN1660" t="s">
        <v>4756</v>
      </c>
    </row>
    <row r="1661" spans="1:41">
      <c r="A1661" s="95">
        <v>38836</v>
      </c>
      <c r="B1661" t="s">
        <v>248</v>
      </c>
      <c r="C1661">
        <v>2006</v>
      </c>
      <c r="D1661">
        <v>4</v>
      </c>
      <c r="E1661" t="s">
        <v>5008</v>
      </c>
      <c r="F1661" t="s">
        <v>247</v>
      </c>
      <c r="G1661" s="96">
        <v>2.7777777777777776E-2</v>
      </c>
      <c r="H1661" t="s">
        <v>4756</v>
      </c>
      <c r="I1661" s="96">
        <v>0.81597222222222221</v>
      </c>
      <c r="J1661">
        <v>5.08</v>
      </c>
      <c r="K1661" t="s">
        <v>249</v>
      </c>
      <c r="L1661" t="s">
        <v>33</v>
      </c>
      <c r="M1661" t="s">
        <v>251</v>
      </c>
      <c r="N1661" t="s">
        <v>251</v>
      </c>
      <c r="O1661">
        <v>1</v>
      </c>
      <c r="P1661">
        <v>65</v>
      </c>
      <c r="Q1661">
        <v>26</v>
      </c>
      <c r="R1661">
        <v>39</v>
      </c>
      <c r="S1661" t="s">
        <v>4756</v>
      </c>
      <c r="T1661" t="s">
        <v>4756</v>
      </c>
      <c r="U1661" t="s">
        <v>4756</v>
      </c>
      <c r="V1661">
        <v>144</v>
      </c>
      <c r="W1661" t="s">
        <v>4756</v>
      </c>
      <c r="X1661" t="s">
        <v>4756</v>
      </c>
      <c r="Y1661" t="s">
        <v>4756</v>
      </c>
      <c r="Z1661" t="s">
        <v>4756</v>
      </c>
      <c r="AA1661" t="s">
        <v>4756</v>
      </c>
      <c r="AB1661" t="s">
        <v>4756</v>
      </c>
      <c r="AC1661" t="s">
        <v>4756</v>
      </c>
      <c r="AD1661" t="s">
        <v>4756</v>
      </c>
      <c r="AE1661" t="s">
        <v>4756</v>
      </c>
      <c r="AF1661" t="s">
        <v>4756</v>
      </c>
      <c r="AG1661" t="s">
        <v>4756</v>
      </c>
      <c r="AH1661" t="s">
        <v>4756</v>
      </c>
      <c r="AI1661" t="s">
        <v>4756</v>
      </c>
      <c r="AJ1661" t="s">
        <v>4756</v>
      </c>
      <c r="AK1661" t="s">
        <v>4756</v>
      </c>
      <c r="AL1661" t="s">
        <v>4756</v>
      </c>
      <c r="AM1661" t="s">
        <v>4756</v>
      </c>
      <c r="AN1661" t="s">
        <v>4756</v>
      </c>
    </row>
    <row r="1662" spans="1:41">
      <c r="A1662" s="95">
        <v>38836</v>
      </c>
      <c r="B1662" t="s">
        <v>248</v>
      </c>
      <c r="C1662">
        <v>2006</v>
      </c>
      <c r="D1662">
        <v>4</v>
      </c>
      <c r="E1662" t="s">
        <v>5008</v>
      </c>
      <c r="F1662" t="s">
        <v>247</v>
      </c>
      <c r="G1662" s="96">
        <v>4.8611111111111112E-2</v>
      </c>
      <c r="H1662" t="s">
        <v>4756</v>
      </c>
      <c r="I1662" s="96">
        <v>0.81597222222222221</v>
      </c>
      <c r="J1662">
        <v>5.58</v>
      </c>
      <c r="K1662" t="s">
        <v>249</v>
      </c>
      <c r="L1662" t="s">
        <v>34</v>
      </c>
      <c r="M1662" t="s">
        <v>251</v>
      </c>
      <c r="N1662" t="s">
        <v>251</v>
      </c>
      <c r="O1662">
        <v>1.5</v>
      </c>
      <c r="P1662">
        <v>63</v>
      </c>
      <c r="Q1662">
        <v>26</v>
      </c>
      <c r="R1662">
        <v>37</v>
      </c>
      <c r="S1662" t="s">
        <v>4756</v>
      </c>
      <c r="T1662" t="s">
        <v>4756</v>
      </c>
      <c r="U1662" t="s">
        <v>4756</v>
      </c>
      <c r="V1662">
        <v>144</v>
      </c>
      <c r="W1662" t="s">
        <v>4756</v>
      </c>
      <c r="X1662" t="s">
        <v>4756</v>
      </c>
      <c r="Y1662" t="s">
        <v>4756</v>
      </c>
      <c r="Z1662" t="s">
        <v>4756</v>
      </c>
      <c r="AA1662" t="s">
        <v>4756</v>
      </c>
      <c r="AB1662" t="s">
        <v>4756</v>
      </c>
      <c r="AC1662" t="s">
        <v>4756</v>
      </c>
      <c r="AD1662" t="s">
        <v>4756</v>
      </c>
      <c r="AE1662" t="s">
        <v>4756</v>
      </c>
      <c r="AF1662" t="s">
        <v>4756</v>
      </c>
      <c r="AG1662" t="s">
        <v>4756</v>
      </c>
      <c r="AH1662" t="s">
        <v>4756</v>
      </c>
      <c r="AI1662" t="s">
        <v>4756</v>
      </c>
      <c r="AJ1662" t="s">
        <v>4756</v>
      </c>
      <c r="AK1662" t="s">
        <v>4756</v>
      </c>
      <c r="AL1662" t="s">
        <v>4756</v>
      </c>
      <c r="AM1662" t="s">
        <v>4756</v>
      </c>
      <c r="AN1662" t="s">
        <v>4756</v>
      </c>
    </row>
    <row r="1663" spans="1:41">
      <c r="A1663" s="95">
        <v>38836</v>
      </c>
      <c r="B1663" t="s">
        <v>248</v>
      </c>
      <c r="C1663">
        <v>2006</v>
      </c>
      <c r="D1663">
        <v>4</v>
      </c>
      <c r="E1663" t="s">
        <v>5008</v>
      </c>
      <c r="F1663" t="s">
        <v>247</v>
      </c>
      <c r="G1663" s="96">
        <v>4.8611111111111112E-2</v>
      </c>
      <c r="H1663" t="s">
        <v>4756</v>
      </c>
      <c r="I1663" s="96">
        <v>0.81597222222222221</v>
      </c>
      <c r="J1663">
        <v>5.58</v>
      </c>
      <c r="K1663" t="s">
        <v>249</v>
      </c>
      <c r="L1663" t="s">
        <v>35</v>
      </c>
      <c r="M1663" t="s">
        <v>251</v>
      </c>
      <c r="N1663" t="s">
        <v>251</v>
      </c>
      <c r="O1663">
        <v>1.5</v>
      </c>
      <c r="P1663">
        <v>55</v>
      </c>
      <c r="Q1663">
        <v>18</v>
      </c>
      <c r="R1663">
        <v>37</v>
      </c>
      <c r="S1663" t="s">
        <v>4756</v>
      </c>
      <c r="T1663" t="s">
        <v>4756</v>
      </c>
      <c r="U1663" t="s">
        <v>4756</v>
      </c>
      <c r="V1663">
        <v>143</v>
      </c>
      <c r="W1663" t="s">
        <v>4756</v>
      </c>
      <c r="X1663" t="s">
        <v>4756</v>
      </c>
      <c r="Y1663" t="s">
        <v>4756</v>
      </c>
      <c r="Z1663" t="s">
        <v>4756</v>
      </c>
      <c r="AA1663" t="s">
        <v>4756</v>
      </c>
      <c r="AB1663" t="s">
        <v>4756</v>
      </c>
      <c r="AC1663" t="s">
        <v>4756</v>
      </c>
      <c r="AD1663" t="s">
        <v>4756</v>
      </c>
      <c r="AE1663" t="s">
        <v>4756</v>
      </c>
      <c r="AF1663" t="s">
        <v>4756</v>
      </c>
      <c r="AG1663" t="s">
        <v>4756</v>
      </c>
      <c r="AH1663" t="s">
        <v>4756</v>
      </c>
      <c r="AI1663" t="s">
        <v>4756</v>
      </c>
      <c r="AJ1663" t="s">
        <v>4756</v>
      </c>
      <c r="AK1663" t="s">
        <v>4756</v>
      </c>
      <c r="AL1663" t="s">
        <v>4756</v>
      </c>
      <c r="AM1663" t="s">
        <v>4756</v>
      </c>
      <c r="AN1663" t="s">
        <v>4756</v>
      </c>
    </row>
    <row r="1664" spans="1:41">
      <c r="A1664" s="95">
        <v>38836</v>
      </c>
      <c r="B1664" t="s">
        <v>248</v>
      </c>
      <c r="C1664">
        <v>2006</v>
      </c>
      <c r="D1664">
        <v>4</v>
      </c>
      <c r="E1664" t="s">
        <v>5008</v>
      </c>
      <c r="F1664" t="s">
        <v>247</v>
      </c>
      <c r="G1664" s="96">
        <v>5.4166666666666669E-2</v>
      </c>
      <c r="H1664" t="s">
        <v>4756</v>
      </c>
      <c r="I1664" s="96">
        <v>0.81597222222222221</v>
      </c>
      <c r="J1664">
        <v>5.72</v>
      </c>
      <c r="K1664" t="s">
        <v>249</v>
      </c>
      <c r="L1664" t="s">
        <v>36</v>
      </c>
      <c r="M1664" t="s">
        <v>251</v>
      </c>
      <c r="N1664" t="s">
        <v>251</v>
      </c>
      <c r="O1664">
        <v>2</v>
      </c>
      <c r="P1664">
        <v>56</v>
      </c>
      <c r="Q1664">
        <v>18</v>
      </c>
      <c r="R1664">
        <v>38</v>
      </c>
      <c r="S1664" t="s">
        <v>4756</v>
      </c>
      <c r="T1664" t="s">
        <v>4756</v>
      </c>
      <c r="U1664" t="s">
        <v>4756</v>
      </c>
      <c r="V1664">
        <v>149</v>
      </c>
      <c r="W1664" t="s">
        <v>4756</v>
      </c>
      <c r="X1664" t="s">
        <v>4756</v>
      </c>
      <c r="Y1664" t="s">
        <v>4756</v>
      </c>
      <c r="Z1664" t="s">
        <v>4756</v>
      </c>
      <c r="AA1664" t="s">
        <v>4756</v>
      </c>
      <c r="AB1664" t="s">
        <v>4756</v>
      </c>
      <c r="AC1664" t="s">
        <v>4756</v>
      </c>
      <c r="AD1664" t="s">
        <v>4756</v>
      </c>
      <c r="AE1664" t="s">
        <v>4756</v>
      </c>
      <c r="AF1664" t="s">
        <v>4756</v>
      </c>
      <c r="AG1664" t="s">
        <v>4756</v>
      </c>
      <c r="AH1664" t="s">
        <v>4756</v>
      </c>
      <c r="AI1664" t="s">
        <v>4756</v>
      </c>
      <c r="AJ1664" t="s">
        <v>4756</v>
      </c>
      <c r="AK1664" t="s">
        <v>4756</v>
      </c>
      <c r="AL1664" t="s">
        <v>4756</v>
      </c>
      <c r="AM1664" t="s">
        <v>4756</v>
      </c>
      <c r="AN1664" t="s">
        <v>4756</v>
      </c>
      <c r="AO1664" t="s">
        <v>675</v>
      </c>
    </row>
    <row r="1665" spans="1:41">
      <c r="A1665" s="95">
        <v>38836</v>
      </c>
      <c r="B1665" t="s">
        <v>248</v>
      </c>
      <c r="C1665">
        <v>2006</v>
      </c>
      <c r="D1665">
        <v>4</v>
      </c>
      <c r="E1665" t="s">
        <v>5008</v>
      </c>
      <c r="F1665" t="s">
        <v>247</v>
      </c>
      <c r="G1665" s="96">
        <v>6.3888888888888884E-2</v>
      </c>
      <c r="H1665" t="s">
        <v>4756</v>
      </c>
      <c r="I1665" s="96">
        <v>0.81597222222222221</v>
      </c>
      <c r="J1665">
        <v>5.95</v>
      </c>
      <c r="K1665" t="s">
        <v>249</v>
      </c>
      <c r="L1665" t="s">
        <v>37</v>
      </c>
      <c r="M1665" t="s">
        <v>251</v>
      </c>
      <c r="N1665" t="s">
        <v>251</v>
      </c>
      <c r="O1665">
        <v>0</v>
      </c>
      <c r="P1665">
        <v>57</v>
      </c>
      <c r="Q1665">
        <v>18</v>
      </c>
      <c r="R1665">
        <v>39</v>
      </c>
      <c r="S1665" t="s">
        <v>4756</v>
      </c>
      <c r="T1665" t="s">
        <v>4756</v>
      </c>
      <c r="U1665" t="s">
        <v>4756</v>
      </c>
      <c r="V1665">
        <v>145</v>
      </c>
      <c r="W1665" t="s">
        <v>4756</v>
      </c>
      <c r="X1665" t="s">
        <v>4756</v>
      </c>
      <c r="Y1665" t="s">
        <v>4756</v>
      </c>
      <c r="Z1665" t="s">
        <v>4756</v>
      </c>
      <c r="AA1665" t="s">
        <v>4756</v>
      </c>
      <c r="AB1665" t="s">
        <v>4756</v>
      </c>
      <c r="AC1665" t="s">
        <v>4756</v>
      </c>
      <c r="AD1665" t="s">
        <v>4756</v>
      </c>
      <c r="AE1665" t="s">
        <v>4756</v>
      </c>
      <c r="AF1665" t="s">
        <v>4756</v>
      </c>
      <c r="AG1665" t="s">
        <v>4756</v>
      </c>
      <c r="AH1665" t="s">
        <v>4756</v>
      </c>
      <c r="AI1665" t="s">
        <v>4756</v>
      </c>
      <c r="AJ1665" t="s">
        <v>4756</v>
      </c>
      <c r="AK1665" t="s">
        <v>4756</v>
      </c>
      <c r="AL1665" t="s">
        <v>4756</v>
      </c>
      <c r="AM1665" t="s">
        <v>4756</v>
      </c>
      <c r="AN1665" t="s">
        <v>4756</v>
      </c>
    </row>
    <row r="1666" spans="1:41">
      <c r="A1666" s="95">
        <v>38836</v>
      </c>
      <c r="B1666" t="s">
        <v>248</v>
      </c>
      <c r="C1666">
        <v>2006</v>
      </c>
      <c r="D1666">
        <v>4</v>
      </c>
      <c r="E1666" t="s">
        <v>5008</v>
      </c>
      <c r="F1666" t="s">
        <v>247</v>
      </c>
      <c r="G1666" s="96">
        <v>6.805555555555555E-2</v>
      </c>
      <c r="H1666" t="s">
        <v>4756</v>
      </c>
      <c r="I1666" s="96">
        <v>0.81597222222222221</v>
      </c>
      <c r="J1666">
        <v>6.05</v>
      </c>
      <c r="K1666" t="s">
        <v>249</v>
      </c>
      <c r="L1666" t="s">
        <v>38</v>
      </c>
      <c r="M1666" t="s">
        <v>251</v>
      </c>
      <c r="N1666" t="s">
        <v>251</v>
      </c>
      <c r="O1666">
        <v>0</v>
      </c>
      <c r="P1666">
        <v>61</v>
      </c>
      <c r="Q1666">
        <v>20</v>
      </c>
      <c r="R1666">
        <v>41</v>
      </c>
      <c r="S1666" t="s">
        <v>4756</v>
      </c>
      <c r="T1666" t="s">
        <v>4756</v>
      </c>
      <c r="U1666" t="s">
        <v>4756</v>
      </c>
      <c r="V1666">
        <v>148</v>
      </c>
      <c r="W1666" t="s">
        <v>4756</v>
      </c>
      <c r="X1666" t="s">
        <v>4756</v>
      </c>
      <c r="Y1666" t="s">
        <v>4756</v>
      </c>
      <c r="Z1666" t="s">
        <v>4756</v>
      </c>
      <c r="AA1666" t="s">
        <v>4756</v>
      </c>
      <c r="AB1666" t="s">
        <v>4756</v>
      </c>
      <c r="AC1666" t="s">
        <v>4756</v>
      </c>
      <c r="AD1666" t="s">
        <v>4756</v>
      </c>
      <c r="AE1666" t="s">
        <v>4756</v>
      </c>
      <c r="AF1666" t="s">
        <v>4756</v>
      </c>
      <c r="AG1666" t="s">
        <v>4756</v>
      </c>
      <c r="AH1666" t="s">
        <v>4756</v>
      </c>
      <c r="AI1666" t="s">
        <v>4756</v>
      </c>
      <c r="AJ1666" t="s">
        <v>4756</v>
      </c>
      <c r="AK1666" t="s">
        <v>4756</v>
      </c>
      <c r="AL1666" t="s">
        <v>4756</v>
      </c>
      <c r="AM1666" t="s">
        <v>4756</v>
      </c>
      <c r="AN1666" t="s">
        <v>4756</v>
      </c>
    </row>
    <row r="1667" spans="1:41">
      <c r="A1667" s="95">
        <v>38836</v>
      </c>
      <c r="B1667" t="s">
        <v>248</v>
      </c>
      <c r="C1667">
        <v>2006</v>
      </c>
      <c r="D1667">
        <v>4</v>
      </c>
      <c r="E1667" t="s">
        <v>5008</v>
      </c>
      <c r="F1667" t="s">
        <v>247</v>
      </c>
      <c r="G1667" s="96">
        <v>6.805555555555555E-2</v>
      </c>
      <c r="H1667" t="s">
        <v>4756</v>
      </c>
      <c r="I1667" s="96">
        <v>0.81597222222222221</v>
      </c>
      <c r="J1667">
        <v>6.05</v>
      </c>
      <c r="K1667" t="s">
        <v>249</v>
      </c>
      <c r="L1667" t="s">
        <v>1602</v>
      </c>
      <c r="M1667" t="s">
        <v>251</v>
      </c>
      <c r="N1667" t="s">
        <v>251</v>
      </c>
      <c r="O1667">
        <v>0</v>
      </c>
      <c r="P1667">
        <v>57</v>
      </c>
      <c r="Q1667">
        <v>18</v>
      </c>
      <c r="R1667">
        <v>39</v>
      </c>
      <c r="S1667" t="s">
        <v>4756</v>
      </c>
      <c r="T1667" t="s">
        <v>4756</v>
      </c>
      <c r="U1667" t="s">
        <v>4756</v>
      </c>
      <c r="V1667">
        <v>140</v>
      </c>
      <c r="W1667" t="s">
        <v>4756</v>
      </c>
      <c r="X1667" t="s">
        <v>4756</v>
      </c>
      <c r="Y1667" t="s">
        <v>4756</v>
      </c>
      <c r="Z1667" t="s">
        <v>4756</v>
      </c>
      <c r="AA1667" t="s">
        <v>4756</v>
      </c>
      <c r="AB1667" t="s">
        <v>4756</v>
      </c>
      <c r="AC1667" t="s">
        <v>4756</v>
      </c>
      <c r="AD1667" t="s">
        <v>4756</v>
      </c>
      <c r="AE1667" t="s">
        <v>4756</v>
      </c>
      <c r="AF1667" t="s">
        <v>4756</v>
      </c>
      <c r="AG1667" t="s">
        <v>4756</v>
      </c>
      <c r="AH1667" t="s">
        <v>4756</v>
      </c>
      <c r="AI1667" t="s">
        <v>4756</v>
      </c>
      <c r="AJ1667" t="s">
        <v>4756</v>
      </c>
      <c r="AK1667" t="s">
        <v>4756</v>
      </c>
      <c r="AL1667" t="s">
        <v>4756</v>
      </c>
      <c r="AM1667" t="s">
        <v>4756</v>
      </c>
      <c r="AN1667" t="s">
        <v>4756</v>
      </c>
    </row>
    <row r="1668" spans="1:41">
      <c r="A1668" s="95">
        <v>38836</v>
      </c>
      <c r="B1668" t="s">
        <v>248</v>
      </c>
      <c r="C1668">
        <v>2006</v>
      </c>
      <c r="D1668">
        <v>4</v>
      </c>
      <c r="E1668" t="s">
        <v>5008</v>
      </c>
      <c r="F1668" t="s">
        <v>247</v>
      </c>
      <c r="G1668" s="96">
        <v>8.0555555555555561E-2</v>
      </c>
      <c r="H1668" t="s">
        <v>4756</v>
      </c>
      <c r="I1668" s="96">
        <v>0.81597222222222221</v>
      </c>
      <c r="J1668">
        <v>6.35</v>
      </c>
      <c r="K1668" t="s">
        <v>249</v>
      </c>
      <c r="L1668" t="s">
        <v>39</v>
      </c>
      <c r="M1668" t="s">
        <v>251</v>
      </c>
      <c r="N1668" t="s">
        <v>251</v>
      </c>
      <c r="O1668">
        <v>3</v>
      </c>
      <c r="P1668">
        <v>63</v>
      </c>
      <c r="Q1668">
        <v>26</v>
      </c>
      <c r="R1668">
        <v>37</v>
      </c>
      <c r="S1668" t="s">
        <v>4756</v>
      </c>
      <c r="T1668" t="s">
        <v>4756</v>
      </c>
      <c r="U1668" t="s">
        <v>4756</v>
      </c>
      <c r="V1668">
        <v>143</v>
      </c>
      <c r="W1668" t="s">
        <v>4756</v>
      </c>
      <c r="X1668" t="s">
        <v>4756</v>
      </c>
      <c r="Y1668" t="s">
        <v>4756</v>
      </c>
      <c r="Z1668" t="s">
        <v>4756</v>
      </c>
      <c r="AA1668" t="s">
        <v>4756</v>
      </c>
      <c r="AB1668" t="s">
        <v>4756</v>
      </c>
      <c r="AC1668" t="s">
        <v>4756</v>
      </c>
      <c r="AD1668" t="s">
        <v>4756</v>
      </c>
      <c r="AE1668" t="s">
        <v>4756</v>
      </c>
      <c r="AF1668" t="s">
        <v>4756</v>
      </c>
      <c r="AG1668" t="s">
        <v>4756</v>
      </c>
      <c r="AH1668" t="s">
        <v>4756</v>
      </c>
      <c r="AI1668" t="s">
        <v>4756</v>
      </c>
      <c r="AJ1668" t="s">
        <v>4756</v>
      </c>
      <c r="AK1668" t="s">
        <v>4756</v>
      </c>
      <c r="AL1668" t="s">
        <v>4756</v>
      </c>
      <c r="AM1668" t="s">
        <v>4756</v>
      </c>
      <c r="AN1668" t="s">
        <v>4756</v>
      </c>
    </row>
    <row r="1669" spans="1:41">
      <c r="A1669" s="95">
        <v>38837</v>
      </c>
      <c r="B1669" t="s">
        <v>248</v>
      </c>
      <c r="C1669">
        <v>2006</v>
      </c>
      <c r="D1669">
        <v>4</v>
      </c>
      <c r="E1669" t="s">
        <v>5008</v>
      </c>
      <c r="F1669" t="s">
        <v>247</v>
      </c>
      <c r="G1669" s="96">
        <v>0.8833333333333333</v>
      </c>
      <c r="H1669" t="s">
        <v>4756</v>
      </c>
      <c r="I1669" s="96">
        <v>0.81666666666666676</v>
      </c>
      <c r="J1669">
        <v>1.6</v>
      </c>
      <c r="K1669" t="s">
        <v>249</v>
      </c>
      <c r="L1669" t="s">
        <v>40</v>
      </c>
      <c r="M1669" t="s">
        <v>251</v>
      </c>
      <c r="N1669" t="s">
        <v>251</v>
      </c>
      <c r="O1669">
        <v>2</v>
      </c>
      <c r="P1669">
        <v>63</v>
      </c>
      <c r="Q1669">
        <v>26</v>
      </c>
      <c r="R1669">
        <v>37</v>
      </c>
      <c r="S1669" t="s">
        <v>4756</v>
      </c>
      <c r="T1669" t="s">
        <v>4756</v>
      </c>
      <c r="U1669" t="s">
        <v>4756</v>
      </c>
      <c r="V1669">
        <v>145</v>
      </c>
      <c r="W1669" t="s">
        <v>4756</v>
      </c>
      <c r="X1669" t="s">
        <v>4756</v>
      </c>
      <c r="Y1669" t="s">
        <v>4756</v>
      </c>
      <c r="Z1669" t="s">
        <v>4756</v>
      </c>
      <c r="AA1669" t="s">
        <v>4756</v>
      </c>
      <c r="AB1669" t="s">
        <v>4756</v>
      </c>
      <c r="AC1669" t="s">
        <v>4756</v>
      </c>
      <c r="AD1669" t="s">
        <v>4756</v>
      </c>
      <c r="AE1669" t="s">
        <v>4756</v>
      </c>
      <c r="AF1669" t="s">
        <v>4756</v>
      </c>
      <c r="AG1669" t="s">
        <v>4756</v>
      </c>
      <c r="AH1669" t="s">
        <v>4756</v>
      </c>
      <c r="AI1669" t="s">
        <v>4756</v>
      </c>
      <c r="AJ1669" t="s">
        <v>4756</v>
      </c>
      <c r="AK1669" t="s">
        <v>4756</v>
      </c>
      <c r="AL1669" t="s">
        <v>4756</v>
      </c>
      <c r="AM1669" t="s">
        <v>4756</v>
      </c>
      <c r="AN1669" t="s">
        <v>4756</v>
      </c>
      <c r="AO1669" t="s">
        <v>41</v>
      </c>
    </row>
    <row r="1670" spans="1:41">
      <c r="A1670" s="95">
        <v>38837</v>
      </c>
      <c r="B1670" t="s">
        <v>248</v>
      </c>
      <c r="C1670">
        <v>2006</v>
      </c>
      <c r="D1670">
        <v>4</v>
      </c>
      <c r="E1670" t="s">
        <v>5008</v>
      </c>
      <c r="F1670" t="s">
        <v>247</v>
      </c>
      <c r="G1670" s="96">
        <v>0.88888888888888884</v>
      </c>
      <c r="H1670" t="s">
        <v>4756</v>
      </c>
      <c r="I1670" s="96">
        <v>0.81666666666666676</v>
      </c>
      <c r="J1670">
        <v>1.73</v>
      </c>
      <c r="K1670" t="s">
        <v>249</v>
      </c>
      <c r="L1670" t="s">
        <v>42</v>
      </c>
      <c r="M1670" t="s">
        <v>251</v>
      </c>
      <c r="N1670" t="s">
        <v>251</v>
      </c>
      <c r="O1670">
        <v>1</v>
      </c>
      <c r="P1670">
        <v>62</v>
      </c>
      <c r="Q1670">
        <v>26</v>
      </c>
      <c r="R1670">
        <v>36</v>
      </c>
      <c r="S1670" t="s">
        <v>4756</v>
      </c>
      <c r="T1670" t="s">
        <v>4756</v>
      </c>
      <c r="U1670" t="s">
        <v>4756</v>
      </c>
      <c r="V1670">
        <v>142</v>
      </c>
      <c r="W1670" t="s">
        <v>4756</v>
      </c>
      <c r="X1670" t="s">
        <v>4756</v>
      </c>
      <c r="Y1670" t="s">
        <v>4756</v>
      </c>
      <c r="Z1670" t="s">
        <v>4756</v>
      </c>
      <c r="AA1670" t="s">
        <v>4756</v>
      </c>
      <c r="AB1670" t="s">
        <v>4756</v>
      </c>
      <c r="AC1670" t="s">
        <v>4756</v>
      </c>
      <c r="AD1670" t="s">
        <v>4756</v>
      </c>
      <c r="AE1670" t="s">
        <v>4756</v>
      </c>
      <c r="AF1670" t="s">
        <v>4756</v>
      </c>
      <c r="AG1670" t="s">
        <v>4756</v>
      </c>
      <c r="AH1670" t="s">
        <v>4756</v>
      </c>
      <c r="AI1670" t="s">
        <v>4756</v>
      </c>
      <c r="AJ1670" t="s">
        <v>4756</v>
      </c>
      <c r="AK1670" t="s">
        <v>4756</v>
      </c>
      <c r="AL1670" t="s">
        <v>4756</v>
      </c>
      <c r="AM1670" t="s">
        <v>4756</v>
      </c>
      <c r="AN1670" t="s">
        <v>4756</v>
      </c>
    </row>
    <row r="1671" spans="1:41">
      <c r="A1671" s="95">
        <v>38837</v>
      </c>
      <c r="B1671" t="s">
        <v>248</v>
      </c>
      <c r="C1671">
        <v>2006</v>
      </c>
      <c r="D1671">
        <v>4</v>
      </c>
      <c r="E1671" t="s">
        <v>5008</v>
      </c>
      <c r="F1671" t="s">
        <v>247</v>
      </c>
      <c r="G1671" s="96">
        <v>0.88888888888888884</v>
      </c>
      <c r="H1671" t="s">
        <v>4756</v>
      </c>
      <c r="I1671" s="96">
        <v>0.81666666666666676</v>
      </c>
      <c r="J1671">
        <v>1.73</v>
      </c>
      <c r="K1671" t="s">
        <v>249</v>
      </c>
      <c r="L1671" t="s">
        <v>43</v>
      </c>
      <c r="M1671" t="s">
        <v>251</v>
      </c>
      <c r="N1671" t="s">
        <v>251</v>
      </c>
      <c r="O1671">
        <v>2</v>
      </c>
      <c r="P1671">
        <v>55</v>
      </c>
      <c r="Q1671">
        <v>20</v>
      </c>
      <c r="R1671">
        <v>35</v>
      </c>
      <c r="S1671" t="s">
        <v>4756</v>
      </c>
      <c r="T1671" t="s">
        <v>4756</v>
      </c>
      <c r="U1671" t="s">
        <v>4756</v>
      </c>
      <c r="V1671">
        <v>145</v>
      </c>
      <c r="W1671" t="s">
        <v>4756</v>
      </c>
      <c r="X1671" t="s">
        <v>4756</v>
      </c>
      <c r="Y1671" t="s">
        <v>4756</v>
      </c>
      <c r="Z1671" t="s">
        <v>4756</v>
      </c>
      <c r="AA1671" t="s">
        <v>4756</v>
      </c>
      <c r="AB1671" t="s">
        <v>4756</v>
      </c>
      <c r="AC1671" t="s">
        <v>4756</v>
      </c>
      <c r="AD1671" t="s">
        <v>4756</v>
      </c>
      <c r="AE1671" t="s">
        <v>4756</v>
      </c>
      <c r="AF1671" t="s">
        <v>4756</v>
      </c>
      <c r="AG1671" t="s">
        <v>4756</v>
      </c>
      <c r="AH1671" t="s">
        <v>4756</v>
      </c>
      <c r="AI1671" t="s">
        <v>4756</v>
      </c>
      <c r="AJ1671" t="s">
        <v>4756</v>
      </c>
      <c r="AK1671" t="s">
        <v>4756</v>
      </c>
      <c r="AL1671" t="s">
        <v>4756</v>
      </c>
      <c r="AM1671" t="s">
        <v>4756</v>
      </c>
      <c r="AN1671" t="s">
        <v>4756</v>
      </c>
    </row>
    <row r="1672" spans="1:41">
      <c r="A1672" s="95">
        <v>38837</v>
      </c>
      <c r="B1672" t="s">
        <v>248</v>
      </c>
      <c r="C1672">
        <v>2006</v>
      </c>
      <c r="D1672">
        <v>4</v>
      </c>
      <c r="E1672" t="s">
        <v>5008</v>
      </c>
      <c r="F1672" t="s">
        <v>247</v>
      </c>
      <c r="G1672" s="96">
        <v>0.90277777777777779</v>
      </c>
      <c r="H1672" t="s">
        <v>4756</v>
      </c>
      <c r="I1672" s="96">
        <v>0.81666666666666676</v>
      </c>
      <c r="J1672">
        <v>2.0699999999999998</v>
      </c>
      <c r="K1672" t="s">
        <v>249</v>
      </c>
      <c r="L1672" t="s">
        <v>44</v>
      </c>
      <c r="M1672" t="s">
        <v>251</v>
      </c>
      <c r="N1672" t="s">
        <v>251</v>
      </c>
      <c r="O1672">
        <v>4</v>
      </c>
      <c r="P1672">
        <v>62</v>
      </c>
      <c r="Q1672">
        <v>20</v>
      </c>
      <c r="R1672">
        <v>42</v>
      </c>
      <c r="S1672" t="s">
        <v>4756</v>
      </c>
      <c r="T1672" t="s">
        <v>4756</v>
      </c>
      <c r="U1672" t="s">
        <v>4756</v>
      </c>
      <c r="V1672">
        <v>149</v>
      </c>
      <c r="W1672" t="s">
        <v>4756</v>
      </c>
      <c r="X1672" t="s">
        <v>4756</v>
      </c>
      <c r="Y1672" t="s">
        <v>4756</v>
      </c>
      <c r="Z1672" t="s">
        <v>4756</v>
      </c>
      <c r="AA1672" t="s">
        <v>4756</v>
      </c>
      <c r="AB1672" t="s">
        <v>4756</v>
      </c>
      <c r="AC1672" t="s">
        <v>4756</v>
      </c>
      <c r="AD1672" t="s">
        <v>4756</v>
      </c>
      <c r="AE1672" t="s">
        <v>4756</v>
      </c>
      <c r="AF1672" t="s">
        <v>4756</v>
      </c>
      <c r="AG1672" t="s">
        <v>4756</v>
      </c>
      <c r="AH1672" t="s">
        <v>4756</v>
      </c>
      <c r="AI1672" t="s">
        <v>4756</v>
      </c>
      <c r="AJ1672" t="s">
        <v>4756</v>
      </c>
      <c r="AK1672" t="s">
        <v>4756</v>
      </c>
      <c r="AL1672" t="s">
        <v>4756</v>
      </c>
      <c r="AM1672" t="s">
        <v>4756</v>
      </c>
      <c r="AN1672" t="s">
        <v>4756</v>
      </c>
      <c r="AO1672" t="s">
        <v>45</v>
      </c>
    </row>
    <row r="1673" spans="1:41">
      <c r="A1673" s="95">
        <v>38837</v>
      </c>
      <c r="B1673" t="s">
        <v>248</v>
      </c>
      <c r="C1673">
        <v>2006</v>
      </c>
      <c r="D1673">
        <v>4</v>
      </c>
      <c r="E1673" t="s">
        <v>5008</v>
      </c>
      <c r="F1673" t="s">
        <v>247</v>
      </c>
      <c r="G1673" s="96">
        <v>0.90763888888888899</v>
      </c>
      <c r="H1673" t="s">
        <v>4756</v>
      </c>
      <c r="I1673" s="96">
        <v>0.81666666666666676</v>
      </c>
      <c r="J1673">
        <v>2.1800000000000002</v>
      </c>
      <c r="K1673" t="s">
        <v>249</v>
      </c>
      <c r="L1673" t="s">
        <v>46</v>
      </c>
      <c r="M1673" t="s">
        <v>251</v>
      </c>
      <c r="N1673" t="s">
        <v>251</v>
      </c>
      <c r="O1673">
        <v>2</v>
      </c>
      <c r="P1673">
        <v>57</v>
      </c>
      <c r="Q1673">
        <v>20</v>
      </c>
      <c r="R1673">
        <v>37</v>
      </c>
      <c r="S1673" t="s">
        <v>4756</v>
      </c>
      <c r="T1673" t="s">
        <v>4756</v>
      </c>
      <c r="U1673" t="s">
        <v>4756</v>
      </c>
      <c r="V1673">
        <v>144</v>
      </c>
      <c r="W1673" t="s">
        <v>4756</v>
      </c>
      <c r="X1673" t="s">
        <v>4756</v>
      </c>
      <c r="Y1673" t="s">
        <v>4756</v>
      </c>
      <c r="Z1673" t="s">
        <v>4756</v>
      </c>
      <c r="AA1673" t="s">
        <v>4756</v>
      </c>
      <c r="AB1673" t="s">
        <v>4756</v>
      </c>
      <c r="AC1673" t="s">
        <v>4756</v>
      </c>
      <c r="AD1673" t="s">
        <v>4756</v>
      </c>
      <c r="AE1673" t="s">
        <v>4756</v>
      </c>
      <c r="AF1673" t="s">
        <v>4756</v>
      </c>
      <c r="AG1673" t="s">
        <v>4756</v>
      </c>
      <c r="AH1673" t="s">
        <v>4756</v>
      </c>
      <c r="AI1673" t="s">
        <v>4756</v>
      </c>
      <c r="AJ1673" t="s">
        <v>4756</v>
      </c>
      <c r="AK1673" t="s">
        <v>4756</v>
      </c>
      <c r="AL1673" t="s">
        <v>4756</v>
      </c>
      <c r="AM1673" t="s">
        <v>4756</v>
      </c>
      <c r="AN1673" t="s">
        <v>4756</v>
      </c>
      <c r="AO1673" t="s">
        <v>47</v>
      </c>
    </row>
    <row r="1674" spans="1:41">
      <c r="A1674" s="95">
        <v>38837</v>
      </c>
      <c r="B1674" t="s">
        <v>248</v>
      </c>
      <c r="C1674">
        <v>2006</v>
      </c>
      <c r="D1674">
        <v>4</v>
      </c>
      <c r="E1674" t="s">
        <v>5008</v>
      </c>
      <c r="F1674" t="s">
        <v>247</v>
      </c>
      <c r="G1674" s="96">
        <v>0.91319444444444453</v>
      </c>
      <c r="H1674" t="s">
        <v>4756</v>
      </c>
      <c r="I1674" s="96">
        <v>0.81666666666666676</v>
      </c>
      <c r="J1674">
        <v>2.3199999999999998</v>
      </c>
      <c r="K1674" t="s">
        <v>249</v>
      </c>
      <c r="L1674" t="s">
        <v>48</v>
      </c>
      <c r="M1674" t="s">
        <v>251</v>
      </c>
      <c r="N1674" t="s">
        <v>251</v>
      </c>
      <c r="O1674">
        <v>1.5</v>
      </c>
      <c r="P1674">
        <v>56</v>
      </c>
      <c r="Q1674">
        <v>20</v>
      </c>
      <c r="R1674">
        <v>36</v>
      </c>
      <c r="S1674" t="s">
        <v>4756</v>
      </c>
      <c r="T1674" t="s">
        <v>4756</v>
      </c>
      <c r="U1674" t="s">
        <v>4756</v>
      </c>
      <c r="V1674">
        <v>143</v>
      </c>
      <c r="W1674" t="s">
        <v>4756</v>
      </c>
      <c r="X1674" t="s">
        <v>4756</v>
      </c>
      <c r="Y1674" t="s">
        <v>4756</v>
      </c>
      <c r="Z1674" t="s">
        <v>4756</v>
      </c>
      <c r="AA1674" t="s">
        <v>4756</v>
      </c>
      <c r="AB1674" t="s">
        <v>4756</v>
      </c>
      <c r="AC1674" t="s">
        <v>4756</v>
      </c>
      <c r="AD1674" t="s">
        <v>4756</v>
      </c>
      <c r="AE1674" t="s">
        <v>4756</v>
      </c>
      <c r="AF1674" t="s">
        <v>4756</v>
      </c>
      <c r="AG1674" t="s">
        <v>4756</v>
      </c>
      <c r="AH1674" t="s">
        <v>4756</v>
      </c>
      <c r="AI1674" t="s">
        <v>4756</v>
      </c>
      <c r="AJ1674" t="s">
        <v>4756</v>
      </c>
      <c r="AK1674" t="s">
        <v>4756</v>
      </c>
      <c r="AL1674" t="s">
        <v>4756</v>
      </c>
      <c r="AM1674" t="s">
        <v>4756</v>
      </c>
      <c r="AN1674" t="s">
        <v>4756</v>
      </c>
    </row>
    <row r="1675" spans="1:41">
      <c r="A1675" s="95">
        <v>38837</v>
      </c>
      <c r="B1675" t="s">
        <v>248</v>
      </c>
      <c r="C1675">
        <v>2006</v>
      </c>
      <c r="D1675">
        <v>4</v>
      </c>
      <c r="E1675" t="s">
        <v>5008</v>
      </c>
      <c r="F1675" t="s">
        <v>247</v>
      </c>
      <c r="G1675" s="96">
        <v>0.9375</v>
      </c>
      <c r="H1675" t="s">
        <v>4756</v>
      </c>
      <c r="I1675" s="96">
        <v>0.81666666666666676</v>
      </c>
      <c r="J1675">
        <v>2.9</v>
      </c>
      <c r="K1675" t="s">
        <v>249</v>
      </c>
      <c r="L1675" t="s">
        <v>49</v>
      </c>
      <c r="M1675" t="s">
        <v>251</v>
      </c>
      <c r="N1675" t="s">
        <v>251</v>
      </c>
      <c r="O1675">
        <v>0</v>
      </c>
      <c r="P1675">
        <v>64</v>
      </c>
      <c r="Q1675">
        <v>26</v>
      </c>
      <c r="R1675">
        <v>38</v>
      </c>
      <c r="S1675" t="s">
        <v>4756</v>
      </c>
      <c r="T1675" t="s">
        <v>4756</v>
      </c>
      <c r="U1675" t="s">
        <v>4756</v>
      </c>
      <c r="V1675">
        <v>141</v>
      </c>
      <c r="W1675" t="s">
        <v>4756</v>
      </c>
      <c r="X1675" t="s">
        <v>4756</v>
      </c>
      <c r="Y1675" t="s">
        <v>4756</v>
      </c>
      <c r="Z1675" t="s">
        <v>4756</v>
      </c>
      <c r="AA1675" t="s">
        <v>4756</v>
      </c>
      <c r="AB1675" t="s">
        <v>4756</v>
      </c>
      <c r="AC1675" t="s">
        <v>4756</v>
      </c>
      <c r="AD1675" t="s">
        <v>4756</v>
      </c>
      <c r="AE1675" t="s">
        <v>4756</v>
      </c>
      <c r="AF1675" t="s">
        <v>4756</v>
      </c>
      <c r="AG1675" t="s">
        <v>4756</v>
      </c>
      <c r="AH1675" t="s">
        <v>4756</v>
      </c>
      <c r="AI1675" t="s">
        <v>4756</v>
      </c>
      <c r="AJ1675" t="s">
        <v>4756</v>
      </c>
      <c r="AK1675" t="s">
        <v>4756</v>
      </c>
      <c r="AL1675" t="s">
        <v>4756</v>
      </c>
      <c r="AM1675" t="s">
        <v>4756</v>
      </c>
      <c r="AN1675" t="s">
        <v>4756</v>
      </c>
      <c r="AO1675" t="s">
        <v>50</v>
      </c>
    </row>
    <row r="1676" spans="1:41">
      <c r="A1676" s="95">
        <v>38837</v>
      </c>
      <c r="B1676" t="s">
        <v>248</v>
      </c>
      <c r="C1676">
        <v>2006</v>
      </c>
      <c r="D1676">
        <v>4</v>
      </c>
      <c r="E1676" t="s">
        <v>5008</v>
      </c>
      <c r="F1676" t="s">
        <v>247</v>
      </c>
      <c r="G1676" s="96">
        <v>0.95000000000000007</v>
      </c>
      <c r="H1676" t="s">
        <v>4756</v>
      </c>
      <c r="I1676" s="96">
        <v>0.81666666666666676</v>
      </c>
      <c r="J1676">
        <v>3.2</v>
      </c>
      <c r="K1676" t="s">
        <v>249</v>
      </c>
      <c r="L1676" t="s">
        <v>51</v>
      </c>
      <c r="M1676" t="s">
        <v>251</v>
      </c>
      <c r="N1676" t="s">
        <v>251</v>
      </c>
      <c r="O1676">
        <v>0</v>
      </c>
      <c r="P1676">
        <v>60</v>
      </c>
      <c r="Q1676">
        <v>26</v>
      </c>
      <c r="R1676">
        <v>34</v>
      </c>
      <c r="S1676" t="s">
        <v>4756</v>
      </c>
      <c r="T1676" t="s">
        <v>4756</v>
      </c>
      <c r="U1676" t="s">
        <v>4756</v>
      </c>
      <c r="V1676">
        <v>139</v>
      </c>
      <c r="W1676" t="s">
        <v>4756</v>
      </c>
      <c r="X1676" t="s">
        <v>4756</v>
      </c>
      <c r="Y1676" t="s">
        <v>4756</v>
      </c>
      <c r="Z1676" t="s">
        <v>4756</v>
      </c>
      <c r="AA1676" t="s">
        <v>4756</v>
      </c>
      <c r="AB1676" t="s">
        <v>4756</v>
      </c>
      <c r="AC1676" t="s">
        <v>4756</v>
      </c>
      <c r="AD1676" t="s">
        <v>4756</v>
      </c>
      <c r="AE1676" t="s">
        <v>4756</v>
      </c>
      <c r="AF1676" t="s">
        <v>4756</v>
      </c>
      <c r="AG1676" t="s">
        <v>4756</v>
      </c>
      <c r="AH1676" t="s">
        <v>4756</v>
      </c>
      <c r="AI1676" t="s">
        <v>4756</v>
      </c>
      <c r="AJ1676" t="s">
        <v>4756</v>
      </c>
      <c r="AK1676" t="s">
        <v>4756</v>
      </c>
      <c r="AL1676" t="s">
        <v>4756</v>
      </c>
      <c r="AM1676" t="s">
        <v>4756</v>
      </c>
      <c r="AN1676" t="s">
        <v>4756</v>
      </c>
    </row>
    <row r="1677" spans="1:41">
      <c r="A1677" s="95">
        <v>38837</v>
      </c>
      <c r="B1677" t="s">
        <v>248</v>
      </c>
      <c r="C1677">
        <v>2006</v>
      </c>
      <c r="D1677">
        <v>4</v>
      </c>
      <c r="E1677" t="s">
        <v>5008</v>
      </c>
      <c r="F1677" t="s">
        <v>247</v>
      </c>
      <c r="G1677" s="96">
        <v>0.9604166666666667</v>
      </c>
      <c r="H1677" t="s">
        <v>4756</v>
      </c>
      <c r="I1677" s="96">
        <v>0.81666666666666676</v>
      </c>
      <c r="J1677">
        <v>3.45</v>
      </c>
      <c r="K1677" t="s">
        <v>249</v>
      </c>
      <c r="L1677" t="s">
        <v>52</v>
      </c>
      <c r="M1677" t="s">
        <v>251</v>
      </c>
      <c r="N1677" t="s">
        <v>251</v>
      </c>
      <c r="O1677">
        <v>0</v>
      </c>
      <c r="P1677">
        <v>66</v>
      </c>
      <c r="Q1677">
        <v>26</v>
      </c>
      <c r="R1677">
        <v>40</v>
      </c>
      <c r="S1677" t="s">
        <v>4756</v>
      </c>
      <c r="T1677" t="s">
        <v>4756</v>
      </c>
      <c r="U1677" t="s">
        <v>4756</v>
      </c>
      <c r="V1677">
        <v>144</v>
      </c>
      <c r="W1677" t="s">
        <v>4756</v>
      </c>
      <c r="X1677" t="s">
        <v>4756</v>
      </c>
      <c r="Y1677" t="s">
        <v>4756</v>
      </c>
      <c r="Z1677" t="s">
        <v>4756</v>
      </c>
      <c r="AA1677" t="s">
        <v>4756</v>
      </c>
      <c r="AB1677" t="s">
        <v>4756</v>
      </c>
      <c r="AC1677" t="s">
        <v>4756</v>
      </c>
      <c r="AD1677" t="s">
        <v>4756</v>
      </c>
      <c r="AE1677" t="s">
        <v>4756</v>
      </c>
      <c r="AF1677" t="s">
        <v>4756</v>
      </c>
      <c r="AG1677" t="s">
        <v>4756</v>
      </c>
      <c r="AH1677" t="s">
        <v>4756</v>
      </c>
      <c r="AI1677" t="s">
        <v>4756</v>
      </c>
      <c r="AJ1677" t="s">
        <v>4756</v>
      </c>
      <c r="AK1677" t="s">
        <v>4756</v>
      </c>
      <c r="AL1677" t="s">
        <v>4756</v>
      </c>
      <c r="AM1677" t="s">
        <v>4756</v>
      </c>
      <c r="AN1677" t="s">
        <v>4756</v>
      </c>
    </row>
    <row r="1678" spans="1:41">
      <c r="A1678" s="95">
        <v>38837</v>
      </c>
      <c r="B1678" t="s">
        <v>248</v>
      </c>
      <c r="C1678">
        <v>2006</v>
      </c>
      <c r="D1678">
        <v>4</v>
      </c>
      <c r="E1678" t="s">
        <v>5008</v>
      </c>
      <c r="F1678" t="s">
        <v>247</v>
      </c>
      <c r="G1678" s="96">
        <v>0.96736111111111101</v>
      </c>
      <c r="H1678" t="s">
        <v>4756</v>
      </c>
      <c r="I1678" s="96">
        <v>0.81666666666666676</v>
      </c>
      <c r="J1678">
        <v>3.62</v>
      </c>
      <c r="K1678" t="s">
        <v>249</v>
      </c>
      <c r="L1678" t="s">
        <v>53</v>
      </c>
      <c r="M1678" t="s">
        <v>251</v>
      </c>
      <c r="N1678" t="s">
        <v>251</v>
      </c>
      <c r="O1678">
        <v>1.5</v>
      </c>
      <c r="P1678">
        <v>58</v>
      </c>
      <c r="Q1678">
        <v>20</v>
      </c>
      <c r="R1678">
        <v>38</v>
      </c>
      <c r="S1678" t="s">
        <v>4756</v>
      </c>
      <c r="T1678" t="s">
        <v>4756</v>
      </c>
      <c r="U1678" t="s">
        <v>4756</v>
      </c>
      <c r="V1678">
        <v>145</v>
      </c>
      <c r="W1678" t="s">
        <v>4756</v>
      </c>
      <c r="X1678" t="s">
        <v>4756</v>
      </c>
      <c r="Y1678" t="s">
        <v>4756</v>
      </c>
      <c r="Z1678" t="s">
        <v>4756</v>
      </c>
      <c r="AA1678" t="s">
        <v>4756</v>
      </c>
      <c r="AB1678" t="s">
        <v>4756</v>
      </c>
      <c r="AC1678" t="s">
        <v>4756</v>
      </c>
      <c r="AD1678" t="s">
        <v>4756</v>
      </c>
      <c r="AE1678" t="s">
        <v>4756</v>
      </c>
      <c r="AF1678" t="s">
        <v>4756</v>
      </c>
      <c r="AG1678" t="s">
        <v>4756</v>
      </c>
      <c r="AH1678" t="s">
        <v>4756</v>
      </c>
      <c r="AI1678" t="s">
        <v>4756</v>
      </c>
      <c r="AJ1678" t="s">
        <v>4756</v>
      </c>
      <c r="AK1678" t="s">
        <v>4756</v>
      </c>
      <c r="AL1678" t="s">
        <v>4756</v>
      </c>
      <c r="AM1678" t="s">
        <v>4756</v>
      </c>
      <c r="AN1678" t="s">
        <v>4756</v>
      </c>
    </row>
    <row r="1679" spans="1:41">
      <c r="A1679" s="95">
        <v>38837</v>
      </c>
      <c r="B1679" t="s">
        <v>248</v>
      </c>
      <c r="C1679">
        <v>2006</v>
      </c>
      <c r="D1679">
        <v>4</v>
      </c>
      <c r="E1679" t="s">
        <v>5008</v>
      </c>
      <c r="F1679" t="s">
        <v>247</v>
      </c>
      <c r="G1679" s="96">
        <v>0.98819444444444438</v>
      </c>
      <c r="H1679" t="s">
        <v>4756</v>
      </c>
      <c r="I1679" s="96">
        <v>0.81666666666666676</v>
      </c>
      <c r="J1679">
        <v>4.12</v>
      </c>
      <c r="K1679" t="s">
        <v>249</v>
      </c>
      <c r="L1679" t="s">
        <v>54</v>
      </c>
      <c r="M1679" t="s">
        <v>251</v>
      </c>
      <c r="N1679" t="s">
        <v>251</v>
      </c>
      <c r="O1679">
        <v>1.5</v>
      </c>
      <c r="P1679">
        <v>57</v>
      </c>
      <c r="Q1679">
        <v>21</v>
      </c>
      <c r="R1679">
        <v>36</v>
      </c>
      <c r="S1679" t="s">
        <v>4756</v>
      </c>
      <c r="T1679" t="s">
        <v>4756</v>
      </c>
      <c r="U1679" t="s">
        <v>4756</v>
      </c>
      <c r="V1679">
        <v>142</v>
      </c>
      <c r="W1679" t="s">
        <v>4756</v>
      </c>
      <c r="X1679" t="s">
        <v>4756</v>
      </c>
      <c r="Y1679" t="s">
        <v>4756</v>
      </c>
      <c r="Z1679" t="s">
        <v>4756</v>
      </c>
      <c r="AA1679" t="s">
        <v>4756</v>
      </c>
      <c r="AB1679" t="s">
        <v>4756</v>
      </c>
      <c r="AC1679" t="s">
        <v>4756</v>
      </c>
      <c r="AD1679" t="s">
        <v>4756</v>
      </c>
      <c r="AE1679" t="s">
        <v>4756</v>
      </c>
      <c r="AF1679" t="s">
        <v>4756</v>
      </c>
      <c r="AG1679" t="s">
        <v>4756</v>
      </c>
      <c r="AH1679" t="s">
        <v>4756</v>
      </c>
      <c r="AI1679" t="s">
        <v>4756</v>
      </c>
      <c r="AJ1679" t="s">
        <v>4756</v>
      </c>
      <c r="AK1679" t="s">
        <v>4756</v>
      </c>
      <c r="AL1679" t="s">
        <v>4756</v>
      </c>
      <c r="AM1679" t="s">
        <v>4756</v>
      </c>
      <c r="AN1679" t="s">
        <v>4756</v>
      </c>
    </row>
    <row r="1680" spans="1:41">
      <c r="A1680" s="95">
        <v>38837</v>
      </c>
      <c r="B1680" t="s">
        <v>248</v>
      </c>
      <c r="C1680">
        <v>2006</v>
      </c>
      <c r="D1680">
        <v>4</v>
      </c>
      <c r="E1680" t="s">
        <v>5008</v>
      </c>
      <c r="F1680" t="s">
        <v>247</v>
      </c>
      <c r="G1680" s="96">
        <v>0.99652777777777779</v>
      </c>
      <c r="H1680" t="s">
        <v>4756</v>
      </c>
      <c r="I1680" s="96">
        <v>0.81666666666666676</v>
      </c>
      <c r="J1680">
        <v>4.32</v>
      </c>
      <c r="K1680" t="s">
        <v>249</v>
      </c>
      <c r="L1680" t="s">
        <v>55</v>
      </c>
      <c r="M1680" t="s">
        <v>251</v>
      </c>
      <c r="N1680" t="s">
        <v>251</v>
      </c>
      <c r="O1680">
        <v>2</v>
      </c>
      <c r="P1680">
        <v>52</v>
      </c>
      <c r="Q1680">
        <v>15</v>
      </c>
      <c r="R1680">
        <v>37</v>
      </c>
      <c r="S1680" t="s">
        <v>4756</v>
      </c>
      <c r="T1680" t="s">
        <v>4756</v>
      </c>
      <c r="U1680" t="s">
        <v>4756</v>
      </c>
      <c r="V1680">
        <v>138</v>
      </c>
      <c r="W1680" t="s">
        <v>4756</v>
      </c>
      <c r="X1680" t="s">
        <v>4756</v>
      </c>
      <c r="Y1680" t="s">
        <v>4756</v>
      </c>
      <c r="Z1680" t="s">
        <v>4756</v>
      </c>
      <c r="AA1680" t="s">
        <v>4756</v>
      </c>
      <c r="AB1680" t="s">
        <v>4756</v>
      </c>
      <c r="AC1680" t="s">
        <v>4756</v>
      </c>
      <c r="AD1680" t="s">
        <v>4756</v>
      </c>
      <c r="AE1680" t="s">
        <v>4756</v>
      </c>
      <c r="AF1680" t="s">
        <v>4756</v>
      </c>
      <c r="AG1680" t="s">
        <v>4756</v>
      </c>
      <c r="AH1680" t="s">
        <v>4756</v>
      </c>
      <c r="AI1680" t="s">
        <v>4756</v>
      </c>
      <c r="AJ1680" t="s">
        <v>4756</v>
      </c>
      <c r="AK1680" t="s">
        <v>4756</v>
      </c>
      <c r="AL1680" t="s">
        <v>4756</v>
      </c>
      <c r="AM1680" t="s">
        <v>4756</v>
      </c>
      <c r="AN1680" t="s">
        <v>4756</v>
      </c>
    </row>
    <row r="1681" spans="1:41">
      <c r="A1681" s="95">
        <v>38837</v>
      </c>
      <c r="B1681" t="s">
        <v>248</v>
      </c>
      <c r="C1681">
        <v>2006</v>
      </c>
      <c r="D1681">
        <v>4</v>
      </c>
      <c r="E1681" t="s">
        <v>5008</v>
      </c>
      <c r="F1681" t="s">
        <v>247</v>
      </c>
      <c r="G1681" s="96">
        <v>0.99652777777777779</v>
      </c>
      <c r="H1681" t="s">
        <v>4756</v>
      </c>
      <c r="I1681" s="96">
        <v>0.81666666666666676</v>
      </c>
      <c r="J1681">
        <v>4.32</v>
      </c>
      <c r="K1681" t="s">
        <v>249</v>
      </c>
      <c r="L1681" t="s">
        <v>56</v>
      </c>
      <c r="M1681" t="s">
        <v>251</v>
      </c>
      <c r="N1681" t="s">
        <v>251</v>
      </c>
      <c r="O1681">
        <v>2</v>
      </c>
      <c r="P1681">
        <v>59</v>
      </c>
      <c r="Q1681">
        <v>20</v>
      </c>
      <c r="R1681">
        <v>39</v>
      </c>
      <c r="S1681" t="s">
        <v>4756</v>
      </c>
      <c r="T1681" t="s">
        <v>4756</v>
      </c>
      <c r="U1681" t="s">
        <v>4756</v>
      </c>
      <c r="V1681">
        <v>147</v>
      </c>
      <c r="W1681" t="s">
        <v>4756</v>
      </c>
      <c r="X1681" t="s">
        <v>4756</v>
      </c>
      <c r="Y1681" t="s">
        <v>4756</v>
      </c>
      <c r="Z1681" t="s">
        <v>4756</v>
      </c>
      <c r="AA1681" t="s">
        <v>4756</v>
      </c>
      <c r="AB1681" t="s">
        <v>4756</v>
      </c>
      <c r="AC1681" t="s">
        <v>4756</v>
      </c>
      <c r="AD1681" t="s">
        <v>4756</v>
      </c>
      <c r="AE1681" t="s">
        <v>4756</v>
      </c>
      <c r="AF1681" t="s">
        <v>4756</v>
      </c>
      <c r="AG1681" t="s">
        <v>4756</v>
      </c>
      <c r="AH1681" t="s">
        <v>4756</v>
      </c>
      <c r="AI1681" t="s">
        <v>4756</v>
      </c>
      <c r="AJ1681" t="s">
        <v>4756</v>
      </c>
      <c r="AK1681" t="s">
        <v>4756</v>
      </c>
      <c r="AL1681" t="s">
        <v>4756</v>
      </c>
      <c r="AM1681" t="s">
        <v>4756</v>
      </c>
      <c r="AN1681" t="s">
        <v>4756</v>
      </c>
    </row>
    <row r="1682" spans="1:41">
      <c r="A1682" s="95">
        <v>38837</v>
      </c>
      <c r="B1682" t="s">
        <v>248</v>
      </c>
      <c r="C1682">
        <v>2006</v>
      </c>
      <c r="D1682">
        <v>4</v>
      </c>
      <c r="E1682" t="s">
        <v>5008</v>
      </c>
      <c r="F1682" t="s">
        <v>247</v>
      </c>
      <c r="G1682" s="96">
        <v>8.3333333333333332E-3</v>
      </c>
      <c r="H1682" t="s">
        <v>4756</v>
      </c>
      <c r="I1682" s="96">
        <v>0.81666666666666676</v>
      </c>
      <c r="J1682">
        <v>4.5999999999999996</v>
      </c>
      <c r="K1682" t="s">
        <v>249</v>
      </c>
      <c r="L1682" t="s">
        <v>57</v>
      </c>
      <c r="M1682" t="s">
        <v>251</v>
      </c>
      <c r="N1682" t="s">
        <v>251</v>
      </c>
      <c r="O1682">
        <v>2</v>
      </c>
      <c r="P1682">
        <v>62</v>
      </c>
      <c r="Q1682">
        <v>20</v>
      </c>
      <c r="R1682">
        <v>42</v>
      </c>
      <c r="S1682" t="s">
        <v>4756</v>
      </c>
      <c r="T1682" t="s">
        <v>4756</v>
      </c>
      <c r="U1682" t="s">
        <v>4756</v>
      </c>
      <c r="V1682">
        <v>145</v>
      </c>
      <c r="W1682" t="s">
        <v>4756</v>
      </c>
      <c r="X1682" t="s">
        <v>4756</v>
      </c>
      <c r="Y1682" t="s">
        <v>4756</v>
      </c>
      <c r="Z1682" t="s">
        <v>4756</v>
      </c>
      <c r="AA1682" t="s">
        <v>4756</v>
      </c>
      <c r="AB1682" t="s">
        <v>4756</v>
      </c>
      <c r="AC1682" t="s">
        <v>4756</v>
      </c>
      <c r="AD1682" t="s">
        <v>4756</v>
      </c>
      <c r="AE1682" t="s">
        <v>4756</v>
      </c>
      <c r="AF1682" t="s">
        <v>4756</v>
      </c>
      <c r="AG1682" t="s">
        <v>4756</v>
      </c>
      <c r="AH1682" t="s">
        <v>4756</v>
      </c>
      <c r="AI1682" t="s">
        <v>4756</v>
      </c>
      <c r="AJ1682" t="s">
        <v>4756</v>
      </c>
      <c r="AK1682" t="s">
        <v>4756</v>
      </c>
      <c r="AL1682" t="s">
        <v>4756</v>
      </c>
      <c r="AM1682" t="s">
        <v>4756</v>
      </c>
      <c r="AN1682" t="s">
        <v>4756</v>
      </c>
    </row>
    <row r="1683" spans="1:41">
      <c r="A1683" s="95">
        <v>38837</v>
      </c>
      <c r="B1683" t="s">
        <v>248</v>
      </c>
      <c r="C1683">
        <v>2006</v>
      </c>
      <c r="D1683">
        <v>4</v>
      </c>
      <c r="E1683" t="s">
        <v>5008</v>
      </c>
      <c r="F1683" t="s">
        <v>247</v>
      </c>
      <c r="G1683" s="96">
        <v>1.2499999999999999E-2</v>
      </c>
      <c r="H1683" t="s">
        <v>4756</v>
      </c>
      <c r="I1683" s="96">
        <v>0.81666666666666676</v>
      </c>
      <c r="J1683">
        <v>4.7</v>
      </c>
      <c r="K1683" t="s">
        <v>249</v>
      </c>
      <c r="L1683" t="s">
        <v>58</v>
      </c>
      <c r="M1683" t="s">
        <v>251</v>
      </c>
      <c r="N1683" t="s">
        <v>251</v>
      </c>
      <c r="O1683">
        <v>0</v>
      </c>
      <c r="P1683">
        <v>55</v>
      </c>
      <c r="Q1683">
        <v>20</v>
      </c>
      <c r="R1683">
        <v>35</v>
      </c>
      <c r="S1683" t="s">
        <v>4756</v>
      </c>
      <c r="T1683" t="s">
        <v>4756</v>
      </c>
      <c r="U1683" t="s">
        <v>4756</v>
      </c>
      <c r="V1683">
        <v>140</v>
      </c>
      <c r="W1683" t="s">
        <v>4756</v>
      </c>
      <c r="X1683" t="s">
        <v>4756</v>
      </c>
      <c r="Y1683" t="s">
        <v>4756</v>
      </c>
      <c r="Z1683" t="s">
        <v>4756</v>
      </c>
      <c r="AA1683" t="s">
        <v>4756</v>
      </c>
      <c r="AB1683" t="s">
        <v>4756</v>
      </c>
      <c r="AC1683" t="s">
        <v>4756</v>
      </c>
      <c r="AD1683" t="s">
        <v>4756</v>
      </c>
      <c r="AE1683" t="s">
        <v>4756</v>
      </c>
      <c r="AF1683" t="s">
        <v>4756</v>
      </c>
      <c r="AG1683" t="s">
        <v>4756</v>
      </c>
      <c r="AH1683" t="s">
        <v>4756</v>
      </c>
      <c r="AI1683" t="s">
        <v>4756</v>
      </c>
      <c r="AJ1683" t="s">
        <v>4756</v>
      </c>
      <c r="AK1683" t="s">
        <v>4756</v>
      </c>
      <c r="AL1683" t="s">
        <v>4756</v>
      </c>
      <c r="AM1683" t="s">
        <v>4756</v>
      </c>
      <c r="AN1683" t="s">
        <v>4756</v>
      </c>
    </row>
    <row r="1684" spans="1:41">
      <c r="A1684" s="95">
        <v>38837</v>
      </c>
      <c r="B1684" t="s">
        <v>248</v>
      </c>
      <c r="C1684">
        <v>2006</v>
      </c>
      <c r="D1684">
        <v>4</v>
      </c>
      <c r="E1684" t="s">
        <v>5008</v>
      </c>
      <c r="F1684" t="s">
        <v>247</v>
      </c>
      <c r="G1684" s="96">
        <v>1.5972222222222224E-2</v>
      </c>
      <c r="H1684" t="s">
        <v>4756</v>
      </c>
      <c r="I1684" s="96">
        <v>0.81666666666666676</v>
      </c>
      <c r="J1684">
        <v>4.78</v>
      </c>
      <c r="K1684" t="s">
        <v>249</v>
      </c>
      <c r="L1684" t="s">
        <v>59</v>
      </c>
      <c r="M1684" t="s">
        <v>251</v>
      </c>
      <c r="N1684" t="s">
        <v>251</v>
      </c>
      <c r="O1684">
        <v>0</v>
      </c>
      <c r="P1684">
        <v>59</v>
      </c>
      <c r="Q1684">
        <v>20</v>
      </c>
      <c r="R1684">
        <v>39</v>
      </c>
      <c r="S1684" t="s">
        <v>4756</v>
      </c>
      <c r="T1684" t="s">
        <v>4756</v>
      </c>
      <c r="U1684" t="s">
        <v>4756</v>
      </c>
      <c r="V1684">
        <v>145</v>
      </c>
      <c r="W1684" t="s">
        <v>4756</v>
      </c>
      <c r="X1684" t="s">
        <v>4756</v>
      </c>
      <c r="Y1684" t="s">
        <v>4756</v>
      </c>
      <c r="Z1684" t="s">
        <v>4756</v>
      </c>
      <c r="AA1684" t="s">
        <v>4756</v>
      </c>
      <c r="AB1684" t="s">
        <v>4756</v>
      </c>
      <c r="AC1684" t="s">
        <v>4756</v>
      </c>
      <c r="AD1684" t="s">
        <v>4756</v>
      </c>
      <c r="AE1684" t="s">
        <v>4756</v>
      </c>
      <c r="AF1684" t="s">
        <v>4756</v>
      </c>
      <c r="AG1684" t="s">
        <v>4756</v>
      </c>
      <c r="AH1684" t="s">
        <v>4756</v>
      </c>
      <c r="AI1684" t="s">
        <v>4756</v>
      </c>
      <c r="AJ1684" t="s">
        <v>4756</v>
      </c>
      <c r="AK1684" t="s">
        <v>4756</v>
      </c>
      <c r="AL1684" t="s">
        <v>4756</v>
      </c>
      <c r="AM1684" t="s">
        <v>4756</v>
      </c>
      <c r="AN1684" t="s">
        <v>4756</v>
      </c>
      <c r="AO1684" t="s">
        <v>60</v>
      </c>
    </row>
    <row r="1685" spans="1:41">
      <c r="A1685" s="95">
        <v>38837</v>
      </c>
      <c r="B1685" t="s">
        <v>248</v>
      </c>
      <c r="C1685">
        <v>2006</v>
      </c>
      <c r="D1685">
        <v>4</v>
      </c>
      <c r="E1685" t="s">
        <v>5008</v>
      </c>
      <c r="F1685" t="s">
        <v>247</v>
      </c>
      <c r="G1685" s="96">
        <v>3.4027777777777775E-2</v>
      </c>
      <c r="H1685" t="s">
        <v>4756</v>
      </c>
      <c r="I1685" s="96">
        <v>0.81666666666666676</v>
      </c>
      <c r="J1685">
        <v>5.22</v>
      </c>
      <c r="K1685" t="s">
        <v>249</v>
      </c>
      <c r="L1685" t="s">
        <v>61</v>
      </c>
      <c r="M1685" t="s">
        <v>251</v>
      </c>
      <c r="N1685" t="s">
        <v>251</v>
      </c>
      <c r="O1685">
        <v>1.5</v>
      </c>
      <c r="P1685">
        <v>59</v>
      </c>
      <c r="Q1685">
        <v>20</v>
      </c>
      <c r="R1685">
        <v>39</v>
      </c>
      <c r="S1685" t="s">
        <v>4756</v>
      </c>
      <c r="T1685" t="s">
        <v>4756</v>
      </c>
      <c r="U1685" t="s">
        <v>4756</v>
      </c>
      <c r="V1685">
        <v>145</v>
      </c>
      <c r="W1685" t="s">
        <v>4756</v>
      </c>
      <c r="X1685" t="s">
        <v>4756</v>
      </c>
      <c r="Y1685" t="s">
        <v>4756</v>
      </c>
      <c r="Z1685" t="s">
        <v>4756</v>
      </c>
      <c r="AA1685" t="s">
        <v>4756</v>
      </c>
      <c r="AB1685" t="s">
        <v>4756</v>
      </c>
      <c r="AC1685" t="s">
        <v>4756</v>
      </c>
      <c r="AD1685" t="s">
        <v>4756</v>
      </c>
      <c r="AE1685" t="s">
        <v>4756</v>
      </c>
      <c r="AF1685" t="s">
        <v>4756</v>
      </c>
      <c r="AG1685" t="s">
        <v>4756</v>
      </c>
      <c r="AH1685" t="s">
        <v>4756</v>
      </c>
      <c r="AI1685" t="s">
        <v>4756</v>
      </c>
      <c r="AJ1685" t="s">
        <v>4756</v>
      </c>
      <c r="AK1685" t="s">
        <v>4756</v>
      </c>
      <c r="AL1685" t="s">
        <v>4756</v>
      </c>
      <c r="AM1685" t="s">
        <v>4756</v>
      </c>
      <c r="AN1685" t="s">
        <v>4756</v>
      </c>
    </row>
    <row r="1686" spans="1:41">
      <c r="A1686" s="95">
        <v>38837</v>
      </c>
      <c r="B1686" t="s">
        <v>248</v>
      </c>
      <c r="C1686">
        <v>2006</v>
      </c>
      <c r="D1686">
        <v>4</v>
      </c>
      <c r="E1686" t="s">
        <v>5008</v>
      </c>
      <c r="F1686" t="s">
        <v>247</v>
      </c>
      <c r="G1686" s="96">
        <v>4.0972222222222222E-2</v>
      </c>
      <c r="H1686" t="s">
        <v>4756</v>
      </c>
      <c r="I1686" s="96">
        <v>0.81666666666666676</v>
      </c>
      <c r="J1686">
        <v>5.38</v>
      </c>
      <c r="K1686" t="s">
        <v>249</v>
      </c>
      <c r="L1686" t="s">
        <v>62</v>
      </c>
      <c r="M1686" t="s">
        <v>251</v>
      </c>
      <c r="N1686" t="s">
        <v>251</v>
      </c>
      <c r="O1686">
        <v>4</v>
      </c>
      <c r="P1686">
        <v>55</v>
      </c>
      <c r="Q1686">
        <v>20</v>
      </c>
      <c r="R1686">
        <v>35</v>
      </c>
      <c r="S1686" t="s">
        <v>4756</v>
      </c>
      <c r="T1686" t="s">
        <v>4756</v>
      </c>
      <c r="U1686" t="s">
        <v>4756</v>
      </c>
      <c r="V1686">
        <v>141</v>
      </c>
      <c r="W1686" t="s">
        <v>4756</v>
      </c>
      <c r="X1686" t="s">
        <v>4756</v>
      </c>
      <c r="Y1686" t="s">
        <v>4756</v>
      </c>
      <c r="Z1686" t="s">
        <v>4756</v>
      </c>
      <c r="AA1686" t="s">
        <v>4756</v>
      </c>
      <c r="AB1686" t="s">
        <v>4756</v>
      </c>
      <c r="AC1686" t="s">
        <v>4756</v>
      </c>
      <c r="AD1686" t="s">
        <v>4756</v>
      </c>
      <c r="AE1686" t="s">
        <v>4756</v>
      </c>
      <c r="AF1686" t="s">
        <v>4756</v>
      </c>
      <c r="AG1686" t="s">
        <v>4756</v>
      </c>
      <c r="AH1686" t="s">
        <v>4756</v>
      </c>
      <c r="AI1686" t="s">
        <v>4756</v>
      </c>
      <c r="AJ1686" t="s">
        <v>4756</v>
      </c>
      <c r="AK1686" t="s">
        <v>4756</v>
      </c>
      <c r="AL1686" t="s">
        <v>4756</v>
      </c>
      <c r="AM1686" t="s">
        <v>4756</v>
      </c>
      <c r="AN1686" t="s">
        <v>4756</v>
      </c>
      <c r="AO1686" t="s">
        <v>63</v>
      </c>
    </row>
    <row r="1687" spans="1:41">
      <c r="A1687" s="95">
        <v>38837</v>
      </c>
      <c r="B1687" t="s">
        <v>248</v>
      </c>
      <c r="C1687">
        <v>2006</v>
      </c>
      <c r="D1687">
        <v>4</v>
      </c>
      <c r="E1687" t="s">
        <v>5008</v>
      </c>
      <c r="F1687" t="s">
        <v>247</v>
      </c>
      <c r="G1687" s="96">
        <v>4.5833333333333337E-2</v>
      </c>
      <c r="H1687" t="s">
        <v>4756</v>
      </c>
      <c r="I1687" s="96">
        <v>0.81666666666666676</v>
      </c>
      <c r="J1687">
        <v>5.5</v>
      </c>
      <c r="K1687" t="s">
        <v>249</v>
      </c>
      <c r="L1687" t="s">
        <v>64</v>
      </c>
      <c r="M1687" t="s">
        <v>251</v>
      </c>
      <c r="N1687" t="s">
        <v>251</v>
      </c>
      <c r="O1687">
        <v>1</v>
      </c>
      <c r="P1687">
        <v>58</v>
      </c>
      <c r="Q1687">
        <v>20</v>
      </c>
      <c r="R1687">
        <v>38</v>
      </c>
      <c r="S1687" t="s">
        <v>4756</v>
      </c>
      <c r="T1687" t="s">
        <v>4756</v>
      </c>
      <c r="U1687" t="s">
        <v>4756</v>
      </c>
      <c r="V1687">
        <v>145</v>
      </c>
      <c r="W1687" t="s">
        <v>4756</v>
      </c>
      <c r="X1687" t="s">
        <v>4756</v>
      </c>
      <c r="Y1687" t="s">
        <v>4756</v>
      </c>
      <c r="Z1687" t="s">
        <v>4756</v>
      </c>
      <c r="AA1687" t="s">
        <v>4756</v>
      </c>
      <c r="AB1687" t="s">
        <v>4756</v>
      </c>
      <c r="AC1687" t="s">
        <v>4756</v>
      </c>
      <c r="AD1687" t="s">
        <v>4756</v>
      </c>
      <c r="AE1687" t="s">
        <v>4756</v>
      </c>
      <c r="AF1687" t="s">
        <v>4756</v>
      </c>
      <c r="AG1687" t="s">
        <v>4756</v>
      </c>
      <c r="AH1687" t="s">
        <v>4756</v>
      </c>
      <c r="AI1687" t="s">
        <v>4756</v>
      </c>
      <c r="AJ1687" t="s">
        <v>4756</v>
      </c>
      <c r="AK1687" t="s">
        <v>4756</v>
      </c>
      <c r="AL1687" t="s">
        <v>4756</v>
      </c>
      <c r="AM1687" t="s">
        <v>4756</v>
      </c>
      <c r="AN1687" t="s">
        <v>4756</v>
      </c>
      <c r="AO1687" t="s">
        <v>888</v>
      </c>
    </row>
    <row r="1688" spans="1:41">
      <c r="A1688" s="95">
        <v>38837</v>
      </c>
      <c r="B1688" t="s">
        <v>248</v>
      </c>
      <c r="C1688">
        <v>2006</v>
      </c>
      <c r="D1688">
        <v>4</v>
      </c>
      <c r="E1688" t="s">
        <v>5008</v>
      </c>
      <c r="F1688" t="s">
        <v>247</v>
      </c>
      <c r="G1688" s="96">
        <v>5.0694444444444452E-2</v>
      </c>
      <c r="H1688" t="s">
        <v>4756</v>
      </c>
      <c r="I1688" s="96">
        <v>0.81666666666666676</v>
      </c>
      <c r="J1688">
        <v>5.62</v>
      </c>
      <c r="K1688" t="s">
        <v>249</v>
      </c>
      <c r="L1688" t="s">
        <v>65</v>
      </c>
      <c r="M1688" t="s">
        <v>251</v>
      </c>
      <c r="N1688" t="s">
        <v>251</v>
      </c>
      <c r="O1688">
        <v>1.5</v>
      </c>
      <c r="P1688">
        <v>55</v>
      </c>
      <c r="Q1688">
        <v>20</v>
      </c>
      <c r="R1688">
        <v>35</v>
      </c>
      <c r="S1688" t="s">
        <v>4756</v>
      </c>
      <c r="T1688" t="s">
        <v>4756</v>
      </c>
      <c r="U1688" t="s">
        <v>4756</v>
      </c>
      <c r="V1688">
        <v>142</v>
      </c>
      <c r="W1688" t="s">
        <v>4756</v>
      </c>
      <c r="X1688" t="s">
        <v>4756</v>
      </c>
      <c r="Y1688" t="s">
        <v>4756</v>
      </c>
      <c r="Z1688" t="s">
        <v>4756</v>
      </c>
      <c r="AA1688" t="s">
        <v>4756</v>
      </c>
      <c r="AB1688" t="s">
        <v>4756</v>
      </c>
      <c r="AC1688" t="s">
        <v>4756</v>
      </c>
      <c r="AD1688" t="s">
        <v>4756</v>
      </c>
      <c r="AE1688" t="s">
        <v>4756</v>
      </c>
      <c r="AF1688" t="s">
        <v>4756</v>
      </c>
      <c r="AG1688" t="s">
        <v>4756</v>
      </c>
      <c r="AH1688" t="s">
        <v>4756</v>
      </c>
      <c r="AI1688" t="s">
        <v>4756</v>
      </c>
      <c r="AJ1688" t="s">
        <v>4756</v>
      </c>
      <c r="AK1688" t="s">
        <v>4756</v>
      </c>
      <c r="AL1688" t="s">
        <v>4756</v>
      </c>
      <c r="AM1688" t="s">
        <v>4756</v>
      </c>
      <c r="AN1688" t="s">
        <v>4756</v>
      </c>
    </row>
    <row r="1689" spans="1:41">
      <c r="A1689" s="95">
        <v>38837</v>
      </c>
      <c r="B1689" t="s">
        <v>248</v>
      </c>
      <c r="C1689">
        <v>2006</v>
      </c>
      <c r="D1689">
        <v>4</v>
      </c>
      <c r="E1689" t="s">
        <v>5008</v>
      </c>
      <c r="F1689" t="s">
        <v>247</v>
      </c>
      <c r="G1689" s="96">
        <v>5.6944444444444443E-2</v>
      </c>
      <c r="H1689" t="s">
        <v>4756</v>
      </c>
      <c r="I1689" s="96">
        <v>0.81666666666666676</v>
      </c>
      <c r="J1689">
        <v>5.77</v>
      </c>
      <c r="K1689" t="s">
        <v>249</v>
      </c>
      <c r="L1689" t="s">
        <v>66</v>
      </c>
      <c r="M1689" t="s">
        <v>251</v>
      </c>
      <c r="N1689" t="s">
        <v>251</v>
      </c>
      <c r="O1689">
        <v>0</v>
      </c>
      <c r="P1689">
        <v>56</v>
      </c>
      <c r="Q1689">
        <v>20</v>
      </c>
      <c r="R1689">
        <v>36</v>
      </c>
      <c r="S1689" t="s">
        <v>4756</v>
      </c>
      <c r="T1689" t="s">
        <v>4756</v>
      </c>
      <c r="U1689" t="s">
        <v>4756</v>
      </c>
      <c r="V1689">
        <v>140</v>
      </c>
      <c r="W1689" t="s">
        <v>4756</v>
      </c>
      <c r="X1689" t="s">
        <v>4756</v>
      </c>
      <c r="Y1689" t="s">
        <v>4756</v>
      </c>
      <c r="Z1689" t="s">
        <v>4756</v>
      </c>
      <c r="AA1689" t="s">
        <v>4756</v>
      </c>
      <c r="AB1689" t="s">
        <v>4756</v>
      </c>
      <c r="AC1689" t="s">
        <v>4756</v>
      </c>
      <c r="AD1689" t="s">
        <v>4756</v>
      </c>
      <c r="AE1689" t="s">
        <v>4756</v>
      </c>
      <c r="AF1689" t="s">
        <v>4756</v>
      </c>
      <c r="AG1689" t="s">
        <v>4756</v>
      </c>
      <c r="AH1689" t="s">
        <v>4756</v>
      </c>
      <c r="AI1689" t="s">
        <v>4756</v>
      </c>
      <c r="AJ1689" t="s">
        <v>4756</v>
      </c>
      <c r="AK1689" t="s">
        <v>4756</v>
      </c>
      <c r="AL1689" t="s">
        <v>4756</v>
      </c>
      <c r="AM1689" t="s">
        <v>4756</v>
      </c>
      <c r="AN1689" t="s">
        <v>4756</v>
      </c>
    </row>
    <row r="1690" spans="1:41">
      <c r="A1690" s="95">
        <v>38837</v>
      </c>
      <c r="B1690" t="s">
        <v>248</v>
      </c>
      <c r="C1690">
        <v>2006</v>
      </c>
      <c r="D1690">
        <v>4</v>
      </c>
      <c r="E1690" t="s">
        <v>5008</v>
      </c>
      <c r="F1690" t="s">
        <v>247</v>
      </c>
      <c r="G1690" s="96">
        <v>6.5277777777777782E-2</v>
      </c>
      <c r="H1690" t="s">
        <v>4756</v>
      </c>
      <c r="I1690" s="96">
        <v>0.81666666666666676</v>
      </c>
      <c r="J1690">
        <v>5.97</v>
      </c>
      <c r="K1690" t="s">
        <v>249</v>
      </c>
      <c r="L1690" t="s">
        <v>67</v>
      </c>
      <c r="M1690" t="s">
        <v>251</v>
      </c>
      <c r="N1690" t="s">
        <v>251</v>
      </c>
      <c r="O1690">
        <v>2</v>
      </c>
      <c r="P1690">
        <v>60</v>
      </c>
      <c r="Q1690">
        <v>20</v>
      </c>
      <c r="R1690">
        <v>40</v>
      </c>
      <c r="S1690" t="s">
        <v>4756</v>
      </c>
      <c r="T1690" t="s">
        <v>4756</v>
      </c>
      <c r="U1690" t="s">
        <v>4756</v>
      </c>
      <c r="V1690">
        <v>145</v>
      </c>
      <c r="W1690" t="s">
        <v>4756</v>
      </c>
      <c r="X1690" t="s">
        <v>4756</v>
      </c>
      <c r="Y1690" t="s">
        <v>4756</v>
      </c>
      <c r="Z1690" t="s">
        <v>4756</v>
      </c>
      <c r="AA1690" t="s">
        <v>4756</v>
      </c>
      <c r="AB1690" t="s">
        <v>4756</v>
      </c>
      <c r="AC1690" t="s">
        <v>4756</v>
      </c>
      <c r="AD1690" t="s">
        <v>4756</v>
      </c>
      <c r="AE1690" t="s">
        <v>4756</v>
      </c>
      <c r="AF1690" t="s">
        <v>4756</v>
      </c>
      <c r="AG1690" t="s">
        <v>4756</v>
      </c>
      <c r="AH1690" t="s">
        <v>4756</v>
      </c>
      <c r="AI1690" t="s">
        <v>4756</v>
      </c>
      <c r="AJ1690" t="s">
        <v>4756</v>
      </c>
      <c r="AK1690" t="s">
        <v>4756</v>
      </c>
      <c r="AL1690" t="s">
        <v>4756</v>
      </c>
      <c r="AM1690" t="s">
        <v>4756</v>
      </c>
      <c r="AN1690" t="s">
        <v>4756</v>
      </c>
    </row>
    <row r="1691" spans="1:41">
      <c r="A1691" s="95">
        <v>38837</v>
      </c>
      <c r="B1691" t="s">
        <v>248</v>
      </c>
      <c r="C1691">
        <v>2006</v>
      </c>
      <c r="D1691">
        <v>4</v>
      </c>
      <c r="E1691" t="s">
        <v>5008</v>
      </c>
      <c r="F1691" t="s">
        <v>247</v>
      </c>
      <c r="G1691" s="96">
        <v>7.013888888888889E-2</v>
      </c>
      <c r="H1691" t="s">
        <v>4756</v>
      </c>
      <c r="I1691" s="96">
        <v>0.81666666666666676</v>
      </c>
      <c r="J1691">
        <v>6.08</v>
      </c>
      <c r="K1691" t="s">
        <v>249</v>
      </c>
      <c r="L1691" t="s">
        <v>68</v>
      </c>
      <c r="M1691" t="s">
        <v>251</v>
      </c>
      <c r="N1691" t="s">
        <v>251</v>
      </c>
      <c r="O1691">
        <v>0</v>
      </c>
      <c r="P1691">
        <v>56</v>
      </c>
      <c r="Q1691">
        <v>20</v>
      </c>
      <c r="R1691">
        <v>36</v>
      </c>
      <c r="S1691" t="s">
        <v>4756</v>
      </c>
      <c r="T1691" t="s">
        <v>4756</v>
      </c>
      <c r="U1691" t="s">
        <v>4756</v>
      </c>
      <c r="V1691">
        <v>140</v>
      </c>
      <c r="W1691" t="s">
        <v>4756</v>
      </c>
      <c r="X1691" t="s">
        <v>4756</v>
      </c>
      <c r="Y1691" t="s">
        <v>4756</v>
      </c>
      <c r="Z1691" t="s">
        <v>4756</v>
      </c>
      <c r="AA1691" t="s">
        <v>4756</v>
      </c>
      <c r="AB1691" t="s">
        <v>4756</v>
      </c>
      <c r="AC1691" t="s">
        <v>4756</v>
      </c>
      <c r="AD1691" t="s">
        <v>4756</v>
      </c>
      <c r="AE1691" t="s">
        <v>4756</v>
      </c>
      <c r="AF1691" t="s">
        <v>4756</v>
      </c>
      <c r="AG1691" t="s">
        <v>4756</v>
      </c>
      <c r="AH1691" t="s">
        <v>4756</v>
      </c>
      <c r="AI1691" t="s">
        <v>4756</v>
      </c>
      <c r="AJ1691" t="s">
        <v>4756</v>
      </c>
      <c r="AK1691" t="s">
        <v>4756</v>
      </c>
      <c r="AL1691" t="s">
        <v>4756</v>
      </c>
      <c r="AM1691" t="s">
        <v>4756</v>
      </c>
      <c r="AN1691" t="s">
        <v>4756</v>
      </c>
      <c r="AO1691" t="s">
        <v>888</v>
      </c>
    </row>
    <row r="1692" spans="1:41">
      <c r="A1692" s="95">
        <v>38837</v>
      </c>
      <c r="B1692" t="s">
        <v>248</v>
      </c>
      <c r="C1692">
        <v>2006</v>
      </c>
      <c r="D1692">
        <v>4</v>
      </c>
      <c r="E1692" t="s">
        <v>5008</v>
      </c>
      <c r="F1692" t="s">
        <v>247</v>
      </c>
      <c r="G1692" s="96">
        <v>7.1527777777777787E-2</v>
      </c>
      <c r="H1692" t="s">
        <v>4756</v>
      </c>
      <c r="I1692" s="96">
        <v>0.81666666666666676</v>
      </c>
      <c r="J1692">
        <v>6.12</v>
      </c>
      <c r="K1692" t="s">
        <v>249</v>
      </c>
      <c r="L1692" t="s">
        <v>69</v>
      </c>
      <c r="M1692" t="s">
        <v>251</v>
      </c>
      <c r="N1692" t="s">
        <v>251</v>
      </c>
      <c r="O1692">
        <v>2</v>
      </c>
      <c r="P1692">
        <v>55</v>
      </c>
      <c r="Q1692">
        <v>20</v>
      </c>
      <c r="R1692">
        <v>35</v>
      </c>
      <c r="S1692" t="s">
        <v>4756</v>
      </c>
      <c r="T1692" t="s">
        <v>4756</v>
      </c>
      <c r="U1692" t="s">
        <v>4756</v>
      </c>
      <c r="V1692">
        <v>139</v>
      </c>
      <c r="W1692" t="s">
        <v>4756</v>
      </c>
      <c r="X1692" t="s">
        <v>4756</v>
      </c>
      <c r="Y1692" t="s">
        <v>4756</v>
      </c>
      <c r="Z1692" t="s">
        <v>4756</v>
      </c>
      <c r="AA1692" t="s">
        <v>4756</v>
      </c>
      <c r="AB1692" t="s">
        <v>4756</v>
      </c>
      <c r="AC1692" t="s">
        <v>4756</v>
      </c>
      <c r="AD1692" t="s">
        <v>4756</v>
      </c>
      <c r="AE1692" t="s">
        <v>4756</v>
      </c>
      <c r="AF1692" t="s">
        <v>4756</v>
      </c>
      <c r="AG1692" t="s">
        <v>4756</v>
      </c>
      <c r="AH1692" t="s">
        <v>4756</v>
      </c>
      <c r="AI1692" t="s">
        <v>4756</v>
      </c>
      <c r="AJ1692" t="s">
        <v>4756</v>
      </c>
      <c r="AK1692" t="s">
        <v>4756</v>
      </c>
      <c r="AL1692" t="s">
        <v>4756</v>
      </c>
      <c r="AM1692" t="s">
        <v>4756</v>
      </c>
      <c r="AN1692" t="s">
        <v>4756</v>
      </c>
    </row>
    <row r="1693" spans="1:41">
      <c r="A1693" s="95">
        <v>38870</v>
      </c>
      <c r="B1693" t="s">
        <v>248</v>
      </c>
      <c r="C1693">
        <v>2006</v>
      </c>
      <c r="D1693">
        <v>6</v>
      </c>
      <c r="E1693" t="s">
        <v>5008</v>
      </c>
      <c r="F1693" t="s">
        <v>247</v>
      </c>
      <c r="G1693" s="96">
        <v>0.125</v>
      </c>
      <c r="H1693" t="s">
        <v>4756</v>
      </c>
      <c r="I1693" s="96">
        <v>0.83333333333333337</v>
      </c>
      <c r="J1693">
        <v>7</v>
      </c>
      <c r="K1693" t="s">
        <v>938</v>
      </c>
      <c r="L1693" t="s">
        <v>960</v>
      </c>
      <c r="M1693" t="s">
        <v>665</v>
      </c>
      <c r="N1693" t="s">
        <v>251</v>
      </c>
      <c r="O1693">
        <v>0</v>
      </c>
      <c r="P1693">
        <v>168</v>
      </c>
      <c r="Q1693">
        <v>13</v>
      </c>
      <c r="R1693">
        <v>155</v>
      </c>
      <c r="S1693" t="s">
        <v>4756</v>
      </c>
      <c r="T1693" t="s">
        <v>4756</v>
      </c>
      <c r="U1693" t="s">
        <v>4756</v>
      </c>
      <c r="V1693" t="s">
        <v>4756</v>
      </c>
      <c r="W1693" t="s">
        <v>4756</v>
      </c>
      <c r="X1693" t="s">
        <v>4756</v>
      </c>
      <c r="Y1693" t="s">
        <v>4756</v>
      </c>
      <c r="Z1693" t="s">
        <v>4756</v>
      </c>
      <c r="AA1693" t="s">
        <v>4756</v>
      </c>
      <c r="AB1693" t="s">
        <v>4756</v>
      </c>
      <c r="AC1693" t="s">
        <v>4756</v>
      </c>
      <c r="AD1693" t="s">
        <v>4756</v>
      </c>
      <c r="AE1693" t="s">
        <v>4756</v>
      </c>
      <c r="AF1693" t="s">
        <v>4756</v>
      </c>
      <c r="AG1693" t="s">
        <v>4756</v>
      </c>
      <c r="AH1693" t="s">
        <v>4756</v>
      </c>
      <c r="AI1693" t="s">
        <v>4756</v>
      </c>
      <c r="AJ1693" t="s">
        <v>4756</v>
      </c>
      <c r="AK1693" t="s">
        <v>4756</v>
      </c>
      <c r="AL1693" t="s">
        <v>4756</v>
      </c>
      <c r="AM1693" t="s">
        <v>4756</v>
      </c>
      <c r="AN1693" t="s">
        <v>4756</v>
      </c>
      <c r="AO1693" t="s">
        <v>1605</v>
      </c>
    </row>
    <row r="1694" spans="1:41">
      <c r="A1694" s="95">
        <v>38870</v>
      </c>
      <c r="B1694" t="s">
        <v>248</v>
      </c>
      <c r="C1694">
        <v>2006</v>
      </c>
      <c r="D1694">
        <v>6</v>
      </c>
      <c r="E1694" t="s">
        <v>5008</v>
      </c>
      <c r="F1694" t="s">
        <v>247</v>
      </c>
      <c r="G1694" s="96">
        <v>0.1173611111111111</v>
      </c>
      <c r="H1694" t="s">
        <v>4756</v>
      </c>
      <c r="I1694" s="96">
        <v>0.83333333333333337</v>
      </c>
      <c r="J1694">
        <v>6.82</v>
      </c>
      <c r="K1694" t="s">
        <v>938</v>
      </c>
      <c r="L1694" t="s">
        <v>1603</v>
      </c>
      <c r="M1694" t="s">
        <v>251</v>
      </c>
      <c r="N1694" t="s">
        <v>251</v>
      </c>
      <c r="O1694">
        <v>0</v>
      </c>
      <c r="P1694">
        <v>174</v>
      </c>
      <c r="Q1694">
        <v>13</v>
      </c>
      <c r="R1694">
        <v>161</v>
      </c>
      <c r="S1694" t="s">
        <v>4756</v>
      </c>
      <c r="T1694" t="s">
        <v>4756</v>
      </c>
      <c r="U1694" t="s">
        <v>4756</v>
      </c>
      <c r="V1694" t="s">
        <v>4756</v>
      </c>
      <c r="W1694" t="s">
        <v>4756</v>
      </c>
      <c r="X1694" t="s">
        <v>4756</v>
      </c>
      <c r="Y1694" t="s">
        <v>4756</v>
      </c>
      <c r="Z1694" t="s">
        <v>4756</v>
      </c>
      <c r="AA1694" t="s">
        <v>4756</v>
      </c>
      <c r="AB1694" t="s">
        <v>4756</v>
      </c>
      <c r="AC1694" t="s">
        <v>4756</v>
      </c>
      <c r="AD1694" t="s">
        <v>4756</v>
      </c>
      <c r="AE1694" t="s">
        <v>4756</v>
      </c>
      <c r="AF1694" t="s">
        <v>4756</v>
      </c>
      <c r="AG1694" t="s">
        <v>4756</v>
      </c>
      <c r="AH1694" t="s">
        <v>4756</v>
      </c>
      <c r="AI1694" t="s">
        <v>4756</v>
      </c>
      <c r="AJ1694" t="s">
        <v>4756</v>
      </c>
      <c r="AK1694" t="s">
        <v>4756</v>
      </c>
      <c r="AL1694" t="s">
        <v>4756</v>
      </c>
      <c r="AM1694" t="s">
        <v>4756</v>
      </c>
      <c r="AN1694" t="s">
        <v>4756</v>
      </c>
      <c r="AO1694" t="s">
        <v>1604</v>
      </c>
    </row>
    <row r="1695" spans="1:41">
      <c r="A1695" s="95">
        <v>38924</v>
      </c>
      <c r="B1695" t="s">
        <v>248</v>
      </c>
      <c r="C1695">
        <v>2006</v>
      </c>
      <c r="D1695">
        <v>7</v>
      </c>
      <c r="E1695" t="s">
        <v>5008</v>
      </c>
      <c r="F1695" t="s">
        <v>247</v>
      </c>
      <c r="G1695" s="96">
        <v>0.97083333333333333</v>
      </c>
      <c r="H1695" t="s">
        <v>4756</v>
      </c>
      <c r="I1695" s="96">
        <v>0.83194444444444438</v>
      </c>
      <c r="J1695">
        <v>3.33</v>
      </c>
      <c r="K1695" t="s">
        <v>249</v>
      </c>
      <c r="L1695" t="s">
        <v>97</v>
      </c>
      <c r="M1695" t="s">
        <v>251</v>
      </c>
      <c r="N1695" t="s">
        <v>251</v>
      </c>
      <c r="O1695">
        <v>0</v>
      </c>
      <c r="P1695">
        <v>58</v>
      </c>
      <c r="Q1695">
        <v>20</v>
      </c>
      <c r="R1695">
        <v>38</v>
      </c>
      <c r="S1695" t="s">
        <v>4756</v>
      </c>
      <c r="T1695" t="s">
        <v>4756</v>
      </c>
      <c r="U1695" t="s">
        <v>4756</v>
      </c>
      <c r="V1695">
        <v>144</v>
      </c>
      <c r="W1695" t="s">
        <v>4756</v>
      </c>
      <c r="X1695" t="s">
        <v>251</v>
      </c>
      <c r="Y1695" t="s">
        <v>4756</v>
      </c>
      <c r="Z1695" t="s">
        <v>4756</v>
      </c>
      <c r="AA1695" t="s">
        <v>4756</v>
      </c>
      <c r="AB1695" t="s">
        <v>4756</v>
      </c>
      <c r="AC1695" t="s">
        <v>4756</v>
      </c>
      <c r="AD1695" t="s">
        <v>4756</v>
      </c>
      <c r="AE1695" t="s">
        <v>4756</v>
      </c>
      <c r="AF1695" t="s">
        <v>4756</v>
      </c>
      <c r="AG1695" t="s">
        <v>4756</v>
      </c>
      <c r="AH1695" t="s">
        <v>4756</v>
      </c>
      <c r="AI1695" t="s">
        <v>4756</v>
      </c>
      <c r="AJ1695" t="s">
        <v>4756</v>
      </c>
      <c r="AK1695" t="s">
        <v>4756</v>
      </c>
      <c r="AL1695" t="s">
        <v>4756</v>
      </c>
      <c r="AM1695" t="s">
        <v>4756</v>
      </c>
      <c r="AN1695" t="s">
        <v>4756</v>
      </c>
    </row>
    <row r="1696" spans="1:41">
      <c r="A1696" s="95">
        <v>38924</v>
      </c>
      <c r="B1696" t="s">
        <v>248</v>
      </c>
      <c r="C1696">
        <v>2006</v>
      </c>
      <c r="D1696">
        <v>7</v>
      </c>
      <c r="E1696" t="s">
        <v>5008</v>
      </c>
      <c r="F1696" t="s">
        <v>247</v>
      </c>
      <c r="G1696" s="96">
        <v>0.97777777777777775</v>
      </c>
      <c r="H1696" t="s">
        <v>4756</v>
      </c>
      <c r="I1696" s="96">
        <v>0.83194444444444438</v>
      </c>
      <c r="J1696">
        <v>3.5</v>
      </c>
      <c r="K1696" t="s">
        <v>249</v>
      </c>
      <c r="L1696" t="s">
        <v>98</v>
      </c>
      <c r="M1696" t="s">
        <v>251</v>
      </c>
      <c r="N1696" t="s">
        <v>251</v>
      </c>
      <c r="O1696">
        <v>0</v>
      </c>
      <c r="P1696">
        <v>61</v>
      </c>
      <c r="Q1696">
        <v>25</v>
      </c>
      <c r="R1696">
        <v>36</v>
      </c>
      <c r="S1696" t="s">
        <v>4756</v>
      </c>
      <c r="T1696" t="s">
        <v>4756</v>
      </c>
      <c r="U1696" t="s">
        <v>4756</v>
      </c>
      <c r="V1696">
        <v>142</v>
      </c>
      <c r="W1696" t="s">
        <v>4756</v>
      </c>
      <c r="X1696" t="s">
        <v>251</v>
      </c>
      <c r="Y1696" t="s">
        <v>4756</v>
      </c>
      <c r="Z1696" t="s">
        <v>4756</v>
      </c>
      <c r="AA1696" t="s">
        <v>4756</v>
      </c>
      <c r="AB1696" t="s">
        <v>4756</v>
      </c>
      <c r="AC1696" t="s">
        <v>4756</v>
      </c>
      <c r="AD1696" t="s">
        <v>4756</v>
      </c>
      <c r="AE1696" t="s">
        <v>4756</v>
      </c>
      <c r="AF1696" t="s">
        <v>4756</v>
      </c>
      <c r="AG1696" t="s">
        <v>4756</v>
      </c>
      <c r="AH1696" t="s">
        <v>4756</v>
      </c>
      <c r="AI1696" t="s">
        <v>4756</v>
      </c>
      <c r="AJ1696" t="s">
        <v>4756</v>
      </c>
      <c r="AK1696" t="s">
        <v>4756</v>
      </c>
      <c r="AL1696" t="s">
        <v>4756</v>
      </c>
      <c r="AM1696" t="s">
        <v>4756</v>
      </c>
      <c r="AN1696" t="s">
        <v>4756</v>
      </c>
      <c r="AO1696" t="s">
        <v>99</v>
      </c>
    </row>
    <row r="1697" spans="1:41">
      <c r="A1697" s="95">
        <v>38924</v>
      </c>
      <c r="B1697" t="s">
        <v>248</v>
      </c>
      <c r="C1697">
        <v>2006</v>
      </c>
      <c r="D1697">
        <v>7</v>
      </c>
      <c r="E1697" t="s">
        <v>5008</v>
      </c>
      <c r="F1697" t="s">
        <v>247</v>
      </c>
      <c r="G1697" s="96">
        <v>0.9819444444444444</v>
      </c>
      <c r="H1697" t="s">
        <v>4756</v>
      </c>
      <c r="I1697" s="96">
        <v>0.83194444444444438</v>
      </c>
      <c r="J1697">
        <v>3.6</v>
      </c>
      <c r="K1697" t="s">
        <v>249</v>
      </c>
      <c r="L1697" t="s">
        <v>100</v>
      </c>
      <c r="M1697" t="s">
        <v>251</v>
      </c>
      <c r="N1697" t="s">
        <v>251</v>
      </c>
      <c r="O1697">
        <v>4</v>
      </c>
      <c r="P1697">
        <v>56</v>
      </c>
      <c r="Q1697">
        <v>20</v>
      </c>
      <c r="R1697">
        <v>36</v>
      </c>
      <c r="S1697" t="s">
        <v>4756</v>
      </c>
      <c r="T1697" t="s">
        <v>4756</v>
      </c>
      <c r="U1697" t="s">
        <v>4756</v>
      </c>
      <c r="V1697">
        <v>139</v>
      </c>
      <c r="W1697" t="s">
        <v>4756</v>
      </c>
      <c r="X1697" t="s">
        <v>251</v>
      </c>
      <c r="Y1697" t="s">
        <v>4756</v>
      </c>
      <c r="Z1697" t="s">
        <v>4756</v>
      </c>
      <c r="AA1697" t="s">
        <v>4756</v>
      </c>
      <c r="AB1697" t="s">
        <v>4756</v>
      </c>
      <c r="AC1697" t="s">
        <v>4756</v>
      </c>
      <c r="AD1697" t="s">
        <v>4756</v>
      </c>
      <c r="AE1697" t="s">
        <v>4756</v>
      </c>
      <c r="AF1697" t="s">
        <v>4756</v>
      </c>
      <c r="AG1697" t="s">
        <v>4756</v>
      </c>
      <c r="AH1697" t="s">
        <v>4756</v>
      </c>
      <c r="AI1697" t="s">
        <v>4756</v>
      </c>
      <c r="AJ1697" t="s">
        <v>4756</v>
      </c>
      <c r="AK1697" t="s">
        <v>4756</v>
      </c>
      <c r="AL1697" t="s">
        <v>4756</v>
      </c>
      <c r="AM1697" t="s">
        <v>4756</v>
      </c>
      <c r="AN1697" t="s">
        <v>4756</v>
      </c>
      <c r="AO1697" t="s">
        <v>1427</v>
      </c>
    </row>
    <row r="1698" spans="1:41">
      <c r="A1698" s="95">
        <v>38924</v>
      </c>
      <c r="B1698" t="s">
        <v>248</v>
      </c>
      <c r="C1698">
        <v>2006</v>
      </c>
      <c r="D1698">
        <v>7</v>
      </c>
      <c r="E1698" t="s">
        <v>5008</v>
      </c>
      <c r="F1698" t="s">
        <v>247</v>
      </c>
      <c r="G1698" s="96">
        <v>0.98472222222222217</v>
      </c>
      <c r="H1698" t="s">
        <v>4756</v>
      </c>
      <c r="I1698" s="96">
        <v>0.83194444444444438</v>
      </c>
      <c r="J1698">
        <v>3.67</v>
      </c>
      <c r="K1698" t="s">
        <v>249</v>
      </c>
      <c r="L1698" t="s">
        <v>101</v>
      </c>
      <c r="M1698" t="s">
        <v>251</v>
      </c>
      <c r="N1698" t="s">
        <v>251</v>
      </c>
      <c r="O1698">
        <v>0</v>
      </c>
      <c r="P1698">
        <v>58</v>
      </c>
      <c r="Q1698">
        <v>20</v>
      </c>
      <c r="R1698">
        <v>38</v>
      </c>
      <c r="S1698" t="s">
        <v>4756</v>
      </c>
      <c r="T1698" t="s">
        <v>4756</v>
      </c>
      <c r="U1698" t="s">
        <v>4756</v>
      </c>
      <c r="V1698">
        <v>141</v>
      </c>
      <c r="W1698" t="s">
        <v>4756</v>
      </c>
      <c r="X1698" t="s">
        <v>251</v>
      </c>
      <c r="Y1698" t="s">
        <v>4756</v>
      </c>
      <c r="Z1698" t="s">
        <v>4756</v>
      </c>
      <c r="AA1698" t="s">
        <v>4756</v>
      </c>
      <c r="AB1698" t="s">
        <v>4756</v>
      </c>
      <c r="AC1698" t="s">
        <v>4756</v>
      </c>
      <c r="AD1698" t="s">
        <v>4756</v>
      </c>
      <c r="AE1698" t="s">
        <v>4756</v>
      </c>
      <c r="AF1698" t="s">
        <v>4756</v>
      </c>
      <c r="AG1698" t="s">
        <v>4756</v>
      </c>
      <c r="AH1698" t="s">
        <v>4756</v>
      </c>
      <c r="AI1698" t="s">
        <v>4756</v>
      </c>
      <c r="AJ1698" t="s">
        <v>4756</v>
      </c>
      <c r="AK1698" t="s">
        <v>4756</v>
      </c>
      <c r="AL1698" t="s">
        <v>4756</v>
      </c>
      <c r="AM1698" t="s">
        <v>4756</v>
      </c>
      <c r="AN1698" t="s">
        <v>4756</v>
      </c>
    </row>
    <row r="1699" spans="1:41">
      <c r="A1699" s="95">
        <v>38924</v>
      </c>
      <c r="B1699" t="s">
        <v>248</v>
      </c>
      <c r="C1699">
        <v>2006</v>
      </c>
      <c r="D1699">
        <v>7</v>
      </c>
      <c r="E1699" t="s">
        <v>5008</v>
      </c>
      <c r="F1699" t="s">
        <v>247</v>
      </c>
      <c r="G1699" s="96">
        <v>0.98611111111111116</v>
      </c>
      <c r="H1699" t="s">
        <v>4756</v>
      </c>
      <c r="I1699" s="96">
        <v>0.83194444444444438</v>
      </c>
      <c r="J1699">
        <v>3.7</v>
      </c>
      <c r="K1699" t="s">
        <v>249</v>
      </c>
      <c r="L1699" t="s">
        <v>102</v>
      </c>
      <c r="M1699" t="s">
        <v>251</v>
      </c>
      <c r="N1699" t="s">
        <v>251</v>
      </c>
      <c r="O1699">
        <v>0</v>
      </c>
      <c r="P1699">
        <v>59</v>
      </c>
      <c r="Q1699">
        <v>25</v>
      </c>
      <c r="R1699">
        <v>34</v>
      </c>
      <c r="S1699" t="s">
        <v>4756</v>
      </c>
      <c r="T1699" t="s">
        <v>4756</v>
      </c>
      <c r="U1699" t="s">
        <v>4756</v>
      </c>
      <c r="V1699">
        <v>143</v>
      </c>
      <c r="W1699" t="s">
        <v>4756</v>
      </c>
      <c r="X1699" t="s">
        <v>251</v>
      </c>
      <c r="Y1699" t="s">
        <v>4756</v>
      </c>
      <c r="Z1699" t="s">
        <v>4756</v>
      </c>
      <c r="AA1699" t="s">
        <v>4756</v>
      </c>
      <c r="AB1699" t="s">
        <v>4756</v>
      </c>
      <c r="AC1699" t="s">
        <v>4756</v>
      </c>
      <c r="AD1699" t="s">
        <v>4756</v>
      </c>
      <c r="AE1699" t="s">
        <v>4756</v>
      </c>
      <c r="AF1699" t="s">
        <v>4756</v>
      </c>
      <c r="AG1699" t="s">
        <v>4756</v>
      </c>
      <c r="AH1699" t="s">
        <v>4756</v>
      </c>
      <c r="AI1699" t="s">
        <v>4756</v>
      </c>
      <c r="AJ1699" t="s">
        <v>4756</v>
      </c>
      <c r="AK1699" t="s">
        <v>4756</v>
      </c>
      <c r="AL1699" t="s">
        <v>4756</v>
      </c>
      <c r="AM1699" t="s">
        <v>4756</v>
      </c>
      <c r="AN1699" t="s">
        <v>4756</v>
      </c>
    </row>
    <row r="1700" spans="1:41">
      <c r="A1700" s="95">
        <v>38924</v>
      </c>
      <c r="B1700" t="s">
        <v>248</v>
      </c>
      <c r="C1700">
        <v>2006</v>
      </c>
      <c r="D1700">
        <v>7</v>
      </c>
      <c r="E1700" t="s">
        <v>5008</v>
      </c>
      <c r="F1700" t="s">
        <v>247</v>
      </c>
      <c r="G1700" s="96">
        <v>0.98749999999999993</v>
      </c>
      <c r="H1700" t="s">
        <v>4756</v>
      </c>
      <c r="I1700" s="96">
        <v>0.83194444444444438</v>
      </c>
      <c r="J1700">
        <v>3.73</v>
      </c>
      <c r="K1700" t="s">
        <v>249</v>
      </c>
      <c r="L1700" t="s">
        <v>103</v>
      </c>
      <c r="M1700" t="s">
        <v>251</v>
      </c>
      <c r="N1700" t="s">
        <v>251</v>
      </c>
      <c r="O1700">
        <v>0</v>
      </c>
      <c r="P1700">
        <v>57</v>
      </c>
      <c r="Q1700">
        <v>20</v>
      </c>
      <c r="R1700">
        <v>37</v>
      </c>
      <c r="S1700" t="s">
        <v>4756</v>
      </c>
      <c r="T1700" t="s">
        <v>4756</v>
      </c>
      <c r="U1700" t="s">
        <v>4756</v>
      </c>
      <c r="V1700">
        <v>147</v>
      </c>
      <c r="W1700" t="s">
        <v>4756</v>
      </c>
      <c r="X1700" t="s">
        <v>251</v>
      </c>
      <c r="Y1700" t="s">
        <v>4756</v>
      </c>
      <c r="Z1700" t="s">
        <v>4756</v>
      </c>
      <c r="AA1700" t="s">
        <v>4756</v>
      </c>
      <c r="AB1700" t="s">
        <v>4756</v>
      </c>
      <c r="AC1700" t="s">
        <v>4756</v>
      </c>
      <c r="AD1700" t="s">
        <v>4756</v>
      </c>
      <c r="AE1700" t="s">
        <v>4756</v>
      </c>
      <c r="AF1700" t="s">
        <v>4756</v>
      </c>
      <c r="AG1700" t="s">
        <v>4756</v>
      </c>
      <c r="AH1700" t="s">
        <v>4756</v>
      </c>
      <c r="AI1700" t="s">
        <v>4756</v>
      </c>
      <c r="AJ1700" t="s">
        <v>4756</v>
      </c>
      <c r="AK1700" t="s">
        <v>4756</v>
      </c>
      <c r="AL1700" t="s">
        <v>4756</v>
      </c>
      <c r="AM1700" t="s">
        <v>4756</v>
      </c>
      <c r="AN1700" t="s">
        <v>4756</v>
      </c>
    </row>
    <row r="1701" spans="1:41">
      <c r="A1701" s="95">
        <v>38924</v>
      </c>
      <c r="B1701" t="s">
        <v>248</v>
      </c>
      <c r="C1701">
        <v>2006</v>
      </c>
      <c r="D1701">
        <v>7</v>
      </c>
      <c r="E1701" t="s">
        <v>5008</v>
      </c>
      <c r="F1701" t="s">
        <v>247</v>
      </c>
      <c r="G1701" s="96">
        <v>0.98749999999999993</v>
      </c>
      <c r="H1701" t="s">
        <v>4756</v>
      </c>
      <c r="I1701" s="96">
        <v>0.83194444444444438</v>
      </c>
      <c r="J1701">
        <v>3.73</v>
      </c>
      <c r="K1701" t="s">
        <v>249</v>
      </c>
      <c r="L1701" t="s">
        <v>104</v>
      </c>
      <c r="M1701" t="s">
        <v>251</v>
      </c>
      <c r="N1701" t="s">
        <v>251</v>
      </c>
      <c r="O1701">
        <v>4</v>
      </c>
      <c r="P1701">
        <v>60</v>
      </c>
      <c r="Q1701">
        <v>25</v>
      </c>
      <c r="R1701">
        <v>35</v>
      </c>
      <c r="S1701" t="s">
        <v>4756</v>
      </c>
      <c r="T1701" t="s">
        <v>4756</v>
      </c>
      <c r="U1701" t="s">
        <v>4756</v>
      </c>
      <c r="V1701">
        <v>141</v>
      </c>
      <c r="W1701" t="s">
        <v>4756</v>
      </c>
      <c r="X1701" t="s">
        <v>251</v>
      </c>
      <c r="Y1701" t="s">
        <v>4756</v>
      </c>
      <c r="Z1701" t="s">
        <v>4756</v>
      </c>
      <c r="AA1701" t="s">
        <v>4756</v>
      </c>
      <c r="AB1701" t="s">
        <v>4756</v>
      </c>
      <c r="AC1701" t="s">
        <v>4756</v>
      </c>
      <c r="AD1701" t="s">
        <v>4756</v>
      </c>
      <c r="AE1701" t="s">
        <v>4756</v>
      </c>
      <c r="AF1701" t="s">
        <v>4756</v>
      </c>
      <c r="AG1701" t="s">
        <v>4756</v>
      </c>
      <c r="AH1701" t="s">
        <v>4756</v>
      </c>
      <c r="AI1701" t="s">
        <v>4756</v>
      </c>
      <c r="AJ1701" t="s">
        <v>4756</v>
      </c>
      <c r="AK1701" t="s">
        <v>4756</v>
      </c>
      <c r="AL1701" t="s">
        <v>4756</v>
      </c>
      <c r="AM1701" t="s">
        <v>4756</v>
      </c>
      <c r="AN1701" t="s">
        <v>4756</v>
      </c>
      <c r="AO1701" t="s">
        <v>105</v>
      </c>
    </row>
    <row r="1702" spans="1:41">
      <c r="A1702" s="95">
        <v>38924</v>
      </c>
      <c r="B1702" t="s">
        <v>248</v>
      </c>
      <c r="C1702">
        <v>2006</v>
      </c>
      <c r="D1702">
        <v>7</v>
      </c>
      <c r="E1702" t="s">
        <v>5008</v>
      </c>
      <c r="F1702" t="s">
        <v>247</v>
      </c>
      <c r="G1702" s="96">
        <v>0.98819444444444438</v>
      </c>
      <c r="H1702" t="s">
        <v>4756</v>
      </c>
      <c r="I1702" s="96">
        <v>0.83194444444444438</v>
      </c>
      <c r="J1702">
        <v>3.75</v>
      </c>
      <c r="K1702" t="s">
        <v>249</v>
      </c>
      <c r="L1702" t="s">
        <v>106</v>
      </c>
      <c r="M1702" t="s">
        <v>251</v>
      </c>
      <c r="N1702" t="s">
        <v>251</v>
      </c>
      <c r="O1702">
        <v>0</v>
      </c>
      <c r="P1702">
        <v>50</v>
      </c>
      <c r="Q1702">
        <v>15</v>
      </c>
      <c r="R1702">
        <v>35</v>
      </c>
      <c r="S1702" t="s">
        <v>4756</v>
      </c>
      <c r="T1702" t="s">
        <v>4756</v>
      </c>
      <c r="U1702" t="s">
        <v>4756</v>
      </c>
      <c r="V1702">
        <v>144</v>
      </c>
      <c r="W1702" t="s">
        <v>4756</v>
      </c>
      <c r="X1702" t="s">
        <v>251</v>
      </c>
      <c r="Y1702" t="s">
        <v>4756</v>
      </c>
      <c r="Z1702" t="s">
        <v>4756</v>
      </c>
      <c r="AA1702" t="s">
        <v>4756</v>
      </c>
      <c r="AB1702" t="s">
        <v>4756</v>
      </c>
      <c r="AC1702" t="s">
        <v>4756</v>
      </c>
      <c r="AD1702" t="s">
        <v>4756</v>
      </c>
      <c r="AE1702" t="s">
        <v>4756</v>
      </c>
      <c r="AF1702" t="s">
        <v>4756</v>
      </c>
      <c r="AG1702" t="s">
        <v>4756</v>
      </c>
      <c r="AH1702" t="s">
        <v>4756</v>
      </c>
      <c r="AI1702" t="s">
        <v>4756</v>
      </c>
      <c r="AJ1702" t="s">
        <v>4756</v>
      </c>
      <c r="AK1702" t="s">
        <v>4756</v>
      </c>
      <c r="AL1702" t="s">
        <v>4756</v>
      </c>
      <c r="AM1702" t="s">
        <v>4756</v>
      </c>
      <c r="AN1702" t="s">
        <v>4756</v>
      </c>
      <c r="AO1702" t="s">
        <v>107</v>
      </c>
    </row>
    <row r="1703" spans="1:41">
      <c r="A1703" s="95">
        <v>38924</v>
      </c>
      <c r="B1703" t="s">
        <v>248</v>
      </c>
      <c r="C1703">
        <v>2006</v>
      </c>
      <c r="D1703">
        <v>7</v>
      </c>
      <c r="E1703" t="s">
        <v>5008</v>
      </c>
      <c r="F1703" t="s">
        <v>247</v>
      </c>
      <c r="G1703" s="96">
        <v>0.99652777777777779</v>
      </c>
      <c r="H1703" t="s">
        <v>4756</v>
      </c>
      <c r="I1703" s="96">
        <v>0.83194444444444438</v>
      </c>
      <c r="J1703">
        <v>3.95</v>
      </c>
      <c r="K1703" t="s">
        <v>249</v>
      </c>
      <c r="L1703" t="s">
        <v>108</v>
      </c>
      <c r="M1703" t="s">
        <v>251</v>
      </c>
      <c r="N1703" t="s">
        <v>251</v>
      </c>
      <c r="O1703">
        <v>0</v>
      </c>
      <c r="P1703">
        <v>62</v>
      </c>
      <c r="Q1703">
        <v>25</v>
      </c>
      <c r="R1703">
        <v>37</v>
      </c>
      <c r="S1703">
        <v>14.3</v>
      </c>
      <c r="T1703">
        <v>37.65</v>
      </c>
      <c r="U1703">
        <v>24.9</v>
      </c>
      <c r="V1703">
        <v>140</v>
      </c>
      <c r="W1703" t="s">
        <v>4756</v>
      </c>
      <c r="X1703" t="s">
        <v>1567</v>
      </c>
      <c r="Y1703" t="s">
        <v>4756</v>
      </c>
      <c r="Z1703" t="s">
        <v>4756</v>
      </c>
      <c r="AA1703" t="s">
        <v>4756</v>
      </c>
      <c r="AB1703" t="s">
        <v>4756</v>
      </c>
      <c r="AC1703" t="s">
        <v>4756</v>
      </c>
      <c r="AD1703" t="s">
        <v>4756</v>
      </c>
      <c r="AE1703" t="s">
        <v>4756</v>
      </c>
      <c r="AF1703" t="s">
        <v>4756</v>
      </c>
      <c r="AG1703" t="s">
        <v>4756</v>
      </c>
      <c r="AH1703" t="s">
        <v>4756</v>
      </c>
      <c r="AI1703" t="s">
        <v>4756</v>
      </c>
      <c r="AJ1703" t="s">
        <v>4756</v>
      </c>
      <c r="AK1703" t="s">
        <v>4756</v>
      </c>
      <c r="AL1703" t="s">
        <v>4756</v>
      </c>
      <c r="AM1703" t="s">
        <v>4756</v>
      </c>
      <c r="AN1703" t="s">
        <v>4756</v>
      </c>
      <c r="AO1703" t="s">
        <v>109</v>
      </c>
    </row>
    <row r="1704" spans="1:41">
      <c r="A1704" s="95">
        <v>38924</v>
      </c>
      <c r="B1704" t="s">
        <v>248</v>
      </c>
      <c r="C1704">
        <v>2006</v>
      </c>
      <c r="D1704">
        <v>7</v>
      </c>
      <c r="E1704" t="s">
        <v>5008</v>
      </c>
      <c r="F1704" t="s">
        <v>247</v>
      </c>
      <c r="G1704" s="96">
        <v>4.8611111111111112E-3</v>
      </c>
      <c r="H1704" t="s">
        <v>4756</v>
      </c>
      <c r="I1704" s="96">
        <v>0.83194444444444438</v>
      </c>
      <c r="J1704">
        <v>4.1500000000000004</v>
      </c>
      <c r="K1704" t="s">
        <v>249</v>
      </c>
      <c r="L1704" t="s">
        <v>110</v>
      </c>
      <c r="M1704" t="s">
        <v>251</v>
      </c>
      <c r="N1704" t="s">
        <v>251</v>
      </c>
      <c r="O1704">
        <v>0</v>
      </c>
      <c r="P1704">
        <v>58</v>
      </c>
      <c r="Q1704">
        <v>25</v>
      </c>
      <c r="R1704">
        <v>33</v>
      </c>
      <c r="S1704" t="s">
        <v>4756</v>
      </c>
      <c r="T1704" t="s">
        <v>4756</v>
      </c>
      <c r="U1704" t="s">
        <v>4756</v>
      </c>
      <c r="V1704">
        <v>137</v>
      </c>
      <c r="W1704" t="s">
        <v>4756</v>
      </c>
      <c r="X1704" t="s">
        <v>251</v>
      </c>
      <c r="Y1704" t="s">
        <v>4756</v>
      </c>
      <c r="Z1704" t="s">
        <v>4756</v>
      </c>
      <c r="AA1704" t="s">
        <v>4756</v>
      </c>
      <c r="AB1704" t="s">
        <v>4756</v>
      </c>
      <c r="AC1704" t="s">
        <v>4756</v>
      </c>
      <c r="AD1704" t="s">
        <v>4756</v>
      </c>
      <c r="AE1704" t="s">
        <v>4756</v>
      </c>
      <c r="AF1704" t="s">
        <v>4756</v>
      </c>
      <c r="AG1704" t="s">
        <v>4756</v>
      </c>
      <c r="AH1704" t="s">
        <v>4756</v>
      </c>
      <c r="AI1704" t="s">
        <v>4756</v>
      </c>
      <c r="AJ1704" t="s">
        <v>4756</v>
      </c>
      <c r="AK1704" t="s">
        <v>4756</v>
      </c>
      <c r="AL1704" t="s">
        <v>4756</v>
      </c>
      <c r="AM1704" t="s">
        <v>4756</v>
      </c>
      <c r="AN1704" t="s">
        <v>4756</v>
      </c>
    </row>
    <row r="1705" spans="1:41">
      <c r="A1705" s="95">
        <v>38924</v>
      </c>
      <c r="B1705" t="s">
        <v>248</v>
      </c>
      <c r="C1705">
        <v>2006</v>
      </c>
      <c r="D1705">
        <v>7</v>
      </c>
      <c r="E1705" t="s">
        <v>5008</v>
      </c>
      <c r="F1705" t="s">
        <v>247</v>
      </c>
      <c r="G1705" s="96">
        <v>9.0277777777777787E-3</v>
      </c>
      <c r="H1705" t="s">
        <v>4756</v>
      </c>
      <c r="I1705" s="96">
        <v>0.83194444444444438</v>
      </c>
      <c r="J1705">
        <v>4.25</v>
      </c>
      <c r="K1705" t="s">
        <v>249</v>
      </c>
      <c r="L1705" t="s">
        <v>111</v>
      </c>
      <c r="M1705" t="s">
        <v>251</v>
      </c>
      <c r="N1705" t="s">
        <v>251</v>
      </c>
      <c r="O1705">
        <v>0</v>
      </c>
      <c r="P1705">
        <v>58</v>
      </c>
      <c r="Q1705">
        <v>25</v>
      </c>
      <c r="R1705">
        <v>33</v>
      </c>
      <c r="S1705" t="s">
        <v>4756</v>
      </c>
      <c r="T1705" t="s">
        <v>4756</v>
      </c>
      <c r="U1705" t="s">
        <v>4756</v>
      </c>
      <c r="V1705">
        <v>141</v>
      </c>
      <c r="W1705" t="s">
        <v>4756</v>
      </c>
      <c r="X1705" t="s">
        <v>251</v>
      </c>
      <c r="Y1705" t="s">
        <v>4756</v>
      </c>
      <c r="Z1705" t="s">
        <v>4756</v>
      </c>
      <c r="AA1705" t="s">
        <v>4756</v>
      </c>
      <c r="AB1705" t="s">
        <v>4756</v>
      </c>
      <c r="AC1705" t="s">
        <v>4756</v>
      </c>
      <c r="AD1705" t="s">
        <v>4756</v>
      </c>
      <c r="AE1705" t="s">
        <v>4756</v>
      </c>
      <c r="AF1705" t="s">
        <v>4756</v>
      </c>
      <c r="AG1705" t="s">
        <v>4756</v>
      </c>
      <c r="AH1705" t="s">
        <v>4756</v>
      </c>
      <c r="AI1705" t="s">
        <v>4756</v>
      </c>
      <c r="AJ1705" t="s">
        <v>4756</v>
      </c>
      <c r="AK1705" t="s">
        <v>4756</v>
      </c>
      <c r="AL1705" t="s">
        <v>4756</v>
      </c>
      <c r="AM1705" t="s">
        <v>4756</v>
      </c>
      <c r="AN1705" t="s">
        <v>4756</v>
      </c>
    </row>
    <row r="1706" spans="1:41">
      <c r="A1706" s="95">
        <v>38924</v>
      </c>
      <c r="B1706" t="s">
        <v>248</v>
      </c>
      <c r="C1706">
        <v>2006</v>
      </c>
      <c r="D1706">
        <v>7</v>
      </c>
      <c r="E1706" t="s">
        <v>5008</v>
      </c>
      <c r="F1706" t="s">
        <v>247</v>
      </c>
      <c r="G1706" s="96">
        <v>1.4583333333333332E-2</v>
      </c>
      <c r="H1706" t="s">
        <v>4756</v>
      </c>
      <c r="I1706" s="96">
        <v>0.83194444444444438</v>
      </c>
      <c r="J1706">
        <v>4.38</v>
      </c>
      <c r="K1706" t="s">
        <v>249</v>
      </c>
      <c r="L1706" t="s">
        <v>112</v>
      </c>
      <c r="M1706" t="s">
        <v>251</v>
      </c>
      <c r="N1706" t="s">
        <v>251</v>
      </c>
      <c r="O1706" t="s">
        <v>4756</v>
      </c>
      <c r="P1706">
        <v>59</v>
      </c>
      <c r="Q1706">
        <v>25</v>
      </c>
      <c r="R1706">
        <v>34</v>
      </c>
      <c r="S1706" t="s">
        <v>4756</v>
      </c>
      <c r="T1706" t="s">
        <v>4756</v>
      </c>
      <c r="U1706" t="s">
        <v>4756</v>
      </c>
      <c r="V1706">
        <v>141</v>
      </c>
      <c r="W1706" t="s">
        <v>4756</v>
      </c>
      <c r="X1706" t="s">
        <v>251</v>
      </c>
      <c r="Y1706" t="s">
        <v>4756</v>
      </c>
      <c r="Z1706" t="s">
        <v>4756</v>
      </c>
      <c r="AA1706" t="s">
        <v>4756</v>
      </c>
      <c r="AB1706" t="s">
        <v>4756</v>
      </c>
      <c r="AC1706" t="s">
        <v>4756</v>
      </c>
      <c r="AD1706" t="s">
        <v>4756</v>
      </c>
      <c r="AE1706" t="s">
        <v>4756</v>
      </c>
      <c r="AF1706" t="s">
        <v>4756</v>
      </c>
      <c r="AG1706" t="s">
        <v>4756</v>
      </c>
      <c r="AH1706" t="s">
        <v>4756</v>
      </c>
      <c r="AI1706" t="s">
        <v>4756</v>
      </c>
      <c r="AJ1706" t="s">
        <v>4756</v>
      </c>
      <c r="AK1706" t="s">
        <v>4756</v>
      </c>
      <c r="AL1706" t="s">
        <v>4756</v>
      </c>
      <c r="AM1706" t="s">
        <v>4756</v>
      </c>
      <c r="AN1706" t="s">
        <v>4756</v>
      </c>
    </row>
    <row r="1707" spans="1:41">
      <c r="A1707" s="95">
        <v>38924</v>
      </c>
      <c r="B1707" t="s">
        <v>248</v>
      </c>
      <c r="C1707">
        <v>2006</v>
      </c>
      <c r="D1707">
        <v>7</v>
      </c>
      <c r="E1707" t="s">
        <v>5008</v>
      </c>
      <c r="F1707" t="s">
        <v>247</v>
      </c>
      <c r="G1707" s="96">
        <v>0.99652777777777779</v>
      </c>
      <c r="H1707" t="s">
        <v>4756</v>
      </c>
      <c r="I1707" s="96">
        <v>0.83194444444444438</v>
      </c>
      <c r="J1707">
        <v>3.95</v>
      </c>
      <c r="K1707" t="s">
        <v>249</v>
      </c>
      <c r="L1707" t="s">
        <v>113</v>
      </c>
      <c r="M1707" t="s">
        <v>251</v>
      </c>
      <c r="N1707" t="s">
        <v>251</v>
      </c>
      <c r="O1707">
        <v>4.5</v>
      </c>
      <c r="P1707">
        <v>59</v>
      </c>
      <c r="Q1707">
        <v>25</v>
      </c>
      <c r="R1707">
        <v>34</v>
      </c>
      <c r="S1707" t="s">
        <v>4756</v>
      </c>
      <c r="T1707" t="s">
        <v>4756</v>
      </c>
      <c r="U1707" t="s">
        <v>4756</v>
      </c>
      <c r="V1707">
        <v>137</v>
      </c>
      <c r="W1707" t="s">
        <v>4756</v>
      </c>
      <c r="X1707" t="s">
        <v>251</v>
      </c>
      <c r="Y1707" t="s">
        <v>4756</v>
      </c>
      <c r="Z1707" t="s">
        <v>4756</v>
      </c>
      <c r="AA1707" t="s">
        <v>4756</v>
      </c>
      <c r="AB1707" t="s">
        <v>4756</v>
      </c>
      <c r="AC1707" t="s">
        <v>4756</v>
      </c>
      <c r="AD1707" t="s">
        <v>4756</v>
      </c>
      <c r="AE1707" t="s">
        <v>4756</v>
      </c>
      <c r="AF1707" t="s">
        <v>4756</v>
      </c>
      <c r="AG1707" t="s">
        <v>4756</v>
      </c>
      <c r="AH1707" t="s">
        <v>4756</v>
      </c>
      <c r="AI1707" t="s">
        <v>4756</v>
      </c>
      <c r="AJ1707" t="s">
        <v>4756</v>
      </c>
      <c r="AK1707" t="s">
        <v>4756</v>
      </c>
      <c r="AL1707" t="s">
        <v>4756</v>
      </c>
      <c r="AM1707" t="s">
        <v>4756</v>
      </c>
      <c r="AN1707" t="s">
        <v>4756</v>
      </c>
      <c r="AO1707" t="s">
        <v>1427</v>
      </c>
    </row>
    <row r="1708" spans="1:41">
      <c r="A1708" s="95">
        <v>38924</v>
      </c>
      <c r="B1708" t="s">
        <v>248</v>
      </c>
      <c r="C1708">
        <v>2006</v>
      </c>
      <c r="D1708">
        <v>7</v>
      </c>
      <c r="E1708" t="s">
        <v>5008</v>
      </c>
      <c r="F1708" t="s">
        <v>247</v>
      </c>
      <c r="G1708" s="96">
        <v>1.8749999999999999E-2</v>
      </c>
      <c r="H1708" t="s">
        <v>4756</v>
      </c>
      <c r="I1708" s="96">
        <v>0.83194444444444438</v>
      </c>
      <c r="J1708">
        <v>4.4800000000000004</v>
      </c>
      <c r="K1708" t="s">
        <v>249</v>
      </c>
      <c r="L1708" t="s">
        <v>114</v>
      </c>
      <c r="M1708" t="s">
        <v>251</v>
      </c>
      <c r="N1708" t="s">
        <v>251</v>
      </c>
      <c r="O1708">
        <v>0</v>
      </c>
      <c r="P1708">
        <v>63</v>
      </c>
      <c r="Q1708">
        <v>25</v>
      </c>
      <c r="R1708">
        <v>38</v>
      </c>
      <c r="S1708">
        <v>14.9</v>
      </c>
      <c r="T1708">
        <v>38.200000000000003</v>
      </c>
      <c r="U1708">
        <v>24</v>
      </c>
      <c r="V1708">
        <v>137</v>
      </c>
      <c r="W1708" t="s">
        <v>4756</v>
      </c>
      <c r="X1708" t="s">
        <v>1566</v>
      </c>
      <c r="Y1708" t="s">
        <v>4756</v>
      </c>
      <c r="Z1708" t="s">
        <v>4756</v>
      </c>
      <c r="AA1708" t="s">
        <v>4756</v>
      </c>
      <c r="AB1708" t="s">
        <v>4756</v>
      </c>
      <c r="AC1708" t="s">
        <v>4756</v>
      </c>
      <c r="AD1708" t="s">
        <v>4756</v>
      </c>
      <c r="AE1708" t="s">
        <v>4756</v>
      </c>
      <c r="AF1708" t="s">
        <v>4756</v>
      </c>
      <c r="AG1708" t="s">
        <v>4756</v>
      </c>
      <c r="AH1708" t="s">
        <v>4756</v>
      </c>
      <c r="AI1708" t="s">
        <v>4756</v>
      </c>
      <c r="AJ1708" t="s">
        <v>4756</v>
      </c>
      <c r="AK1708" t="s">
        <v>4756</v>
      </c>
      <c r="AL1708" t="s">
        <v>4756</v>
      </c>
      <c r="AM1708" t="s">
        <v>4756</v>
      </c>
      <c r="AN1708" t="s">
        <v>4756</v>
      </c>
    </row>
    <row r="1709" spans="1:41">
      <c r="A1709" s="95">
        <v>38924</v>
      </c>
      <c r="B1709" t="s">
        <v>248</v>
      </c>
      <c r="C1709">
        <v>2006</v>
      </c>
      <c r="D1709">
        <v>7</v>
      </c>
      <c r="E1709" t="s">
        <v>5008</v>
      </c>
      <c r="F1709" t="s">
        <v>247</v>
      </c>
      <c r="G1709" s="96">
        <v>2.4999999999999998E-2</v>
      </c>
      <c r="H1709" t="s">
        <v>4756</v>
      </c>
      <c r="I1709" s="96">
        <v>0.83194444444444438</v>
      </c>
      <c r="J1709">
        <v>4.63</v>
      </c>
      <c r="K1709" t="s">
        <v>249</v>
      </c>
      <c r="L1709" t="s">
        <v>115</v>
      </c>
      <c r="M1709" t="s">
        <v>251</v>
      </c>
      <c r="N1709" t="s">
        <v>251</v>
      </c>
      <c r="O1709">
        <v>0</v>
      </c>
      <c r="P1709">
        <v>57</v>
      </c>
      <c r="Q1709">
        <v>25</v>
      </c>
      <c r="R1709">
        <v>32</v>
      </c>
      <c r="S1709">
        <v>14</v>
      </c>
      <c r="T1709">
        <v>36.200000000000003</v>
      </c>
      <c r="U1709">
        <v>22.7</v>
      </c>
      <c r="V1709">
        <v>139</v>
      </c>
      <c r="W1709" t="s">
        <v>4756</v>
      </c>
      <c r="X1709" t="s">
        <v>1567</v>
      </c>
      <c r="Y1709" t="s">
        <v>4756</v>
      </c>
      <c r="Z1709" t="s">
        <v>4756</v>
      </c>
      <c r="AA1709" t="s">
        <v>4756</v>
      </c>
      <c r="AB1709" t="s">
        <v>4756</v>
      </c>
      <c r="AC1709" t="s">
        <v>4756</v>
      </c>
      <c r="AD1709" t="s">
        <v>4756</v>
      </c>
      <c r="AE1709" t="s">
        <v>4756</v>
      </c>
      <c r="AF1709" t="s">
        <v>4756</v>
      </c>
      <c r="AG1709" t="s">
        <v>4756</v>
      </c>
      <c r="AH1709" t="s">
        <v>4756</v>
      </c>
      <c r="AI1709" t="s">
        <v>4756</v>
      </c>
      <c r="AJ1709" t="s">
        <v>4756</v>
      </c>
      <c r="AK1709" t="s">
        <v>4756</v>
      </c>
      <c r="AL1709" t="s">
        <v>4756</v>
      </c>
      <c r="AM1709" t="s">
        <v>4756</v>
      </c>
      <c r="AN1709" t="s">
        <v>4756</v>
      </c>
    </row>
    <row r="1710" spans="1:41">
      <c r="A1710" s="95">
        <v>38924</v>
      </c>
      <c r="B1710" t="s">
        <v>248</v>
      </c>
      <c r="C1710">
        <v>2006</v>
      </c>
      <c r="D1710">
        <v>7</v>
      </c>
      <c r="E1710" t="s">
        <v>5008</v>
      </c>
      <c r="F1710" t="s">
        <v>247</v>
      </c>
      <c r="G1710" s="96">
        <v>2.9166666666666664E-2</v>
      </c>
      <c r="H1710" t="s">
        <v>4756</v>
      </c>
      <c r="I1710" s="96">
        <v>0.83194444444444438</v>
      </c>
      <c r="J1710">
        <v>4.7300000000000004</v>
      </c>
      <c r="K1710" t="s">
        <v>249</v>
      </c>
      <c r="L1710" t="s">
        <v>116</v>
      </c>
      <c r="M1710" t="s">
        <v>251</v>
      </c>
      <c r="N1710" t="s">
        <v>251</v>
      </c>
      <c r="O1710">
        <v>0</v>
      </c>
      <c r="P1710">
        <v>58</v>
      </c>
      <c r="Q1710">
        <v>20</v>
      </c>
      <c r="R1710">
        <v>38</v>
      </c>
      <c r="S1710" t="s">
        <v>4756</v>
      </c>
      <c r="T1710" t="s">
        <v>4756</v>
      </c>
      <c r="U1710" t="s">
        <v>4756</v>
      </c>
      <c r="V1710">
        <v>145</v>
      </c>
      <c r="W1710" t="s">
        <v>4756</v>
      </c>
      <c r="X1710" t="s">
        <v>251</v>
      </c>
      <c r="Y1710" t="s">
        <v>4756</v>
      </c>
      <c r="Z1710" t="s">
        <v>4756</v>
      </c>
      <c r="AA1710" t="s">
        <v>4756</v>
      </c>
      <c r="AB1710" t="s">
        <v>4756</v>
      </c>
      <c r="AC1710" t="s">
        <v>4756</v>
      </c>
      <c r="AD1710" t="s">
        <v>4756</v>
      </c>
      <c r="AE1710" t="s">
        <v>4756</v>
      </c>
      <c r="AF1710" t="s">
        <v>4756</v>
      </c>
      <c r="AG1710" t="s">
        <v>4756</v>
      </c>
      <c r="AH1710" t="s">
        <v>4756</v>
      </c>
      <c r="AI1710" t="s">
        <v>4756</v>
      </c>
      <c r="AJ1710" t="s">
        <v>4756</v>
      </c>
      <c r="AK1710" t="s">
        <v>4756</v>
      </c>
      <c r="AL1710" t="s">
        <v>4756</v>
      </c>
      <c r="AM1710" t="s">
        <v>4756</v>
      </c>
      <c r="AN1710" t="s">
        <v>4756</v>
      </c>
    </row>
    <row r="1711" spans="1:41">
      <c r="A1711" s="95">
        <v>38924</v>
      </c>
      <c r="B1711" t="s">
        <v>248</v>
      </c>
      <c r="C1711">
        <v>2006</v>
      </c>
      <c r="D1711">
        <v>7</v>
      </c>
      <c r="E1711" t="s">
        <v>5008</v>
      </c>
      <c r="F1711" t="s">
        <v>247</v>
      </c>
      <c r="G1711" s="96">
        <v>3.0555555555555555E-2</v>
      </c>
      <c r="H1711" t="s">
        <v>4756</v>
      </c>
      <c r="I1711" s="96">
        <v>0.83194444444444438</v>
      </c>
      <c r="J1711">
        <v>4.7699999999999996</v>
      </c>
      <c r="K1711" t="s">
        <v>249</v>
      </c>
      <c r="L1711" t="s">
        <v>117</v>
      </c>
      <c r="M1711" t="s">
        <v>251</v>
      </c>
      <c r="N1711" t="s">
        <v>251</v>
      </c>
      <c r="O1711">
        <v>0</v>
      </c>
      <c r="P1711">
        <v>60</v>
      </c>
      <c r="Q1711">
        <v>25</v>
      </c>
      <c r="R1711">
        <v>35</v>
      </c>
      <c r="S1711" t="s">
        <v>4756</v>
      </c>
      <c r="T1711" t="s">
        <v>4756</v>
      </c>
      <c r="U1711" t="s">
        <v>4756</v>
      </c>
      <c r="V1711">
        <v>142</v>
      </c>
      <c r="W1711" t="s">
        <v>4756</v>
      </c>
      <c r="X1711" t="s">
        <v>251</v>
      </c>
      <c r="Y1711" t="s">
        <v>4756</v>
      </c>
      <c r="Z1711" t="s">
        <v>4756</v>
      </c>
      <c r="AA1711" t="s">
        <v>4756</v>
      </c>
      <c r="AB1711" t="s">
        <v>4756</v>
      </c>
      <c r="AC1711" t="s">
        <v>4756</v>
      </c>
      <c r="AD1711" t="s">
        <v>4756</v>
      </c>
      <c r="AE1711" t="s">
        <v>4756</v>
      </c>
      <c r="AF1711" t="s">
        <v>4756</v>
      </c>
      <c r="AG1711" t="s">
        <v>4756</v>
      </c>
      <c r="AH1711" t="s">
        <v>4756</v>
      </c>
      <c r="AI1711" t="s">
        <v>4756</v>
      </c>
      <c r="AJ1711" t="s">
        <v>4756</v>
      </c>
      <c r="AK1711" t="s">
        <v>4756</v>
      </c>
      <c r="AL1711" t="s">
        <v>4756</v>
      </c>
      <c r="AM1711" t="s">
        <v>4756</v>
      </c>
      <c r="AN1711" t="s">
        <v>4756</v>
      </c>
    </row>
    <row r="1712" spans="1:41">
      <c r="A1712" s="95">
        <v>38924</v>
      </c>
      <c r="B1712" t="s">
        <v>248</v>
      </c>
      <c r="C1712">
        <v>2006</v>
      </c>
      <c r="D1712">
        <v>7</v>
      </c>
      <c r="E1712" t="s">
        <v>5008</v>
      </c>
      <c r="F1712" t="s">
        <v>247</v>
      </c>
      <c r="G1712" s="96">
        <v>3.3333333333333333E-2</v>
      </c>
      <c r="H1712" t="s">
        <v>4756</v>
      </c>
      <c r="I1712" s="96">
        <v>0.83194444444444438</v>
      </c>
      <c r="J1712">
        <v>4.83</v>
      </c>
      <c r="K1712" t="s">
        <v>249</v>
      </c>
      <c r="L1712" t="s">
        <v>159</v>
      </c>
      <c r="M1712" t="s">
        <v>251</v>
      </c>
      <c r="N1712" t="s">
        <v>251</v>
      </c>
      <c r="O1712">
        <v>3</v>
      </c>
      <c r="P1712">
        <v>61</v>
      </c>
      <c r="Q1712">
        <v>25</v>
      </c>
      <c r="R1712">
        <v>36</v>
      </c>
      <c r="S1712" t="s">
        <v>4756</v>
      </c>
      <c r="T1712" t="s">
        <v>4756</v>
      </c>
      <c r="U1712" t="s">
        <v>4756</v>
      </c>
      <c r="V1712">
        <v>143</v>
      </c>
      <c r="W1712" t="s">
        <v>4756</v>
      </c>
      <c r="X1712" t="s">
        <v>251</v>
      </c>
      <c r="Y1712" t="s">
        <v>4756</v>
      </c>
      <c r="Z1712" t="s">
        <v>4756</v>
      </c>
      <c r="AA1712" t="s">
        <v>4756</v>
      </c>
      <c r="AB1712" t="s">
        <v>4756</v>
      </c>
      <c r="AC1712" t="s">
        <v>4756</v>
      </c>
      <c r="AD1712" t="s">
        <v>4756</v>
      </c>
      <c r="AE1712" t="s">
        <v>4756</v>
      </c>
      <c r="AF1712" t="s">
        <v>4756</v>
      </c>
      <c r="AG1712" t="s">
        <v>4756</v>
      </c>
      <c r="AH1712" t="s">
        <v>4756</v>
      </c>
      <c r="AI1712" t="s">
        <v>4756</v>
      </c>
      <c r="AJ1712" t="s">
        <v>4756</v>
      </c>
      <c r="AK1712" t="s">
        <v>4756</v>
      </c>
      <c r="AL1712" t="s">
        <v>4756</v>
      </c>
      <c r="AM1712" t="s">
        <v>4756</v>
      </c>
      <c r="AN1712" t="s">
        <v>4756</v>
      </c>
    </row>
    <row r="1713" spans="1:41">
      <c r="A1713" s="95">
        <v>38924</v>
      </c>
      <c r="B1713" t="s">
        <v>248</v>
      </c>
      <c r="C1713">
        <v>2006</v>
      </c>
      <c r="D1713">
        <v>7</v>
      </c>
      <c r="E1713" t="s">
        <v>5008</v>
      </c>
      <c r="F1713" t="s">
        <v>247</v>
      </c>
      <c r="G1713" s="96">
        <v>3.6805555555555557E-2</v>
      </c>
      <c r="H1713" t="s">
        <v>4756</v>
      </c>
      <c r="I1713" s="96">
        <v>0.83194444444444438</v>
      </c>
      <c r="J1713">
        <v>4.92</v>
      </c>
      <c r="K1713" t="s">
        <v>249</v>
      </c>
      <c r="L1713" t="s">
        <v>160</v>
      </c>
      <c r="M1713" t="s">
        <v>251</v>
      </c>
      <c r="N1713" t="s">
        <v>251</v>
      </c>
      <c r="O1713">
        <v>0</v>
      </c>
      <c r="P1713">
        <v>58</v>
      </c>
      <c r="Q1713">
        <v>25</v>
      </c>
      <c r="R1713">
        <v>33</v>
      </c>
      <c r="S1713" t="s">
        <v>4756</v>
      </c>
      <c r="T1713" t="s">
        <v>4756</v>
      </c>
      <c r="U1713" t="s">
        <v>4756</v>
      </c>
      <c r="V1713">
        <v>140</v>
      </c>
      <c r="W1713" t="s">
        <v>4756</v>
      </c>
      <c r="X1713" t="s">
        <v>251</v>
      </c>
      <c r="Y1713" t="s">
        <v>4756</v>
      </c>
      <c r="Z1713" t="s">
        <v>4756</v>
      </c>
      <c r="AA1713" t="s">
        <v>4756</v>
      </c>
      <c r="AB1713" t="s">
        <v>4756</v>
      </c>
      <c r="AC1713" t="s">
        <v>4756</v>
      </c>
      <c r="AD1713" t="s">
        <v>4756</v>
      </c>
      <c r="AE1713" t="s">
        <v>4756</v>
      </c>
      <c r="AF1713" t="s">
        <v>4756</v>
      </c>
      <c r="AG1713" t="s">
        <v>4756</v>
      </c>
      <c r="AH1713" t="s">
        <v>4756</v>
      </c>
      <c r="AI1713" t="s">
        <v>4756</v>
      </c>
      <c r="AJ1713" t="s">
        <v>4756</v>
      </c>
      <c r="AK1713" t="s">
        <v>4756</v>
      </c>
      <c r="AL1713" t="s">
        <v>4756</v>
      </c>
      <c r="AM1713" t="s">
        <v>4756</v>
      </c>
      <c r="AN1713" t="s">
        <v>4756</v>
      </c>
    </row>
    <row r="1714" spans="1:41">
      <c r="A1714" s="95">
        <v>38924</v>
      </c>
      <c r="B1714" t="s">
        <v>248</v>
      </c>
      <c r="C1714">
        <v>2006</v>
      </c>
      <c r="D1714">
        <v>7</v>
      </c>
      <c r="E1714" t="s">
        <v>5008</v>
      </c>
      <c r="F1714" t="s">
        <v>247</v>
      </c>
      <c r="G1714" s="96">
        <v>3.7499999999999999E-2</v>
      </c>
      <c r="H1714" t="s">
        <v>4756</v>
      </c>
      <c r="I1714" s="96">
        <v>0.83194444444444438</v>
      </c>
      <c r="J1714">
        <v>4.93</v>
      </c>
      <c r="K1714" t="s">
        <v>249</v>
      </c>
      <c r="L1714" t="s">
        <v>161</v>
      </c>
      <c r="M1714" t="s">
        <v>251</v>
      </c>
      <c r="N1714" t="s">
        <v>251</v>
      </c>
      <c r="O1714">
        <v>0</v>
      </c>
      <c r="P1714">
        <v>61</v>
      </c>
      <c r="Q1714">
        <v>25</v>
      </c>
      <c r="R1714">
        <v>36</v>
      </c>
      <c r="S1714" t="s">
        <v>4756</v>
      </c>
      <c r="T1714" t="s">
        <v>4756</v>
      </c>
      <c r="U1714" t="s">
        <v>4756</v>
      </c>
      <c r="V1714">
        <v>140</v>
      </c>
      <c r="W1714" t="s">
        <v>4756</v>
      </c>
      <c r="X1714" t="s">
        <v>251</v>
      </c>
      <c r="Y1714" t="s">
        <v>4756</v>
      </c>
      <c r="Z1714" t="s">
        <v>4756</v>
      </c>
      <c r="AA1714" t="s">
        <v>4756</v>
      </c>
      <c r="AB1714" t="s">
        <v>4756</v>
      </c>
      <c r="AC1714" t="s">
        <v>4756</v>
      </c>
      <c r="AD1714" t="s">
        <v>4756</v>
      </c>
      <c r="AE1714" t="s">
        <v>4756</v>
      </c>
      <c r="AF1714" t="s">
        <v>4756</v>
      </c>
      <c r="AG1714" t="s">
        <v>4756</v>
      </c>
      <c r="AH1714" t="s">
        <v>4756</v>
      </c>
      <c r="AI1714" t="s">
        <v>4756</v>
      </c>
      <c r="AJ1714" t="s">
        <v>4756</v>
      </c>
      <c r="AK1714" t="s">
        <v>4756</v>
      </c>
      <c r="AL1714" t="s">
        <v>4756</v>
      </c>
      <c r="AM1714" t="s">
        <v>4756</v>
      </c>
      <c r="AN1714" t="s">
        <v>4756</v>
      </c>
    </row>
    <row r="1715" spans="1:41">
      <c r="A1715" s="95">
        <v>38924</v>
      </c>
      <c r="B1715" t="s">
        <v>248</v>
      </c>
      <c r="C1715">
        <v>2006</v>
      </c>
      <c r="D1715">
        <v>7</v>
      </c>
      <c r="E1715" t="s">
        <v>5008</v>
      </c>
      <c r="F1715" t="s">
        <v>247</v>
      </c>
      <c r="G1715" s="96">
        <v>4.0972222222222222E-2</v>
      </c>
      <c r="H1715" t="s">
        <v>4756</v>
      </c>
      <c r="I1715" s="96">
        <v>0.83194444444444438</v>
      </c>
      <c r="J1715">
        <v>5.0199999999999996</v>
      </c>
      <c r="K1715" t="s">
        <v>249</v>
      </c>
      <c r="L1715" t="s">
        <v>162</v>
      </c>
      <c r="M1715" t="s">
        <v>251</v>
      </c>
      <c r="N1715" t="s">
        <v>251</v>
      </c>
      <c r="O1715">
        <v>4</v>
      </c>
      <c r="P1715">
        <v>66</v>
      </c>
      <c r="Q1715">
        <v>25</v>
      </c>
      <c r="R1715">
        <v>41</v>
      </c>
      <c r="S1715" t="s">
        <v>4756</v>
      </c>
      <c r="T1715" t="s">
        <v>4756</v>
      </c>
      <c r="U1715" t="s">
        <v>4756</v>
      </c>
      <c r="V1715">
        <v>146</v>
      </c>
      <c r="W1715" t="s">
        <v>4756</v>
      </c>
      <c r="X1715" t="s">
        <v>251</v>
      </c>
      <c r="Y1715" t="s">
        <v>4756</v>
      </c>
      <c r="Z1715" t="s">
        <v>4756</v>
      </c>
      <c r="AA1715" t="s">
        <v>4756</v>
      </c>
      <c r="AB1715" t="s">
        <v>4756</v>
      </c>
      <c r="AC1715" t="s">
        <v>4756</v>
      </c>
      <c r="AD1715" t="s">
        <v>4756</v>
      </c>
      <c r="AE1715" t="s">
        <v>4756</v>
      </c>
      <c r="AF1715" t="s">
        <v>4756</v>
      </c>
      <c r="AG1715" t="s">
        <v>4756</v>
      </c>
      <c r="AH1715" t="s">
        <v>4756</v>
      </c>
      <c r="AI1715" t="s">
        <v>4756</v>
      </c>
      <c r="AJ1715" t="s">
        <v>4756</v>
      </c>
      <c r="AK1715" t="s">
        <v>4756</v>
      </c>
      <c r="AL1715" t="s">
        <v>4756</v>
      </c>
      <c r="AM1715" t="s">
        <v>4756</v>
      </c>
      <c r="AN1715" t="s">
        <v>4756</v>
      </c>
      <c r="AO1715" t="s">
        <v>163</v>
      </c>
    </row>
    <row r="1716" spans="1:41">
      <c r="A1716" s="95">
        <v>38924</v>
      </c>
      <c r="B1716" t="s">
        <v>248</v>
      </c>
      <c r="C1716">
        <v>2006</v>
      </c>
      <c r="D1716">
        <v>7</v>
      </c>
      <c r="E1716" t="s">
        <v>5008</v>
      </c>
      <c r="F1716" t="s">
        <v>247</v>
      </c>
      <c r="G1716" s="96">
        <v>4.3055555555555562E-2</v>
      </c>
      <c r="H1716" t="s">
        <v>4756</v>
      </c>
      <c r="I1716" s="96">
        <v>0.83194444444444438</v>
      </c>
      <c r="J1716">
        <v>5.07</v>
      </c>
      <c r="K1716" t="s">
        <v>249</v>
      </c>
      <c r="L1716" t="s">
        <v>164</v>
      </c>
      <c r="M1716" t="s">
        <v>251</v>
      </c>
      <c r="N1716" t="s">
        <v>251</v>
      </c>
      <c r="O1716">
        <v>4.5</v>
      </c>
      <c r="P1716">
        <v>60</v>
      </c>
      <c r="Q1716">
        <v>25</v>
      </c>
      <c r="R1716">
        <v>35</v>
      </c>
      <c r="S1716" t="s">
        <v>4756</v>
      </c>
      <c r="T1716" t="s">
        <v>4756</v>
      </c>
      <c r="U1716" t="s">
        <v>4756</v>
      </c>
      <c r="V1716">
        <v>140</v>
      </c>
      <c r="W1716" t="s">
        <v>4756</v>
      </c>
      <c r="X1716" t="s">
        <v>251</v>
      </c>
      <c r="Y1716" t="s">
        <v>4756</v>
      </c>
      <c r="Z1716" t="s">
        <v>4756</v>
      </c>
      <c r="AA1716" t="s">
        <v>4756</v>
      </c>
      <c r="AB1716" t="s">
        <v>4756</v>
      </c>
      <c r="AC1716" t="s">
        <v>4756</v>
      </c>
      <c r="AD1716" t="s">
        <v>4756</v>
      </c>
      <c r="AE1716" t="s">
        <v>4756</v>
      </c>
      <c r="AF1716" t="s">
        <v>4756</v>
      </c>
      <c r="AG1716" t="s">
        <v>4756</v>
      </c>
      <c r="AH1716" t="s">
        <v>4756</v>
      </c>
      <c r="AI1716" t="s">
        <v>4756</v>
      </c>
      <c r="AJ1716" t="s">
        <v>4756</v>
      </c>
      <c r="AK1716" t="s">
        <v>4756</v>
      </c>
      <c r="AL1716" t="s">
        <v>4756</v>
      </c>
      <c r="AM1716" t="s">
        <v>4756</v>
      </c>
      <c r="AN1716" t="s">
        <v>4756</v>
      </c>
      <c r="AO1716" t="s">
        <v>1427</v>
      </c>
    </row>
    <row r="1717" spans="1:41">
      <c r="A1717" s="95">
        <v>38924</v>
      </c>
      <c r="B1717" t="s">
        <v>248</v>
      </c>
      <c r="C1717">
        <v>2006</v>
      </c>
      <c r="D1717">
        <v>7</v>
      </c>
      <c r="E1717" t="s">
        <v>5008</v>
      </c>
      <c r="F1717" t="s">
        <v>247</v>
      </c>
      <c r="G1717" s="96">
        <v>4.6527777777777779E-2</v>
      </c>
      <c r="H1717" t="s">
        <v>4756</v>
      </c>
      <c r="I1717" s="96">
        <v>0.83194444444444438</v>
      </c>
      <c r="J1717">
        <v>5.15</v>
      </c>
      <c r="K1717" t="s">
        <v>249</v>
      </c>
      <c r="L1717" t="s">
        <v>165</v>
      </c>
      <c r="M1717" t="s">
        <v>251</v>
      </c>
      <c r="N1717" t="s">
        <v>251</v>
      </c>
      <c r="O1717">
        <v>3</v>
      </c>
      <c r="P1717">
        <v>66</v>
      </c>
      <c r="Q1717">
        <v>25</v>
      </c>
      <c r="R1717">
        <v>41</v>
      </c>
      <c r="S1717" t="s">
        <v>4756</v>
      </c>
      <c r="T1717" t="s">
        <v>4756</v>
      </c>
      <c r="U1717" t="s">
        <v>4756</v>
      </c>
      <c r="V1717">
        <v>140</v>
      </c>
      <c r="W1717" t="s">
        <v>4756</v>
      </c>
      <c r="X1717" t="s">
        <v>251</v>
      </c>
      <c r="Y1717" t="s">
        <v>4756</v>
      </c>
      <c r="Z1717" t="s">
        <v>4756</v>
      </c>
      <c r="AA1717" t="s">
        <v>4756</v>
      </c>
      <c r="AB1717" t="s">
        <v>4756</v>
      </c>
      <c r="AC1717" t="s">
        <v>4756</v>
      </c>
      <c r="AD1717" t="s">
        <v>4756</v>
      </c>
      <c r="AE1717" t="s">
        <v>4756</v>
      </c>
      <c r="AF1717" t="s">
        <v>4756</v>
      </c>
      <c r="AG1717" t="s">
        <v>4756</v>
      </c>
      <c r="AH1717" t="s">
        <v>4756</v>
      </c>
      <c r="AI1717" t="s">
        <v>4756</v>
      </c>
      <c r="AJ1717" t="s">
        <v>4756</v>
      </c>
      <c r="AK1717" t="s">
        <v>4756</v>
      </c>
      <c r="AL1717" t="s">
        <v>4756</v>
      </c>
      <c r="AM1717" t="s">
        <v>4756</v>
      </c>
      <c r="AN1717" t="s">
        <v>4756</v>
      </c>
      <c r="AO1717" t="s">
        <v>166</v>
      </c>
    </row>
    <row r="1718" spans="1:41">
      <c r="A1718" s="95">
        <v>38924</v>
      </c>
      <c r="B1718" t="s">
        <v>248</v>
      </c>
      <c r="C1718">
        <v>2006</v>
      </c>
      <c r="D1718">
        <v>7</v>
      </c>
      <c r="E1718" t="s">
        <v>5008</v>
      </c>
      <c r="F1718" t="s">
        <v>247</v>
      </c>
      <c r="G1718" s="96">
        <v>5.2083333333333336E-2</v>
      </c>
      <c r="H1718" t="s">
        <v>4756</v>
      </c>
      <c r="I1718" s="96">
        <v>0.83194444444444438</v>
      </c>
      <c r="J1718">
        <v>5.28</v>
      </c>
      <c r="K1718" t="s">
        <v>249</v>
      </c>
      <c r="L1718" t="s">
        <v>167</v>
      </c>
      <c r="M1718" t="s">
        <v>251</v>
      </c>
      <c r="N1718" t="s">
        <v>251</v>
      </c>
      <c r="O1718">
        <v>1.5</v>
      </c>
      <c r="P1718">
        <v>58</v>
      </c>
      <c r="Q1718">
        <v>25</v>
      </c>
      <c r="R1718">
        <v>33</v>
      </c>
      <c r="S1718" t="s">
        <v>4756</v>
      </c>
      <c r="T1718" t="s">
        <v>4756</v>
      </c>
      <c r="U1718" t="s">
        <v>4756</v>
      </c>
      <c r="V1718">
        <v>137</v>
      </c>
      <c r="W1718" t="s">
        <v>4756</v>
      </c>
      <c r="X1718" t="s">
        <v>251</v>
      </c>
      <c r="Y1718" t="s">
        <v>4756</v>
      </c>
      <c r="Z1718" t="s">
        <v>4756</v>
      </c>
      <c r="AA1718" t="s">
        <v>4756</v>
      </c>
      <c r="AB1718" t="s">
        <v>4756</v>
      </c>
      <c r="AC1718" t="s">
        <v>4756</v>
      </c>
      <c r="AD1718" t="s">
        <v>4756</v>
      </c>
      <c r="AE1718" t="s">
        <v>4756</v>
      </c>
      <c r="AF1718" t="s">
        <v>4756</v>
      </c>
      <c r="AG1718" t="s">
        <v>4756</v>
      </c>
      <c r="AH1718" t="s">
        <v>4756</v>
      </c>
      <c r="AI1718" t="s">
        <v>4756</v>
      </c>
      <c r="AJ1718" t="s">
        <v>4756</v>
      </c>
      <c r="AK1718" t="s">
        <v>4756</v>
      </c>
      <c r="AL1718" t="s">
        <v>4756</v>
      </c>
      <c r="AM1718" t="s">
        <v>4756</v>
      </c>
      <c r="AN1718" t="s">
        <v>4756</v>
      </c>
    </row>
    <row r="1719" spans="1:41">
      <c r="A1719" s="95">
        <v>38924</v>
      </c>
      <c r="B1719" t="s">
        <v>248</v>
      </c>
      <c r="C1719">
        <v>2006</v>
      </c>
      <c r="D1719">
        <v>7</v>
      </c>
      <c r="E1719" t="s">
        <v>5008</v>
      </c>
      <c r="F1719" t="s">
        <v>247</v>
      </c>
      <c r="G1719" s="96">
        <v>6.1805555555555558E-2</v>
      </c>
      <c r="H1719" t="s">
        <v>4756</v>
      </c>
      <c r="I1719" s="96">
        <v>0.83194444444444438</v>
      </c>
      <c r="J1719">
        <v>5.52</v>
      </c>
      <c r="K1719" t="s">
        <v>249</v>
      </c>
      <c r="L1719" t="s">
        <v>168</v>
      </c>
      <c r="M1719" t="s">
        <v>251</v>
      </c>
      <c r="N1719" t="s">
        <v>251</v>
      </c>
      <c r="O1719">
        <v>0</v>
      </c>
      <c r="P1719">
        <v>59</v>
      </c>
      <c r="Q1719">
        <v>25</v>
      </c>
      <c r="R1719">
        <v>34</v>
      </c>
      <c r="S1719" t="s">
        <v>4756</v>
      </c>
      <c r="T1719" t="s">
        <v>4756</v>
      </c>
      <c r="U1719" t="s">
        <v>4756</v>
      </c>
      <c r="V1719">
        <v>144</v>
      </c>
      <c r="W1719" t="s">
        <v>4756</v>
      </c>
      <c r="X1719" t="s">
        <v>251</v>
      </c>
      <c r="Y1719" t="s">
        <v>4756</v>
      </c>
      <c r="Z1719" t="s">
        <v>4756</v>
      </c>
      <c r="AA1719" t="s">
        <v>4756</v>
      </c>
      <c r="AB1719" t="s">
        <v>4756</v>
      </c>
      <c r="AC1719" t="s">
        <v>4756</v>
      </c>
      <c r="AD1719" t="s">
        <v>4756</v>
      </c>
      <c r="AE1719" t="s">
        <v>4756</v>
      </c>
      <c r="AF1719" t="s">
        <v>4756</v>
      </c>
      <c r="AG1719" t="s">
        <v>4756</v>
      </c>
      <c r="AH1719" t="s">
        <v>4756</v>
      </c>
      <c r="AI1719" t="s">
        <v>4756</v>
      </c>
      <c r="AJ1719" t="s">
        <v>4756</v>
      </c>
      <c r="AK1719" t="s">
        <v>4756</v>
      </c>
      <c r="AL1719" t="s">
        <v>4756</v>
      </c>
      <c r="AM1719" t="s">
        <v>4756</v>
      </c>
      <c r="AN1719" t="s">
        <v>4756</v>
      </c>
    </row>
    <row r="1720" spans="1:41">
      <c r="A1720" s="95">
        <v>38924</v>
      </c>
      <c r="B1720" t="s">
        <v>248</v>
      </c>
      <c r="C1720">
        <v>2006</v>
      </c>
      <c r="D1720">
        <v>7</v>
      </c>
      <c r="E1720" t="s">
        <v>5008</v>
      </c>
      <c r="F1720" t="s">
        <v>247</v>
      </c>
      <c r="G1720" s="96">
        <v>7.2916666666666671E-2</v>
      </c>
      <c r="H1720" t="s">
        <v>4756</v>
      </c>
      <c r="I1720" s="96">
        <v>0.83194444444444438</v>
      </c>
      <c r="J1720">
        <v>5.78</v>
      </c>
      <c r="K1720" t="s">
        <v>249</v>
      </c>
      <c r="L1720" t="s">
        <v>169</v>
      </c>
      <c r="M1720" t="s">
        <v>251</v>
      </c>
      <c r="N1720" t="s">
        <v>251</v>
      </c>
      <c r="O1720">
        <v>3</v>
      </c>
      <c r="P1720">
        <v>62</v>
      </c>
      <c r="Q1720">
        <v>25</v>
      </c>
      <c r="R1720">
        <v>37</v>
      </c>
      <c r="S1720">
        <v>13.5</v>
      </c>
      <c r="T1720">
        <v>37.6</v>
      </c>
      <c r="U1720">
        <v>24.3</v>
      </c>
      <c r="V1720">
        <v>140</v>
      </c>
      <c r="W1720" t="s">
        <v>4756</v>
      </c>
      <c r="X1720" t="s">
        <v>1566</v>
      </c>
      <c r="Y1720" t="s">
        <v>4756</v>
      </c>
      <c r="Z1720" t="s">
        <v>4756</v>
      </c>
      <c r="AA1720" t="s">
        <v>4756</v>
      </c>
      <c r="AB1720" t="s">
        <v>4756</v>
      </c>
      <c r="AC1720" t="s">
        <v>4756</v>
      </c>
      <c r="AD1720" t="s">
        <v>4756</v>
      </c>
      <c r="AE1720" t="s">
        <v>4756</v>
      </c>
      <c r="AF1720" t="s">
        <v>4756</v>
      </c>
      <c r="AG1720" t="s">
        <v>4756</v>
      </c>
      <c r="AH1720" t="s">
        <v>4756</v>
      </c>
      <c r="AI1720" t="s">
        <v>4756</v>
      </c>
      <c r="AJ1720" t="s">
        <v>4756</v>
      </c>
      <c r="AK1720" t="s">
        <v>4756</v>
      </c>
      <c r="AL1720" t="s">
        <v>4756</v>
      </c>
      <c r="AM1720" t="s">
        <v>4756</v>
      </c>
      <c r="AN1720" t="s">
        <v>4756</v>
      </c>
      <c r="AO1720" t="s">
        <v>170</v>
      </c>
    </row>
    <row r="1721" spans="1:41">
      <c r="A1721" s="95">
        <v>38924</v>
      </c>
      <c r="B1721" t="s">
        <v>248</v>
      </c>
      <c r="C1721">
        <v>2006</v>
      </c>
      <c r="D1721">
        <v>7</v>
      </c>
      <c r="E1721" t="s">
        <v>5008</v>
      </c>
      <c r="F1721" t="s">
        <v>247</v>
      </c>
      <c r="G1721" s="96">
        <v>7.7777777777777779E-2</v>
      </c>
      <c r="H1721" t="s">
        <v>4756</v>
      </c>
      <c r="I1721" s="96">
        <v>0.83194444444444438</v>
      </c>
      <c r="J1721">
        <v>5.9</v>
      </c>
      <c r="K1721" t="s">
        <v>249</v>
      </c>
      <c r="L1721" t="s">
        <v>171</v>
      </c>
      <c r="M1721" t="s">
        <v>251</v>
      </c>
      <c r="N1721" t="s">
        <v>251</v>
      </c>
      <c r="O1721">
        <v>0</v>
      </c>
      <c r="P1721">
        <v>58</v>
      </c>
      <c r="Q1721">
        <v>25</v>
      </c>
      <c r="R1721">
        <v>33</v>
      </c>
      <c r="S1721" t="s">
        <v>4756</v>
      </c>
      <c r="T1721" t="s">
        <v>4756</v>
      </c>
      <c r="U1721" t="s">
        <v>4756</v>
      </c>
      <c r="V1721">
        <v>141</v>
      </c>
      <c r="W1721" t="s">
        <v>4756</v>
      </c>
      <c r="X1721" t="s">
        <v>251</v>
      </c>
      <c r="Y1721" t="s">
        <v>4756</v>
      </c>
      <c r="Z1721" t="s">
        <v>4756</v>
      </c>
      <c r="AA1721" t="s">
        <v>4756</v>
      </c>
      <c r="AB1721" t="s">
        <v>4756</v>
      </c>
      <c r="AC1721" t="s">
        <v>4756</v>
      </c>
      <c r="AD1721" t="s">
        <v>4756</v>
      </c>
      <c r="AE1721" t="s">
        <v>4756</v>
      </c>
      <c r="AF1721" t="s">
        <v>4756</v>
      </c>
      <c r="AG1721" t="s">
        <v>4756</v>
      </c>
      <c r="AH1721" t="s">
        <v>4756</v>
      </c>
      <c r="AI1721" t="s">
        <v>4756</v>
      </c>
      <c r="AJ1721" t="s">
        <v>4756</v>
      </c>
      <c r="AK1721" t="s">
        <v>4756</v>
      </c>
      <c r="AL1721" t="s">
        <v>4756</v>
      </c>
      <c r="AM1721" t="s">
        <v>4756</v>
      </c>
      <c r="AN1721" t="s">
        <v>4756</v>
      </c>
    </row>
    <row r="1722" spans="1:41">
      <c r="A1722" s="95">
        <v>38924</v>
      </c>
      <c r="B1722" t="s">
        <v>248</v>
      </c>
      <c r="C1722">
        <v>2006</v>
      </c>
      <c r="D1722">
        <v>7</v>
      </c>
      <c r="E1722" t="s">
        <v>5008</v>
      </c>
      <c r="F1722" t="s">
        <v>247</v>
      </c>
      <c r="G1722" s="96">
        <v>8.1250000000000003E-2</v>
      </c>
      <c r="H1722" t="s">
        <v>4756</v>
      </c>
      <c r="I1722" s="96">
        <v>0.83194444444444438</v>
      </c>
      <c r="J1722">
        <v>5.98</v>
      </c>
      <c r="K1722" t="s">
        <v>249</v>
      </c>
      <c r="L1722" t="s">
        <v>172</v>
      </c>
      <c r="M1722" t="s">
        <v>251</v>
      </c>
      <c r="N1722" t="s">
        <v>251</v>
      </c>
      <c r="O1722">
        <v>3</v>
      </c>
      <c r="P1722">
        <v>59</v>
      </c>
      <c r="Q1722">
        <v>25</v>
      </c>
      <c r="R1722">
        <v>34</v>
      </c>
      <c r="S1722">
        <v>15.15</v>
      </c>
      <c r="T1722">
        <v>38.799999999999997</v>
      </c>
      <c r="U1722">
        <v>23.95</v>
      </c>
      <c r="V1722">
        <v>138</v>
      </c>
      <c r="W1722" t="s">
        <v>4756</v>
      </c>
      <c r="X1722" t="s">
        <v>1566</v>
      </c>
      <c r="Y1722" t="s">
        <v>4756</v>
      </c>
      <c r="Z1722" t="s">
        <v>4756</v>
      </c>
      <c r="AA1722" t="s">
        <v>4756</v>
      </c>
      <c r="AB1722" t="s">
        <v>4756</v>
      </c>
      <c r="AC1722" t="s">
        <v>4756</v>
      </c>
      <c r="AD1722" t="s">
        <v>4756</v>
      </c>
      <c r="AE1722" t="s">
        <v>4756</v>
      </c>
      <c r="AF1722" t="s">
        <v>4756</v>
      </c>
      <c r="AG1722" t="s">
        <v>4756</v>
      </c>
      <c r="AH1722" t="s">
        <v>4756</v>
      </c>
      <c r="AI1722" t="s">
        <v>4756</v>
      </c>
      <c r="AJ1722" t="s">
        <v>4756</v>
      </c>
      <c r="AK1722" t="s">
        <v>4756</v>
      </c>
      <c r="AL1722" t="s">
        <v>4756</v>
      </c>
      <c r="AM1722" t="s">
        <v>4756</v>
      </c>
      <c r="AN1722" t="s">
        <v>4756</v>
      </c>
    </row>
    <row r="1723" spans="1:41">
      <c r="A1723" s="95">
        <v>38925</v>
      </c>
      <c r="B1723" t="s">
        <v>248</v>
      </c>
      <c r="C1723">
        <v>2006</v>
      </c>
      <c r="D1723">
        <v>7</v>
      </c>
      <c r="E1723" t="s">
        <v>5008</v>
      </c>
      <c r="F1723" t="s">
        <v>247</v>
      </c>
      <c r="G1723" s="96">
        <v>6.9444444444444447E-4</v>
      </c>
      <c r="H1723" t="s">
        <v>4756</v>
      </c>
      <c r="I1723" s="96">
        <v>0.83194444444444438</v>
      </c>
      <c r="J1723">
        <v>4.05</v>
      </c>
      <c r="K1723" t="s">
        <v>249</v>
      </c>
      <c r="L1723" t="s">
        <v>13</v>
      </c>
      <c r="M1723" t="s">
        <v>665</v>
      </c>
      <c r="N1723" t="s">
        <v>251</v>
      </c>
      <c r="O1723">
        <v>4.5</v>
      </c>
      <c r="P1723">
        <v>53</v>
      </c>
      <c r="Q1723">
        <v>20</v>
      </c>
      <c r="R1723">
        <v>33</v>
      </c>
      <c r="S1723" t="s">
        <v>4756</v>
      </c>
      <c r="T1723" t="s">
        <v>4756</v>
      </c>
      <c r="U1723" t="s">
        <v>4756</v>
      </c>
      <c r="V1723">
        <v>144</v>
      </c>
      <c r="W1723" t="s">
        <v>4756</v>
      </c>
      <c r="X1723" t="s">
        <v>251</v>
      </c>
      <c r="Y1723" t="s">
        <v>4756</v>
      </c>
      <c r="Z1723" t="s">
        <v>4756</v>
      </c>
      <c r="AA1723" t="s">
        <v>4756</v>
      </c>
      <c r="AB1723" t="s">
        <v>4756</v>
      </c>
      <c r="AC1723" t="s">
        <v>4756</v>
      </c>
      <c r="AD1723" t="s">
        <v>4756</v>
      </c>
      <c r="AE1723" t="s">
        <v>4756</v>
      </c>
      <c r="AF1723" t="s">
        <v>4756</v>
      </c>
      <c r="AG1723" t="s">
        <v>4756</v>
      </c>
      <c r="AH1723" t="s">
        <v>4756</v>
      </c>
      <c r="AI1723" t="s">
        <v>4756</v>
      </c>
      <c r="AJ1723" t="s">
        <v>4756</v>
      </c>
      <c r="AK1723" t="s">
        <v>4756</v>
      </c>
      <c r="AL1723" t="s">
        <v>4756</v>
      </c>
      <c r="AM1723" t="s">
        <v>4756</v>
      </c>
      <c r="AN1723" t="s">
        <v>4756</v>
      </c>
      <c r="AO1723" t="s">
        <v>1660</v>
      </c>
    </row>
    <row r="1724" spans="1:41">
      <c r="A1724" s="95">
        <v>38925</v>
      </c>
      <c r="B1724" t="s">
        <v>248</v>
      </c>
      <c r="C1724">
        <v>2006</v>
      </c>
      <c r="D1724">
        <v>7</v>
      </c>
      <c r="E1724" t="s">
        <v>5008</v>
      </c>
      <c r="F1724" t="s">
        <v>247</v>
      </c>
      <c r="G1724" s="96">
        <v>0.89583333333333337</v>
      </c>
      <c r="H1724" t="s">
        <v>4756</v>
      </c>
      <c r="I1724" s="96">
        <v>0.83194444444444438</v>
      </c>
      <c r="J1724">
        <v>1.53</v>
      </c>
      <c r="K1724" t="s">
        <v>249</v>
      </c>
      <c r="L1724" t="s">
        <v>173</v>
      </c>
      <c r="M1724" t="s">
        <v>251</v>
      </c>
      <c r="N1724" t="s">
        <v>251</v>
      </c>
      <c r="O1724">
        <v>4</v>
      </c>
      <c r="P1724">
        <v>58</v>
      </c>
      <c r="Q1724">
        <v>20</v>
      </c>
      <c r="R1724">
        <v>38</v>
      </c>
      <c r="S1724">
        <v>15.15</v>
      </c>
      <c r="T1724">
        <v>38.200000000000003</v>
      </c>
      <c r="U1724">
        <v>23.1</v>
      </c>
      <c r="V1724">
        <v>139</v>
      </c>
      <c r="W1724" t="s">
        <v>4756</v>
      </c>
      <c r="X1724" t="s">
        <v>1567</v>
      </c>
      <c r="Y1724" t="s">
        <v>4756</v>
      </c>
      <c r="Z1724" t="s">
        <v>4756</v>
      </c>
      <c r="AA1724" t="s">
        <v>4756</v>
      </c>
      <c r="AB1724" t="s">
        <v>4756</v>
      </c>
      <c r="AC1724" t="s">
        <v>4756</v>
      </c>
      <c r="AD1724" t="s">
        <v>4756</v>
      </c>
      <c r="AE1724" t="s">
        <v>4756</v>
      </c>
      <c r="AF1724" t="s">
        <v>4756</v>
      </c>
      <c r="AG1724" t="s">
        <v>4756</v>
      </c>
      <c r="AH1724" t="s">
        <v>4756</v>
      </c>
      <c r="AI1724" t="s">
        <v>4756</v>
      </c>
      <c r="AJ1724" t="s">
        <v>4756</v>
      </c>
      <c r="AK1724" t="s">
        <v>4756</v>
      </c>
      <c r="AL1724" t="s">
        <v>4756</v>
      </c>
      <c r="AM1724" t="s">
        <v>4756</v>
      </c>
      <c r="AN1724" t="s">
        <v>4756</v>
      </c>
      <c r="AO1724" t="s">
        <v>174</v>
      </c>
    </row>
    <row r="1725" spans="1:41">
      <c r="A1725" s="95">
        <v>38925</v>
      </c>
      <c r="B1725" t="s">
        <v>248</v>
      </c>
      <c r="C1725">
        <v>2006</v>
      </c>
      <c r="D1725">
        <v>7</v>
      </c>
      <c r="E1725" t="s">
        <v>5008</v>
      </c>
      <c r="F1725" t="s">
        <v>247</v>
      </c>
      <c r="G1725" s="96">
        <v>0.90138888888888891</v>
      </c>
      <c r="H1725" t="s">
        <v>4756</v>
      </c>
      <c r="I1725" s="96">
        <v>0.83194444444444438</v>
      </c>
      <c r="J1725">
        <v>1.67</v>
      </c>
      <c r="K1725" t="s">
        <v>249</v>
      </c>
      <c r="L1725" t="s">
        <v>175</v>
      </c>
      <c r="M1725" t="s">
        <v>251</v>
      </c>
      <c r="N1725" t="s">
        <v>251</v>
      </c>
      <c r="O1725">
        <v>0</v>
      </c>
      <c r="P1725">
        <v>50</v>
      </c>
      <c r="Q1725">
        <v>15</v>
      </c>
      <c r="R1725">
        <v>35</v>
      </c>
      <c r="S1725">
        <v>15</v>
      </c>
      <c r="T1725">
        <v>37.700000000000003</v>
      </c>
      <c r="U1725">
        <v>22.4</v>
      </c>
      <c r="V1725">
        <v>142</v>
      </c>
      <c r="W1725" t="s">
        <v>4756</v>
      </c>
      <c r="X1725" t="s">
        <v>1567</v>
      </c>
      <c r="Y1725" t="s">
        <v>4756</v>
      </c>
      <c r="Z1725" t="s">
        <v>4756</v>
      </c>
      <c r="AA1725" t="s">
        <v>4756</v>
      </c>
      <c r="AB1725" t="s">
        <v>4756</v>
      </c>
      <c r="AC1725" t="s">
        <v>4756</v>
      </c>
      <c r="AD1725" t="s">
        <v>4756</v>
      </c>
      <c r="AE1725" t="s">
        <v>4756</v>
      </c>
      <c r="AF1725" t="s">
        <v>4756</v>
      </c>
      <c r="AG1725" t="s">
        <v>4756</v>
      </c>
      <c r="AH1725" t="s">
        <v>4756</v>
      </c>
      <c r="AI1725" t="s">
        <v>4756</v>
      </c>
      <c r="AJ1725" t="s">
        <v>4756</v>
      </c>
      <c r="AK1725" t="s">
        <v>4756</v>
      </c>
      <c r="AL1725" t="s">
        <v>4756</v>
      </c>
      <c r="AM1725" t="s">
        <v>4756</v>
      </c>
      <c r="AN1725" t="s">
        <v>4756</v>
      </c>
      <c r="AO1725" t="s">
        <v>1466</v>
      </c>
    </row>
    <row r="1726" spans="1:41">
      <c r="A1726" s="95">
        <v>38925</v>
      </c>
      <c r="B1726" t="s">
        <v>248</v>
      </c>
      <c r="C1726">
        <v>2006</v>
      </c>
      <c r="D1726">
        <v>7</v>
      </c>
      <c r="E1726" t="s">
        <v>5008</v>
      </c>
      <c r="F1726" t="s">
        <v>247</v>
      </c>
      <c r="G1726" s="96">
        <v>0.90763888888888899</v>
      </c>
      <c r="H1726" t="s">
        <v>4756</v>
      </c>
      <c r="I1726" s="96">
        <v>0.83194444444444438</v>
      </c>
      <c r="J1726">
        <v>1.82</v>
      </c>
      <c r="K1726" t="s">
        <v>249</v>
      </c>
      <c r="L1726" t="s">
        <v>176</v>
      </c>
      <c r="M1726" t="s">
        <v>251</v>
      </c>
      <c r="N1726" t="s">
        <v>251</v>
      </c>
      <c r="O1726">
        <v>2</v>
      </c>
      <c r="P1726">
        <v>51</v>
      </c>
      <c r="Q1726">
        <v>15</v>
      </c>
      <c r="R1726">
        <v>36</v>
      </c>
      <c r="S1726">
        <v>14.9</v>
      </c>
      <c r="T1726">
        <v>39.049999999999997</v>
      </c>
      <c r="U1726">
        <v>23.2</v>
      </c>
      <c r="V1726">
        <v>144</v>
      </c>
      <c r="W1726" t="s">
        <v>4756</v>
      </c>
      <c r="X1726" t="s">
        <v>1567</v>
      </c>
      <c r="Y1726" t="s">
        <v>4756</v>
      </c>
      <c r="Z1726" t="s">
        <v>4756</v>
      </c>
      <c r="AA1726" t="s">
        <v>4756</v>
      </c>
      <c r="AB1726" t="s">
        <v>4756</v>
      </c>
      <c r="AC1726" t="s">
        <v>4756</v>
      </c>
      <c r="AD1726" t="s">
        <v>4756</v>
      </c>
      <c r="AE1726" t="s">
        <v>4756</v>
      </c>
      <c r="AF1726" t="s">
        <v>4756</v>
      </c>
      <c r="AG1726" t="s">
        <v>4756</v>
      </c>
      <c r="AH1726" t="s">
        <v>4756</v>
      </c>
      <c r="AI1726" t="s">
        <v>4756</v>
      </c>
      <c r="AJ1726" t="s">
        <v>4756</v>
      </c>
      <c r="AK1726" t="s">
        <v>4756</v>
      </c>
      <c r="AL1726" t="s">
        <v>4756</v>
      </c>
      <c r="AM1726" t="s">
        <v>4756</v>
      </c>
      <c r="AN1726" t="s">
        <v>4756</v>
      </c>
      <c r="AO1726" t="s">
        <v>670</v>
      </c>
    </row>
    <row r="1727" spans="1:41">
      <c r="A1727" s="95">
        <v>38925</v>
      </c>
      <c r="B1727" t="s">
        <v>248</v>
      </c>
      <c r="C1727">
        <v>2006</v>
      </c>
      <c r="D1727">
        <v>7</v>
      </c>
      <c r="E1727" t="s">
        <v>5008</v>
      </c>
      <c r="F1727" t="s">
        <v>247</v>
      </c>
      <c r="G1727" s="96">
        <v>0.91180555555555554</v>
      </c>
      <c r="H1727" t="s">
        <v>4756</v>
      </c>
      <c r="I1727" s="96">
        <v>0.83194444444444438</v>
      </c>
      <c r="J1727">
        <v>1.92</v>
      </c>
      <c r="K1727" t="s">
        <v>249</v>
      </c>
      <c r="L1727" t="s">
        <v>177</v>
      </c>
      <c r="M1727" t="s">
        <v>251</v>
      </c>
      <c r="N1727" t="s">
        <v>251</v>
      </c>
      <c r="O1727">
        <v>0</v>
      </c>
      <c r="P1727">
        <v>52</v>
      </c>
      <c r="Q1727">
        <v>20</v>
      </c>
      <c r="R1727">
        <v>32</v>
      </c>
      <c r="S1727" t="s">
        <v>4756</v>
      </c>
      <c r="T1727" t="s">
        <v>4756</v>
      </c>
      <c r="U1727" t="s">
        <v>4756</v>
      </c>
      <c r="V1727">
        <v>138</v>
      </c>
      <c r="W1727" t="s">
        <v>4756</v>
      </c>
      <c r="X1727" t="s">
        <v>251</v>
      </c>
      <c r="Y1727" t="s">
        <v>4756</v>
      </c>
      <c r="Z1727" t="s">
        <v>4756</v>
      </c>
      <c r="AA1727" t="s">
        <v>4756</v>
      </c>
      <c r="AB1727" t="s">
        <v>4756</v>
      </c>
      <c r="AC1727" t="s">
        <v>4756</v>
      </c>
      <c r="AD1727" t="s">
        <v>4756</v>
      </c>
      <c r="AE1727" t="s">
        <v>4756</v>
      </c>
      <c r="AF1727" t="s">
        <v>4756</v>
      </c>
      <c r="AG1727" t="s">
        <v>4756</v>
      </c>
      <c r="AH1727" t="s">
        <v>4756</v>
      </c>
      <c r="AI1727" t="s">
        <v>4756</v>
      </c>
      <c r="AJ1727" t="s">
        <v>4756</v>
      </c>
      <c r="AK1727" t="s">
        <v>4756</v>
      </c>
      <c r="AL1727" t="s">
        <v>4756</v>
      </c>
      <c r="AM1727" t="s">
        <v>4756</v>
      </c>
      <c r="AN1727" t="s">
        <v>4756</v>
      </c>
    </row>
    <row r="1728" spans="1:41">
      <c r="A1728" s="95">
        <v>38925</v>
      </c>
      <c r="B1728" t="s">
        <v>248</v>
      </c>
      <c r="C1728">
        <v>2006</v>
      </c>
      <c r="D1728">
        <v>7</v>
      </c>
      <c r="E1728" t="s">
        <v>5008</v>
      </c>
      <c r="F1728" t="s">
        <v>247</v>
      </c>
      <c r="G1728" s="96">
        <v>0.91180555555555554</v>
      </c>
      <c r="H1728" t="s">
        <v>4756</v>
      </c>
      <c r="I1728" s="96">
        <v>0.83194444444444438</v>
      </c>
      <c r="J1728">
        <v>1.92</v>
      </c>
      <c r="K1728" t="s">
        <v>249</v>
      </c>
      <c r="L1728" t="s">
        <v>178</v>
      </c>
      <c r="M1728" t="s">
        <v>251</v>
      </c>
      <c r="N1728" t="s">
        <v>251</v>
      </c>
      <c r="O1728">
        <v>0</v>
      </c>
      <c r="P1728">
        <v>58</v>
      </c>
      <c r="Q1728">
        <v>25</v>
      </c>
      <c r="R1728">
        <v>33</v>
      </c>
      <c r="S1728" t="s">
        <v>4756</v>
      </c>
      <c r="T1728" t="s">
        <v>4756</v>
      </c>
      <c r="U1728" t="s">
        <v>4756</v>
      </c>
      <c r="V1728">
        <v>140</v>
      </c>
      <c r="W1728" t="s">
        <v>4756</v>
      </c>
      <c r="X1728" t="s">
        <v>251</v>
      </c>
      <c r="Y1728" t="s">
        <v>4756</v>
      </c>
      <c r="Z1728" t="s">
        <v>4756</v>
      </c>
      <c r="AA1728" t="s">
        <v>4756</v>
      </c>
      <c r="AB1728" t="s">
        <v>4756</v>
      </c>
      <c r="AC1728" t="s">
        <v>4756</v>
      </c>
      <c r="AD1728" t="s">
        <v>4756</v>
      </c>
      <c r="AE1728" t="s">
        <v>4756</v>
      </c>
      <c r="AF1728" t="s">
        <v>4756</v>
      </c>
      <c r="AG1728" t="s">
        <v>4756</v>
      </c>
      <c r="AH1728" t="s">
        <v>4756</v>
      </c>
      <c r="AI1728" t="s">
        <v>4756</v>
      </c>
      <c r="AJ1728" t="s">
        <v>4756</v>
      </c>
      <c r="AK1728" t="s">
        <v>4756</v>
      </c>
      <c r="AL1728" t="s">
        <v>4756</v>
      </c>
      <c r="AM1728" t="s">
        <v>4756</v>
      </c>
      <c r="AN1728" t="s">
        <v>4756</v>
      </c>
    </row>
    <row r="1729" spans="1:41">
      <c r="A1729" s="95">
        <v>38925</v>
      </c>
      <c r="B1729" t="s">
        <v>248</v>
      </c>
      <c r="C1729">
        <v>2006</v>
      </c>
      <c r="D1729">
        <v>7</v>
      </c>
      <c r="E1729" t="s">
        <v>5008</v>
      </c>
      <c r="F1729" t="s">
        <v>247</v>
      </c>
      <c r="G1729" s="96">
        <v>0.91736111111111107</v>
      </c>
      <c r="H1729" t="s">
        <v>4756</v>
      </c>
      <c r="I1729" s="96">
        <v>0.83194444444444438</v>
      </c>
      <c r="J1729">
        <v>2.0499999999999998</v>
      </c>
      <c r="K1729" t="s">
        <v>249</v>
      </c>
      <c r="L1729" t="s">
        <v>179</v>
      </c>
      <c r="M1729" t="s">
        <v>251</v>
      </c>
      <c r="N1729" t="s">
        <v>251</v>
      </c>
      <c r="O1729">
        <v>4.5</v>
      </c>
      <c r="P1729">
        <v>62</v>
      </c>
      <c r="Q1729">
        <v>25</v>
      </c>
      <c r="R1729">
        <v>37</v>
      </c>
      <c r="S1729" t="s">
        <v>4756</v>
      </c>
      <c r="T1729" t="s">
        <v>4756</v>
      </c>
      <c r="U1729" t="s">
        <v>4756</v>
      </c>
      <c r="V1729">
        <v>140</v>
      </c>
      <c r="W1729" t="s">
        <v>4756</v>
      </c>
      <c r="X1729" t="s">
        <v>251</v>
      </c>
      <c r="Y1729" t="s">
        <v>4756</v>
      </c>
      <c r="Z1729" t="s">
        <v>4756</v>
      </c>
      <c r="AA1729" t="s">
        <v>4756</v>
      </c>
      <c r="AB1729" t="s">
        <v>4756</v>
      </c>
      <c r="AC1729" t="s">
        <v>4756</v>
      </c>
      <c r="AD1729" t="s">
        <v>4756</v>
      </c>
      <c r="AE1729" t="s">
        <v>4756</v>
      </c>
      <c r="AF1729" t="s">
        <v>4756</v>
      </c>
      <c r="AG1729" t="s">
        <v>4756</v>
      </c>
      <c r="AH1729" t="s">
        <v>4756</v>
      </c>
      <c r="AI1729" t="s">
        <v>4756</v>
      </c>
      <c r="AJ1729" t="s">
        <v>4756</v>
      </c>
      <c r="AK1729" t="s">
        <v>4756</v>
      </c>
      <c r="AL1729" t="s">
        <v>4756</v>
      </c>
      <c r="AM1729" t="s">
        <v>4756</v>
      </c>
      <c r="AN1729" t="s">
        <v>4756</v>
      </c>
      <c r="AO1729" t="s">
        <v>1222</v>
      </c>
    </row>
    <row r="1730" spans="1:41">
      <c r="A1730" s="95">
        <v>38925</v>
      </c>
      <c r="B1730" t="s">
        <v>248</v>
      </c>
      <c r="C1730">
        <v>2006</v>
      </c>
      <c r="D1730">
        <v>7</v>
      </c>
      <c r="E1730" t="s">
        <v>5008</v>
      </c>
      <c r="F1730" t="s">
        <v>247</v>
      </c>
      <c r="G1730" s="96">
        <v>0.9243055555555556</v>
      </c>
      <c r="H1730" t="s">
        <v>4756</v>
      </c>
      <c r="I1730" s="96">
        <v>0.83194444444444438</v>
      </c>
      <c r="J1730">
        <v>2.2200000000000002</v>
      </c>
      <c r="K1730" t="s">
        <v>249</v>
      </c>
      <c r="L1730" t="s">
        <v>180</v>
      </c>
      <c r="M1730" t="s">
        <v>251</v>
      </c>
      <c r="N1730" t="s">
        <v>251</v>
      </c>
      <c r="O1730">
        <v>0</v>
      </c>
      <c r="P1730">
        <v>58</v>
      </c>
      <c r="Q1730">
        <v>15</v>
      </c>
      <c r="R1730">
        <v>43</v>
      </c>
      <c r="S1730" t="s">
        <v>4756</v>
      </c>
      <c r="T1730" t="s">
        <v>4756</v>
      </c>
      <c r="U1730" t="s">
        <v>4756</v>
      </c>
      <c r="V1730">
        <v>144</v>
      </c>
      <c r="W1730" t="s">
        <v>4756</v>
      </c>
      <c r="X1730" t="s">
        <v>251</v>
      </c>
      <c r="Y1730" t="s">
        <v>4756</v>
      </c>
      <c r="Z1730" t="s">
        <v>4756</v>
      </c>
      <c r="AA1730" t="s">
        <v>4756</v>
      </c>
      <c r="AB1730" t="s">
        <v>4756</v>
      </c>
      <c r="AC1730" t="s">
        <v>4756</v>
      </c>
      <c r="AD1730" t="s">
        <v>4756</v>
      </c>
      <c r="AE1730" t="s">
        <v>4756</v>
      </c>
      <c r="AF1730" t="s">
        <v>4756</v>
      </c>
      <c r="AG1730" t="s">
        <v>4756</v>
      </c>
      <c r="AH1730" t="s">
        <v>4756</v>
      </c>
      <c r="AI1730" t="s">
        <v>4756</v>
      </c>
      <c r="AJ1730" t="s">
        <v>4756</v>
      </c>
      <c r="AK1730" t="s">
        <v>4756</v>
      </c>
      <c r="AL1730" t="s">
        <v>4756</v>
      </c>
      <c r="AM1730" t="s">
        <v>4756</v>
      </c>
      <c r="AN1730" t="s">
        <v>4756</v>
      </c>
    </row>
    <row r="1731" spans="1:41">
      <c r="A1731" s="95">
        <v>38925</v>
      </c>
      <c r="B1731" t="s">
        <v>248</v>
      </c>
      <c r="C1731">
        <v>2006</v>
      </c>
      <c r="D1731">
        <v>7</v>
      </c>
      <c r="E1731" t="s">
        <v>5008</v>
      </c>
      <c r="F1731" t="s">
        <v>247</v>
      </c>
      <c r="G1731" s="96">
        <v>6.2499999999999995E-3</v>
      </c>
      <c r="H1731" t="s">
        <v>4756</v>
      </c>
      <c r="I1731" s="96">
        <v>0.83194444444444438</v>
      </c>
      <c r="J1731">
        <v>4.18</v>
      </c>
      <c r="K1731" t="s">
        <v>249</v>
      </c>
      <c r="L1731" t="s">
        <v>180</v>
      </c>
      <c r="M1731" t="s">
        <v>2077</v>
      </c>
      <c r="N1731" t="s">
        <v>251</v>
      </c>
      <c r="O1731" t="s">
        <v>4756</v>
      </c>
      <c r="P1731" t="s">
        <v>4756</v>
      </c>
      <c r="Q1731" t="s">
        <v>4756</v>
      </c>
      <c r="R1731" t="s">
        <v>4756</v>
      </c>
      <c r="S1731" t="s">
        <v>4756</v>
      </c>
      <c r="T1731" t="s">
        <v>4756</v>
      </c>
      <c r="U1731" t="s">
        <v>4756</v>
      </c>
      <c r="V1731" t="s">
        <v>4756</v>
      </c>
      <c r="W1731" t="s">
        <v>4756</v>
      </c>
      <c r="X1731" t="s">
        <v>4756</v>
      </c>
      <c r="Y1731" t="s">
        <v>4756</v>
      </c>
      <c r="Z1731" t="s">
        <v>4756</v>
      </c>
      <c r="AA1731" t="s">
        <v>4756</v>
      </c>
      <c r="AB1731" t="s">
        <v>4756</v>
      </c>
      <c r="AC1731" t="s">
        <v>4756</v>
      </c>
      <c r="AD1731" t="s">
        <v>4756</v>
      </c>
      <c r="AE1731" t="s">
        <v>4756</v>
      </c>
      <c r="AF1731" t="s">
        <v>4756</v>
      </c>
      <c r="AG1731" t="s">
        <v>4756</v>
      </c>
      <c r="AH1731" t="s">
        <v>4756</v>
      </c>
      <c r="AI1731" t="s">
        <v>4756</v>
      </c>
      <c r="AJ1731" t="s">
        <v>4756</v>
      </c>
      <c r="AK1731" t="s">
        <v>4756</v>
      </c>
      <c r="AL1731" t="s">
        <v>4756</v>
      </c>
      <c r="AM1731" t="s">
        <v>4756</v>
      </c>
      <c r="AN1731" t="s">
        <v>4756</v>
      </c>
    </row>
    <row r="1732" spans="1:41">
      <c r="A1732" s="95">
        <v>38925</v>
      </c>
      <c r="B1732" t="s">
        <v>248</v>
      </c>
      <c r="C1732">
        <v>2006</v>
      </c>
      <c r="D1732">
        <v>7</v>
      </c>
      <c r="E1732" t="s">
        <v>5008</v>
      </c>
      <c r="F1732" t="s">
        <v>247</v>
      </c>
      <c r="G1732" s="96">
        <v>0.9277777777777777</v>
      </c>
      <c r="H1732" t="s">
        <v>4756</v>
      </c>
      <c r="I1732" s="96">
        <v>0.83194444444444438</v>
      </c>
      <c r="J1732">
        <v>2.2999999999999998</v>
      </c>
      <c r="K1732" t="s">
        <v>249</v>
      </c>
      <c r="L1732" t="s">
        <v>181</v>
      </c>
      <c r="M1732" t="s">
        <v>251</v>
      </c>
      <c r="N1732" t="s">
        <v>251</v>
      </c>
      <c r="O1732">
        <v>1</v>
      </c>
      <c r="P1732">
        <v>51</v>
      </c>
      <c r="Q1732">
        <v>15</v>
      </c>
      <c r="R1732">
        <v>36</v>
      </c>
      <c r="S1732" t="s">
        <v>4756</v>
      </c>
      <c r="T1732" t="s">
        <v>4756</v>
      </c>
      <c r="U1732" t="s">
        <v>4756</v>
      </c>
      <c r="V1732">
        <v>137</v>
      </c>
      <c r="W1732" t="s">
        <v>4756</v>
      </c>
      <c r="X1732" t="s">
        <v>251</v>
      </c>
      <c r="Y1732" t="s">
        <v>4756</v>
      </c>
      <c r="Z1732" t="s">
        <v>4756</v>
      </c>
      <c r="AA1732" t="s">
        <v>4756</v>
      </c>
      <c r="AB1732" t="s">
        <v>4756</v>
      </c>
      <c r="AC1732" t="s">
        <v>4756</v>
      </c>
      <c r="AD1732" t="s">
        <v>4756</v>
      </c>
      <c r="AE1732" t="s">
        <v>4756</v>
      </c>
      <c r="AF1732" t="s">
        <v>4756</v>
      </c>
      <c r="AG1732" t="s">
        <v>4756</v>
      </c>
      <c r="AH1732" t="s">
        <v>4756</v>
      </c>
      <c r="AI1732" t="s">
        <v>4756</v>
      </c>
      <c r="AJ1732" t="s">
        <v>4756</v>
      </c>
      <c r="AK1732" t="s">
        <v>4756</v>
      </c>
      <c r="AL1732" t="s">
        <v>4756</v>
      </c>
      <c r="AM1732" t="s">
        <v>4756</v>
      </c>
      <c r="AN1732" t="s">
        <v>4756</v>
      </c>
      <c r="AO1732" t="s">
        <v>1222</v>
      </c>
    </row>
    <row r="1733" spans="1:41">
      <c r="A1733" s="95">
        <v>38925</v>
      </c>
      <c r="B1733" t="s">
        <v>248</v>
      </c>
      <c r="C1733">
        <v>2006</v>
      </c>
      <c r="D1733">
        <v>7</v>
      </c>
      <c r="E1733" t="s">
        <v>5008</v>
      </c>
      <c r="F1733" t="s">
        <v>247</v>
      </c>
      <c r="G1733" s="96">
        <v>0.92986111111111114</v>
      </c>
      <c r="H1733" t="s">
        <v>4756</v>
      </c>
      <c r="I1733" s="96">
        <v>0.83194444444444438</v>
      </c>
      <c r="J1733">
        <v>2.35</v>
      </c>
      <c r="K1733" t="s">
        <v>249</v>
      </c>
      <c r="L1733" t="s">
        <v>182</v>
      </c>
      <c r="M1733" t="s">
        <v>251</v>
      </c>
      <c r="N1733" t="s">
        <v>251</v>
      </c>
      <c r="O1733">
        <v>3</v>
      </c>
      <c r="P1733">
        <v>51</v>
      </c>
      <c r="Q1733">
        <v>15</v>
      </c>
      <c r="R1733">
        <v>36</v>
      </c>
      <c r="S1733" t="s">
        <v>4756</v>
      </c>
      <c r="T1733" t="s">
        <v>4756</v>
      </c>
      <c r="U1733" t="s">
        <v>4756</v>
      </c>
      <c r="V1733">
        <v>146</v>
      </c>
      <c r="W1733" t="s">
        <v>4756</v>
      </c>
      <c r="X1733" t="s">
        <v>251</v>
      </c>
      <c r="Y1733" t="s">
        <v>4756</v>
      </c>
      <c r="Z1733" t="s">
        <v>4756</v>
      </c>
      <c r="AA1733" t="s">
        <v>4756</v>
      </c>
      <c r="AB1733" t="s">
        <v>4756</v>
      </c>
      <c r="AC1733" t="s">
        <v>4756</v>
      </c>
      <c r="AD1733" t="s">
        <v>4756</v>
      </c>
      <c r="AE1733" t="s">
        <v>4756</v>
      </c>
      <c r="AF1733" t="s">
        <v>4756</v>
      </c>
      <c r="AG1733" t="s">
        <v>4756</v>
      </c>
      <c r="AH1733" t="s">
        <v>4756</v>
      </c>
      <c r="AI1733" t="s">
        <v>4756</v>
      </c>
      <c r="AJ1733" t="s">
        <v>4756</v>
      </c>
      <c r="AK1733" t="s">
        <v>4756</v>
      </c>
      <c r="AL1733" t="s">
        <v>4756</v>
      </c>
      <c r="AM1733" t="s">
        <v>4756</v>
      </c>
      <c r="AN1733" t="s">
        <v>4756</v>
      </c>
    </row>
    <row r="1734" spans="1:41">
      <c r="A1734" s="95">
        <v>38925</v>
      </c>
      <c r="B1734" t="s">
        <v>248</v>
      </c>
      <c r="C1734">
        <v>2006</v>
      </c>
      <c r="D1734">
        <v>7</v>
      </c>
      <c r="E1734" t="s">
        <v>5008</v>
      </c>
      <c r="F1734" t="s">
        <v>247</v>
      </c>
      <c r="G1734" s="96">
        <v>0.94166666666666676</v>
      </c>
      <c r="H1734" t="s">
        <v>4756</v>
      </c>
      <c r="I1734" s="96">
        <v>0.83194444444444438</v>
      </c>
      <c r="J1734">
        <v>2.63</v>
      </c>
      <c r="K1734" t="s">
        <v>249</v>
      </c>
      <c r="L1734" t="s">
        <v>183</v>
      </c>
      <c r="M1734" t="s">
        <v>251</v>
      </c>
      <c r="N1734" t="s">
        <v>251</v>
      </c>
      <c r="O1734">
        <v>4</v>
      </c>
      <c r="P1734">
        <v>50</v>
      </c>
      <c r="Q1734">
        <v>15</v>
      </c>
      <c r="R1734">
        <v>35</v>
      </c>
      <c r="S1734" t="s">
        <v>4756</v>
      </c>
      <c r="T1734" t="s">
        <v>4756</v>
      </c>
      <c r="U1734" t="s">
        <v>4756</v>
      </c>
      <c r="V1734">
        <v>139</v>
      </c>
      <c r="W1734" t="s">
        <v>4756</v>
      </c>
      <c r="X1734" t="s">
        <v>251</v>
      </c>
      <c r="Y1734" t="s">
        <v>4756</v>
      </c>
      <c r="Z1734" t="s">
        <v>4756</v>
      </c>
      <c r="AA1734" t="s">
        <v>4756</v>
      </c>
      <c r="AB1734" t="s">
        <v>4756</v>
      </c>
      <c r="AC1734" t="s">
        <v>4756</v>
      </c>
      <c r="AD1734" t="s">
        <v>4756</v>
      </c>
      <c r="AE1734" t="s">
        <v>4756</v>
      </c>
      <c r="AF1734" t="s">
        <v>4756</v>
      </c>
      <c r="AG1734" t="s">
        <v>4756</v>
      </c>
      <c r="AH1734" t="s">
        <v>4756</v>
      </c>
      <c r="AI1734" t="s">
        <v>4756</v>
      </c>
      <c r="AJ1734" t="s">
        <v>4756</v>
      </c>
      <c r="AK1734" t="s">
        <v>4756</v>
      </c>
      <c r="AL1734" t="s">
        <v>4756</v>
      </c>
      <c r="AM1734" t="s">
        <v>4756</v>
      </c>
      <c r="AN1734" t="s">
        <v>4756</v>
      </c>
      <c r="AO1734" t="s">
        <v>21</v>
      </c>
    </row>
    <row r="1735" spans="1:41">
      <c r="A1735" s="95">
        <v>38925</v>
      </c>
      <c r="B1735" t="s">
        <v>248</v>
      </c>
      <c r="C1735">
        <v>2006</v>
      </c>
      <c r="D1735">
        <v>7</v>
      </c>
      <c r="E1735" t="s">
        <v>5008</v>
      </c>
      <c r="F1735" t="s">
        <v>247</v>
      </c>
      <c r="G1735" s="96">
        <v>0.94861111111111107</v>
      </c>
      <c r="H1735" t="s">
        <v>4756</v>
      </c>
      <c r="I1735" s="96">
        <v>0.83194444444444438</v>
      </c>
      <c r="J1735">
        <v>2.8</v>
      </c>
      <c r="K1735" t="s">
        <v>249</v>
      </c>
      <c r="L1735" t="s">
        <v>184</v>
      </c>
      <c r="M1735" t="s">
        <v>251</v>
      </c>
      <c r="N1735" t="s">
        <v>251</v>
      </c>
      <c r="O1735">
        <v>4</v>
      </c>
      <c r="P1735">
        <v>50</v>
      </c>
      <c r="Q1735">
        <v>15</v>
      </c>
      <c r="R1735">
        <v>35</v>
      </c>
      <c r="S1735" t="s">
        <v>4756</v>
      </c>
      <c r="T1735" t="s">
        <v>4756</v>
      </c>
      <c r="U1735" t="s">
        <v>4756</v>
      </c>
      <c r="V1735">
        <v>144</v>
      </c>
      <c r="W1735" t="s">
        <v>4756</v>
      </c>
      <c r="X1735" t="s">
        <v>251</v>
      </c>
      <c r="Y1735" t="s">
        <v>4756</v>
      </c>
      <c r="Z1735" t="s">
        <v>4756</v>
      </c>
      <c r="AA1735" t="s">
        <v>4756</v>
      </c>
      <c r="AB1735" t="s">
        <v>4756</v>
      </c>
      <c r="AC1735" t="s">
        <v>4756</v>
      </c>
      <c r="AD1735" t="s">
        <v>4756</v>
      </c>
      <c r="AE1735" t="s">
        <v>4756</v>
      </c>
      <c r="AF1735" t="s">
        <v>4756</v>
      </c>
      <c r="AG1735" t="s">
        <v>4756</v>
      </c>
      <c r="AH1735" t="s">
        <v>4756</v>
      </c>
      <c r="AI1735" t="s">
        <v>4756</v>
      </c>
      <c r="AJ1735" t="s">
        <v>4756</v>
      </c>
      <c r="AK1735" t="s">
        <v>4756</v>
      </c>
      <c r="AL1735" t="s">
        <v>4756</v>
      </c>
      <c r="AM1735" t="s">
        <v>4756</v>
      </c>
      <c r="AN1735" t="s">
        <v>4756</v>
      </c>
      <c r="AO1735" t="s">
        <v>21</v>
      </c>
    </row>
    <row r="1736" spans="1:41">
      <c r="A1736" s="95">
        <v>38925</v>
      </c>
      <c r="B1736" t="s">
        <v>248</v>
      </c>
      <c r="C1736">
        <v>2006</v>
      </c>
      <c r="D1736">
        <v>7</v>
      </c>
      <c r="E1736" t="s">
        <v>5008</v>
      </c>
      <c r="F1736" t="s">
        <v>247</v>
      </c>
      <c r="G1736" s="96">
        <v>0.96527777777777779</v>
      </c>
      <c r="H1736" t="s">
        <v>4756</v>
      </c>
      <c r="I1736" s="96">
        <v>0.83194444444444438</v>
      </c>
      <c r="J1736">
        <v>3.2</v>
      </c>
      <c r="K1736" t="s">
        <v>249</v>
      </c>
      <c r="L1736" t="s">
        <v>185</v>
      </c>
      <c r="M1736" t="s">
        <v>251</v>
      </c>
      <c r="N1736" t="s">
        <v>251</v>
      </c>
      <c r="O1736">
        <v>4</v>
      </c>
      <c r="P1736">
        <v>55</v>
      </c>
      <c r="Q1736">
        <v>20</v>
      </c>
      <c r="R1736">
        <v>35</v>
      </c>
      <c r="S1736" t="s">
        <v>4756</v>
      </c>
      <c r="T1736" t="s">
        <v>4756</v>
      </c>
      <c r="U1736" t="s">
        <v>4756</v>
      </c>
      <c r="V1736">
        <v>143</v>
      </c>
      <c r="W1736" t="s">
        <v>4756</v>
      </c>
      <c r="X1736" t="s">
        <v>251</v>
      </c>
      <c r="Y1736" t="s">
        <v>4756</v>
      </c>
      <c r="Z1736" t="s">
        <v>4756</v>
      </c>
      <c r="AA1736" t="s">
        <v>4756</v>
      </c>
      <c r="AB1736" t="s">
        <v>4756</v>
      </c>
      <c r="AC1736" t="s">
        <v>4756</v>
      </c>
      <c r="AD1736" t="s">
        <v>4756</v>
      </c>
      <c r="AE1736" t="s">
        <v>4756</v>
      </c>
      <c r="AF1736" t="s">
        <v>4756</v>
      </c>
      <c r="AG1736" t="s">
        <v>4756</v>
      </c>
      <c r="AH1736" t="s">
        <v>4756</v>
      </c>
      <c r="AI1736" t="s">
        <v>4756</v>
      </c>
      <c r="AJ1736" t="s">
        <v>4756</v>
      </c>
      <c r="AK1736" t="s">
        <v>4756</v>
      </c>
      <c r="AL1736" t="s">
        <v>4756</v>
      </c>
      <c r="AM1736" t="s">
        <v>4756</v>
      </c>
      <c r="AN1736" t="s">
        <v>4756</v>
      </c>
      <c r="AO1736" t="s">
        <v>1222</v>
      </c>
    </row>
    <row r="1737" spans="1:41">
      <c r="A1737" s="95">
        <v>38925</v>
      </c>
      <c r="B1737" t="s">
        <v>248</v>
      </c>
      <c r="C1737">
        <v>2006</v>
      </c>
      <c r="D1737">
        <v>7</v>
      </c>
      <c r="E1737" t="s">
        <v>5008</v>
      </c>
      <c r="F1737" t="s">
        <v>247</v>
      </c>
      <c r="G1737" s="96">
        <v>0.96805555555555556</v>
      </c>
      <c r="H1737" t="s">
        <v>4756</v>
      </c>
      <c r="I1737" s="96">
        <v>0.83194444444444438</v>
      </c>
      <c r="J1737">
        <v>3.27</v>
      </c>
      <c r="K1737" t="s">
        <v>249</v>
      </c>
      <c r="L1737" t="s">
        <v>186</v>
      </c>
      <c r="M1737" t="s">
        <v>251</v>
      </c>
      <c r="N1737" t="s">
        <v>251</v>
      </c>
      <c r="O1737">
        <v>0</v>
      </c>
      <c r="P1737">
        <v>47</v>
      </c>
      <c r="Q1737">
        <v>15</v>
      </c>
      <c r="R1737">
        <v>32</v>
      </c>
      <c r="S1737" t="s">
        <v>4756</v>
      </c>
      <c r="T1737" t="s">
        <v>4756</v>
      </c>
      <c r="U1737" t="s">
        <v>4756</v>
      </c>
      <c r="V1737">
        <v>138</v>
      </c>
      <c r="W1737" t="s">
        <v>4756</v>
      </c>
      <c r="X1737" t="s">
        <v>251</v>
      </c>
      <c r="Y1737" t="s">
        <v>4756</v>
      </c>
      <c r="Z1737" t="s">
        <v>4756</v>
      </c>
      <c r="AA1737" t="s">
        <v>4756</v>
      </c>
      <c r="AB1737" t="s">
        <v>4756</v>
      </c>
      <c r="AC1737" t="s">
        <v>4756</v>
      </c>
      <c r="AD1737" t="s">
        <v>4756</v>
      </c>
      <c r="AE1737" t="s">
        <v>4756</v>
      </c>
      <c r="AF1737" t="s">
        <v>4756</v>
      </c>
      <c r="AG1737" t="s">
        <v>4756</v>
      </c>
      <c r="AH1737" t="s">
        <v>4756</v>
      </c>
      <c r="AI1737" t="s">
        <v>4756</v>
      </c>
      <c r="AJ1737" t="s">
        <v>4756</v>
      </c>
      <c r="AK1737" t="s">
        <v>4756</v>
      </c>
      <c r="AL1737" t="s">
        <v>4756</v>
      </c>
      <c r="AM1737" t="s">
        <v>4756</v>
      </c>
      <c r="AN1737" t="s">
        <v>4756</v>
      </c>
    </row>
    <row r="1738" spans="1:41">
      <c r="A1738" s="95">
        <v>38925</v>
      </c>
      <c r="B1738" t="s">
        <v>248</v>
      </c>
      <c r="C1738">
        <v>2006</v>
      </c>
      <c r="D1738">
        <v>7</v>
      </c>
      <c r="E1738" t="s">
        <v>5008</v>
      </c>
      <c r="F1738" t="s">
        <v>247</v>
      </c>
      <c r="G1738" s="96">
        <v>0.96875</v>
      </c>
      <c r="H1738" t="s">
        <v>4756</v>
      </c>
      <c r="I1738" s="96">
        <v>0.83194444444444438</v>
      </c>
      <c r="J1738">
        <v>3.28</v>
      </c>
      <c r="K1738" t="s">
        <v>249</v>
      </c>
      <c r="L1738" t="s">
        <v>187</v>
      </c>
      <c r="M1738" t="s">
        <v>251</v>
      </c>
      <c r="N1738" t="s">
        <v>251</v>
      </c>
      <c r="O1738">
        <v>0</v>
      </c>
      <c r="P1738">
        <v>56</v>
      </c>
      <c r="Q1738">
        <v>20</v>
      </c>
      <c r="R1738">
        <v>36</v>
      </c>
      <c r="S1738" t="s">
        <v>4756</v>
      </c>
      <c r="T1738" t="s">
        <v>4756</v>
      </c>
      <c r="U1738" t="s">
        <v>4756</v>
      </c>
      <c r="V1738">
        <v>140</v>
      </c>
      <c r="W1738" t="s">
        <v>4756</v>
      </c>
      <c r="X1738" t="s">
        <v>251</v>
      </c>
      <c r="Y1738" t="s">
        <v>4756</v>
      </c>
      <c r="Z1738" t="s">
        <v>4756</v>
      </c>
      <c r="AA1738" t="s">
        <v>4756</v>
      </c>
      <c r="AB1738" t="s">
        <v>4756</v>
      </c>
      <c r="AC1738" t="s">
        <v>4756</v>
      </c>
      <c r="AD1738" t="s">
        <v>4756</v>
      </c>
      <c r="AE1738" t="s">
        <v>4756</v>
      </c>
      <c r="AF1738" t="s">
        <v>4756</v>
      </c>
      <c r="AG1738" t="s">
        <v>4756</v>
      </c>
      <c r="AH1738" t="s">
        <v>4756</v>
      </c>
      <c r="AI1738" t="s">
        <v>4756</v>
      </c>
      <c r="AJ1738" t="s">
        <v>4756</v>
      </c>
      <c r="AK1738" t="s">
        <v>4756</v>
      </c>
      <c r="AL1738" t="s">
        <v>4756</v>
      </c>
      <c r="AM1738" t="s">
        <v>4756</v>
      </c>
      <c r="AN1738" t="s">
        <v>4756</v>
      </c>
    </row>
    <row r="1739" spans="1:41">
      <c r="A1739" s="95">
        <v>38925</v>
      </c>
      <c r="B1739" t="s">
        <v>248</v>
      </c>
      <c r="C1739">
        <v>2006</v>
      </c>
      <c r="D1739">
        <v>7</v>
      </c>
      <c r="E1739" t="s">
        <v>5008</v>
      </c>
      <c r="F1739" t="s">
        <v>247</v>
      </c>
      <c r="G1739" s="96">
        <v>0.98611111111111116</v>
      </c>
      <c r="H1739" t="s">
        <v>4756</v>
      </c>
      <c r="I1739" s="96">
        <v>0.83194444444444438</v>
      </c>
      <c r="J1739">
        <v>3.7</v>
      </c>
      <c r="K1739" t="s">
        <v>249</v>
      </c>
      <c r="L1739" t="s">
        <v>188</v>
      </c>
      <c r="M1739" t="s">
        <v>251</v>
      </c>
      <c r="N1739" t="s">
        <v>251</v>
      </c>
      <c r="O1739">
        <v>4</v>
      </c>
      <c r="P1739">
        <v>55</v>
      </c>
      <c r="Q1739">
        <v>20</v>
      </c>
      <c r="R1739">
        <v>35</v>
      </c>
      <c r="S1739" t="s">
        <v>4756</v>
      </c>
      <c r="T1739" t="s">
        <v>4756</v>
      </c>
      <c r="U1739" t="s">
        <v>4756</v>
      </c>
      <c r="V1739">
        <v>138</v>
      </c>
      <c r="W1739" t="s">
        <v>4756</v>
      </c>
      <c r="X1739" t="s">
        <v>251</v>
      </c>
      <c r="Y1739" t="s">
        <v>4756</v>
      </c>
      <c r="Z1739" t="s">
        <v>4756</v>
      </c>
      <c r="AA1739" t="s">
        <v>4756</v>
      </c>
      <c r="AB1739" t="s">
        <v>4756</v>
      </c>
      <c r="AC1739" t="s">
        <v>4756</v>
      </c>
      <c r="AD1739" t="s">
        <v>4756</v>
      </c>
      <c r="AE1739" t="s">
        <v>4756</v>
      </c>
      <c r="AF1739" t="s">
        <v>4756</v>
      </c>
      <c r="AG1739" t="s">
        <v>4756</v>
      </c>
      <c r="AH1739" t="s">
        <v>4756</v>
      </c>
      <c r="AI1739" t="s">
        <v>4756</v>
      </c>
      <c r="AJ1739" t="s">
        <v>4756</v>
      </c>
      <c r="AK1739" t="s">
        <v>4756</v>
      </c>
      <c r="AL1739" t="s">
        <v>4756</v>
      </c>
      <c r="AM1739" t="s">
        <v>4756</v>
      </c>
      <c r="AN1739" t="s">
        <v>4756</v>
      </c>
      <c r="AO1739" t="s">
        <v>189</v>
      </c>
    </row>
    <row r="1740" spans="1:41">
      <c r="A1740" s="95">
        <v>38925</v>
      </c>
      <c r="B1740" t="s">
        <v>248</v>
      </c>
      <c r="C1740">
        <v>2006</v>
      </c>
      <c r="D1740">
        <v>7</v>
      </c>
      <c r="E1740" t="s">
        <v>5008</v>
      </c>
      <c r="F1740" t="s">
        <v>247</v>
      </c>
      <c r="G1740" s="96">
        <v>0.98888888888888893</v>
      </c>
      <c r="H1740" t="s">
        <v>4756</v>
      </c>
      <c r="I1740" s="96">
        <v>0.83194444444444438</v>
      </c>
      <c r="J1740">
        <v>3.77</v>
      </c>
      <c r="K1740" t="s">
        <v>249</v>
      </c>
      <c r="L1740" t="s">
        <v>190</v>
      </c>
      <c r="M1740" t="s">
        <v>251</v>
      </c>
      <c r="N1740" t="s">
        <v>251</v>
      </c>
      <c r="O1740">
        <v>0</v>
      </c>
      <c r="P1740">
        <v>50</v>
      </c>
      <c r="Q1740">
        <v>20</v>
      </c>
      <c r="R1740">
        <v>30</v>
      </c>
      <c r="S1740" t="s">
        <v>4756</v>
      </c>
      <c r="T1740" t="s">
        <v>4756</v>
      </c>
      <c r="U1740" t="s">
        <v>4756</v>
      </c>
      <c r="V1740">
        <v>133</v>
      </c>
      <c r="W1740" t="s">
        <v>4756</v>
      </c>
      <c r="X1740" t="s">
        <v>251</v>
      </c>
      <c r="Y1740" t="s">
        <v>4756</v>
      </c>
      <c r="Z1740" t="s">
        <v>4756</v>
      </c>
      <c r="AA1740" t="s">
        <v>4756</v>
      </c>
      <c r="AB1740" t="s">
        <v>4756</v>
      </c>
      <c r="AC1740" t="s">
        <v>4756</v>
      </c>
      <c r="AD1740" t="s">
        <v>4756</v>
      </c>
      <c r="AE1740" t="s">
        <v>4756</v>
      </c>
      <c r="AF1740" t="s">
        <v>4756</v>
      </c>
      <c r="AG1740" t="s">
        <v>4756</v>
      </c>
      <c r="AH1740" t="s">
        <v>4756</v>
      </c>
      <c r="AI1740" t="s">
        <v>4756</v>
      </c>
      <c r="AJ1740" t="s">
        <v>4756</v>
      </c>
      <c r="AK1740" t="s">
        <v>4756</v>
      </c>
      <c r="AL1740" t="s">
        <v>4756</v>
      </c>
      <c r="AM1740" t="s">
        <v>4756</v>
      </c>
      <c r="AN1740" t="s">
        <v>4756</v>
      </c>
    </row>
    <row r="1741" spans="1:41">
      <c r="A1741" s="95">
        <v>38925</v>
      </c>
      <c r="B1741" t="s">
        <v>248</v>
      </c>
      <c r="C1741">
        <v>2006</v>
      </c>
      <c r="D1741">
        <v>7</v>
      </c>
      <c r="E1741" t="s">
        <v>5008</v>
      </c>
      <c r="F1741" t="s">
        <v>247</v>
      </c>
      <c r="G1741" s="96">
        <v>7.6388888888888886E-3</v>
      </c>
      <c r="H1741" t="s">
        <v>4756</v>
      </c>
      <c r="I1741" s="96">
        <v>0.83194444444444438</v>
      </c>
      <c r="J1741">
        <v>4.22</v>
      </c>
      <c r="K1741" t="s">
        <v>249</v>
      </c>
      <c r="L1741" t="s">
        <v>191</v>
      </c>
      <c r="M1741" t="s">
        <v>251</v>
      </c>
      <c r="N1741" t="s">
        <v>251</v>
      </c>
      <c r="O1741">
        <v>4</v>
      </c>
      <c r="P1741">
        <v>57</v>
      </c>
      <c r="Q1741">
        <v>20</v>
      </c>
      <c r="R1741">
        <v>37</v>
      </c>
      <c r="S1741" t="s">
        <v>4756</v>
      </c>
      <c r="T1741" t="s">
        <v>4756</v>
      </c>
      <c r="U1741" t="s">
        <v>4756</v>
      </c>
      <c r="V1741">
        <v>146</v>
      </c>
      <c r="W1741" t="s">
        <v>4756</v>
      </c>
      <c r="X1741" t="s">
        <v>251</v>
      </c>
      <c r="Y1741" t="s">
        <v>4756</v>
      </c>
      <c r="Z1741" t="s">
        <v>4756</v>
      </c>
      <c r="AA1741" t="s">
        <v>4756</v>
      </c>
      <c r="AB1741" t="s">
        <v>4756</v>
      </c>
      <c r="AC1741" t="s">
        <v>4756</v>
      </c>
      <c r="AD1741" t="s">
        <v>4756</v>
      </c>
      <c r="AE1741" t="s">
        <v>4756</v>
      </c>
      <c r="AF1741" t="s">
        <v>4756</v>
      </c>
      <c r="AG1741" t="s">
        <v>4756</v>
      </c>
      <c r="AH1741" t="s">
        <v>4756</v>
      </c>
      <c r="AI1741" t="s">
        <v>4756</v>
      </c>
      <c r="AJ1741" t="s">
        <v>4756</v>
      </c>
      <c r="AK1741" t="s">
        <v>4756</v>
      </c>
      <c r="AL1741" t="s">
        <v>4756</v>
      </c>
      <c r="AM1741" t="s">
        <v>4756</v>
      </c>
      <c r="AN1741" t="s">
        <v>4756</v>
      </c>
      <c r="AO1741" t="s">
        <v>21</v>
      </c>
    </row>
    <row r="1742" spans="1:41">
      <c r="A1742" s="95">
        <v>38925</v>
      </c>
      <c r="B1742" t="s">
        <v>248</v>
      </c>
      <c r="C1742">
        <v>2006</v>
      </c>
      <c r="D1742">
        <v>7</v>
      </c>
      <c r="E1742" t="s">
        <v>5008</v>
      </c>
      <c r="F1742" t="s">
        <v>247</v>
      </c>
      <c r="G1742" s="96">
        <v>1.8055555555555557E-2</v>
      </c>
      <c r="H1742" t="s">
        <v>4756</v>
      </c>
      <c r="I1742" s="96">
        <v>0.83194444444444438</v>
      </c>
      <c r="J1742">
        <v>4.47</v>
      </c>
      <c r="K1742" t="s">
        <v>249</v>
      </c>
      <c r="L1742" t="s">
        <v>192</v>
      </c>
      <c r="M1742" t="s">
        <v>251</v>
      </c>
      <c r="N1742" t="s">
        <v>251</v>
      </c>
      <c r="O1742">
        <v>4.5</v>
      </c>
      <c r="P1742">
        <v>47</v>
      </c>
      <c r="Q1742">
        <v>15</v>
      </c>
      <c r="R1742">
        <v>32</v>
      </c>
      <c r="S1742" t="s">
        <v>4756</v>
      </c>
      <c r="T1742" t="s">
        <v>4756</v>
      </c>
      <c r="U1742" t="s">
        <v>4756</v>
      </c>
      <c r="V1742">
        <v>141</v>
      </c>
      <c r="W1742" t="s">
        <v>4756</v>
      </c>
      <c r="X1742" t="s">
        <v>251</v>
      </c>
      <c r="Y1742" t="s">
        <v>4756</v>
      </c>
      <c r="Z1742" t="s">
        <v>4756</v>
      </c>
      <c r="AA1742" t="s">
        <v>4756</v>
      </c>
      <c r="AB1742" t="s">
        <v>4756</v>
      </c>
      <c r="AC1742" t="s">
        <v>4756</v>
      </c>
      <c r="AD1742" t="s">
        <v>4756</v>
      </c>
      <c r="AE1742" t="s">
        <v>4756</v>
      </c>
      <c r="AF1742" t="s">
        <v>4756</v>
      </c>
      <c r="AG1742" t="s">
        <v>4756</v>
      </c>
      <c r="AH1742" t="s">
        <v>4756</v>
      </c>
      <c r="AI1742" t="s">
        <v>4756</v>
      </c>
      <c r="AJ1742" t="s">
        <v>4756</v>
      </c>
      <c r="AK1742" t="s">
        <v>4756</v>
      </c>
      <c r="AL1742" t="s">
        <v>4756</v>
      </c>
      <c r="AM1742" t="s">
        <v>4756</v>
      </c>
      <c r="AN1742" t="s">
        <v>4756</v>
      </c>
      <c r="AO1742" t="s">
        <v>1427</v>
      </c>
    </row>
    <row r="1743" spans="1:41">
      <c r="A1743" s="95">
        <v>38925</v>
      </c>
      <c r="B1743" t="s">
        <v>248</v>
      </c>
      <c r="C1743">
        <v>2006</v>
      </c>
      <c r="D1743">
        <v>7</v>
      </c>
      <c r="E1743" t="s">
        <v>5008</v>
      </c>
      <c r="F1743" t="s">
        <v>247</v>
      </c>
      <c r="G1743" s="96">
        <v>2.0833333333333332E-2</v>
      </c>
      <c r="H1743" t="s">
        <v>4756</v>
      </c>
      <c r="I1743" s="96">
        <v>0.83194444444444438</v>
      </c>
      <c r="J1743">
        <v>4.53</v>
      </c>
      <c r="K1743" t="s">
        <v>249</v>
      </c>
      <c r="L1743" t="s">
        <v>193</v>
      </c>
      <c r="M1743" t="s">
        <v>251</v>
      </c>
      <c r="N1743" t="s">
        <v>251</v>
      </c>
      <c r="O1743">
        <v>4.5</v>
      </c>
      <c r="P1743">
        <v>47</v>
      </c>
      <c r="Q1743">
        <v>15</v>
      </c>
      <c r="R1743">
        <v>32</v>
      </c>
      <c r="S1743" t="s">
        <v>4756</v>
      </c>
      <c r="T1743" t="s">
        <v>4756</v>
      </c>
      <c r="U1743" t="s">
        <v>4756</v>
      </c>
      <c r="V1743">
        <v>136</v>
      </c>
      <c r="W1743" t="s">
        <v>4756</v>
      </c>
      <c r="X1743" t="s">
        <v>251</v>
      </c>
      <c r="Y1743" t="s">
        <v>4756</v>
      </c>
      <c r="Z1743" t="s">
        <v>4756</v>
      </c>
      <c r="AA1743" t="s">
        <v>4756</v>
      </c>
      <c r="AB1743" t="s">
        <v>4756</v>
      </c>
      <c r="AC1743" t="s">
        <v>4756</v>
      </c>
      <c r="AD1743" t="s">
        <v>4756</v>
      </c>
      <c r="AE1743" t="s">
        <v>4756</v>
      </c>
      <c r="AF1743" t="s">
        <v>4756</v>
      </c>
      <c r="AG1743" t="s">
        <v>4756</v>
      </c>
      <c r="AH1743" t="s">
        <v>4756</v>
      </c>
      <c r="AI1743" t="s">
        <v>4756</v>
      </c>
      <c r="AJ1743" t="s">
        <v>4756</v>
      </c>
      <c r="AK1743" t="s">
        <v>4756</v>
      </c>
      <c r="AL1743" t="s">
        <v>4756</v>
      </c>
      <c r="AM1743" t="s">
        <v>4756</v>
      </c>
      <c r="AN1743" t="s">
        <v>4756</v>
      </c>
      <c r="AO1743" t="s">
        <v>1427</v>
      </c>
    </row>
    <row r="1744" spans="1:41">
      <c r="A1744" s="95">
        <v>38925</v>
      </c>
      <c r="B1744" t="s">
        <v>248</v>
      </c>
      <c r="C1744">
        <v>2006</v>
      </c>
      <c r="D1744">
        <v>7</v>
      </c>
      <c r="E1744" t="s">
        <v>5008</v>
      </c>
      <c r="F1744" t="s">
        <v>247</v>
      </c>
      <c r="G1744" s="96">
        <v>2.361111111111111E-2</v>
      </c>
      <c r="H1744" t="s">
        <v>4756</v>
      </c>
      <c r="I1744" s="96">
        <v>0.83194444444444438</v>
      </c>
      <c r="J1744">
        <v>4.5999999999999996</v>
      </c>
      <c r="K1744" t="s">
        <v>249</v>
      </c>
      <c r="L1744" t="s">
        <v>194</v>
      </c>
      <c r="M1744" t="s">
        <v>251</v>
      </c>
      <c r="N1744" t="s">
        <v>251</v>
      </c>
      <c r="O1744">
        <v>4</v>
      </c>
      <c r="P1744">
        <v>54</v>
      </c>
      <c r="Q1744">
        <v>20</v>
      </c>
      <c r="R1744">
        <v>34</v>
      </c>
      <c r="S1744" t="s">
        <v>4756</v>
      </c>
      <c r="T1744" t="s">
        <v>4756</v>
      </c>
      <c r="U1744" t="s">
        <v>4756</v>
      </c>
      <c r="V1744">
        <v>142</v>
      </c>
      <c r="W1744" t="s">
        <v>4756</v>
      </c>
      <c r="X1744" t="s">
        <v>251</v>
      </c>
      <c r="Y1744" t="s">
        <v>4756</v>
      </c>
      <c r="Z1744" t="s">
        <v>4756</v>
      </c>
      <c r="AA1744" t="s">
        <v>4756</v>
      </c>
      <c r="AB1744" t="s">
        <v>4756</v>
      </c>
      <c r="AC1744" t="s">
        <v>4756</v>
      </c>
      <c r="AD1744" t="s">
        <v>4756</v>
      </c>
      <c r="AE1744" t="s">
        <v>4756</v>
      </c>
      <c r="AF1744" t="s">
        <v>4756</v>
      </c>
      <c r="AG1744" t="s">
        <v>4756</v>
      </c>
      <c r="AH1744" t="s">
        <v>4756</v>
      </c>
      <c r="AI1744" t="s">
        <v>4756</v>
      </c>
      <c r="AJ1744" t="s">
        <v>4756</v>
      </c>
      <c r="AK1744" t="s">
        <v>4756</v>
      </c>
      <c r="AL1744" t="s">
        <v>4756</v>
      </c>
      <c r="AM1744" t="s">
        <v>4756</v>
      </c>
      <c r="AN1744" t="s">
        <v>4756</v>
      </c>
      <c r="AO1744" t="s">
        <v>21</v>
      </c>
    </row>
    <row r="1745" spans="1:41">
      <c r="A1745" s="95">
        <v>38925</v>
      </c>
      <c r="B1745" t="s">
        <v>248</v>
      </c>
      <c r="C1745">
        <v>2006</v>
      </c>
      <c r="D1745">
        <v>7</v>
      </c>
      <c r="E1745" t="s">
        <v>5008</v>
      </c>
      <c r="F1745" t="s">
        <v>247</v>
      </c>
      <c r="G1745" s="96">
        <v>5.1388888888888894E-2</v>
      </c>
      <c r="H1745" t="s">
        <v>4756</v>
      </c>
      <c r="I1745" s="96">
        <v>0.83194444444444438</v>
      </c>
      <c r="J1745">
        <v>5.27</v>
      </c>
      <c r="K1745" t="s">
        <v>249</v>
      </c>
      <c r="L1745" t="s">
        <v>195</v>
      </c>
      <c r="M1745" t="s">
        <v>251</v>
      </c>
      <c r="N1745" t="s">
        <v>251</v>
      </c>
      <c r="O1745">
        <v>3</v>
      </c>
      <c r="P1745">
        <v>50</v>
      </c>
      <c r="Q1745">
        <v>20</v>
      </c>
      <c r="R1745">
        <v>30</v>
      </c>
      <c r="S1745" t="s">
        <v>4756</v>
      </c>
      <c r="T1745" t="s">
        <v>4756</v>
      </c>
      <c r="U1745" t="s">
        <v>4756</v>
      </c>
      <c r="V1745">
        <v>140</v>
      </c>
      <c r="W1745" t="s">
        <v>4756</v>
      </c>
      <c r="X1745" t="s">
        <v>251</v>
      </c>
      <c r="Y1745" t="s">
        <v>4756</v>
      </c>
      <c r="Z1745" t="s">
        <v>4756</v>
      </c>
      <c r="AA1745" t="s">
        <v>4756</v>
      </c>
      <c r="AB1745" t="s">
        <v>4756</v>
      </c>
      <c r="AC1745" t="s">
        <v>4756</v>
      </c>
      <c r="AD1745" t="s">
        <v>4756</v>
      </c>
      <c r="AE1745" t="s">
        <v>4756</v>
      </c>
      <c r="AF1745" t="s">
        <v>4756</v>
      </c>
      <c r="AG1745" t="s">
        <v>4756</v>
      </c>
      <c r="AH1745" t="s">
        <v>4756</v>
      </c>
      <c r="AI1745" t="s">
        <v>4756</v>
      </c>
      <c r="AJ1745" t="s">
        <v>4756</v>
      </c>
      <c r="AK1745" t="s">
        <v>4756</v>
      </c>
      <c r="AL1745" t="s">
        <v>4756</v>
      </c>
      <c r="AM1745" t="s">
        <v>4756</v>
      </c>
      <c r="AN1745" t="s">
        <v>4756</v>
      </c>
    </row>
    <row r="1746" spans="1:41">
      <c r="A1746" s="95">
        <v>38925</v>
      </c>
      <c r="B1746" t="s">
        <v>248</v>
      </c>
      <c r="C1746">
        <v>2006</v>
      </c>
      <c r="D1746">
        <v>7</v>
      </c>
      <c r="E1746" t="s">
        <v>5008</v>
      </c>
      <c r="F1746" t="s">
        <v>247</v>
      </c>
      <c r="G1746" s="96">
        <v>5.4166666666666669E-2</v>
      </c>
      <c r="H1746" t="s">
        <v>4756</v>
      </c>
      <c r="I1746" s="96">
        <v>0.83194444444444438</v>
      </c>
      <c r="J1746">
        <v>5.33</v>
      </c>
      <c r="K1746" t="s">
        <v>249</v>
      </c>
      <c r="L1746" t="s">
        <v>196</v>
      </c>
      <c r="M1746" t="s">
        <v>251</v>
      </c>
      <c r="N1746" t="s">
        <v>251</v>
      </c>
      <c r="O1746">
        <v>3</v>
      </c>
      <c r="P1746">
        <v>54</v>
      </c>
      <c r="Q1746">
        <v>20</v>
      </c>
      <c r="R1746">
        <v>34</v>
      </c>
      <c r="S1746" t="s">
        <v>4756</v>
      </c>
      <c r="T1746" t="s">
        <v>4756</v>
      </c>
      <c r="U1746" t="s">
        <v>4756</v>
      </c>
      <c r="V1746">
        <v>141</v>
      </c>
      <c r="W1746" t="s">
        <v>4756</v>
      </c>
      <c r="X1746" t="s">
        <v>251</v>
      </c>
      <c r="Y1746" t="s">
        <v>4756</v>
      </c>
      <c r="Z1746" t="s">
        <v>4756</v>
      </c>
      <c r="AA1746" t="s">
        <v>4756</v>
      </c>
      <c r="AB1746" t="s">
        <v>4756</v>
      </c>
      <c r="AC1746" t="s">
        <v>4756</v>
      </c>
      <c r="AD1746" t="s">
        <v>4756</v>
      </c>
      <c r="AE1746" t="s">
        <v>4756</v>
      </c>
      <c r="AF1746" t="s">
        <v>4756</v>
      </c>
      <c r="AG1746" t="s">
        <v>4756</v>
      </c>
      <c r="AH1746" t="s">
        <v>4756</v>
      </c>
      <c r="AI1746" t="s">
        <v>4756</v>
      </c>
      <c r="AJ1746" t="s">
        <v>4756</v>
      </c>
      <c r="AK1746" t="s">
        <v>4756</v>
      </c>
      <c r="AL1746" t="s">
        <v>4756</v>
      </c>
      <c r="AM1746" t="s">
        <v>4756</v>
      </c>
      <c r="AN1746" t="s">
        <v>4756</v>
      </c>
    </row>
    <row r="1747" spans="1:41">
      <c r="A1747" s="95">
        <v>38925</v>
      </c>
      <c r="B1747" t="s">
        <v>248</v>
      </c>
      <c r="C1747">
        <v>2006</v>
      </c>
      <c r="D1747">
        <v>7</v>
      </c>
      <c r="E1747" t="s">
        <v>5008</v>
      </c>
      <c r="F1747" t="s">
        <v>247</v>
      </c>
      <c r="G1747" s="96">
        <v>5.5555555555555552E-2</v>
      </c>
      <c r="H1747" t="s">
        <v>4756</v>
      </c>
      <c r="I1747" s="96">
        <v>0.83194444444444438</v>
      </c>
      <c r="J1747">
        <v>5.37</v>
      </c>
      <c r="K1747" t="s">
        <v>249</v>
      </c>
      <c r="L1747" t="s">
        <v>197</v>
      </c>
      <c r="M1747" t="s">
        <v>251</v>
      </c>
      <c r="N1747" t="s">
        <v>251</v>
      </c>
      <c r="O1747">
        <v>0</v>
      </c>
      <c r="P1747">
        <v>53</v>
      </c>
      <c r="Q1747">
        <v>20</v>
      </c>
      <c r="R1747">
        <v>33</v>
      </c>
      <c r="S1747" t="s">
        <v>4756</v>
      </c>
      <c r="T1747" t="s">
        <v>4756</v>
      </c>
      <c r="U1747" t="s">
        <v>4756</v>
      </c>
      <c r="V1747">
        <v>140</v>
      </c>
      <c r="W1747" t="s">
        <v>4756</v>
      </c>
      <c r="X1747" t="s">
        <v>251</v>
      </c>
      <c r="Y1747" t="s">
        <v>4756</v>
      </c>
      <c r="Z1747" t="s">
        <v>4756</v>
      </c>
      <c r="AA1747" t="s">
        <v>4756</v>
      </c>
      <c r="AB1747" t="s">
        <v>4756</v>
      </c>
      <c r="AC1747" t="s">
        <v>4756</v>
      </c>
      <c r="AD1747" t="s">
        <v>4756</v>
      </c>
      <c r="AE1747" t="s">
        <v>4756</v>
      </c>
      <c r="AF1747" t="s">
        <v>4756</v>
      </c>
      <c r="AG1747" t="s">
        <v>4756</v>
      </c>
      <c r="AH1747" t="s">
        <v>4756</v>
      </c>
      <c r="AI1747" t="s">
        <v>4756</v>
      </c>
      <c r="AJ1747" t="s">
        <v>4756</v>
      </c>
      <c r="AK1747" t="s">
        <v>4756</v>
      </c>
      <c r="AL1747" t="s">
        <v>4756</v>
      </c>
      <c r="AM1747" t="s">
        <v>4756</v>
      </c>
      <c r="AN1747" t="s">
        <v>4756</v>
      </c>
    </row>
    <row r="1748" spans="1:41">
      <c r="A1748" s="95">
        <v>38925</v>
      </c>
      <c r="B1748" t="s">
        <v>248</v>
      </c>
      <c r="C1748">
        <v>2006</v>
      </c>
      <c r="D1748">
        <v>7</v>
      </c>
      <c r="E1748" t="s">
        <v>5008</v>
      </c>
      <c r="F1748" t="s">
        <v>247</v>
      </c>
      <c r="G1748" s="96">
        <v>5.9722222222222225E-2</v>
      </c>
      <c r="H1748" t="s">
        <v>4756</v>
      </c>
      <c r="I1748" s="96">
        <v>0.83194444444444438</v>
      </c>
      <c r="J1748">
        <v>5.47</v>
      </c>
      <c r="K1748" t="s">
        <v>249</v>
      </c>
      <c r="L1748" t="s">
        <v>198</v>
      </c>
      <c r="M1748" t="s">
        <v>251</v>
      </c>
      <c r="N1748" t="s">
        <v>251</v>
      </c>
      <c r="O1748">
        <v>0</v>
      </c>
      <c r="P1748">
        <v>52</v>
      </c>
      <c r="Q1748">
        <v>15</v>
      </c>
      <c r="R1748">
        <v>37</v>
      </c>
      <c r="S1748" t="s">
        <v>4756</v>
      </c>
      <c r="T1748" t="s">
        <v>4756</v>
      </c>
      <c r="U1748" t="s">
        <v>4756</v>
      </c>
      <c r="V1748">
        <v>145</v>
      </c>
      <c r="W1748" t="s">
        <v>4756</v>
      </c>
      <c r="X1748" t="s">
        <v>251</v>
      </c>
      <c r="Y1748" t="s">
        <v>4756</v>
      </c>
      <c r="Z1748" t="s">
        <v>4756</v>
      </c>
      <c r="AA1748" t="s">
        <v>4756</v>
      </c>
      <c r="AB1748" t="s">
        <v>4756</v>
      </c>
      <c r="AC1748" t="s">
        <v>4756</v>
      </c>
      <c r="AD1748" t="s">
        <v>4756</v>
      </c>
      <c r="AE1748" t="s">
        <v>4756</v>
      </c>
      <c r="AF1748" t="s">
        <v>4756</v>
      </c>
      <c r="AG1748" t="s">
        <v>4756</v>
      </c>
      <c r="AH1748" t="s">
        <v>4756</v>
      </c>
      <c r="AI1748" t="s">
        <v>4756</v>
      </c>
      <c r="AJ1748" t="s">
        <v>4756</v>
      </c>
      <c r="AK1748" t="s">
        <v>4756</v>
      </c>
      <c r="AL1748" t="s">
        <v>4756</v>
      </c>
      <c r="AM1748" t="s">
        <v>4756</v>
      </c>
      <c r="AN1748" t="s">
        <v>4756</v>
      </c>
    </row>
    <row r="1749" spans="1:41">
      <c r="A1749" s="95">
        <v>38925</v>
      </c>
      <c r="B1749" t="s">
        <v>248</v>
      </c>
      <c r="C1749">
        <v>2006</v>
      </c>
      <c r="D1749">
        <v>7</v>
      </c>
      <c r="E1749" t="s">
        <v>5008</v>
      </c>
      <c r="F1749" t="s">
        <v>247</v>
      </c>
      <c r="G1749" s="96">
        <v>6.0416666666666667E-2</v>
      </c>
      <c r="H1749" t="s">
        <v>4756</v>
      </c>
      <c r="I1749" s="96">
        <v>0.83194444444444438</v>
      </c>
      <c r="J1749">
        <v>5.48</v>
      </c>
      <c r="K1749" t="s">
        <v>249</v>
      </c>
      <c r="L1749" t="s">
        <v>199</v>
      </c>
      <c r="M1749" t="s">
        <v>251</v>
      </c>
      <c r="N1749" t="s">
        <v>251</v>
      </c>
      <c r="O1749">
        <v>4</v>
      </c>
      <c r="P1749">
        <v>61</v>
      </c>
      <c r="Q1749">
        <v>25</v>
      </c>
      <c r="R1749">
        <v>36</v>
      </c>
      <c r="S1749" t="s">
        <v>4756</v>
      </c>
      <c r="T1749" t="s">
        <v>4756</v>
      </c>
      <c r="U1749" t="s">
        <v>4756</v>
      </c>
      <c r="V1749">
        <v>145</v>
      </c>
      <c r="W1749" t="s">
        <v>4756</v>
      </c>
      <c r="X1749" t="s">
        <v>251</v>
      </c>
      <c r="Y1749" t="s">
        <v>4756</v>
      </c>
      <c r="Z1749" t="s">
        <v>4756</v>
      </c>
      <c r="AA1749" t="s">
        <v>4756</v>
      </c>
      <c r="AB1749" t="s">
        <v>4756</v>
      </c>
      <c r="AC1749" t="s">
        <v>4756</v>
      </c>
      <c r="AD1749" t="s">
        <v>4756</v>
      </c>
      <c r="AE1749" t="s">
        <v>4756</v>
      </c>
      <c r="AF1749" t="s">
        <v>4756</v>
      </c>
      <c r="AG1749" t="s">
        <v>4756</v>
      </c>
      <c r="AH1749" t="s">
        <v>4756</v>
      </c>
      <c r="AI1749" t="s">
        <v>4756</v>
      </c>
      <c r="AJ1749" t="s">
        <v>4756</v>
      </c>
      <c r="AK1749" t="s">
        <v>4756</v>
      </c>
      <c r="AL1749" t="s">
        <v>4756</v>
      </c>
      <c r="AM1749" t="s">
        <v>4756</v>
      </c>
      <c r="AN1749" t="s">
        <v>4756</v>
      </c>
      <c r="AO1749" t="s">
        <v>255</v>
      </c>
    </row>
    <row r="1750" spans="1:41">
      <c r="A1750" s="95">
        <v>38925</v>
      </c>
      <c r="B1750" t="s">
        <v>248</v>
      </c>
      <c r="C1750">
        <v>2006</v>
      </c>
      <c r="D1750">
        <v>7</v>
      </c>
      <c r="E1750" t="s">
        <v>5008</v>
      </c>
      <c r="F1750" t="s">
        <v>247</v>
      </c>
      <c r="G1750" s="96">
        <v>6.3888888888888884E-2</v>
      </c>
      <c r="H1750" t="s">
        <v>4756</v>
      </c>
      <c r="I1750" s="96">
        <v>0.83194444444444438</v>
      </c>
      <c r="J1750">
        <v>5.57</v>
      </c>
      <c r="K1750" t="s">
        <v>249</v>
      </c>
      <c r="L1750" t="s">
        <v>200</v>
      </c>
      <c r="M1750" t="s">
        <v>251</v>
      </c>
      <c r="N1750" t="s">
        <v>251</v>
      </c>
      <c r="O1750">
        <v>4.5</v>
      </c>
      <c r="P1750">
        <v>56</v>
      </c>
      <c r="Q1750">
        <v>20</v>
      </c>
      <c r="R1750">
        <v>36</v>
      </c>
      <c r="S1750" t="s">
        <v>4756</v>
      </c>
      <c r="T1750" t="s">
        <v>4756</v>
      </c>
      <c r="U1750" t="s">
        <v>4756</v>
      </c>
      <c r="V1750">
        <v>140</v>
      </c>
      <c r="W1750" t="s">
        <v>4756</v>
      </c>
      <c r="X1750" t="s">
        <v>251</v>
      </c>
      <c r="Y1750" t="s">
        <v>4756</v>
      </c>
      <c r="Z1750" t="s">
        <v>4756</v>
      </c>
      <c r="AA1750" t="s">
        <v>4756</v>
      </c>
      <c r="AB1750" t="s">
        <v>4756</v>
      </c>
      <c r="AC1750" t="s">
        <v>4756</v>
      </c>
      <c r="AD1750" t="s">
        <v>4756</v>
      </c>
      <c r="AE1750" t="s">
        <v>4756</v>
      </c>
      <c r="AF1750" t="s">
        <v>4756</v>
      </c>
      <c r="AG1750" t="s">
        <v>4756</v>
      </c>
      <c r="AH1750" t="s">
        <v>4756</v>
      </c>
      <c r="AI1750" t="s">
        <v>4756</v>
      </c>
      <c r="AJ1750" t="s">
        <v>4756</v>
      </c>
      <c r="AK1750" t="s">
        <v>4756</v>
      </c>
      <c r="AL1750" t="s">
        <v>4756</v>
      </c>
      <c r="AM1750" t="s">
        <v>4756</v>
      </c>
      <c r="AN1750" t="s">
        <v>4756</v>
      </c>
      <c r="AO1750" t="s">
        <v>21</v>
      </c>
    </row>
    <row r="1751" spans="1:41">
      <c r="A1751" s="95">
        <v>38925</v>
      </c>
      <c r="B1751" t="s">
        <v>248</v>
      </c>
      <c r="C1751">
        <v>2006</v>
      </c>
      <c r="D1751">
        <v>7</v>
      </c>
      <c r="E1751" t="s">
        <v>5008</v>
      </c>
      <c r="F1751" t="s">
        <v>247</v>
      </c>
      <c r="G1751" s="96">
        <v>7.3611111111111113E-2</v>
      </c>
      <c r="H1751" t="s">
        <v>4756</v>
      </c>
      <c r="I1751" s="96">
        <v>0.83194444444444438</v>
      </c>
      <c r="J1751">
        <v>5.8</v>
      </c>
      <c r="K1751" t="s">
        <v>249</v>
      </c>
      <c r="L1751" t="s">
        <v>201</v>
      </c>
      <c r="M1751" t="s">
        <v>251</v>
      </c>
      <c r="N1751" t="s">
        <v>251</v>
      </c>
      <c r="O1751">
        <v>0</v>
      </c>
      <c r="P1751">
        <v>61</v>
      </c>
      <c r="Q1751">
        <v>25</v>
      </c>
      <c r="R1751">
        <v>36</v>
      </c>
      <c r="S1751" t="s">
        <v>4756</v>
      </c>
      <c r="T1751" t="s">
        <v>4756</v>
      </c>
      <c r="U1751" t="s">
        <v>4756</v>
      </c>
      <c r="V1751">
        <v>141</v>
      </c>
      <c r="W1751" t="s">
        <v>4756</v>
      </c>
      <c r="X1751" t="s">
        <v>251</v>
      </c>
      <c r="Y1751" t="s">
        <v>4756</v>
      </c>
      <c r="Z1751" t="s">
        <v>4756</v>
      </c>
      <c r="AA1751" t="s">
        <v>4756</v>
      </c>
      <c r="AB1751" t="s">
        <v>4756</v>
      </c>
      <c r="AC1751" t="s">
        <v>4756</v>
      </c>
      <c r="AD1751" t="s">
        <v>4756</v>
      </c>
      <c r="AE1751" t="s">
        <v>4756</v>
      </c>
      <c r="AF1751" t="s">
        <v>4756</v>
      </c>
      <c r="AG1751" t="s">
        <v>4756</v>
      </c>
      <c r="AH1751" t="s">
        <v>4756</v>
      </c>
      <c r="AI1751" t="s">
        <v>4756</v>
      </c>
      <c r="AJ1751" t="s">
        <v>4756</v>
      </c>
      <c r="AK1751" t="s">
        <v>4756</v>
      </c>
      <c r="AL1751" t="s">
        <v>4756</v>
      </c>
      <c r="AM1751" t="s">
        <v>4756</v>
      </c>
      <c r="AN1751" t="s">
        <v>4756</v>
      </c>
      <c r="AO1751" t="s">
        <v>202</v>
      </c>
    </row>
    <row r="1752" spans="1:41">
      <c r="A1752" s="95">
        <v>38925</v>
      </c>
      <c r="B1752" t="s">
        <v>248</v>
      </c>
      <c r="C1752">
        <v>2006</v>
      </c>
      <c r="D1752">
        <v>7</v>
      </c>
      <c r="E1752" t="s">
        <v>5008</v>
      </c>
      <c r="F1752" t="s">
        <v>247</v>
      </c>
      <c r="G1752" s="96">
        <v>8.1250000000000003E-2</v>
      </c>
      <c r="H1752" t="s">
        <v>4756</v>
      </c>
      <c r="I1752" s="96">
        <v>0.83194444444444438</v>
      </c>
      <c r="J1752">
        <v>5.98</v>
      </c>
      <c r="K1752" t="s">
        <v>249</v>
      </c>
      <c r="L1752" t="s">
        <v>203</v>
      </c>
      <c r="M1752" t="s">
        <v>251</v>
      </c>
      <c r="N1752" t="s">
        <v>251</v>
      </c>
      <c r="O1752">
        <v>3</v>
      </c>
      <c r="P1752">
        <v>61</v>
      </c>
      <c r="Q1752">
        <v>25</v>
      </c>
      <c r="R1752">
        <v>36</v>
      </c>
      <c r="S1752" t="s">
        <v>4756</v>
      </c>
      <c r="T1752" t="s">
        <v>4756</v>
      </c>
      <c r="U1752" t="s">
        <v>4756</v>
      </c>
      <c r="V1752">
        <v>143</v>
      </c>
      <c r="W1752" t="s">
        <v>4756</v>
      </c>
      <c r="X1752" t="s">
        <v>251</v>
      </c>
      <c r="Y1752" t="s">
        <v>4756</v>
      </c>
      <c r="Z1752" t="s">
        <v>4756</v>
      </c>
      <c r="AA1752" t="s">
        <v>4756</v>
      </c>
      <c r="AB1752" t="s">
        <v>4756</v>
      </c>
      <c r="AC1752" t="s">
        <v>4756</v>
      </c>
      <c r="AD1752" t="s">
        <v>4756</v>
      </c>
      <c r="AE1752" t="s">
        <v>4756</v>
      </c>
      <c r="AF1752" t="s">
        <v>4756</v>
      </c>
      <c r="AG1752" t="s">
        <v>4756</v>
      </c>
      <c r="AH1752" t="s">
        <v>4756</v>
      </c>
      <c r="AI1752" t="s">
        <v>4756</v>
      </c>
      <c r="AJ1752" t="s">
        <v>4756</v>
      </c>
      <c r="AK1752" t="s">
        <v>4756</v>
      </c>
      <c r="AL1752" t="s">
        <v>4756</v>
      </c>
      <c r="AM1752" t="s">
        <v>4756</v>
      </c>
      <c r="AN1752" t="s">
        <v>4756</v>
      </c>
      <c r="AO1752" t="s">
        <v>204</v>
      </c>
    </row>
    <row r="1753" spans="1:41">
      <c r="A1753" s="95">
        <v>40782</v>
      </c>
      <c r="B1753" t="s">
        <v>372</v>
      </c>
      <c r="C1753">
        <v>2011</v>
      </c>
      <c r="D1753">
        <v>8</v>
      </c>
      <c r="E1753" t="s">
        <v>461</v>
      </c>
      <c r="F1753" t="s">
        <v>3188</v>
      </c>
      <c r="G1753" s="96">
        <v>0.94097222222222221</v>
      </c>
      <c r="H1753" s="96">
        <v>0.9472222222222223</v>
      </c>
      <c r="J1753">
        <v>22.58</v>
      </c>
      <c r="K1753" t="s">
        <v>249</v>
      </c>
      <c r="L1753" t="s">
        <v>3189</v>
      </c>
      <c r="M1753" t="s">
        <v>251</v>
      </c>
      <c r="N1753" t="s">
        <v>251</v>
      </c>
      <c r="O1753">
        <v>4</v>
      </c>
      <c r="P1753">
        <v>35</v>
      </c>
      <c r="Q1753">
        <v>0</v>
      </c>
      <c r="R1753">
        <v>35</v>
      </c>
      <c r="S1753">
        <v>13.6</v>
      </c>
      <c r="T1753" t="s">
        <v>4756</v>
      </c>
      <c r="U1753">
        <v>22.7</v>
      </c>
      <c r="V1753">
        <v>136</v>
      </c>
      <c r="W1753" t="s">
        <v>4756</v>
      </c>
      <c r="X1753" t="s">
        <v>4756</v>
      </c>
      <c r="Y1753" t="s">
        <v>4756</v>
      </c>
      <c r="Z1753" t="s">
        <v>4756</v>
      </c>
      <c r="AA1753" t="s">
        <v>4756</v>
      </c>
      <c r="AB1753" t="s">
        <v>4756</v>
      </c>
      <c r="AC1753" t="s">
        <v>4756</v>
      </c>
      <c r="AD1753" t="s">
        <v>4756</v>
      </c>
      <c r="AE1753" t="s">
        <v>4756</v>
      </c>
      <c r="AF1753" t="s">
        <v>4756</v>
      </c>
      <c r="AG1753" t="s">
        <v>4756</v>
      </c>
      <c r="AH1753" t="s">
        <v>4756</v>
      </c>
      <c r="AI1753" t="s">
        <v>4756</v>
      </c>
      <c r="AJ1753" t="s">
        <v>4756</v>
      </c>
      <c r="AK1753" t="s">
        <v>4756</v>
      </c>
      <c r="AL1753" t="s">
        <v>4756</v>
      </c>
      <c r="AM1753" t="s">
        <v>4756</v>
      </c>
      <c r="AN1753" t="s">
        <v>4756</v>
      </c>
    </row>
    <row r="1754" spans="1:41">
      <c r="A1754" s="95">
        <v>40782</v>
      </c>
      <c r="B1754" t="s">
        <v>372</v>
      </c>
      <c r="C1754">
        <v>2011</v>
      </c>
      <c r="D1754">
        <v>8</v>
      </c>
      <c r="E1754" t="s">
        <v>461</v>
      </c>
      <c r="F1754" t="s">
        <v>3188</v>
      </c>
      <c r="G1754" s="96">
        <v>0.96944444444444444</v>
      </c>
      <c r="H1754" s="96">
        <v>0.97499999999999998</v>
      </c>
      <c r="J1754">
        <v>23.27</v>
      </c>
      <c r="K1754" t="s">
        <v>249</v>
      </c>
      <c r="L1754" t="s">
        <v>3190</v>
      </c>
      <c r="M1754" t="s">
        <v>251</v>
      </c>
      <c r="N1754" t="s">
        <v>251</v>
      </c>
      <c r="O1754">
        <v>4</v>
      </c>
      <c r="P1754">
        <v>40</v>
      </c>
      <c r="Q1754">
        <v>0</v>
      </c>
      <c r="R1754">
        <v>40</v>
      </c>
      <c r="S1754">
        <v>13.89</v>
      </c>
      <c r="T1754" t="s">
        <v>4756</v>
      </c>
      <c r="U1754">
        <v>24.98</v>
      </c>
      <c r="V1754">
        <v>148</v>
      </c>
      <c r="W1754" t="s">
        <v>4756</v>
      </c>
      <c r="X1754" t="s">
        <v>4756</v>
      </c>
      <c r="Y1754" t="s">
        <v>4756</v>
      </c>
      <c r="Z1754" t="s">
        <v>4756</v>
      </c>
      <c r="AA1754" t="s">
        <v>4756</v>
      </c>
      <c r="AB1754" t="s">
        <v>4756</v>
      </c>
      <c r="AC1754" t="s">
        <v>4756</v>
      </c>
      <c r="AD1754" t="s">
        <v>4756</v>
      </c>
      <c r="AE1754" t="s">
        <v>4756</v>
      </c>
      <c r="AF1754" t="s">
        <v>4756</v>
      </c>
      <c r="AG1754" t="s">
        <v>4756</v>
      </c>
      <c r="AH1754" t="s">
        <v>4756</v>
      </c>
      <c r="AI1754" t="s">
        <v>4756</v>
      </c>
      <c r="AJ1754" t="s">
        <v>4756</v>
      </c>
      <c r="AK1754" t="s">
        <v>4756</v>
      </c>
      <c r="AL1754" t="s">
        <v>4756</v>
      </c>
      <c r="AM1754" t="s">
        <v>4756</v>
      </c>
      <c r="AN1754" t="s">
        <v>4756</v>
      </c>
    </row>
    <row r="1755" spans="1:41">
      <c r="A1755" s="95">
        <v>42167</v>
      </c>
      <c r="B1755" t="s">
        <v>372</v>
      </c>
      <c r="C1755">
        <v>2015</v>
      </c>
      <c r="D1755">
        <v>6</v>
      </c>
      <c r="E1755" t="s">
        <v>373</v>
      </c>
      <c r="F1755" t="s">
        <v>3449</v>
      </c>
      <c r="G1755" s="96">
        <v>0.93402777777777779</v>
      </c>
      <c r="H1755" s="96">
        <v>0.93819444444444444</v>
      </c>
      <c r="J1755">
        <v>22.42</v>
      </c>
      <c r="K1755" t="s">
        <v>249</v>
      </c>
      <c r="L1755" t="s">
        <v>3454</v>
      </c>
      <c r="M1755" t="s">
        <v>251</v>
      </c>
      <c r="N1755" t="s">
        <v>251</v>
      </c>
      <c r="O1755">
        <v>0</v>
      </c>
      <c r="P1755">
        <v>34</v>
      </c>
      <c r="Q1755">
        <v>0</v>
      </c>
      <c r="R1755">
        <v>34</v>
      </c>
      <c r="S1755">
        <v>13.6</v>
      </c>
      <c r="T1755">
        <v>38.200000000000003</v>
      </c>
      <c r="U1755">
        <v>25.8</v>
      </c>
      <c r="V1755">
        <v>140</v>
      </c>
      <c r="W1755" t="s">
        <v>4756</v>
      </c>
      <c r="X1755" t="s">
        <v>4756</v>
      </c>
      <c r="Y1755" t="s">
        <v>4756</v>
      </c>
      <c r="Z1755" t="s">
        <v>4756</v>
      </c>
      <c r="AA1755" t="s">
        <v>4756</v>
      </c>
      <c r="AB1755" t="s">
        <v>4756</v>
      </c>
      <c r="AC1755" t="s">
        <v>4756</v>
      </c>
      <c r="AD1755" t="s">
        <v>4756</v>
      </c>
      <c r="AE1755" t="s">
        <v>4756</v>
      </c>
      <c r="AF1755" t="s">
        <v>4756</v>
      </c>
      <c r="AG1755" t="s">
        <v>4756</v>
      </c>
      <c r="AH1755" t="s">
        <v>4756</v>
      </c>
      <c r="AI1755" t="s">
        <v>4756</v>
      </c>
      <c r="AJ1755" t="s">
        <v>4756</v>
      </c>
      <c r="AK1755" t="s">
        <v>4756</v>
      </c>
      <c r="AL1755" t="s">
        <v>4756</v>
      </c>
      <c r="AM1755" t="s">
        <v>4756</v>
      </c>
      <c r="AN1755" t="s">
        <v>4756</v>
      </c>
    </row>
    <row r="1756" spans="1:41">
      <c r="A1756" s="95">
        <v>42167</v>
      </c>
      <c r="B1756" t="s">
        <v>372</v>
      </c>
      <c r="C1756">
        <v>2015</v>
      </c>
      <c r="D1756">
        <v>6</v>
      </c>
      <c r="E1756" t="s">
        <v>373</v>
      </c>
      <c r="F1756" t="s">
        <v>3449</v>
      </c>
      <c r="G1756" s="96">
        <v>0.93611111111111101</v>
      </c>
      <c r="H1756" s="96">
        <v>0.94513888888888886</v>
      </c>
      <c r="J1756">
        <v>22.47</v>
      </c>
      <c r="K1756" t="s">
        <v>249</v>
      </c>
      <c r="L1756" t="s">
        <v>3455</v>
      </c>
      <c r="M1756" t="s">
        <v>251</v>
      </c>
      <c r="N1756" t="s">
        <v>251</v>
      </c>
      <c r="O1756">
        <v>0</v>
      </c>
      <c r="P1756">
        <v>36</v>
      </c>
      <c r="Q1756">
        <v>0</v>
      </c>
      <c r="R1756">
        <v>36</v>
      </c>
      <c r="S1756">
        <v>13</v>
      </c>
      <c r="T1756">
        <v>37.799999999999997</v>
      </c>
      <c r="U1756">
        <v>26.1</v>
      </c>
      <c r="V1756">
        <v>146</v>
      </c>
      <c r="W1756" t="s">
        <v>4756</v>
      </c>
      <c r="X1756" t="s">
        <v>4756</v>
      </c>
      <c r="Y1756" t="s">
        <v>4756</v>
      </c>
      <c r="Z1756" t="s">
        <v>4756</v>
      </c>
      <c r="AA1756" t="s">
        <v>4756</v>
      </c>
      <c r="AB1756" t="s">
        <v>4756</v>
      </c>
      <c r="AC1756" t="s">
        <v>4756</v>
      </c>
      <c r="AD1756" t="s">
        <v>4756</v>
      </c>
      <c r="AE1756" t="s">
        <v>4756</v>
      </c>
      <c r="AF1756" t="s">
        <v>4756</v>
      </c>
      <c r="AG1756" t="s">
        <v>4756</v>
      </c>
      <c r="AH1756" t="s">
        <v>4756</v>
      </c>
      <c r="AI1756" t="s">
        <v>4756</v>
      </c>
      <c r="AJ1756" t="s">
        <v>4756</v>
      </c>
      <c r="AK1756" t="s">
        <v>4756</v>
      </c>
      <c r="AL1756" t="s">
        <v>4756</v>
      </c>
      <c r="AM1756" t="s">
        <v>4756</v>
      </c>
      <c r="AN1756" t="s">
        <v>4756</v>
      </c>
    </row>
    <row r="1757" spans="1:41">
      <c r="A1757" s="95">
        <v>42167</v>
      </c>
      <c r="B1757" t="s">
        <v>372</v>
      </c>
      <c r="C1757">
        <v>2015</v>
      </c>
      <c r="D1757">
        <v>6</v>
      </c>
      <c r="E1757" t="s">
        <v>373</v>
      </c>
      <c r="F1757" t="s">
        <v>3449</v>
      </c>
      <c r="G1757" s="96">
        <v>0.94444444444444453</v>
      </c>
      <c r="H1757" s="96">
        <v>0.9472222222222223</v>
      </c>
      <c r="J1757">
        <v>22.67</v>
      </c>
      <c r="K1757" t="s">
        <v>249</v>
      </c>
      <c r="L1757" t="s">
        <v>3456</v>
      </c>
      <c r="M1757" t="s">
        <v>251</v>
      </c>
      <c r="N1757" t="s">
        <v>251</v>
      </c>
      <c r="O1757">
        <v>0</v>
      </c>
      <c r="P1757">
        <v>36</v>
      </c>
      <c r="Q1757">
        <v>0</v>
      </c>
      <c r="R1757">
        <v>36</v>
      </c>
      <c r="S1757">
        <v>12.7</v>
      </c>
      <c r="T1757">
        <v>37.700000000000003</v>
      </c>
      <c r="U1757">
        <v>22.7</v>
      </c>
      <c r="V1757">
        <v>139</v>
      </c>
      <c r="W1757" t="s">
        <v>4756</v>
      </c>
      <c r="X1757" t="s">
        <v>4756</v>
      </c>
      <c r="Y1757" t="s">
        <v>4756</v>
      </c>
      <c r="Z1757" t="s">
        <v>4756</v>
      </c>
      <c r="AA1757" t="s">
        <v>4756</v>
      </c>
      <c r="AB1757" t="s">
        <v>4756</v>
      </c>
      <c r="AC1757" t="s">
        <v>4756</v>
      </c>
      <c r="AD1757" t="s">
        <v>4756</v>
      </c>
      <c r="AE1757" t="s">
        <v>4756</v>
      </c>
      <c r="AF1757" t="s">
        <v>4756</v>
      </c>
      <c r="AG1757" t="s">
        <v>4756</v>
      </c>
      <c r="AH1757" t="s">
        <v>4756</v>
      </c>
      <c r="AI1757" t="s">
        <v>4756</v>
      </c>
      <c r="AJ1757" t="s">
        <v>4756</v>
      </c>
      <c r="AK1757" t="s">
        <v>4756</v>
      </c>
      <c r="AL1757" t="s">
        <v>4756</v>
      </c>
      <c r="AM1757" t="s">
        <v>4756</v>
      </c>
      <c r="AN1757" t="s">
        <v>4756</v>
      </c>
    </row>
    <row r="1758" spans="1:41">
      <c r="A1758" s="95">
        <v>42167</v>
      </c>
      <c r="B1758" t="s">
        <v>372</v>
      </c>
      <c r="C1758">
        <v>2015</v>
      </c>
      <c r="D1758">
        <v>6</v>
      </c>
      <c r="E1758" t="s">
        <v>373</v>
      </c>
      <c r="F1758" t="s">
        <v>3449</v>
      </c>
      <c r="G1758" s="96">
        <v>0.94861111111111107</v>
      </c>
      <c r="H1758" s="96">
        <v>0.95277777777777783</v>
      </c>
      <c r="J1758">
        <v>22.77</v>
      </c>
      <c r="K1758" t="s">
        <v>249</v>
      </c>
      <c r="L1758" t="s">
        <v>3457</v>
      </c>
      <c r="M1758" t="s">
        <v>251</v>
      </c>
      <c r="N1758" t="s">
        <v>251</v>
      </c>
      <c r="O1758">
        <v>0</v>
      </c>
      <c r="P1758">
        <v>33</v>
      </c>
      <c r="Q1758">
        <v>0</v>
      </c>
      <c r="R1758">
        <v>33</v>
      </c>
      <c r="S1758">
        <v>13.2</v>
      </c>
      <c r="T1758">
        <v>37.5</v>
      </c>
      <c r="U1758">
        <v>23.8</v>
      </c>
      <c r="V1758">
        <v>135</v>
      </c>
      <c r="W1758" t="s">
        <v>4756</v>
      </c>
      <c r="X1758" t="s">
        <v>4756</v>
      </c>
      <c r="Y1758" t="s">
        <v>4756</v>
      </c>
      <c r="Z1758" t="s">
        <v>4756</v>
      </c>
      <c r="AA1758" t="s">
        <v>4756</v>
      </c>
      <c r="AB1758" t="s">
        <v>4756</v>
      </c>
      <c r="AC1758" t="s">
        <v>4756</v>
      </c>
      <c r="AD1758" t="s">
        <v>4756</v>
      </c>
      <c r="AE1758" t="s">
        <v>4756</v>
      </c>
      <c r="AF1758" t="s">
        <v>4756</v>
      </c>
      <c r="AG1758" t="s">
        <v>4756</v>
      </c>
      <c r="AH1758" t="s">
        <v>4756</v>
      </c>
      <c r="AI1758" t="s">
        <v>4756</v>
      </c>
      <c r="AJ1758" t="s">
        <v>4756</v>
      </c>
      <c r="AK1758" t="s">
        <v>4756</v>
      </c>
      <c r="AL1758" t="s">
        <v>4756</v>
      </c>
      <c r="AM1758" t="s">
        <v>4756</v>
      </c>
      <c r="AN1758" t="s">
        <v>4756</v>
      </c>
    </row>
    <row r="1759" spans="1:41">
      <c r="A1759" s="95">
        <v>42167</v>
      </c>
      <c r="B1759" t="s">
        <v>372</v>
      </c>
      <c r="C1759">
        <v>2015</v>
      </c>
      <c r="D1759">
        <v>6</v>
      </c>
      <c r="E1759" t="s">
        <v>373</v>
      </c>
      <c r="F1759" t="s">
        <v>3449</v>
      </c>
      <c r="G1759" s="96">
        <v>0.95624999999999993</v>
      </c>
      <c r="H1759" s="96">
        <v>0.95972222222222225</v>
      </c>
      <c r="J1759">
        <v>22.95</v>
      </c>
      <c r="K1759" t="s">
        <v>249</v>
      </c>
      <c r="L1759" t="s">
        <v>3458</v>
      </c>
      <c r="M1759" t="s">
        <v>251</v>
      </c>
      <c r="N1759" t="s">
        <v>251</v>
      </c>
      <c r="O1759">
        <v>0</v>
      </c>
      <c r="P1759">
        <v>33</v>
      </c>
      <c r="Q1759">
        <v>0</v>
      </c>
      <c r="R1759">
        <v>33</v>
      </c>
      <c r="S1759">
        <v>14.7</v>
      </c>
      <c r="T1759">
        <v>38.9</v>
      </c>
      <c r="U1759">
        <v>25.6</v>
      </c>
      <c r="V1759">
        <v>144</v>
      </c>
      <c r="W1759" t="s">
        <v>4756</v>
      </c>
      <c r="X1759" t="s">
        <v>4756</v>
      </c>
      <c r="Y1759" t="s">
        <v>4756</v>
      </c>
      <c r="Z1759" t="s">
        <v>4756</v>
      </c>
      <c r="AA1759" t="s">
        <v>4756</v>
      </c>
      <c r="AB1759" t="s">
        <v>4756</v>
      </c>
      <c r="AC1759" t="s">
        <v>4756</v>
      </c>
      <c r="AD1759" t="s">
        <v>4756</v>
      </c>
      <c r="AE1759" t="s">
        <v>4756</v>
      </c>
      <c r="AF1759" t="s">
        <v>4756</v>
      </c>
      <c r="AG1759" t="s">
        <v>4756</v>
      </c>
      <c r="AH1759" t="s">
        <v>4756</v>
      </c>
      <c r="AI1759" t="s">
        <v>4756</v>
      </c>
      <c r="AJ1759" t="s">
        <v>4756</v>
      </c>
      <c r="AK1759" t="s">
        <v>4756</v>
      </c>
      <c r="AL1759" t="s">
        <v>4756</v>
      </c>
      <c r="AM1759" t="s">
        <v>4756</v>
      </c>
      <c r="AN1759" t="s">
        <v>4756</v>
      </c>
    </row>
    <row r="1760" spans="1:41">
      <c r="A1760" s="95">
        <v>42167</v>
      </c>
      <c r="B1760" t="s">
        <v>372</v>
      </c>
      <c r="C1760">
        <v>2015</v>
      </c>
      <c r="D1760">
        <v>6</v>
      </c>
      <c r="E1760" t="s">
        <v>373</v>
      </c>
      <c r="F1760" t="s">
        <v>3449</v>
      </c>
      <c r="G1760" s="96">
        <v>0.96597222222222223</v>
      </c>
      <c r="H1760" s="96">
        <v>0.97013888888888899</v>
      </c>
      <c r="J1760">
        <v>23.18</v>
      </c>
      <c r="K1760" t="s">
        <v>249</v>
      </c>
      <c r="L1760" t="s">
        <v>3459</v>
      </c>
      <c r="M1760" t="s">
        <v>251</v>
      </c>
      <c r="N1760" t="s">
        <v>251</v>
      </c>
      <c r="O1760">
        <v>0</v>
      </c>
      <c r="P1760">
        <v>32</v>
      </c>
      <c r="Q1760">
        <v>0</v>
      </c>
      <c r="R1760">
        <v>32</v>
      </c>
      <c r="S1760">
        <v>14</v>
      </c>
      <c r="T1760">
        <v>35.700000000000003</v>
      </c>
      <c r="U1760">
        <v>24.6</v>
      </c>
      <c r="V1760">
        <v>143</v>
      </c>
      <c r="W1760" t="s">
        <v>4756</v>
      </c>
      <c r="X1760" t="s">
        <v>4756</v>
      </c>
      <c r="Y1760" t="s">
        <v>4756</v>
      </c>
      <c r="Z1760" t="s">
        <v>4756</v>
      </c>
      <c r="AA1760" t="s">
        <v>4756</v>
      </c>
      <c r="AB1760" t="s">
        <v>4756</v>
      </c>
      <c r="AC1760" t="s">
        <v>4756</v>
      </c>
      <c r="AD1760" t="s">
        <v>4756</v>
      </c>
      <c r="AE1760" t="s">
        <v>4756</v>
      </c>
      <c r="AF1760" t="s">
        <v>4756</v>
      </c>
      <c r="AG1760" t="s">
        <v>4756</v>
      </c>
      <c r="AH1760" t="s">
        <v>4756</v>
      </c>
      <c r="AI1760" t="s">
        <v>4756</v>
      </c>
      <c r="AJ1760" t="s">
        <v>4756</v>
      </c>
      <c r="AK1760" t="s">
        <v>4756</v>
      </c>
      <c r="AL1760" t="s">
        <v>4756</v>
      </c>
      <c r="AM1760" t="s">
        <v>4756</v>
      </c>
      <c r="AN1760" t="s">
        <v>4756</v>
      </c>
    </row>
    <row r="1761" spans="1:41">
      <c r="A1761" s="95">
        <v>42167</v>
      </c>
      <c r="B1761" t="s">
        <v>372</v>
      </c>
      <c r="C1761">
        <v>2015</v>
      </c>
      <c r="D1761">
        <v>6</v>
      </c>
      <c r="E1761" t="s">
        <v>373</v>
      </c>
      <c r="F1761" t="s">
        <v>3449</v>
      </c>
      <c r="G1761" s="96">
        <v>0.9770833333333333</v>
      </c>
      <c r="H1761" s="96">
        <v>0.9819444444444444</v>
      </c>
      <c r="J1761">
        <v>23.45</v>
      </c>
      <c r="K1761" t="s">
        <v>249</v>
      </c>
      <c r="L1761" t="s">
        <v>3460</v>
      </c>
      <c r="M1761" t="s">
        <v>251</v>
      </c>
      <c r="N1761" t="s">
        <v>251</v>
      </c>
      <c r="O1761">
        <v>0</v>
      </c>
      <c r="P1761">
        <v>35</v>
      </c>
      <c r="Q1761">
        <v>0</v>
      </c>
      <c r="R1761">
        <v>35</v>
      </c>
      <c r="S1761">
        <v>13</v>
      </c>
      <c r="T1761">
        <v>34.4</v>
      </c>
      <c r="U1761">
        <v>20.8</v>
      </c>
      <c r="V1761">
        <v>134</v>
      </c>
      <c r="W1761" t="s">
        <v>4756</v>
      </c>
      <c r="X1761" t="s">
        <v>4756</v>
      </c>
      <c r="Y1761" t="s">
        <v>4756</v>
      </c>
      <c r="Z1761" t="s">
        <v>4756</v>
      </c>
      <c r="AA1761" t="s">
        <v>4756</v>
      </c>
      <c r="AB1761" t="s">
        <v>4756</v>
      </c>
      <c r="AC1761" t="s">
        <v>4756</v>
      </c>
      <c r="AD1761" t="s">
        <v>4756</v>
      </c>
      <c r="AE1761" t="s">
        <v>4756</v>
      </c>
      <c r="AF1761" t="s">
        <v>4756</v>
      </c>
      <c r="AG1761" t="s">
        <v>4756</v>
      </c>
      <c r="AH1761" t="s">
        <v>4756</v>
      </c>
      <c r="AI1761" t="s">
        <v>4756</v>
      </c>
      <c r="AJ1761" t="s">
        <v>4756</v>
      </c>
      <c r="AK1761" t="s">
        <v>4756</v>
      </c>
      <c r="AL1761" t="s">
        <v>4756</v>
      </c>
      <c r="AM1761" t="s">
        <v>4756</v>
      </c>
      <c r="AN1761" t="s">
        <v>4756</v>
      </c>
    </row>
    <row r="1762" spans="1:41">
      <c r="A1762" s="95">
        <v>42167</v>
      </c>
      <c r="B1762" t="s">
        <v>372</v>
      </c>
      <c r="C1762">
        <v>2015</v>
      </c>
      <c r="D1762">
        <v>6</v>
      </c>
      <c r="E1762" t="s">
        <v>373</v>
      </c>
      <c r="F1762" t="s">
        <v>3449</v>
      </c>
      <c r="G1762" s="96">
        <v>0.98055555555555562</v>
      </c>
      <c r="H1762" s="96">
        <v>0.9868055555555556</v>
      </c>
      <c r="J1762">
        <v>23.53</v>
      </c>
      <c r="K1762" t="s">
        <v>249</v>
      </c>
      <c r="L1762" t="s">
        <v>3461</v>
      </c>
      <c r="M1762" t="s">
        <v>665</v>
      </c>
      <c r="N1762" t="s">
        <v>251</v>
      </c>
      <c r="O1762">
        <v>3</v>
      </c>
      <c r="P1762">
        <v>38</v>
      </c>
      <c r="Q1762">
        <v>0</v>
      </c>
      <c r="R1762">
        <v>38</v>
      </c>
      <c r="S1762">
        <v>15</v>
      </c>
      <c r="T1762">
        <v>38</v>
      </c>
      <c r="U1762">
        <v>25.5</v>
      </c>
      <c r="V1762">
        <v>144</v>
      </c>
      <c r="W1762" t="s">
        <v>4756</v>
      </c>
      <c r="X1762" t="s">
        <v>4756</v>
      </c>
      <c r="Y1762" t="s">
        <v>4756</v>
      </c>
      <c r="Z1762" t="s">
        <v>4756</v>
      </c>
      <c r="AA1762" t="s">
        <v>4756</v>
      </c>
      <c r="AB1762" t="s">
        <v>4756</v>
      </c>
      <c r="AC1762" t="s">
        <v>4756</v>
      </c>
      <c r="AD1762" t="s">
        <v>4756</v>
      </c>
      <c r="AE1762" t="s">
        <v>4756</v>
      </c>
      <c r="AF1762" t="s">
        <v>4756</v>
      </c>
      <c r="AG1762" t="s">
        <v>4756</v>
      </c>
      <c r="AH1762" t="s">
        <v>4756</v>
      </c>
      <c r="AI1762" t="s">
        <v>4756</v>
      </c>
      <c r="AJ1762" t="s">
        <v>4756</v>
      </c>
      <c r="AK1762" t="s">
        <v>4756</v>
      </c>
      <c r="AL1762" t="s">
        <v>4756</v>
      </c>
      <c r="AM1762" t="s">
        <v>4756</v>
      </c>
      <c r="AN1762" t="s">
        <v>4756</v>
      </c>
      <c r="AO1762" t="s">
        <v>3462</v>
      </c>
    </row>
    <row r="1763" spans="1:41">
      <c r="A1763" s="95">
        <v>42167</v>
      </c>
      <c r="B1763" t="s">
        <v>372</v>
      </c>
      <c r="C1763">
        <v>2015</v>
      </c>
      <c r="D1763">
        <v>6</v>
      </c>
      <c r="E1763" t="s">
        <v>373</v>
      </c>
      <c r="F1763" t="s">
        <v>3449</v>
      </c>
      <c r="G1763" s="96">
        <v>0.99513888888888891</v>
      </c>
      <c r="H1763" s="96">
        <v>0.99861111111111101</v>
      </c>
      <c r="J1763">
        <v>23.88</v>
      </c>
      <c r="K1763" t="s">
        <v>249</v>
      </c>
      <c r="L1763" t="s">
        <v>3463</v>
      </c>
      <c r="M1763" t="s">
        <v>251</v>
      </c>
      <c r="N1763" t="s">
        <v>251</v>
      </c>
      <c r="O1763">
        <v>0</v>
      </c>
      <c r="P1763">
        <v>36</v>
      </c>
      <c r="Q1763">
        <v>0</v>
      </c>
      <c r="R1763">
        <v>36</v>
      </c>
      <c r="S1763">
        <v>15.1</v>
      </c>
      <c r="T1763">
        <v>37.200000000000003</v>
      </c>
      <c r="U1763">
        <v>21.9</v>
      </c>
      <c r="V1763">
        <v>141</v>
      </c>
      <c r="W1763" t="s">
        <v>4756</v>
      </c>
      <c r="X1763" t="s">
        <v>4756</v>
      </c>
      <c r="Y1763" t="s">
        <v>4756</v>
      </c>
      <c r="Z1763" t="s">
        <v>4756</v>
      </c>
      <c r="AA1763" t="s">
        <v>4756</v>
      </c>
      <c r="AB1763" t="s">
        <v>4756</v>
      </c>
      <c r="AC1763" t="s">
        <v>4756</v>
      </c>
      <c r="AD1763" t="s">
        <v>4756</v>
      </c>
      <c r="AE1763" t="s">
        <v>4756</v>
      </c>
      <c r="AF1763" t="s">
        <v>4756</v>
      </c>
      <c r="AG1763" t="s">
        <v>4756</v>
      </c>
      <c r="AH1763" t="s">
        <v>4756</v>
      </c>
      <c r="AI1763" t="s">
        <v>4756</v>
      </c>
      <c r="AJ1763" t="s">
        <v>4756</v>
      </c>
      <c r="AK1763" t="s">
        <v>4756</v>
      </c>
      <c r="AL1763" t="s">
        <v>4756</v>
      </c>
      <c r="AM1763" t="s">
        <v>4756</v>
      </c>
      <c r="AN1763" t="s">
        <v>4756</v>
      </c>
    </row>
    <row r="1764" spans="1:41">
      <c r="A1764" s="95">
        <v>42167</v>
      </c>
      <c r="B1764" t="s">
        <v>372</v>
      </c>
      <c r="C1764">
        <v>2015</v>
      </c>
      <c r="D1764">
        <v>6</v>
      </c>
      <c r="E1764" t="s">
        <v>373</v>
      </c>
      <c r="F1764" t="s">
        <v>3449</v>
      </c>
      <c r="G1764" s="96">
        <v>1.3888888888888889E-3</v>
      </c>
      <c r="H1764" s="96">
        <v>4.1666666666666666E-3</v>
      </c>
      <c r="J1764">
        <v>24.03</v>
      </c>
      <c r="K1764" t="s">
        <v>249</v>
      </c>
      <c r="L1764" t="s">
        <v>3464</v>
      </c>
      <c r="M1764" t="s">
        <v>251</v>
      </c>
      <c r="N1764" t="s">
        <v>251</v>
      </c>
      <c r="O1764">
        <v>0</v>
      </c>
      <c r="P1764">
        <v>37</v>
      </c>
      <c r="Q1764">
        <v>0</v>
      </c>
      <c r="R1764">
        <v>37</v>
      </c>
      <c r="S1764">
        <v>15.2</v>
      </c>
      <c r="T1764">
        <v>39.1</v>
      </c>
      <c r="U1764">
        <v>25.5</v>
      </c>
      <c r="V1764">
        <v>143</v>
      </c>
      <c r="W1764" t="s">
        <v>4756</v>
      </c>
      <c r="X1764" t="s">
        <v>4756</v>
      </c>
      <c r="Y1764" t="s">
        <v>4756</v>
      </c>
      <c r="Z1764" t="s">
        <v>4756</v>
      </c>
      <c r="AA1764" t="s">
        <v>4756</v>
      </c>
      <c r="AB1764" t="s">
        <v>4756</v>
      </c>
      <c r="AC1764" t="s">
        <v>4756</v>
      </c>
      <c r="AD1764" t="s">
        <v>4756</v>
      </c>
      <c r="AE1764" t="s">
        <v>4756</v>
      </c>
      <c r="AF1764" t="s">
        <v>4756</v>
      </c>
      <c r="AG1764" t="s">
        <v>4756</v>
      </c>
      <c r="AH1764" t="s">
        <v>4756</v>
      </c>
      <c r="AI1764" t="s">
        <v>4756</v>
      </c>
      <c r="AJ1764" t="s">
        <v>4756</v>
      </c>
      <c r="AK1764" t="s">
        <v>4756</v>
      </c>
      <c r="AL1764" t="s">
        <v>4756</v>
      </c>
      <c r="AM1764" t="s">
        <v>4756</v>
      </c>
      <c r="AN1764" t="s">
        <v>4756</v>
      </c>
    </row>
    <row r="1765" spans="1:41">
      <c r="A1765" s="95">
        <v>42167</v>
      </c>
      <c r="B1765" t="s">
        <v>372</v>
      </c>
      <c r="C1765">
        <v>2015</v>
      </c>
      <c r="D1765">
        <v>6</v>
      </c>
      <c r="E1765" t="s">
        <v>373</v>
      </c>
      <c r="F1765" t="s">
        <v>3449</v>
      </c>
      <c r="G1765" s="96">
        <v>1.5277777777777777E-2</v>
      </c>
      <c r="H1765" s="96">
        <v>1.8055555555555557E-2</v>
      </c>
      <c r="J1765">
        <v>24.37</v>
      </c>
      <c r="K1765" t="s">
        <v>249</v>
      </c>
      <c r="L1765" t="s">
        <v>3465</v>
      </c>
      <c r="M1765" t="s">
        <v>251</v>
      </c>
      <c r="N1765" t="s">
        <v>251</v>
      </c>
      <c r="O1765">
        <v>0</v>
      </c>
      <c r="P1765">
        <v>34</v>
      </c>
      <c r="Q1765">
        <v>0</v>
      </c>
      <c r="R1765">
        <v>34</v>
      </c>
      <c r="S1765">
        <v>14.2</v>
      </c>
      <c r="T1765">
        <v>36.6</v>
      </c>
      <c r="U1765">
        <v>27.1</v>
      </c>
      <c r="V1765">
        <v>145</v>
      </c>
      <c r="W1765" t="s">
        <v>4756</v>
      </c>
      <c r="X1765" t="s">
        <v>4756</v>
      </c>
      <c r="Y1765" t="s">
        <v>4756</v>
      </c>
      <c r="Z1765" t="s">
        <v>4756</v>
      </c>
      <c r="AA1765" t="s">
        <v>4756</v>
      </c>
      <c r="AB1765" t="s">
        <v>4756</v>
      </c>
      <c r="AC1765" t="s">
        <v>4756</v>
      </c>
      <c r="AD1765" t="s">
        <v>4756</v>
      </c>
      <c r="AE1765" t="s">
        <v>4756</v>
      </c>
      <c r="AF1765" t="s">
        <v>4756</v>
      </c>
      <c r="AG1765" t="s">
        <v>4756</v>
      </c>
      <c r="AH1765" t="s">
        <v>4756</v>
      </c>
      <c r="AI1765" t="s">
        <v>4756</v>
      </c>
      <c r="AJ1765" t="s">
        <v>4756</v>
      </c>
      <c r="AK1765" t="s">
        <v>4756</v>
      </c>
      <c r="AL1765" t="s">
        <v>4756</v>
      </c>
      <c r="AM1765" t="s">
        <v>4756</v>
      </c>
      <c r="AN1765" t="s">
        <v>4756</v>
      </c>
    </row>
    <row r="1766" spans="1:41">
      <c r="A1766" s="95">
        <v>42167</v>
      </c>
      <c r="B1766" t="s">
        <v>372</v>
      </c>
      <c r="C1766">
        <v>2015</v>
      </c>
      <c r="D1766">
        <v>6</v>
      </c>
      <c r="E1766" t="s">
        <v>373</v>
      </c>
      <c r="F1766" t="s">
        <v>3449</v>
      </c>
      <c r="G1766" s="96">
        <v>2.2222222222222223E-2</v>
      </c>
      <c r="H1766" s="96">
        <v>2.4305555555555556E-2</v>
      </c>
      <c r="J1766">
        <v>24.53</v>
      </c>
      <c r="K1766" t="s">
        <v>249</v>
      </c>
      <c r="L1766" t="s">
        <v>3466</v>
      </c>
      <c r="M1766" t="s">
        <v>251</v>
      </c>
      <c r="N1766" t="s">
        <v>251</v>
      </c>
      <c r="O1766">
        <v>0</v>
      </c>
      <c r="P1766">
        <v>36</v>
      </c>
      <c r="Q1766">
        <v>0</v>
      </c>
      <c r="R1766">
        <v>36</v>
      </c>
      <c r="S1766">
        <v>15.1</v>
      </c>
      <c r="T1766">
        <v>36.700000000000003</v>
      </c>
      <c r="U1766">
        <v>25.5</v>
      </c>
      <c r="V1766">
        <v>141</v>
      </c>
      <c r="W1766" t="s">
        <v>4756</v>
      </c>
      <c r="X1766" t="s">
        <v>4756</v>
      </c>
      <c r="Y1766" t="s">
        <v>4756</v>
      </c>
      <c r="Z1766" t="s">
        <v>4756</v>
      </c>
      <c r="AA1766" t="s">
        <v>4756</v>
      </c>
      <c r="AB1766" t="s">
        <v>4756</v>
      </c>
      <c r="AC1766" t="s">
        <v>4756</v>
      </c>
      <c r="AD1766" t="s">
        <v>4756</v>
      </c>
      <c r="AE1766" t="s">
        <v>4756</v>
      </c>
      <c r="AF1766" t="s">
        <v>4756</v>
      </c>
      <c r="AG1766" t="s">
        <v>4756</v>
      </c>
      <c r="AH1766" t="s">
        <v>4756</v>
      </c>
      <c r="AI1766" t="s">
        <v>4756</v>
      </c>
      <c r="AJ1766" t="s">
        <v>4756</v>
      </c>
      <c r="AK1766" t="s">
        <v>4756</v>
      </c>
      <c r="AL1766" t="s">
        <v>4756</v>
      </c>
      <c r="AM1766" t="s">
        <v>4756</v>
      </c>
      <c r="AN1766" t="s">
        <v>4756</v>
      </c>
    </row>
    <row r="1767" spans="1:41">
      <c r="A1767" s="95">
        <v>42167</v>
      </c>
      <c r="B1767" t="s">
        <v>372</v>
      </c>
      <c r="C1767">
        <v>2015</v>
      </c>
      <c r="D1767">
        <v>7</v>
      </c>
      <c r="E1767" t="s">
        <v>373</v>
      </c>
      <c r="F1767" t="s">
        <v>3449</v>
      </c>
      <c r="G1767" s="96">
        <v>2.8472222222222222E-2</v>
      </c>
      <c r="H1767" s="96">
        <v>2.9166666666666664E-2</v>
      </c>
      <c r="J1767">
        <v>24.68</v>
      </c>
      <c r="K1767" t="s">
        <v>249</v>
      </c>
      <c r="L1767" t="s">
        <v>3466</v>
      </c>
      <c r="M1767" t="s">
        <v>2077</v>
      </c>
      <c r="N1767" t="s">
        <v>251</v>
      </c>
      <c r="O1767" t="s">
        <v>4756</v>
      </c>
      <c r="P1767" t="s">
        <v>4756</v>
      </c>
      <c r="Q1767" t="s">
        <v>4756</v>
      </c>
      <c r="R1767" t="s">
        <v>4756</v>
      </c>
      <c r="S1767" t="s">
        <v>4756</v>
      </c>
      <c r="T1767" t="s">
        <v>4756</v>
      </c>
      <c r="U1767" t="s">
        <v>4756</v>
      </c>
      <c r="V1767" t="s">
        <v>4756</v>
      </c>
      <c r="W1767" t="s">
        <v>4756</v>
      </c>
      <c r="X1767" t="s">
        <v>4756</v>
      </c>
      <c r="Y1767" t="s">
        <v>4756</v>
      </c>
      <c r="Z1767" t="s">
        <v>4756</v>
      </c>
      <c r="AA1767" t="s">
        <v>4756</v>
      </c>
      <c r="AB1767" t="s">
        <v>4756</v>
      </c>
      <c r="AC1767" t="s">
        <v>4756</v>
      </c>
      <c r="AD1767" t="s">
        <v>4756</v>
      </c>
      <c r="AE1767" t="s">
        <v>4756</v>
      </c>
      <c r="AF1767" t="s">
        <v>4756</v>
      </c>
      <c r="AG1767" t="s">
        <v>4756</v>
      </c>
      <c r="AH1767" t="s">
        <v>4756</v>
      </c>
      <c r="AI1767" t="s">
        <v>4756</v>
      </c>
      <c r="AJ1767" t="s">
        <v>4756</v>
      </c>
      <c r="AK1767" t="s">
        <v>4756</v>
      </c>
      <c r="AL1767" t="s">
        <v>4756</v>
      </c>
      <c r="AM1767" t="s">
        <v>4756</v>
      </c>
      <c r="AN1767" t="s">
        <v>4756</v>
      </c>
      <c r="AO1767" t="s">
        <v>3467</v>
      </c>
    </row>
    <row r="1768" spans="1:41">
      <c r="A1768" s="95">
        <v>42167</v>
      </c>
      <c r="B1768" t="s">
        <v>372</v>
      </c>
      <c r="C1768">
        <v>2015</v>
      </c>
      <c r="D1768">
        <v>6</v>
      </c>
      <c r="E1768" t="s">
        <v>373</v>
      </c>
      <c r="F1768" t="s">
        <v>3449</v>
      </c>
      <c r="G1768" s="96">
        <v>4.7916666666666663E-2</v>
      </c>
      <c r="H1768" s="96">
        <v>5.2083333333333336E-2</v>
      </c>
      <c r="J1768">
        <v>25.15</v>
      </c>
      <c r="K1768" t="s">
        <v>249</v>
      </c>
      <c r="L1768" t="s">
        <v>3468</v>
      </c>
      <c r="M1768" t="s">
        <v>251</v>
      </c>
      <c r="N1768" t="s">
        <v>251</v>
      </c>
      <c r="O1768">
        <v>0</v>
      </c>
      <c r="P1768">
        <v>36</v>
      </c>
      <c r="Q1768">
        <v>0</v>
      </c>
      <c r="R1768">
        <v>36</v>
      </c>
      <c r="S1768">
        <v>12.1</v>
      </c>
      <c r="T1768">
        <v>38.4</v>
      </c>
      <c r="U1768">
        <v>21.8</v>
      </c>
      <c r="V1768">
        <v>148</v>
      </c>
      <c r="W1768" t="s">
        <v>4756</v>
      </c>
      <c r="X1768" t="s">
        <v>4756</v>
      </c>
      <c r="Y1768" t="s">
        <v>4756</v>
      </c>
      <c r="Z1768" t="s">
        <v>4756</v>
      </c>
      <c r="AA1768" t="s">
        <v>4756</v>
      </c>
      <c r="AB1768" t="s">
        <v>4756</v>
      </c>
      <c r="AC1768" t="s">
        <v>4756</v>
      </c>
      <c r="AD1768" t="s">
        <v>4756</v>
      </c>
      <c r="AE1768" t="s">
        <v>4756</v>
      </c>
      <c r="AF1768" t="s">
        <v>4756</v>
      </c>
      <c r="AG1768" t="s">
        <v>4756</v>
      </c>
      <c r="AH1768" t="s">
        <v>4756</v>
      </c>
      <c r="AI1768" t="s">
        <v>4756</v>
      </c>
      <c r="AJ1768" t="s">
        <v>4756</v>
      </c>
      <c r="AK1768" t="s">
        <v>4756</v>
      </c>
      <c r="AL1768" t="s">
        <v>4756</v>
      </c>
      <c r="AM1768" t="s">
        <v>4756</v>
      </c>
      <c r="AN1768" t="s">
        <v>4756</v>
      </c>
    </row>
    <row r="1769" spans="1:41">
      <c r="A1769" s="95">
        <v>42167</v>
      </c>
      <c r="B1769" t="s">
        <v>372</v>
      </c>
      <c r="C1769">
        <v>2015</v>
      </c>
      <c r="D1769">
        <v>7</v>
      </c>
      <c r="E1769" t="s">
        <v>373</v>
      </c>
      <c r="F1769" t="s">
        <v>3449</v>
      </c>
      <c r="G1769" s="96">
        <v>4.9305555555555554E-2</v>
      </c>
      <c r="H1769" s="96">
        <v>5.2777777777777778E-2</v>
      </c>
      <c r="J1769">
        <v>25.18</v>
      </c>
      <c r="K1769" t="s">
        <v>249</v>
      </c>
      <c r="L1769" t="s">
        <v>3469</v>
      </c>
      <c r="M1769" t="s">
        <v>251</v>
      </c>
      <c r="N1769" t="s">
        <v>251</v>
      </c>
      <c r="O1769">
        <v>0</v>
      </c>
      <c r="P1769">
        <v>37</v>
      </c>
      <c r="Q1769">
        <v>0</v>
      </c>
      <c r="R1769">
        <v>37</v>
      </c>
      <c r="S1769">
        <v>15.5</v>
      </c>
      <c r="T1769">
        <v>37.799999999999997</v>
      </c>
      <c r="U1769">
        <v>25.8</v>
      </c>
      <c r="V1769">
        <v>142</v>
      </c>
      <c r="W1769" t="s">
        <v>4756</v>
      </c>
      <c r="X1769" t="s">
        <v>4756</v>
      </c>
      <c r="Y1769" t="s">
        <v>4756</v>
      </c>
      <c r="Z1769" t="s">
        <v>4756</v>
      </c>
      <c r="AA1769" t="s">
        <v>4756</v>
      </c>
      <c r="AB1769" t="s">
        <v>4756</v>
      </c>
      <c r="AC1769" t="s">
        <v>4756</v>
      </c>
      <c r="AD1769" t="s">
        <v>4756</v>
      </c>
      <c r="AE1769" t="s">
        <v>4756</v>
      </c>
      <c r="AF1769" t="s">
        <v>4756</v>
      </c>
      <c r="AG1769" t="s">
        <v>4756</v>
      </c>
      <c r="AH1769" t="s">
        <v>4756</v>
      </c>
      <c r="AI1769" t="s">
        <v>4756</v>
      </c>
      <c r="AJ1769" t="s">
        <v>4756</v>
      </c>
      <c r="AK1769" t="s">
        <v>4756</v>
      </c>
      <c r="AL1769" t="s">
        <v>4756</v>
      </c>
      <c r="AM1769" t="s">
        <v>4756</v>
      </c>
      <c r="AN1769" t="s">
        <v>4756</v>
      </c>
    </row>
    <row r="1770" spans="1:41">
      <c r="A1770" s="95">
        <v>42167</v>
      </c>
      <c r="B1770" t="s">
        <v>372</v>
      </c>
      <c r="C1770">
        <v>2015</v>
      </c>
      <c r="D1770">
        <v>6</v>
      </c>
      <c r="E1770" t="s">
        <v>373</v>
      </c>
      <c r="F1770" t="s">
        <v>3449</v>
      </c>
      <c r="G1770" s="96">
        <v>5.6944444444444443E-2</v>
      </c>
      <c r="H1770" s="96">
        <v>5.7638888888888885E-2</v>
      </c>
      <c r="J1770">
        <v>25.37</v>
      </c>
      <c r="K1770" t="s">
        <v>249</v>
      </c>
      <c r="L1770" t="s">
        <v>3470</v>
      </c>
      <c r="M1770" t="s">
        <v>251</v>
      </c>
      <c r="N1770" t="s">
        <v>251</v>
      </c>
      <c r="O1770">
        <v>0</v>
      </c>
      <c r="P1770">
        <v>36</v>
      </c>
      <c r="Q1770">
        <v>0</v>
      </c>
      <c r="R1770">
        <v>36</v>
      </c>
      <c r="S1770">
        <v>14.9</v>
      </c>
      <c r="T1770">
        <v>38.700000000000003</v>
      </c>
      <c r="U1770">
        <v>23.5</v>
      </c>
      <c r="V1770">
        <v>147</v>
      </c>
      <c r="W1770" t="s">
        <v>4756</v>
      </c>
      <c r="X1770" t="s">
        <v>4756</v>
      </c>
      <c r="Y1770" t="s">
        <v>4756</v>
      </c>
      <c r="Z1770" t="s">
        <v>4756</v>
      </c>
      <c r="AA1770" t="s">
        <v>4756</v>
      </c>
      <c r="AB1770" t="s">
        <v>4756</v>
      </c>
      <c r="AC1770" t="s">
        <v>4756</v>
      </c>
      <c r="AD1770" t="s">
        <v>4756</v>
      </c>
      <c r="AE1770" t="s">
        <v>4756</v>
      </c>
      <c r="AF1770" t="s">
        <v>4756</v>
      </c>
      <c r="AG1770" t="s">
        <v>4756</v>
      </c>
      <c r="AH1770" t="s">
        <v>4756</v>
      </c>
      <c r="AI1770" t="s">
        <v>4756</v>
      </c>
      <c r="AJ1770" t="s">
        <v>4756</v>
      </c>
      <c r="AK1770" t="s">
        <v>4756</v>
      </c>
      <c r="AL1770" t="s">
        <v>4756</v>
      </c>
      <c r="AM1770" t="s">
        <v>4756</v>
      </c>
      <c r="AN1770" t="s">
        <v>4756</v>
      </c>
    </row>
    <row r="1771" spans="1:41">
      <c r="A1771" s="95">
        <v>42167</v>
      </c>
      <c r="B1771" t="s">
        <v>372</v>
      </c>
      <c r="C1771">
        <v>2015</v>
      </c>
      <c r="D1771">
        <v>7</v>
      </c>
      <c r="E1771" t="s">
        <v>373</v>
      </c>
      <c r="F1771" t="s">
        <v>3449</v>
      </c>
      <c r="G1771" s="96">
        <v>5.9027777777777783E-2</v>
      </c>
      <c r="H1771" s="96">
        <v>6.3194444444444442E-2</v>
      </c>
      <c r="J1771">
        <v>25.42</v>
      </c>
      <c r="K1771" t="s">
        <v>249</v>
      </c>
      <c r="L1771" t="s">
        <v>3471</v>
      </c>
      <c r="M1771" t="s">
        <v>251</v>
      </c>
      <c r="N1771" t="s">
        <v>251</v>
      </c>
      <c r="O1771">
        <v>3</v>
      </c>
      <c r="P1771">
        <v>37</v>
      </c>
      <c r="Q1771">
        <v>0</v>
      </c>
      <c r="R1771">
        <v>37</v>
      </c>
      <c r="S1771">
        <v>14.6</v>
      </c>
      <c r="T1771">
        <v>38.9</v>
      </c>
      <c r="U1771">
        <v>26</v>
      </c>
      <c r="V1771">
        <v>145</v>
      </c>
      <c r="W1771" t="s">
        <v>4756</v>
      </c>
      <c r="X1771" t="s">
        <v>4756</v>
      </c>
      <c r="Y1771" t="s">
        <v>4756</v>
      </c>
      <c r="Z1771" t="s">
        <v>4756</v>
      </c>
      <c r="AA1771" t="s">
        <v>4756</v>
      </c>
      <c r="AB1771" t="s">
        <v>4756</v>
      </c>
      <c r="AC1771" t="s">
        <v>4756</v>
      </c>
      <c r="AD1771" t="s">
        <v>4756</v>
      </c>
      <c r="AE1771" t="s">
        <v>4756</v>
      </c>
      <c r="AF1771" t="s">
        <v>4756</v>
      </c>
      <c r="AG1771" t="s">
        <v>4756</v>
      </c>
      <c r="AH1771" t="s">
        <v>4756</v>
      </c>
      <c r="AI1771" t="s">
        <v>4756</v>
      </c>
      <c r="AJ1771" t="s">
        <v>4756</v>
      </c>
      <c r="AK1771" t="s">
        <v>4756</v>
      </c>
      <c r="AL1771" t="s">
        <v>4756</v>
      </c>
      <c r="AM1771" t="s">
        <v>4756</v>
      </c>
      <c r="AN1771" t="s">
        <v>4756</v>
      </c>
    </row>
    <row r="1772" spans="1:41">
      <c r="A1772" s="95">
        <v>42167</v>
      </c>
      <c r="B1772" t="s">
        <v>372</v>
      </c>
      <c r="C1772">
        <v>2015</v>
      </c>
      <c r="D1772">
        <v>8</v>
      </c>
      <c r="E1772" t="s">
        <v>373</v>
      </c>
      <c r="F1772" t="s">
        <v>3449</v>
      </c>
      <c r="G1772" s="96">
        <v>6.3888888888888884E-2</v>
      </c>
      <c r="H1772" t="s">
        <v>4756</v>
      </c>
      <c r="J1772">
        <v>25.53</v>
      </c>
      <c r="K1772" t="s">
        <v>249</v>
      </c>
      <c r="L1772" t="s">
        <v>3472</v>
      </c>
      <c r="M1772" t="s">
        <v>251</v>
      </c>
      <c r="N1772" t="s">
        <v>251</v>
      </c>
      <c r="O1772">
        <v>0</v>
      </c>
      <c r="P1772">
        <v>34</v>
      </c>
      <c r="Q1772">
        <v>0</v>
      </c>
      <c r="R1772">
        <v>34</v>
      </c>
      <c r="S1772">
        <v>13.8</v>
      </c>
      <c r="T1772">
        <v>37.6</v>
      </c>
      <c r="U1772">
        <v>23.5</v>
      </c>
      <c r="V1772">
        <v>141</v>
      </c>
      <c r="W1772" t="s">
        <v>4756</v>
      </c>
      <c r="X1772" t="s">
        <v>4756</v>
      </c>
      <c r="Y1772" t="s">
        <v>4756</v>
      </c>
      <c r="Z1772" t="s">
        <v>4756</v>
      </c>
      <c r="AA1772" t="s">
        <v>4756</v>
      </c>
      <c r="AB1772" t="s">
        <v>4756</v>
      </c>
      <c r="AC1772" t="s">
        <v>4756</v>
      </c>
      <c r="AD1772" t="s">
        <v>4756</v>
      </c>
      <c r="AE1772" t="s">
        <v>4756</v>
      </c>
      <c r="AF1772" t="s">
        <v>4756</v>
      </c>
      <c r="AG1772" t="s">
        <v>4756</v>
      </c>
      <c r="AH1772" t="s">
        <v>4756</v>
      </c>
      <c r="AI1772" t="s">
        <v>4756</v>
      </c>
      <c r="AJ1772" t="s">
        <v>4756</v>
      </c>
      <c r="AK1772" t="s">
        <v>4756</v>
      </c>
      <c r="AL1772" t="s">
        <v>4756</v>
      </c>
      <c r="AM1772" t="s">
        <v>4756</v>
      </c>
      <c r="AN1772" t="s">
        <v>4756</v>
      </c>
    </row>
    <row r="1773" spans="1:41">
      <c r="A1773" s="95">
        <v>42168</v>
      </c>
      <c r="B1773" t="s">
        <v>372</v>
      </c>
      <c r="C1773">
        <v>2015</v>
      </c>
      <c r="D1773">
        <v>6</v>
      </c>
      <c r="E1773" t="s">
        <v>461</v>
      </c>
      <c r="F1773" t="s">
        <v>3473</v>
      </c>
      <c r="G1773" s="96">
        <v>0.92152777777777783</v>
      </c>
      <c r="H1773" s="96">
        <v>0.92708333333333337</v>
      </c>
      <c r="J1773">
        <v>22.12</v>
      </c>
      <c r="K1773" t="s">
        <v>249</v>
      </c>
      <c r="L1773" t="s">
        <v>3474</v>
      </c>
      <c r="M1773" t="s">
        <v>251</v>
      </c>
      <c r="N1773" t="s">
        <v>251</v>
      </c>
      <c r="O1773">
        <v>0</v>
      </c>
      <c r="P1773">
        <v>33</v>
      </c>
      <c r="Q1773">
        <v>0</v>
      </c>
      <c r="R1773">
        <v>33</v>
      </c>
      <c r="S1773">
        <v>13.9</v>
      </c>
      <c r="T1773">
        <v>38.4</v>
      </c>
      <c r="U1773">
        <v>26.5</v>
      </c>
      <c r="V1773">
        <v>143</v>
      </c>
      <c r="W1773" t="s">
        <v>4756</v>
      </c>
      <c r="X1773" t="s">
        <v>4756</v>
      </c>
      <c r="Y1773" t="s">
        <v>4756</v>
      </c>
      <c r="Z1773" t="s">
        <v>4756</v>
      </c>
      <c r="AA1773" t="s">
        <v>4756</v>
      </c>
      <c r="AB1773" t="s">
        <v>4756</v>
      </c>
      <c r="AC1773" t="s">
        <v>4756</v>
      </c>
      <c r="AD1773" t="s">
        <v>4756</v>
      </c>
      <c r="AE1773" t="s">
        <v>4756</v>
      </c>
      <c r="AF1773" t="s">
        <v>4756</v>
      </c>
      <c r="AG1773" t="s">
        <v>4756</v>
      </c>
      <c r="AH1773" t="s">
        <v>4756</v>
      </c>
      <c r="AI1773" t="s">
        <v>4756</v>
      </c>
      <c r="AJ1773" t="s">
        <v>4756</v>
      </c>
      <c r="AK1773" t="s">
        <v>4756</v>
      </c>
      <c r="AL1773" t="s">
        <v>4756</v>
      </c>
      <c r="AM1773" t="s">
        <v>4756</v>
      </c>
      <c r="AN1773" t="s">
        <v>4756</v>
      </c>
    </row>
    <row r="1774" spans="1:41">
      <c r="A1774" s="95">
        <v>42168</v>
      </c>
      <c r="B1774" t="s">
        <v>372</v>
      </c>
      <c r="C1774">
        <v>2015</v>
      </c>
      <c r="D1774">
        <v>6</v>
      </c>
      <c r="E1774" t="s">
        <v>461</v>
      </c>
      <c r="F1774" t="s">
        <v>3473</v>
      </c>
      <c r="G1774" s="96">
        <v>0.9291666666666667</v>
      </c>
      <c r="H1774" s="96">
        <v>0.93402777777777779</v>
      </c>
      <c r="J1774">
        <v>22.3</v>
      </c>
      <c r="K1774" t="s">
        <v>249</v>
      </c>
      <c r="L1774" t="s">
        <v>3475</v>
      </c>
      <c r="M1774" t="s">
        <v>251</v>
      </c>
      <c r="N1774" t="s">
        <v>251</v>
      </c>
      <c r="O1774">
        <v>0</v>
      </c>
      <c r="P1774">
        <v>34</v>
      </c>
      <c r="Q1774">
        <v>0</v>
      </c>
      <c r="R1774">
        <v>34</v>
      </c>
      <c r="S1774">
        <v>14</v>
      </c>
      <c r="T1774">
        <v>38.1</v>
      </c>
      <c r="U1774">
        <v>25</v>
      </c>
      <c r="V1774">
        <v>145</v>
      </c>
      <c r="W1774" t="s">
        <v>4756</v>
      </c>
      <c r="X1774" t="s">
        <v>4756</v>
      </c>
      <c r="Y1774" t="s">
        <v>4756</v>
      </c>
      <c r="Z1774" t="s">
        <v>4756</v>
      </c>
      <c r="AA1774" t="s">
        <v>4756</v>
      </c>
      <c r="AB1774" t="s">
        <v>4756</v>
      </c>
      <c r="AC1774" t="s">
        <v>4756</v>
      </c>
      <c r="AD1774" t="s">
        <v>4756</v>
      </c>
      <c r="AE1774" t="s">
        <v>4756</v>
      </c>
      <c r="AF1774" t="s">
        <v>4756</v>
      </c>
      <c r="AG1774" t="s">
        <v>4756</v>
      </c>
      <c r="AH1774" t="s">
        <v>4756</v>
      </c>
      <c r="AI1774" t="s">
        <v>4756</v>
      </c>
      <c r="AJ1774" t="s">
        <v>4756</v>
      </c>
      <c r="AK1774" t="s">
        <v>4756</v>
      </c>
      <c r="AL1774" t="s">
        <v>4756</v>
      </c>
      <c r="AM1774" t="s">
        <v>4756</v>
      </c>
      <c r="AN1774" t="s">
        <v>4756</v>
      </c>
    </row>
    <row r="1775" spans="1:41">
      <c r="A1775" s="95">
        <v>42168</v>
      </c>
      <c r="B1775" t="s">
        <v>372</v>
      </c>
      <c r="C1775">
        <v>2015</v>
      </c>
      <c r="D1775">
        <v>6</v>
      </c>
      <c r="E1775" t="s">
        <v>461</v>
      </c>
      <c r="F1775" t="s">
        <v>3473</v>
      </c>
      <c r="G1775" s="96">
        <v>0.93472222222222223</v>
      </c>
      <c r="H1775" s="96">
        <v>0.9375</v>
      </c>
      <c r="J1775">
        <v>22.43</v>
      </c>
      <c r="K1775" t="s">
        <v>249</v>
      </c>
      <c r="L1775" t="s">
        <v>3476</v>
      </c>
      <c r="M1775" t="s">
        <v>251</v>
      </c>
      <c r="N1775" t="s">
        <v>251</v>
      </c>
      <c r="O1775">
        <v>0</v>
      </c>
      <c r="P1775">
        <v>32</v>
      </c>
      <c r="Q1775">
        <v>0</v>
      </c>
      <c r="R1775">
        <v>32</v>
      </c>
      <c r="S1775">
        <v>15</v>
      </c>
      <c r="T1775">
        <v>39.200000000000003</v>
      </c>
      <c r="U1775">
        <v>24.6</v>
      </c>
      <c r="V1775">
        <v>141</v>
      </c>
      <c r="W1775" t="s">
        <v>4756</v>
      </c>
      <c r="X1775" t="s">
        <v>4756</v>
      </c>
      <c r="Y1775" t="s">
        <v>4756</v>
      </c>
      <c r="Z1775" t="s">
        <v>4756</v>
      </c>
      <c r="AA1775" t="s">
        <v>4756</v>
      </c>
      <c r="AB1775" t="s">
        <v>4756</v>
      </c>
      <c r="AC1775" t="s">
        <v>4756</v>
      </c>
      <c r="AD1775" t="s">
        <v>4756</v>
      </c>
      <c r="AE1775" t="s">
        <v>4756</v>
      </c>
      <c r="AF1775" t="s">
        <v>4756</v>
      </c>
      <c r="AG1775" t="s">
        <v>4756</v>
      </c>
      <c r="AH1775" t="s">
        <v>4756</v>
      </c>
      <c r="AI1775" t="s">
        <v>4756</v>
      </c>
      <c r="AJ1775" t="s">
        <v>4756</v>
      </c>
      <c r="AK1775" t="s">
        <v>4756</v>
      </c>
      <c r="AL1775" t="s">
        <v>4756</v>
      </c>
      <c r="AM1775" t="s">
        <v>4756</v>
      </c>
      <c r="AN1775" t="s">
        <v>4756</v>
      </c>
    </row>
    <row r="1776" spans="1:41">
      <c r="A1776" s="95">
        <v>42168</v>
      </c>
      <c r="B1776" t="s">
        <v>372</v>
      </c>
      <c r="C1776">
        <v>2015</v>
      </c>
      <c r="D1776">
        <v>6</v>
      </c>
      <c r="E1776" t="s">
        <v>461</v>
      </c>
      <c r="F1776" t="s">
        <v>3473</v>
      </c>
      <c r="G1776" s="96">
        <v>0.94027777777777777</v>
      </c>
      <c r="H1776" s="96">
        <v>0.94374999999999998</v>
      </c>
      <c r="J1776">
        <v>22.57</v>
      </c>
      <c r="K1776" t="s">
        <v>249</v>
      </c>
      <c r="L1776" t="s">
        <v>3477</v>
      </c>
      <c r="M1776" t="s">
        <v>251</v>
      </c>
      <c r="N1776" t="s">
        <v>251</v>
      </c>
      <c r="O1776">
        <v>0</v>
      </c>
      <c r="P1776">
        <v>33</v>
      </c>
      <c r="Q1776">
        <v>0</v>
      </c>
      <c r="R1776">
        <v>33</v>
      </c>
      <c r="S1776">
        <v>14</v>
      </c>
      <c r="T1776">
        <v>38.1</v>
      </c>
      <c r="U1776">
        <v>26.6</v>
      </c>
      <c r="V1776">
        <v>143</v>
      </c>
      <c r="W1776" t="s">
        <v>4756</v>
      </c>
      <c r="X1776" t="s">
        <v>4756</v>
      </c>
      <c r="Y1776" t="s">
        <v>4756</v>
      </c>
      <c r="Z1776" t="s">
        <v>4756</v>
      </c>
      <c r="AA1776" t="s">
        <v>4756</v>
      </c>
      <c r="AB1776" t="s">
        <v>4756</v>
      </c>
      <c r="AC1776" t="s">
        <v>4756</v>
      </c>
      <c r="AD1776" t="s">
        <v>4756</v>
      </c>
      <c r="AE1776" t="s">
        <v>4756</v>
      </c>
      <c r="AF1776" t="s">
        <v>4756</v>
      </c>
      <c r="AG1776" t="s">
        <v>4756</v>
      </c>
      <c r="AH1776" t="s">
        <v>4756</v>
      </c>
      <c r="AI1776" t="s">
        <v>4756</v>
      </c>
      <c r="AJ1776" t="s">
        <v>4756</v>
      </c>
      <c r="AK1776" t="s">
        <v>4756</v>
      </c>
      <c r="AL1776" t="s">
        <v>4756</v>
      </c>
      <c r="AM1776" t="s">
        <v>4756</v>
      </c>
      <c r="AN1776" t="s">
        <v>4756</v>
      </c>
    </row>
    <row r="1777" spans="1:40">
      <c r="A1777" s="95">
        <v>42168</v>
      </c>
      <c r="B1777" t="s">
        <v>372</v>
      </c>
      <c r="C1777">
        <v>2015</v>
      </c>
      <c r="D1777">
        <v>6</v>
      </c>
      <c r="E1777" t="s">
        <v>461</v>
      </c>
      <c r="F1777" t="s">
        <v>3473</v>
      </c>
      <c r="G1777" s="96">
        <v>0.95138888888888884</v>
      </c>
      <c r="H1777" s="96">
        <v>0.95416666666666661</v>
      </c>
      <c r="J1777">
        <v>22.83</v>
      </c>
      <c r="K1777" t="s">
        <v>249</v>
      </c>
      <c r="L1777" t="s">
        <v>3478</v>
      </c>
      <c r="M1777" t="s">
        <v>251</v>
      </c>
      <c r="N1777" t="s">
        <v>251</v>
      </c>
      <c r="O1777">
        <v>0</v>
      </c>
      <c r="P1777">
        <v>31</v>
      </c>
      <c r="Q1777">
        <v>0</v>
      </c>
      <c r="R1777">
        <v>31</v>
      </c>
      <c r="S1777">
        <v>14.4</v>
      </c>
      <c r="T1777">
        <v>36.200000000000003</v>
      </c>
      <c r="U1777">
        <v>24.4</v>
      </c>
      <c r="V1777">
        <v>140</v>
      </c>
      <c r="W1777" t="s">
        <v>4756</v>
      </c>
      <c r="X1777" t="s">
        <v>4756</v>
      </c>
      <c r="Y1777" t="s">
        <v>4756</v>
      </c>
      <c r="Z1777" t="s">
        <v>4756</v>
      </c>
      <c r="AA1777" t="s">
        <v>4756</v>
      </c>
      <c r="AB1777" t="s">
        <v>4756</v>
      </c>
      <c r="AC1777" t="s">
        <v>4756</v>
      </c>
      <c r="AD1777" t="s">
        <v>4756</v>
      </c>
      <c r="AE1777" t="s">
        <v>4756</v>
      </c>
      <c r="AF1777" t="s">
        <v>4756</v>
      </c>
      <c r="AG1777" t="s">
        <v>4756</v>
      </c>
      <c r="AH1777" t="s">
        <v>4756</v>
      </c>
      <c r="AI1777" t="s">
        <v>4756</v>
      </c>
      <c r="AJ1777" t="s">
        <v>4756</v>
      </c>
      <c r="AK1777" t="s">
        <v>4756</v>
      </c>
      <c r="AL1777" t="s">
        <v>4756</v>
      </c>
      <c r="AM1777" t="s">
        <v>4756</v>
      </c>
      <c r="AN1777" t="s">
        <v>4756</v>
      </c>
    </row>
    <row r="1778" spans="1:40">
      <c r="A1778" s="95">
        <v>42168</v>
      </c>
      <c r="B1778" t="s">
        <v>372</v>
      </c>
      <c r="C1778">
        <v>2015</v>
      </c>
      <c r="D1778">
        <v>6</v>
      </c>
      <c r="E1778" t="s">
        <v>461</v>
      </c>
      <c r="F1778" t="s">
        <v>3473</v>
      </c>
      <c r="G1778" s="96">
        <v>0.96388888888888891</v>
      </c>
      <c r="H1778" s="96">
        <v>0.97013888888888899</v>
      </c>
      <c r="J1778">
        <v>23.13</v>
      </c>
      <c r="K1778" t="s">
        <v>249</v>
      </c>
      <c r="L1778" t="s">
        <v>3479</v>
      </c>
      <c r="M1778" t="s">
        <v>251</v>
      </c>
      <c r="N1778" t="s">
        <v>251</v>
      </c>
      <c r="O1778">
        <v>0</v>
      </c>
      <c r="P1778">
        <v>35</v>
      </c>
      <c r="Q1778">
        <v>0</v>
      </c>
      <c r="R1778">
        <v>35</v>
      </c>
      <c r="S1778">
        <v>14.3</v>
      </c>
      <c r="T1778">
        <v>38.5</v>
      </c>
      <c r="U1778">
        <v>24.7</v>
      </c>
      <c r="V1778">
        <v>146</v>
      </c>
      <c r="W1778" t="s">
        <v>4756</v>
      </c>
      <c r="X1778" t="s">
        <v>4756</v>
      </c>
      <c r="Y1778" t="s">
        <v>4756</v>
      </c>
      <c r="Z1778" t="s">
        <v>4756</v>
      </c>
      <c r="AA1778" t="s">
        <v>4756</v>
      </c>
      <c r="AB1778" t="s">
        <v>4756</v>
      </c>
      <c r="AC1778" t="s">
        <v>4756</v>
      </c>
      <c r="AD1778" t="s">
        <v>4756</v>
      </c>
      <c r="AE1778" t="s">
        <v>4756</v>
      </c>
      <c r="AF1778" t="s">
        <v>4756</v>
      </c>
      <c r="AG1778" t="s">
        <v>4756</v>
      </c>
      <c r="AH1778" t="s">
        <v>4756</v>
      </c>
      <c r="AI1778" t="s">
        <v>4756</v>
      </c>
      <c r="AJ1778" t="s">
        <v>4756</v>
      </c>
      <c r="AK1778" t="s">
        <v>4756</v>
      </c>
      <c r="AL1778" t="s">
        <v>4756</v>
      </c>
      <c r="AM1778" t="s">
        <v>4756</v>
      </c>
      <c r="AN1778" t="s">
        <v>4756</v>
      </c>
    </row>
    <row r="1779" spans="1:40">
      <c r="A1779" s="95">
        <v>42168</v>
      </c>
      <c r="B1779" t="s">
        <v>372</v>
      </c>
      <c r="C1779">
        <v>2015</v>
      </c>
      <c r="D1779">
        <v>6</v>
      </c>
      <c r="E1779" t="s">
        <v>461</v>
      </c>
      <c r="F1779" t="s">
        <v>3473</v>
      </c>
      <c r="G1779" s="96">
        <v>0.98333333333333339</v>
      </c>
      <c r="H1779" s="96">
        <v>0.98749999999999993</v>
      </c>
      <c r="J1779">
        <v>23.6</v>
      </c>
      <c r="K1779" t="s">
        <v>249</v>
      </c>
      <c r="L1779" t="s">
        <v>3480</v>
      </c>
      <c r="M1779" t="s">
        <v>251</v>
      </c>
      <c r="N1779" t="s">
        <v>251</v>
      </c>
      <c r="O1779">
        <v>0</v>
      </c>
      <c r="P1779">
        <v>32</v>
      </c>
      <c r="Q1779">
        <v>0</v>
      </c>
      <c r="R1779">
        <v>32</v>
      </c>
      <c r="S1779">
        <v>14.2</v>
      </c>
      <c r="T1779">
        <v>37</v>
      </c>
      <c r="U1779">
        <v>25.5</v>
      </c>
      <c r="V1779">
        <v>142</v>
      </c>
      <c r="W1779" t="s">
        <v>4756</v>
      </c>
      <c r="X1779" t="s">
        <v>4756</v>
      </c>
      <c r="Y1779" t="s">
        <v>4756</v>
      </c>
      <c r="Z1779" t="s">
        <v>4756</v>
      </c>
      <c r="AA1779" t="s">
        <v>4756</v>
      </c>
      <c r="AB1779" t="s">
        <v>4756</v>
      </c>
      <c r="AC1779" t="s">
        <v>4756</v>
      </c>
      <c r="AD1779" t="s">
        <v>4756</v>
      </c>
      <c r="AE1779" t="s">
        <v>4756</v>
      </c>
      <c r="AF1779" t="s">
        <v>4756</v>
      </c>
      <c r="AG1779" t="s">
        <v>4756</v>
      </c>
      <c r="AH1779" t="s">
        <v>4756</v>
      </c>
      <c r="AI1779" t="s">
        <v>4756</v>
      </c>
      <c r="AJ1779" t="s">
        <v>4756</v>
      </c>
      <c r="AK1779" t="s">
        <v>4756</v>
      </c>
      <c r="AL1779" t="s">
        <v>4756</v>
      </c>
      <c r="AM1779" t="s">
        <v>4756</v>
      </c>
      <c r="AN1779" t="s">
        <v>4756</v>
      </c>
    </row>
    <row r="1780" spans="1:40">
      <c r="A1780" s="95">
        <v>42168</v>
      </c>
      <c r="B1780" t="s">
        <v>372</v>
      </c>
      <c r="C1780">
        <v>2015</v>
      </c>
      <c r="D1780">
        <v>6</v>
      </c>
      <c r="E1780" t="s">
        <v>461</v>
      </c>
      <c r="F1780" t="s">
        <v>3473</v>
      </c>
      <c r="G1780" s="96">
        <v>0.88680555555555562</v>
      </c>
      <c r="H1780" s="96">
        <v>0.88750000000000007</v>
      </c>
      <c r="J1780">
        <v>21.28</v>
      </c>
      <c r="K1780" t="s">
        <v>3260</v>
      </c>
      <c r="L1780" t="s">
        <v>4877</v>
      </c>
      <c r="M1780" t="s">
        <v>2376</v>
      </c>
      <c r="N1780" t="s">
        <v>251</v>
      </c>
      <c r="O1780" t="s">
        <v>4756</v>
      </c>
      <c r="P1780" t="s">
        <v>4756</v>
      </c>
      <c r="Q1780" t="s">
        <v>4756</v>
      </c>
      <c r="R1780" t="s">
        <v>4756</v>
      </c>
      <c r="S1780" t="s">
        <v>4756</v>
      </c>
      <c r="T1780" t="s">
        <v>4756</v>
      </c>
      <c r="U1780" t="s">
        <v>4756</v>
      </c>
      <c r="V1780" t="s">
        <v>4756</v>
      </c>
      <c r="W1780" t="s">
        <v>4756</v>
      </c>
      <c r="X1780" t="s">
        <v>4756</v>
      </c>
      <c r="Y1780" t="s">
        <v>4756</v>
      </c>
      <c r="Z1780" t="s">
        <v>4756</v>
      </c>
      <c r="AA1780" t="s">
        <v>4756</v>
      </c>
      <c r="AB1780" t="s">
        <v>4756</v>
      </c>
      <c r="AC1780" t="s">
        <v>4756</v>
      </c>
      <c r="AD1780" t="s">
        <v>4756</v>
      </c>
      <c r="AE1780" t="s">
        <v>4756</v>
      </c>
      <c r="AF1780" t="s">
        <v>4756</v>
      </c>
      <c r="AG1780" t="s">
        <v>4756</v>
      </c>
      <c r="AH1780" t="s">
        <v>4756</v>
      </c>
      <c r="AI1780" t="s">
        <v>4756</v>
      </c>
      <c r="AJ1780" t="s">
        <v>4756</v>
      </c>
      <c r="AK1780" t="s">
        <v>4756</v>
      </c>
      <c r="AL1780" t="s">
        <v>4756</v>
      </c>
      <c r="AM1780" t="s">
        <v>4756</v>
      </c>
      <c r="AN1780" t="s">
        <v>4756</v>
      </c>
    </row>
    <row r="1781" spans="1:40">
      <c r="A1781" s="95">
        <v>42168</v>
      </c>
      <c r="B1781" t="s">
        <v>372</v>
      </c>
      <c r="C1781">
        <v>2015</v>
      </c>
      <c r="D1781">
        <v>6</v>
      </c>
      <c r="E1781" t="s">
        <v>461</v>
      </c>
      <c r="F1781" t="s">
        <v>3473</v>
      </c>
      <c r="G1781" s="96">
        <v>0.89444444444444438</v>
      </c>
      <c r="H1781" s="96">
        <v>0.89513888888888893</v>
      </c>
      <c r="J1781">
        <v>21.47</v>
      </c>
      <c r="K1781" t="s">
        <v>3260</v>
      </c>
      <c r="L1781" t="s">
        <v>4877</v>
      </c>
      <c r="M1781" t="s">
        <v>2376</v>
      </c>
      <c r="N1781" t="s">
        <v>251</v>
      </c>
      <c r="O1781" t="s">
        <v>4756</v>
      </c>
      <c r="P1781" t="s">
        <v>4756</v>
      </c>
      <c r="Q1781" t="s">
        <v>4756</v>
      </c>
      <c r="R1781" t="s">
        <v>4756</v>
      </c>
      <c r="S1781" t="s">
        <v>4756</v>
      </c>
      <c r="T1781" t="s">
        <v>4756</v>
      </c>
      <c r="U1781" t="s">
        <v>4756</v>
      </c>
      <c r="V1781" t="s">
        <v>4756</v>
      </c>
      <c r="W1781" t="s">
        <v>4756</v>
      </c>
      <c r="X1781" t="s">
        <v>4756</v>
      </c>
      <c r="Y1781" t="s">
        <v>4756</v>
      </c>
      <c r="Z1781" t="s">
        <v>4756</v>
      </c>
      <c r="AA1781" t="s">
        <v>4756</v>
      </c>
      <c r="AB1781" t="s">
        <v>4756</v>
      </c>
      <c r="AC1781" t="s">
        <v>4756</v>
      </c>
      <c r="AD1781" t="s">
        <v>4756</v>
      </c>
      <c r="AE1781" t="s">
        <v>4756</v>
      </c>
      <c r="AF1781" t="s">
        <v>4756</v>
      </c>
      <c r="AG1781" t="s">
        <v>4756</v>
      </c>
      <c r="AH1781" t="s">
        <v>4756</v>
      </c>
      <c r="AI1781" t="s">
        <v>4756</v>
      </c>
      <c r="AJ1781" t="s">
        <v>4756</v>
      </c>
      <c r="AK1781" t="s">
        <v>4756</v>
      </c>
      <c r="AL1781" t="s">
        <v>4756</v>
      </c>
      <c r="AM1781" t="s">
        <v>4756</v>
      </c>
      <c r="AN1781" t="s">
        <v>4756</v>
      </c>
    </row>
    <row r="1782" spans="1:40">
      <c r="A1782" s="95">
        <v>42171</v>
      </c>
      <c r="B1782" t="s">
        <v>248</v>
      </c>
      <c r="C1782">
        <v>2015</v>
      </c>
      <c r="D1782">
        <v>6</v>
      </c>
      <c r="E1782" t="s">
        <v>2376</v>
      </c>
      <c r="F1782" t="s">
        <v>3481</v>
      </c>
      <c r="G1782" s="96">
        <v>0.89027777777777783</v>
      </c>
      <c r="H1782" s="96">
        <v>0.91388888888888886</v>
      </c>
      <c r="J1782">
        <v>21.37</v>
      </c>
      <c r="K1782" t="s">
        <v>249</v>
      </c>
      <c r="L1782" t="s">
        <v>3482</v>
      </c>
      <c r="M1782" t="s">
        <v>251</v>
      </c>
      <c r="N1782" t="s">
        <v>251</v>
      </c>
      <c r="O1782">
        <v>3</v>
      </c>
      <c r="P1782">
        <v>36</v>
      </c>
      <c r="Q1782">
        <v>0</v>
      </c>
      <c r="R1782">
        <v>36</v>
      </c>
      <c r="S1782">
        <v>14.5</v>
      </c>
      <c r="T1782">
        <v>38.35</v>
      </c>
      <c r="U1782">
        <v>24.3</v>
      </c>
      <c r="V1782">
        <v>142</v>
      </c>
      <c r="W1782" t="s">
        <v>4756</v>
      </c>
      <c r="X1782" t="s">
        <v>4756</v>
      </c>
      <c r="Y1782" t="s">
        <v>4756</v>
      </c>
      <c r="Z1782" t="s">
        <v>4756</v>
      </c>
      <c r="AA1782" t="s">
        <v>4756</v>
      </c>
      <c r="AB1782" t="s">
        <v>4756</v>
      </c>
      <c r="AC1782" t="s">
        <v>4756</v>
      </c>
      <c r="AD1782" t="s">
        <v>4756</v>
      </c>
      <c r="AE1782" t="s">
        <v>4756</v>
      </c>
      <c r="AF1782" t="s">
        <v>4756</v>
      </c>
      <c r="AG1782" t="s">
        <v>4756</v>
      </c>
      <c r="AH1782" t="s">
        <v>4756</v>
      </c>
      <c r="AI1782" t="s">
        <v>4756</v>
      </c>
      <c r="AJ1782" t="s">
        <v>4756</v>
      </c>
      <c r="AK1782" t="s">
        <v>4756</v>
      </c>
      <c r="AL1782" t="s">
        <v>4756</v>
      </c>
      <c r="AM1782" t="s">
        <v>4756</v>
      </c>
      <c r="AN1782" t="s">
        <v>4756</v>
      </c>
    </row>
    <row r="1783" spans="1:40">
      <c r="A1783" s="95">
        <v>42171</v>
      </c>
      <c r="B1783" t="s">
        <v>248</v>
      </c>
      <c r="C1783">
        <v>2015</v>
      </c>
      <c r="D1783">
        <v>6</v>
      </c>
      <c r="E1783" t="s">
        <v>2376</v>
      </c>
      <c r="F1783" t="s">
        <v>3481</v>
      </c>
      <c r="G1783" s="96">
        <v>0.89374999999999993</v>
      </c>
      <c r="H1783" s="96">
        <v>0.92222222222222217</v>
      </c>
      <c r="J1783">
        <v>21.45</v>
      </c>
      <c r="K1783" t="s">
        <v>249</v>
      </c>
      <c r="L1783" t="s">
        <v>3483</v>
      </c>
      <c r="M1783" t="s">
        <v>251</v>
      </c>
      <c r="N1783" t="s">
        <v>251</v>
      </c>
      <c r="O1783">
        <v>1</v>
      </c>
      <c r="P1783">
        <v>35</v>
      </c>
      <c r="Q1783">
        <v>0</v>
      </c>
      <c r="R1783">
        <v>35</v>
      </c>
      <c r="S1783">
        <v>14.8</v>
      </c>
      <c r="T1783">
        <v>38.5</v>
      </c>
      <c r="U1783">
        <v>24.8</v>
      </c>
      <c r="V1783">
        <v>138</v>
      </c>
      <c r="W1783" t="s">
        <v>4756</v>
      </c>
      <c r="X1783" t="s">
        <v>4756</v>
      </c>
      <c r="Y1783" t="s">
        <v>4756</v>
      </c>
      <c r="Z1783" t="s">
        <v>4756</v>
      </c>
      <c r="AA1783" t="s">
        <v>4756</v>
      </c>
      <c r="AB1783" t="s">
        <v>4756</v>
      </c>
      <c r="AC1783" t="s">
        <v>4756</v>
      </c>
      <c r="AD1783" t="s">
        <v>4756</v>
      </c>
      <c r="AE1783" t="s">
        <v>4756</v>
      </c>
      <c r="AF1783" t="s">
        <v>4756</v>
      </c>
      <c r="AG1783" t="s">
        <v>4756</v>
      </c>
      <c r="AH1783" t="s">
        <v>4756</v>
      </c>
      <c r="AI1783" t="s">
        <v>4756</v>
      </c>
      <c r="AJ1783" t="s">
        <v>4756</v>
      </c>
      <c r="AK1783" t="s">
        <v>4756</v>
      </c>
      <c r="AL1783" t="s">
        <v>4756</v>
      </c>
      <c r="AM1783" t="s">
        <v>4756</v>
      </c>
      <c r="AN1783" t="s">
        <v>4756</v>
      </c>
    </row>
    <row r="1784" spans="1:40">
      <c r="A1784" s="95">
        <v>42171</v>
      </c>
      <c r="B1784" t="s">
        <v>248</v>
      </c>
      <c r="C1784">
        <v>2015</v>
      </c>
      <c r="D1784">
        <v>6</v>
      </c>
      <c r="E1784" t="s">
        <v>2376</v>
      </c>
      <c r="F1784" t="s">
        <v>3481</v>
      </c>
      <c r="G1784" s="96">
        <v>0.91527777777777775</v>
      </c>
      <c r="H1784" s="96">
        <v>0.93055555555555547</v>
      </c>
      <c r="J1784">
        <v>21.97</v>
      </c>
      <c r="K1784" t="s">
        <v>249</v>
      </c>
      <c r="L1784" t="s">
        <v>3484</v>
      </c>
      <c r="M1784" t="s">
        <v>251</v>
      </c>
      <c r="N1784" t="s">
        <v>251</v>
      </c>
      <c r="O1784">
        <v>3</v>
      </c>
      <c r="P1784">
        <v>33</v>
      </c>
      <c r="Q1784">
        <v>0</v>
      </c>
      <c r="R1784">
        <v>33</v>
      </c>
      <c r="S1784">
        <v>14.3</v>
      </c>
      <c r="T1784">
        <v>37.1</v>
      </c>
      <c r="U1784">
        <v>22.7</v>
      </c>
      <c r="V1784">
        <v>140</v>
      </c>
      <c r="W1784" t="s">
        <v>4756</v>
      </c>
      <c r="X1784" t="s">
        <v>4756</v>
      </c>
      <c r="Y1784" t="s">
        <v>4756</v>
      </c>
      <c r="Z1784" t="s">
        <v>4756</v>
      </c>
      <c r="AA1784" t="s">
        <v>4756</v>
      </c>
      <c r="AB1784" t="s">
        <v>4756</v>
      </c>
      <c r="AC1784" t="s">
        <v>4756</v>
      </c>
      <c r="AD1784" t="s">
        <v>4756</v>
      </c>
      <c r="AE1784" t="s">
        <v>4756</v>
      </c>
      <c r="AF1784" t="s">
        <v>4756</v>
      </c>
      <c r="AG1784" t="s">
        <v>4756</v>
      </c>
      <c r="AH1784" t="s">
        <v>4756</v>
      </c>
      <c r="AI1784" t="s">
        <v>4756</v>
      </c>
      <c r="AJ1784" t="s">
        <v>4756</v>
      </c>
      <c r="AK1784" t="s">
        <v>4756</v>
      </c>
      <c r="AL1784" t="s">
        <v>4756</v>
      </c>
      <c r="AM1784" t="s">
        <v>4756</v>
      </c>
      <c r="AN1784" t="s">
        <v>4756</v>
      </c>
    </row>
    <row r="1785" spans="1:40">
      <c r="A1785" s="95">
        <v>42171</v>
      </c>
      <c r="B1785" t="s">
        <v>248</v>
      </c>
      <c r="C1785">
        <v>2015</v>
      </c>
      <c r="D1785">
        <v>6</v>
      </c>
      <c r="E1785" t="s">
        <v>2376</v>
      </c>
      <c r="F1785" t="s">
        <v>3481</v>
      </c>
      <c r="G1785" s="96">
        <v>0.9277777777777777</v>
      </c>
      <c r="H1785" s="96">
        <v>0.93541666666666667</v>
      </c>
      <c r="J1785">
        <v>22.27</v>
      </c>
      <c r="K1785" t="s">
        <v>249</v>
      </c>
      <c r="L1785" t="s">
        <v>3485</v>
      </c>
      <c r="M1785" t="s">
        <v>251</v>
      </c>
      <c r="N1785" t="s">
        <v>251</v>
      </c>
      <c r="O1785">
        <v>3</v>
      </c>
      <c r="P1785">
        <v>39</v>
      </c>
      <c r="Q1785">
        <v>0</v>
      </c>
      <c r="R1785">
        <v>39</v>
      </c>
      <c r="S1785">
        <v>14.6</v>
      </c>
      <c r="T1785">
        <v>38</v>
      </c>
      <c r="U1785">
        <v>24.1</v>
      </c>
      <c r="V1785">
        <v>145</v>
      </c>
      <c r="W1785" t="s">
        <v>4756</v>
      </c>
      <c r="X1785" t="s">
        <v>4756</v>
      </c>
      <c r="Y1785" t="s">
        <v>4756</v>
      </c>
      <c r="Z1785" t="s">
        <v>4756</v>
      </c>
      <c r="AA1785" t="s">
        <v>4756</v>
      </c>
      <c r="AB1785" t="s">
        <v>4756</v>
      </c>
      <c r="AC1785" t="s">
        <v>4756</v>
      </c>
      <c r="AD1785" t="s">
        <v>4756</v>
      </c>
      <c r="AE1785" t="s">
        <v>4756</v>
      </c>
      <c r="AF1785" t="s">
        <v>4756</v>
      </c>
      <c r="AG1785" t="s">
        <v>4756</v>
      </c>
      <c r="AH1785" t="s">
        <v>4756</v>
      </c>
      <c r="AI1785" t="s">
        <v>4756</v>
      </c>
      <c r="AJ1785" t="s">
        <v>4756</v>
      </c>
      <c r="AK1785" t="s">
        <v>4756</v>
      </c>
      <c r="AL1785" t="s">
        <v>4756</v>
      </c>
      <c r="AM1785" t="s">
        <v>4756</v>
      </c>
      <c r="AN1785" t="s">
        <v>4756</v>
      </c>
    </row>
    <row r="1786" spans="1:40">
      <c r="A1786" s="95">
        <v>42171</v>
      </c>
      <c r="B1786" t="s">
        <v>248</v>
      </c>
      <c r="C1786">
        <v>2015</v>
      </c>
      <c r="D1786">
        <v>6</v>
      </c>
      <c r="E1786" t="s">
        <v>2376</v>
      </c>
      <c r="F1786" t="s">
        <v>3481</v>
      </c>
      <c r="G1786" s="96">
        <v>0.93958333333333333</v>
      </c>
      <c r="H1786" s="96">
        <v>0.94374999999999998</v>
      </c>
      <c r="J1786">
        <v>22.55</v>
      </c>
      <c r="K1786" t="s">
        <v>249</v>
      </c>
      <c r="L1786" t="s">
        <v>3486</v>
      </c>
      <c r="M1786" t="s">
        <v>251</v>
      </c>
      <c r="N1786" t="s">
        <v>251</v>
      </c>
      <c r="O1786">
        <v>2</v>
      </c>
      <c r="P1786">
        <v>34</v>
      </c>
      <c r="Q1786">
        <v>0</v>
      </c>
      <c r="R1786">
        <v>34</v>
      </c>
      <c r="S1786">
        <v>15.2</v>
      </c>
      <c r="T1786">
        <v>37.700000000000003</v>
      </c>
      <c r="U1786">
        <v>24.4</v>
      </c>
      <c r="V1786">
        <v>141</v>
      </c>
      <c r="W1786" t="s">
        <v>4756</v>
      </c>
      <c r="X1786" t="s">
        <v>4756</v>
      </c>
      <c r="Y1786" t="s">
        <v>4756</v>
      </c>
      <c r="Z1786" t="s">
        <v>4756</v>
      </c>
      <c r="AA1786" t="s">
        <v>4756</v>
      </c>
      <c r="AB1786" t="s">
        <v>4756</v>
      </c>
      <c r="AC1786" t="s">
        <v>4756</v>
      </c>
      <c r="AD1786" t="s">
        <v>4756</v>
      </c>
      <c r="AE1786" t="s">
        <v>4756</v>
      </c>
      <c r="AF1786" t="s">
        <v>4756</v>
      </c>
      <c r="AG1786" t="s">
        <v>4756</v>
      </c>
      <c r="AH1786" t="s">
        <v>4756</v>
      </c>
      <c r="AI1786" t="s">
        <v>4756</v>
      </c>
      <c r="AJ1786" t="s">
        <v>4756</v>
      </c>
      <c r="AK1786" t="s">
        <v>4756</v>
      </c>
      <c r="AL1786" t="s">
        <v>4756</v>
      </c>
      <c r="AM1786" t="s">
        <v>4756</v>
      </c>
      <c r="AN1786" t="s">
        <v>4756</v>
      </c>
    </row>
    <row r="1787" spans="1:40">
      <c r="A1787" s="95">
        <v>42171</v>
      </c>
      <c r="B1787" t="s">
        <v>248</v>
      </c>
      <c r="C1787">
        <v>2015</v>
      </c>
      <c r="D1787">
        <v>6</v>
      </c>
      <c r="E1787" t="s">
        <v>2376</v>
      </c>
      <c r="F1787" t="s">
        <v>3481</v>
      </c>
      <c r="G1787" s="96">
        <v>0.9604166666666667</v>
      </c>
      <c r="H1787" s="96">
        <v>0.96458333333333324</v>
      </c>
      <c r="J1787">
        <v>23.05</v>
      </c>
      <c r="K1787" t="s">
        <v>249</v>
      </c>
      <c r="L1787" t="s">
        <v>3487</v>
      </c>
      <c r="M1787" t="s">
        <v>251</v>
      </c>
      <c r="N1787" t="s">
        <v>251</v>
      </c>
      <c r="O1787">
        <v>1</v>
      </c>
      <c r="P1787">
        <v>38</v>
      </c>
      <c r="Q1787">
        <v>0</v>
      </c>
      <c r="R1787">
        <v>38</v>
      </c>
      <c r="S1787">
        <v>14</v>
      </c>
      <c r="T1787">
        <v>36.4</v>
      </c>
      <c r="U1787">
        <v>23.5</v>
      </c>
      <c r="V1787">
        <v>141</v>
      </c>
      <c r="W1787" t="s">
        <v>4756</v>
      </c>
      <c r="X1787" t="s">
        <v>4756</v>
      </c>
      <c r="Y1787" t="s">
        <v>4756</v>
      </c>
      <c r="Z1787" t="s">
        <v>4756</v>
      </c>
      <c r="AA1787" t="s">
        <v>4756</v>
      </c>
      <c r="AB1787" t="s">
        <v>4756</v>
      </c>
      <c r="AC1787" t="s">
        <v>4756</v>
      </c>
      <c r="AD1787" t="s">
        <v>4756</v>
      </c>
      <c r="AE1787" t="s">
        <v>4756</v>
      </c>
      <c r="AF1787" t="s">
        <v>4756</v>
      </c>
      <c r="AG1787" t="s">
        <v>4756</v>
      </c>
      <c r="AH1787" t="s">
        <v>4756</v>
      </c>
      <c r="AI1787" t="s">
        <v>4756</v>
      </c>
      <c r="AJ1787" t="s">
        <v>4756</v>
      </c>
      <c r="AK1787" t="s">
        <v>4756</v>
      </c>
      <c r="AL1787" t="s">
        <v>4756</v>
      </c>
      <c r="AM1787" t="s">
        <v>4756</v>
      </c>
      <c r="AN1787" t="s">
        <v>4756</v>
      </c>
    </row>
    <row r="1788" spans="1:40">
      <c r="A1788" s="95">
        <v>42171</v>
      </c>
      <c r="B1788" t="s">
        <v>248</v>
      </c>
      <c r="C1788">
        <v>2015</v>
      </c>
      <c r="D1788">
        <v>6</v>
      </c>
      <c r="E1788" t="s">
        <v>2376</v>
      </c>
      <c r="F1788" t="s">
        <v>3481</v>
      </c>
      <c r="G1788" s="96">
        <v>0.9784722222222223</v>
      </c>
      <c r="H1788" s="96">
        <v>0.98055555555555562</v>
      </c>
      <c r="J1788">
        <v>23.48</v>
      </c>
      <c r="K1788" t="s">
        <v>3260</v>
      </c>
      <c r="L1788" t="s">
        <v>4877</v>
      </c>
      <c r="M1788" t="s">
        <v>2376</v>
      </c>
      <c r="N1788" t="s">
        <v>251</v>
      </c>
      <c r="O1788" t="s">
        <v>4756</v>
      </c>
      <c r="P1788" t="s">
        <v>4756</v>
      </c>
      <c r="Q1788" t="s">
        <v>4756</v>
      </c>
      <c r="R1788" t="s">
        <v>4756</v>
      </c>
      <c r="S1788" t="s">
        <v>4756</v>
      </c>
      <c r="T1788" t="s">
        <v>4756</v>
      </c>
      <c r="U1788" t="s">
        <v>4756</v>
      </c>
      <c r="V1788" t="s">
        <v>4756</v>
      </c>
      <c r="W1788" t="s">
        <v>4756</v>
      </c>
      <c r="X1788" t="s">
        <v>4756</v>
      </c>
      <c r="Y1788" t="s">
        <v>4756</v>
      </c>
      <c r="Z1788" t="s">
        <v>4756</v>
      </c>
      <c r="AA1788" t="s">
        <v>4756</v>
      </c>
      <c r="AB1788" t="s">
        <v>4756</v>
      </c>
      <c r="AC1788" t="s">
        <v>4756</v>
      </c>
      <c r="AD1788" t="s">
        <v>4756</v>
      </c>
      <c r="AE1788" t="s">
        <v>4756</v>
      </c>
      <c r="AF1788" t="s">
        <v>4756</v>
      </c>
      <c r="AG1788" t="s">
        <v>4756</v>
      </c>
      <c r="AH1788" t="s">
        <v>4756</v>
      </c>
      <c r="AI1788" t="s">
        <v>4756</v>
      </c>
      <c r="AJ1788" t="s">
        <v>4756</v>
      </c>
      <c r="AK1788" t="s">
        <v>4756</v>
      </c>
      <c r="AL1788" t="s">
        <v>4756</v>
      </c>
      <c r="AM1788" t="s">
        <v>4756</v>
      </c>
      <c r="AN1788" t="s">
        <v>4756</v>
      </c>
    </row>
    <row r="1789" spans="1:40">
      <c r="A1789" s="95">
        <v>42171</v>
      </c>
      <c r="B1789" t="s">
        <v>248</v>
      </c>
      <c r="C1789">
        <v>2015</v>
      </c>
      <c r="D1789">
        <v>6</v>
      </c>
      <c r="E1789" t="s">
        <v>2376</v>
      </c>
      <c r="F1789" t="s">
        <v>3481</v>
      </c>
      <c r="G1789" s="96">
        <v>6.2499999999999995E-3</v>
      </c>
      <c r="H1789" s="96">
        <v>1.1111111111111112E-2</v>
      </c>
      <c r="J1789">
        <v>24.15</v>
      </c>
      <c r="K1789" t="s">
        <v>249</v>
      </c>
      <c r="L1789" t="s">
        <v>3488</v>
      </c>
      <c r="M1789" t="s">
        <v>251</v>
      </c>
      <c r="N1789" t="s">
        <v>251</v>
      </c>
      <c r="O1789">
        <v>3</v>
      </c>
      <c r="P1789">
        <v>37</v>
      </c>
      <c r="Q1789">
        <v>0</v>
      </c>
      <c r="R1789">
        <v>37</v>
      </c>
      <c r="S1789">
        <v>15.5</v>
      </c>
      <c r="T1789">
        <v>40</v>
      </c>
      <c r="U1789">
        <v>25.2</v>
      </c>
      <c r="V1789">
        <v>145</v>
      </c>
      <c r="W1789" t="s">
        <v>4756</v>
      </c>
      <c r="X1789" t="s">
        <v>4756</v>
      </c>
      <c r="Y1789" t="s">
        <v>4756</v>
      </c>
      <c r="Z1789" t="s">
        <v>4756</v>
      </c>
      <c r="AA1789" t="s">
        <v>4756</v>
      </c>
      <c r="AB1789" t="s">
        <v>4756</v>
      </c>
      <c r="AC1789" t="s">
        <v>4756</v>
      </c>
      <c r="AD1789" t="s">
        <v>4756</v>
      </c>
      <c r="AE1789" t="s">
        <v>4756</v>
      </c>
      <c r="AF1789" t="s">
        <v>4756</v>
      </c>
      <c r="AG1789" t="s">
        <v>4756</v>
      </c>
      <c r="AH1789" t="s">
        <v>4756</v>
      </c>
      <c r="AI1789" t="s">
        <v>4756</v>
      </c>
      <c r="AJ1789" t="s">
        <v>4756</v>
      </c>
      <c r="AK1789" t="s">
        <v>4756</v>
      </c>
      <c r="AL1789" t="s">
        <v>4756</v>
      </c>
      <c r="AM1789" t="s">
        <v>4756</v>
      </c>
      <c r="AN1789" t="s">
        <v>4756</v>
      </c>
    </row>
    <row r="1790" spans="1:40">
      <c r="A1790" s="95">
        <v>42171</v>
      </c>
      <c r="B1790" t="s">
        <v>248</v>
      </c>
      <c r="C1790">
        <v>2015</v>
      </c>
      <c r="D1790">
        <v>6</v>
      </c>
      <c r="E1790" t="s">
        <v>2376</v>
      </c>
      <c r="F1790" t="s">
        <v>3481</v>
      </c>
      <c r="G1790" s="96">
        <v>2.4999999999999998E-2</v>
      </c>
      <c r="H1790" s="96">
        <v>2.9166666666666664E-2</v>
      </c>
      <c r="J1790">
        <v>24.6</v>
      </c>
      <c r="K1790" t="s">
        <v>249</v>
      </c>
      <c r="L1790" t="s">
        <v>3489</v>
      </c>
      <c r="M1790" t="s">
        <v>251</v>
      </c>
      <c r="N1790" t="s">
        <v>251</v>
      </c>
      <c r="O1790">
        <v>3</v>
      </c>
      <c r="P1790">
        <v>34</v>
      </c>
      <c r="Q1790">
        <v>0</v>
      </c>
      <c r="R1790">
        <v>34</v>
      </c>
      <c r="S1790">
        <v>14.2</v>
      </c>
      <c r="T1790">
        <v>37.200000000000003</v>
      </c>
      <c r="U1790">
        <v>24.6</v>
      </c>
      <c r="V1790">
        <v>138</v>
      </c>
      <c r="W1790" t="s">
        <v>4756</v>
      </c>
      <c r="X1790" t="s">
        <v>4756</v>
      </c>
      <c r="Y1790" t="s">
        <v>4756</v>
      </c>
      <c r="Z1790" t="s">
        <v>4756</v>
      </c>
      <c r="AA1790" t="s">
        <v>4756</v>
      </c>
      <c r="AB1790" t="s">
        <v>4756</v>
      </c>
      <c r="AC1790" t="s">
        <v>4756</v>
      </c>
      <c r="AD1790" t="s">
        <v>4756</v>
      </c>
      <c r="AE1790" t="s">
        <v>4756</v>
      </c>
      <c r="AF1790" t="s">
        <v>4756</v>
      </c>
      <c r="AG1790" t="s">
        <v>4756</v>
      </c>
      <c r="AH1790" t="s">
        <v>4756</v>
      </c>
      <c r="AI1790" t="s">
        <v>4756</v>
      </c>
      <c r="AJ1790" t="s">
        <v>4756</v>
      </c>
      <c r="AK1790" t="s">
        <v>4756</v>
      </c>
      <c r="AL1790" t="s">
        <v>4756</v>
      </c>
      <c r="AM1790" t="s">
        <v>4756</v>
      </c>
      <c r="AN1790" t="s">
        <v>4756</v>
      </c>
    </row>
    <row r="1791" spans="1:40">
      <c r="A1791" s="95">
        <v>42171</v>
      </c>
      <c r="B1791" t="s">
        <v>248</v>
      </c>
      <c r="C1791">
        <v>2015</v>
      </c>
      <c r="D1791">
        <v>6</v>
      </c>
      <c r="E1791" t="s">
        <v>2376</v>
      </c>
      <c r="F1791" t="s">
        <v>3481</v>
      </c>
      <c r="G1791" s="96">
        <v>3.125E-2</v>
      </c>
      <c r="H1791" s="96">
        <v>3.8194444444444441E-2</v>
      </c>
      <c r="J1791">
        <v>24.75</v>
      </c>
      <c r="K1791" t="s">
        <v>249</v>
      </c>
      <c r="L1791" t="s">
        <v>3490</v>
      </c>
      <c r="M1791" t="s">
        <v>251</v>
      </c>
      <c r="N1791" t="s">
        <v>251</v>
      </c>
      <c r="O1791">
        <v>1</v>
      </c>
      <c r="P1791">
        <v>33</v>
      </c>
      <c r="Q1791">
        <v>0</v>
      </c>
      <c r="R1791">
        <v>33</v>
      </c>
      <c r="S1791">
        <v>14.9</v>
      </c>
      <c r="T1791">
        <v>37.200000000000003</v>
      </c>
      <c r="U1791">
        <v>24.9</v>
      </c>
      <c r="V1791">
        <v>139</v>
      </c>
      <c r="W1791" t="s">
        <v>4756</v>
      </c>
      <c r="X1791" t="s">
        <v>4756</v>
      </c>
      <c r="Y1791" t="s">
        <v>4756</v>
      </c>
      <c r="Z1791" t="s">
        <v>4756</v>
      </c>
      <c r="AA1791" t="s">
        <v>4756</v>
      </c>
      <c r="AB1791" t="s">
        <v>4756</v>
      </c>
      <c r="AC1791" t="s">
        <v>4756</v>
      </c>
      <c r="AD1791" t="s">
        <v>4756</v>
      </c>
      <c r="AE1791" t="s">
        <v>4756</v>
      </c>
      <c r="AF1791" t="s">
        <v>4756</v>
      </c>
      <c r="AG1791" t="s">
        <v>4756</v>
      </c>
      <c r="AH1791" t="s">
        <v>4756</v>
      </c>
      <c r="AI1791" t="s">
        <v>4756</v>
      </c>
      <c r="AJ1791" t="s">
        <v>4756</v>
      </c>
      <c r="AK1791" t="s">
        <v>4756</v>
      </c>
      <c r="AL1791" t="s">
        <v>4756</v>
      </c>
      <c r="AM1791" t="s">
        <v>4756</v>
      </c>
      <c r="AN1791" t="s">
        <v>4756</v>
      </c>
    </row>
    <row r="1792" spans="1:40">
      <c r="A1792" s="95">
        <v>42171</v>
      </c>
      <c r="B1792" t="s">
        <v>248</v>
      </c>
      <c r="C1792">
        <v>2015</v>
      </c>
      <c r="D1792">
        <v>6</v>
      </c>
      <c r="E1792" t="s">
        <v>2376</v>
      </c>
      <c r="F1792" t="s">
        <v>3481</v>
      </c>
      <c r="G1792" s="96">
        <v>3.125E-2</v>
      </c>
      <c r="H1792" s="96">
        <v>3.9583333333333331E-2</v>
      </c>
      <c r="J1792">
        <v>24.75</v>
      </c>
      <c r="K1792" t="s">
        <v>249</v>
      </c>
      <c r="L1792" t="s">
        <v>3491</v>
      </c>
      <c r="M1792" t="s">
        <v>251</v>
      </c>
      <c r="N1792" t="s">
        <v>251</v>
      </c>
      <c r="O1792">
        <v>1</v>
      </c>
      <c r="P1792">
        <v>36</v>
      </c>
      <c r="Q1792">
        <v>0</v>
      </c>
      <c r="R1792">
        <v>36</v>
      </c>
      <c r="S1792">
        <v>14</v>
      </c>
      <c r="T1792">
        <v>39.1</v>
      </c>
      <c r="U1792">
        <v>25.9</v>
      </c>
      <c r="V1792">
        <v>139</v>
      </c>
      <c r="W1792" t="s">
        <v>4756</v>
      </c>
      <c r="X1792" t="s">
        <v>4756</v>
      </c>
      <c r="Y1792" t="s">
        <v>4756</v>
      </c>
      <c r="Z1792" t="s">
        <v>4756</v>
      </c>
      <c r="AA1792" t="s">
        <v>4756</v>
      </c>
      <c r="AB1792" t="s">
        <v>4756</v>
      </c>
      <c r="AC1792" t="s">
        <v>4756</v>
      </c>
      <c r="AD1792" t="s">
        <v>4756</v>
      </c>
      <c r="AE1792" t="s">
        <v>4756</v>
      </c>
      <c r="AF1792" t="s">
        <v>4756</v>
      </c>
      <c r="AG1792" t="s">
        <v>4756</v>
      </c>
      <c r="AH1792" t="s">
        <v>4756</v>
      </c>
      <c r="AI1792" t="s">
        <v>4756</v>
      </c>
      <c r="AJ1792" t="s">
        <v>4756</v>
      </c>
      <c r="AK1792" t="s">
        <v>4756</v>
      </c>
      <c r="AL1792" t="s">
        <v>4756</v>
      </c>
      <c r="AM1792" t="s">
        <v>4756</v>
      </c>
      <c r="AN1792" t="s">
        <v>4756</v>
      </c>
    </row>
    <row r="1793" spans="1:41">
      <c r="A1793" s="95">
        <v>42171</v>
      </c>
      <c r="B1793" t="s">
        <v>248</v>
      </c>
      <c r="C1793">
        <v>2015</v>
      </c>
      <c r="D1793">
        <v>6</v>
      </c>
      <c r="E1793" t="s">
        <v>2376</v>
      </c>
      <c r="F1793" t="s">
        <v>3481</v>
      </c>
      <c r="G1793" s="96">
        <v>4.4444444444444446E-2</v>
      </c>
      <c r="H1793" s="96">
        <v>4.8611111111111112E-2</v>
      </c>
      <c r="J1793">
        <v>25.07</v>
      </c>
      <c r="K1793" t="s">
        <v>249</v>
      </c>
      <c r="L1793" t="s">
        <v>3492</v>
      </c>
      <c r="M1793" t="s">
        <v>251</v>
      </c>
      <c r="N1793" t="s">
        <v>251</v>
      </c>
      <c r="O1793">
        <v>2</v>
      </c>
      <c r="P1793">
        <v>35</v>
      </c>
      <c r="Q1793">
        <v>0</v>
      </c>
      <c r="R1793">
        <v>35</v>
      </c>
      <c r="S1793">
        <v>15</v>
      </c>
      <c r="T1793">
        <v>36.200000000000003</v>
      </c>
      <c r="U1793">
        <v>26.1</v>
      </c>
      <c r="V1793">
        <v>143</v>
      </c>
      <c r="W1793" t="s">
        <v>4756</v>
      </c>
      <c r="X1793" t="s">
        <v>4756</v>
      </c>
      <c r="Y1793" t="s">
        <v>4756</v>
      </c>
      <c r="Z1793" t="s">
        <v>4756</v>
      </c>
      <c r="AA1793" t="s">
        <v>4756</v>
      </c>
      <c r="AB1793" t="s">
        <v>4756</v>
      </c>
      <c r="AC1793" t="s">
        <v>4756</v>
      </c>
      <c r="AD1793" t="s">
        <v>4756</v>
      </c>
      <c r="AE1793" t="s">
        <v>4756</v>
      </c>
      <c r="AF1793" t="s">
        <v>4756</v>
      </c>
      <c r="AG1793" t="s">
        <v>4756</v>
      </c>
      <c r="AH1793" t="s">
        <v>4756</v>
      </c>
      <c r="AI1793" t="s">
        <v>4756</v>
      </c>
      <c r="AJ1793" t="s">
        <v>4756</v>
      </c>
      <c r="AK1793" t="s">
        <v>4756</v>
      </c>
      <c r="AL1793" t="s">
        <v>4756</v>
      </c>
      <c r="AM1793" t="s">
        <v>4756</v>
      </c>
      <c r="AN1793" t="s">
        <v>4756</v>
      </c>
    </row>
    <row r="1794" spans="1:41">
      <c r="A1794" s="95">
        <v>42171</v>
      </c>
      <c r="B1794" t="s">
        <v>248</v>
      </c>
      <c r="C1794">
        <v>2015</v>
      </c>
      <c r="D1794">
        <v>6</v>
      </c>
      <c r="E1794" t="s">
        <v>2376</v>
      </c>
      <c r="F1794" t="s">
        <v>3481</v>
      </c>
      <c r="G1794" s="96">
        <v>5.9027777777777783E-2</v>
      </c>
      <c r="H1794" s="96">
        <v>6.3194444444444442E-2</v>
      </c>
      <c r="J1794">
        <v>25.42</v>
      </c>
      <c r="K1794" t="s">
        <v>249</v>
      </c>
      <c r="L1794" t="s">
        <v>3493</v>
      </c>
      <c r="M1794" t="s">
        <v>251</v>
      </c>
      <c r="N1794" t="s">
        <v>251</v>
      </c>
      <c r="O1794">
        <v>1</v>
      </c>
      <c r="P1794">
        <v>34</v>
      </c>
      <c r="Q1794">
        <v>0</v>
      </c>
      <c r="R1794">
        <v>34</v>
      </c>
      <c r="S1794">
        <v>14</v>
      </c>
      <c r="T1794">
        <v>36.5</v>
      </c>
      <c r="U1794">
        <v>23.9</v>
      </c>
      <c r="V1794">
        <v>139</v>
      </c>
      <c r="W1794" t="s">
        <v>4756</v>
      </c>
      <c r="X1794" t="s">
        <v>4756</v>
      </c>
      <c r="Y1794" t="s">
        <v>4756</v>
      </c>
      <c r="Z1794" t="s">
        <v>4756</v>
      </c>
      <c r="AA1794" t="s">
        <v>4756</v>
      </c>
      <c r="AB1794" t="s">
        <v>4756</v>
      </c>
      <c r="AC1794" t="s">
        <v>4756</v>
      </c>
      <c r="AD1794" t="s">
        <v>4756</v>
      </c>
      <c r="AE1794" t="s">
        <v>4756</v>
      </c>
      <c r="AF1794" t="s">
        <v>4756</v>
      </c>
      <c r="AG1794" t="s">
        <v>4756</v>
      </c>
      <c r="AH1794" t="s">
        <v>4756</v>
      </c>
      <c r="AI1794" t="s">
        <v>4756</v>
      </c>
      <c r="AJ1794" t="s">
        <v>4756</v>
      </c>
      <c r="AK1794" t="s">
        <v>4756</v>
      </c>
      <c r="AL1794" t="s">
        <v>4756</v>
      </c>
      <c r="AM1794" t="s">
        <v>4756</v>
      </c>
      <c r="AN1794" t="s">
        <v>4756</v>
      </c>
    </row>
    <row r="1795" spans="1:41">
      <c r="A1795" s="95">
        <v>42172</v>
      </c>
      <c r="B1795" t="s">
        <v>827</v>
      </c>
      <c r="C1795">
        <v>2015</v>
      </c>
      <c r="D1795">
        <v>6</v>
      </c>
      <c r="E1795" t="s">
        <v>4991</v>
      </c>
      <c r="F1795" t="s">
        <v>247</v>
      </c>
      <c r="G1795" s="96">
        <v>0.96736111111111101</v>
      </c>
      <c r="H1795" t="s">
        <v>4756</v>
      </c>
      <c r="I1795" s="96">
        <v>0.84236111111111101</v>
      </c>
      <c r="J1795">
        <v>3</v>
      </c>
      <c r="K1795" t="s">
        <v>2191</v>
      </c>
      <c r="L1795" t="s">
        <v>1681</v>
      </c>
      <c r="M1795" t="s">
        <v>251</v>
      </c>
      <c r="N1795" t="s">
        <v>251</v>
      </c>
      <c r="O1795">
        <v>2</v>
      </c>
      <c r="P1795">
        <v>54</v>
      </c>
      <c r="Q1795">
        <v>20</v>
      </c>
      <c r="R1795">
        <v>34</v>
      </c>
      <c r="S1795">
        <v>14.1</v>
      </c>
      <c r="T1795">
        <v>36.700000000000003</v>
      </c>
      <c r="U1795">
        <v>21.45</v>
      </c>
      <c r="V1795">
        <v>151</v>
      </c>
      <c r="W1795" t="s">
        <v>4756</v>
      </c>
      <c r="X1795" t="s">
        <v>4756</v>
      </c>
      <c r="Y1795" t="s">
        <v>4756</v>
      </c>
      <c r="Z1795" t="s">
        <v>4756</v>
      </c>
      <c r="AA1795" t="s">
        <v>4756</v>
      </c>
      <c r="AB1795" t="s">
        <v>4756</v>
      </c>
      <c r="AC1795" t="s">
        <v>4756</v>
      </c>
      <c r="AD1795" t="s">
        <v>4756</v>
      </c>
      <c r="AE1795" t="s">
        <v>4756</v>
      </c>
      <c r="AF1795" t="s">
        <v>4756</v>
      </c>
      <c r="AG1795" t="s">
        <v>4756</v>
      </c>
      <c r="AH1795" t="s">
        <v>4756</v>
      </c>
      <c r="AI1795" t="s">
        <v>4756</v>
      </c>
      <c r="AJ1795" t="s">
        <v>4756</v>
      </c>
      <c r="AK1795" t="s">
        <v>4756</v>
      </c>
      <c r="AL1795" t="s">
        <v>4756</v>
      </c>
      <c r="AM1795" t="s">
        <v>4756</v>
      </c>
      <c r="AN1795" t="s">
        <v>4756</v>
      </c>
      <c r="AO1795" t="s">
        <v>1682</v>
      </c>
    </row>
    <row r="1796" spans="1:41">
      <c r="A1796" s="95">
        <v>42172</v>
      </c>
      <c r="B1796" t="s">
        <v>827</v>
      </c>
      <c r="C1796">
        <v>2015</v>
      </c>
      <c r="D1796">
        <v>6</v>
      </c>
      <c r="E1796" t="s">
        <v>4991</v>
      </c>
      <c r="F1796" t="s">
        <v>1672</v>
      </c>
      <c r="G1796" s="96">
        <v>2.7777777777777779E-3</v>
      </c>
      <c r="H1796" t="s">
        <v>4756</v>
      </c>
      <c r="I1796" s="96">
        <v>0.84236111111111101</v>
      </c>
      <c r="J1796">
        <v>3.85</v>
      </c>
      <c r="K1796" t="s">
        <v>249</v>
      </c>
      <c r="L1796" t="s">
        <v>1688</v>
      </c>
      <c r="M1796" t="s">
        <v>665</v>
      </c>
      <c r="N1796" t="s">
        <v>251</v>
      </c>
      <c r="O1796">
        <v>3</v>
      </c>
      <c r="P1796">
        <v>62</v>
      </c>
      <c r="Q1796">
        <v>20</v>
      </c>
      <c r="R1796">
        <v>42</v>
      </c>
      <c r="S1796">
        <v>14.7</v>
      </c>
      <c r="T1796">
        <v>39.450000000000003</v>
      </c>
      <c r="U1796">
        <v>23.8</v>
      </c>
      <c r="V1796">
        <v>147</v>
      </c>
      <c r="W1796" t="s">
        <v>4756</v>
      </c>
      <c r="X1796" t="s">
        <v>4756</v>
      </c>
      <c r="Y1796" t="s">
        <v>4756</v>
      </c>
      <c r="Z1796" t="s">
        <v>4756</v>
      </c>
      <c r="AA1796" t="s">
        <v>4756</v>
      </c>
      <c r="AB1796" t="s">
        <v>4756</v>
      </c>
      <c r="AC1796" t="s">
        <v>4756</v>
      </c>
      <c r="AD1796" t="s">
        <v>4756</v>
      </c>
      <c r="AE1796" t="s">
        <v>4756</v>
      </c>
      <c r="AF1796" t="s">
        <v>4756</v>
      </c>
      <c r="AG1796" t="s">
        <v>4756</v>
      </c>
      <c r="AH1796" t="s">
        <v>4756</v>
      </c>
      <c r="AI1796" t="s">
        <v>4756</v>
      </c>
      <c r="AJ1796" t="s">
        <v>4756</v>
      </c>
      <c r="AK1796" t="s">
        <v>4756</v>
      </c>
      <c r="AL1796" t="s">
        <v>4756</v>
      </c>
      <c r="AM1796" t="s">
        <v>4756</v>
      </c>
      <c r="AN1796" t="s">
        <v>4756</v>
      </c>
    </row>
    <row r="1797" spans="1:41">
      <c r="A1797" s="95">
        <v>42172</v>
      </c>
      <c r="B1797" t="s">
        <v>827</v>
      </c>
      <c r="C1797">
        <v>2015</v>
      </c>
      <c r="D1797">
        <v>6</v>
      </c>
      <c r="E1797" t="s">
        <v>4991</v>
      </c>
      <c r="F1797" t="s">
        <v>2376</v>
      </c>
      <c r="G1797" s="96">
        <v>0.89236111111111116</v>
      </c>
      <c r="H1797" t="s">
        <v>4756</v>
      </c>
      <c r="I1797" s="96">
        <v>0.84236111111111101</v>
      </c>
      <c r="J1797">
        <v>1.2</v>
      </c>
      <c r="K1797" t="s">
        <v>249</v>
      </c>
      <c r="L1797" t="s">
        <v>1664</v>
      </c>
      <c r="M1797" t="s">
        <v>251</v>
      </c>
      <c r="N1797" t="s">
        <v>251</v>
      </c>
      <c r="O1797">
        <v>5</v>
      </c>
      <c r="P1797">
        <v>56</v>
      </c>
      <c r="Q1797">
        <v>20</v>
      </c>
      <c r="R1797">
        <v>36</v>
      </c>
      <c r="S1797">
        <v>14.95</v>
      </c>
      <c r="T1797">
        <v>41.25</v>
      </c>
      <c r="U1797">
        <v>23.2</v>
      </c>
      <c r="V1797">
        <v>134</v>
      </c>
      <c r="W1797" t="s">
        <v>4756</v>
      </c>
      <c r="X1797" t="s">
        <v>4756</v>
      </c>
      <c r="Y1797" t="s">
        <v>4756</v>
      </c>
      <c r="Z1797" t="s">
        <v>4756</v>
      </c>
      <c r="AA1797" t="s">
        <v>4756</v>
      </c>
      <c r="AB1797" t="s">
        <v>4756</v>
      </c>
      <c r="AC1797" t="s">
        <v>4756</v>
      </c>
      <c r="AD1797" t="s">
        <v>4756</v>
      </c>
      <c r="AE1797" t="s">
        <v>4756</v>
      </c>
      <c r="AF1797" t="s">
        <v>4756</v>
      </c>
      <c r="AG1797" t="s">
        <v>4756</v>
      </c>
      <c r="AH1797" t="s">
        <v>4756</v>
      </c>
      <c r="AI1797" t="s">
        <v>4756</v>
      </c>
      <c r="AJ1797" t="s">
        <v>4756</v>
      </c>
      <c r="AK1797" t="s">
        <v>4756</v>
      </c>
      <c r="AL1797" t="s">
        <v>4756</v>
      </c>
      <c r="AM1797" t="s">
        <v>4756</v>
      </c>
      <c r="AN1797" t="s">
        <v>4756</v>
      </c>
      <c r="AO1797" t="s">
        <v>1666</v>
      </c>
    </row>
    <row r="1798" spans="1:41">
      <c r="A1798" s="95">
        <v>42172</v>
      </c>
      <c r="B1798" t="s">
        <v>827</v>
      </c>
      <c r="C1798">
        <v>2015</v>
      </c>
      <c r="D1798">
        <v>6</v>
      </c>
      <c r="E1798" t="s">
        <v>4991</v>
      </c>
      <c r="F1798" t="s">
        <v>2376</v>
      </c>
      <c r="G1798" s="96">
        <v>0.90347222222222223</v>
      </c>
      <c r="H1798" t="s">
        <v>4756</v>
      </c>
      <c r="I1798" s="96">
        <v>0.84236111111111101</v>
      </c>
      <c r="J1798">
        <v>1.47</v>
      </c>
      <c r="K1798" t="s">
        <v>249</v>
      </c>
      <c r="L1798" t="s">
        <v>1665</v>
      </c>
      <c r="M1798" t="s">
        <v>251</v>
      </c>
      <c r="N1798" t="s">
        <v>251</v>
      </c>
      <c r="O1798">
        <v>3</v>
      </c>
      <c r="P1798">
        <v>63</v>
      </c>
      <c r="Q1798">
        <v>21</v>
      </c>
      <c r="R1798">
        <v>42</v>
      </c>
      <c r="S1798">
        <v>14.7</v>
      </c>
      <c r="T1798">
        <v>37.4</v>
      </c>
      <c r="U1798">
        <v>23.2</v>
      </c>
      <c r="V1798">
        <v>142.5</v>
      </c>
      <c r="W1798" t="s">
        <v>4756</v>
      </c>
      <c r="X1798" t="s">
        <v>4756</v>
      </c>
      <c r="Y1798" t="s">
        <v>4756</v>
      </c>
      <c r="Z1798" t="s">
        <v>4756</v>
      </c>
      <c r="AA1798" t="s">
        <v>4756</v>
      </c>
      <c r="AB1798" t="s">
        <v>4756</v>
      </c>
      <c r="AC1798" t="s">
        <v>4756</v>
      </c>
      <c r="AD1798" t="s">
        <v>4756</v>
      </c>
      <c r="AE1798" t="s">
        <v>4756</v>
      </c>
      <c r="AF1798" t="s">
        <v>4756</v>
      </c>
      <c r="AG1798" t="s">
        <v>4756</v>
      </c>
      <c r="AH1798" t="s">
        <v>4756</v>
      </c>
      <c r="AI1798" t="s">
        <v>4756</v>
      </c>
      <c r="AJ1798" t="s">
        <v>4756</v>
      </c>
      <c r="AK1798" t="s">
        <v>4756</v>
      </c>
      <c r="AL1798" t="s">
        <v>4756</v>
      </c>
      <c r="AM1798" t="s">
        <v>4756</v>
      </c>
      <c r="AN1798" t="s">
        <v>4756</v>
      </c>
      <c r="AO1798" t="s">
        <v>1667</v>
      </c>
    </row>
    <row r="1799" spans="1:41">
      <c r="A1799" s="95">
        <v>42172</v>
      </c>
      <c r="B1799" t="s">
        <v>827</v>
      </c>
      <c r="C1799">
        <v>2015</v>
      </c>
      <c r="D1799">
        <v>6</v>
      </c>
      <c r="E1799" t="s">
        <v>4991</v>
      </c>
      <c r="F1799" t="s">
        <v>2376</v>
      </c>
      <c r="G1799" s="96">
        <v>0.91805555555555562</v>
      </c>
      <c r="H1799" t="s">
        <v>4756</v>
      </c>
      <c r="I1799" s="96">
        <v>0.84236111111111101</v>
      </c>
      <c r="J1799">
        <v>1.82</v>
      </c>
      <c r="K1799" t="s">
        <v>249</v>
      </c>
      <c r="L1799" t="s">
        <v>1668</v>
      </c>
      <c r="M1799" t="s">
        <v>251</v>
      </c>
      <c r="N1799" t="s">
        <v>251</v>
      </c>
      <c r="O1799">
        <v>3</v>
      </c>
      <c r="P1799">
        <v>63</v>
      </c>
      <c r="Q1799">
        <v>20</v>
      </c>
      <c r="R1799">
        <v>44</v>
      </c>
      <c r="S1799">
        <v>15.3</v>
      </c>
      <c r="T1799">
        <v>39.35</v>
      </c>
      <c r="U1799">
        <v>22.15</v>
      </c>
      <c r="V1799">
        <v>143</v>
      </c>
      <c r="W1799" t="s">
        <v>4756</v>
      </c>
      <c r="X1799" t="s">
        <v>4756</v>
      </c>
      <c r="Y1799" t="s">
        <v>4756</v>
      </c>
      <c r="Z1799" t="s">
        <v>4756</v>
      </c>
      <c r="AA1799" t="s">
        <v>4756</v>
      </c>
      <c r="AB1799" t="s">
        <v>4756</v>
      </c>
      <c r="AC1799" t="s">
        <v>4756</v>
      </c>
      <c r="AD1799" t="s">
        <v>4756</v>
      </c>
      <c r="AE1799" t="s">
        <v>4756</v>
      </c>
      <c r="AF1799" t="s">
        <v>4756</v>
      </c>
      <c r="AG1799" t="s">
        <v>4756</v>
      </c>
      <c r="AH1799" t="s">
        <v>4756</v>
      </c>
      <c r="AI1799" t="s">
        <v>4756</v>
      </c>
      <c r="AJ1799" t="s">
        <v>4756</v>
      </c>
      <c r="AK1799" t="s">
        <v>4756</v>
      </c>
      <c r="AL1799" t="s">
        <v>4756</v>
      </c>
      <c r="AM1799" t="s">
        <v>4756</v>
      </c>
      <c r="AN1799" t="s">
        <v>4756</v>
      </c>
      <c r="AO1799" t="s">
        <v>204</v>
      </c>
    </row>
    <row r="1800" spans="1:41">
      <c r="A1800" s="95">
        <v>42172</v>
      </c>
      <c r="B1800" t="s">
        <v>827</v>
      </c>
      <c r="C1800">
        <v>2015</v>
      </c>
      <c r="D1800">
        <v>6</v>
      </c>
      <c r="E1800" t="s">
        <v>4991</v>
      </c>
      <c r="F1800" t="s">
        <v>2376</v>
      </c>
      <c r="G1800" s="96">
        <v>0.91805555555555562</v>
      </c>
      <c r="H1800" t="s">
        <v>4756</v>
      </c>
      <c r="I1800" s="96">
        <v>0.84236111111111101</v>
      </c>
      <c r="J1800">
        <v>1.82</v>
      </c>
      <c r="K1800" t="s">
        <v>249</v>
      </c>
      <c r="L1800" t="s">
        <v>1669</v>
      </c>
      <c r="M1800" t="s">
        <v>251</v>
      </c>
      <c r="N1800" t="s">
        <v>251</v>
      </c>
      <c r="O1800">
        <v>1.5</v>
      </c>
      <c r="P1800">
        <v>62</v>
      </c>
      <c r="Q1800">
        <v>26</v>
      </c>
      <c r="R1800">
        <v>36</v>
      </c>
      <c r="S1800">
        <v>14.65</v>
      </c>
      <c r="T1800">
        <v>37.200000000000003</v>
      </c>
      <c r="U1800">
        <v>23.3</v>
      </c>
      <c r="V1800">
        <v>141</v>
      </c>
      <c r="W1800" t="s">
        <v>4756</v>
      </c>
      <c r="X1800" t="s">
        <v>4756</v>
      </c>
      <c r="Y1800" t="s">
        <v>4756</v>
      </c>
      <c r="Z1800" t="s">
        <v>4756</v>
      </c>
      <c r="AA1800" t="s">
        <v>4756</v>
      </c>
      <c r="AB1800" t="s">
        <v>4756</v>
      </c>
      <c r="AC1800" t="s">
        <v>4756</v>
      </c>
      <c r="AD1800" t="s">
        <v>4756</v>
      </c>
      <c r="AE1800" t="s">
        <v>4756</v>
      </c>
      <c r="AF1800" t="s">
        <v>4756</v>
      </c>
      <c r="AG1800" t="s">
        <v>4756</v>
      </c>
      <c r="AH1800" t="s">
        <v>4756</v>
      </c>
      <c r="AI1800" t="s">
        <v>4756</v>
      </c>
      <c r="AJ1800" t="s">
        <v>4756</v>
      </c>
      <c r="AK1800" t="s">
        <v>4756</v>
      </c>
      <c r="AL1800" t="s">
        <v>4756</v>
      </c>
      <c r="AM1800" t="s">
        <v>4756</v>
      </c>
      <c r="AN1800" t="s">
        <v>4756</v>
      </c>
    </row>
    <row r="1801" spans="1:41">
      <c r="A1801" s="95">
        <v>42172</v>
      </c>
      <c r="B1801" t="s">
        <v>827</v>
      </c>
      <c r="C1801">
        <v>2015</v>
      </c>
      <c r="D1801">
        <v>6</v>
      </c>
      <c r="E1801" t="s">
        <v>4991</v>
      </c>
      <c r="F1801" t="s">
        <v>1672</v>
      </c>
      <c r="G1801" s="96">
        <v>0.92638888888888893</v>
      </c>
      <c r="H1801" t="s">
        <v>4756</v>
      </c>
      <c r="I1801" s="96">
        <v>0.84236111111111101</v>
      </c>
      <c r="J1801">
        <v>2.02</v>
      </c>
      <c r="K1801" t="s">
        <v>249</v>
      </c>
      <c r="L1801" t="s">
        <v>1670</v>
      </c>
      <c r="M1801" t="s">
        <v>251</v>
      </c>
      <c r="N1801" t="s">
        <v>251</v>
      </c>
      <c r="O1801">
        <v>5</v>
      </c>
      <c r="P1801">
        <v>63</v>
      </c>
      <c r="Q1801">
        <v>26</v>
      </c>
      <c r="R1801">
        <v>37</v>
      </c>
      <c r="S1801">
        <v>15.4</v>
      </c>
      <c r="T1801">
        <v>38.85</v>
      </c>
      <c r="U1801">
        <v>24</v>
      </c>
      <c r="V1801">
        <v>139</v>
      </c>
      <c r="W1801" t="s">
        <v>4756</v>
      </c>
      <c r="X1801" t="s">
        <v>4756</v>
      </c>
      <c r="Y1801" t="s">
        <v>4756</v>
      </c>
      <c r="Z1801" t="s">
        <v>4756</v>
      </c>
      <c r="AA1801" t="s">
        <v>4756</v>
      </c>
      <c r="AB1801" t="s">
        <v>4756</v>
      </c>
      <c r="AC1801" t="s">
        <v>4756</v>
      </c>
      <c r="AD1801" t="s">
        <v>4756</v>
      </c>
      <c r="AE1801" t="s">
        <v>4756</v>
      </c>
      <c r="AF1801" t="s">
        <v>4756</v>
      </c>
      <c r="AG1801" t="s">
        <v>4756</v>
      </c>
      <c r="AH1801" t="s">
        <v>4756</v>
      </c>
      <c r="AI1801" t="s">
        <v>4756</v>
      </c>
      <c r="AJ1801" t="s">
        <v>4756</v>
      </c>
      <c r="AK1801" t="s">
        <v>4756</v>
      </c>
      <c r="AL1801" t="s">
        <v>4756</v>
      </c>
      <c r="AM1801" t="s">
        <v>4756</v>
      </c>
      <c r="AN1801" t="s">
        <v>4756</v>
      </c>
      <c r="AO1801" t="s">
        <v>1671</v>
      </c>
    </row>
    <row r="1802" spans="1:41">
      <c r="A1802" s="95">
        <v>42172</v>
      </c>
      <c r="B1802" t="s">
        <v>827</v>
      </c>
      <c r="C1802">
        <v>2015</v>
      </c>
      <c r="D1802">
        <v>6</v>
      </c>
      <c r="E1802" t="s">
        <v>4991</v>
      </c>
      <c r="F1802" t="s">
        <v>1673</v>
      </c>
      <c r="G1802" s="96">
        <v>0.93055555555555547</v>
      </c>
      <c r="H1802" t="s">
        <v>4756</v>
      </c>
      <c r="I1802" s="96">
        <v>0.84236111111111101</v>
      </c>
      <c r="J1802">
        <v>2.12</v>
      </c>
      <c r="K1802" t="s">
        <v>249</v>
      </c>
      <c r="L1802" t="s">
        <v>1674</v>
      </c>
      <c r="M1802" t="s">
        <v>251</v>
      </c>
      <c r="N1802" t="s">
        <v>251</v>
      </c>
      <c r="O1802">
        <v>5</v>
      </c>
      <c r="P1802">
        <v>55</v>
      </c>
      <c r="Q1802">
        <v>20</v>
      </c>
      <c r="R1802">
        <v>35</v>
      </c>
      <c r="S1802">
        <v>14.5</v>
      </c>
      <c r="T1802">
        <v>38.75</v>
      </c>
      <c r="U1802">
        <v>23.65</v>
      </c>
      <c r="V1802">
        <v>140</v>
      </c>
      <c r="W1802" t="s">
        <v>4756</v>
      </c>
      <c r="X1802" t="s">
        <v>4756</v>
      </c>
      <c r="Y1802" t="s">
        <v>4756</v>
      </c>
      <c r="Z1802" t="s">
        <v>4756</v>
      </c>
      <c r="AA1802" t="s">
        <v>4756</v>
      </c>
      <c r="AB1802" t="s">
        <v>4756</v>
      </c>
      <c r="AC1802" t="s">
        <v>4756</v>
      </c>
      <c r="AD1802" t="s">
        <v>4756</v>
      </c>
      <c r="AE1802" t="s">
        <v>4756</v>
      </c>
      <c r="AF1802" t="s">
        <v>4756</v>
      </c>
      <c r="AG1802" t="s">
        <v>4756</v>
      </c>
      <c r="AH1802" t="s">
        <v>4756</v>
      </c>
      <c r="AI1802" t="s">
        <v>4756</v>
      </c>
      <c r="AJ1802" t="s">
        <v>4756</v>
      </c>
      <c r="AK1802" t="s">
        <v>4756</v>
      </c>
      <c r="AL1802" t="s">
        <v>4756</v>
      </c>
      <c r="AM1802" t="s">
        <v>4756</v>
      </c>
      <c r="AN1802" t="s">
        <v>4756</v>
      </c>
      <c r="AO1802" t="s">
        <v>1671</v>
      </c>
    </row>
    <row r="1803" spans="1:41">
      <c r="A1803" s="95">
        <v>42172</v>
      </c>
      <c r="B1803" t="s">
        <v>827</v>
      </c>
      <c r="C1803">
        <v>2015</v>
      </c>
      <c r="D1803">
        <v>6</v>
      </c>
      <c r="E1803" t="s">
        <v>4991</v>
      </c>
      <c r="F1803" t="s">
        <v>1672</v>
      </c>
      <c r="G1803" s="96">
        <v>0.93680555555555556</v>
      </c>
      <c r="H1803" t="s">
        <v>4756</v>
      </c>
      <c r="I1803" s="96">
        <v>0.84236111111111101</v>
      </c>
      <c r="J1803">
        <v>2.27</v>
      </c>
      <c r="K1803" t="s">
        <v>249</v>
      </c>
      <c r="L1803" t="s">
        <v>1675</v>
      </c>
      <c r="M1803" t="s">
        <v>251</v>
      </c>
      <c r="N1803" t="s">
        <v>251</v>
      </c>
      <c r="O1803">
        <v>5</v>
      </c>
      <c r="P1803">
        <v>58</v>
      </c>
      <c r="Q1803">
        <v>20</v>
      </c>
      <c r="R1803">
        <v>38</v>
      </c>
      <c r="S1803">
        <v>15</v>
      </c>
      <c r="T1803">
        <v>39.4</v>
      </c>
      <c r="U1803">
        <v>24.55</v>
      </c>
      <c r="V1803">
        <v>144</v>
      </c>
      <c r="W1803" t="s">
        <v>4756</v>
      </c>
      <c r="X1803" t="s">
        <v>4756</v>
      </c>
      <c r="Y1803" t="s">
        <v>4756</v>
      </c>
      <c r="Z1803" t="s">
        <v>4756</v>
      </c>
      <c r="AA1803" t="s">
        <v>4756</v>
      </c>
      <c r="AB1803" t="s">
        <v>4756</v>
      </c>
      <c r="AC1803" t="s">
        <v>4756</v>
      </c>
      <c r="AD1803" t="s">
        <v>4756</v>
      </c>
      <c r="AE1803" t="s">
        <v>4756</v>
      </c>
      <c r="AF1803" t="s">
        <v>4756</v>
      </c>
      <c r="AG1803" t="s">
        <v>4756</v>
      </c>
      <c r="AH1803" t="s">
        <v>4756</v>
      </c>
      <c r="AI1803" t="s">
        <v>4756</v>
      </c>
      <c r="AJ1803" t="s">
        <v>4756</v>
      </c>
      <c r="AK1803" t="s">
        <v>4756</v>
      </c>
      <c r="AL1803" t="s">
        <v>4756</v>
      </c>
      <c r="AM1803" t="s">
        <v>4756</v>
      </c>
      <c r="AN1803" t="s">
        <v>4756</v>
      </c>
    </row>
    <row r="1804" spans="1:41">
      <c r="A1804" s="95">
        <v>42172</v>
      </c>
      <c r="B1804" t="s">
        <v>827</v>
      </c>
      <c r="C1804">
        <v>2015</v>
      </c>
      <c r="D1804">
        <v>6</v>
      </c>
      <c r="E1804" t="s">
        <v>4991</v>
      </c>
      <c r="F1804" t="s">
        <v>247</v>
      </c>
      <c r="G1804" s="96">
        <v>0.94097222222222221</v>
      </c>
      <c r="H1804" t="s">
        <v>4756</v>
      </c>
      <c r="I1804" s="96">
        <v>0.84236111111111101</v>
      </c>
      <c r="J1804">
        <v>2.37</v>
      </c>
      <c r="K1804" t="s">
        <v>249</v>
      </c>
      <c r="L1804" t="s">
        <v>1678</v>
      </c>
      <c r="M1804" t="s">
        <v>251</v>
      </c>
      <c r="N1804" t="s">
        <v>251</v>
      </c>
      <c r="O1804">
        <v>2</v>
      </c>
      <c r="P1804">
        <v>64</v>
      </c>
      <c r="Q1804">
        <v>26</v>
      </c>
      <c r="R1804">
        <v>38</v>
      </c>
      <c r="S1804">
        <v>14.7</v>
      </c>
      <c r="T1804">
        <v>38.950000000000003</v>
      </c>
      <c r="U1804">
        <v>24.05</v>
      </c>
      <c r="V1804">
        <v>141</v>
      </c>
      <c r="W1804" t="s">
        <v>4756</v>
      </c>
      <c r="X1804" t="s">
        <v>4756</v>
      </c>
      <c r="Y1804" t="s">
        <v>4756</v>
      </c>
      <c r="Z1804" t="s">
        <v>4756</v>
      </c>
      <c r="AA1804" t="s">
        <v>4756</v>
      </c>
      <c r="AB1804" t="s">
        <v>4756</v>
      </c>
      <c r="AC1804" t="s">
        <v>4756</v>
      </c>
      <c r="AD1804" t="s">
        <v>4756</v>
      </c>
      <c r="AE1804" t="s">
        <v>4756</v>
      </c>
      <c r="AF1804" t="s">
        <v>4756</v>
      </c>
      <c r="AG1804" t="s">
        <v>4756</v>
      </c>
      <c r="AH1804" t="s">
        <v>4756</v>
      </c>
      <c r="AI1804" t="s">
        <v>4756</v>
      </c>
      <c r="AJ1804" t="s">
        <v>4756</v>
      </c>
      <c r="AK1804" t="s">
        <v>4756</v>
      </c>
      <c r="AL1804" t="s">
        <v>4756</v>
      </c>
      <c r="AM1804" t="s">
        <v>4756</v>
      </c>
      <c r="AN1804" t="s">
        <v>4756</v>
      </c>
      <c r="AO1804" t="s">
        <v>1676</v>
      </c>
    </row>
    <row r="1805" spans="1:41">
      <c r="A1805" s="95">
        <v>42172</v>
      </c>
      <c r="B1805" t="s">
        <v>827</v>
      </c>
      <c r="C1805">
        <v>2015</v>
      </c>
      <c r="D1805">
        <v>6</v>
      </c>
      <c r="E1805" t="s">
        <v>4991</v>
      </c>
      <c r="F1805" t="s">
        <v>1673</v>
      </c>
      <c r="G1805" s="96">
        <v>0.95138888888888884</v>
      </c>
      <c r="H1805" t="s">
        <v>4756</v>
      </c>
      <c r="I1805" s="96">
        <v>0.84236111111111101</v>
      </c>
      <c r="J1805">
        <v>2.62</v>
      </c>
      <c r="K1805" t="s">
        <v>249</v>
      </c>
      <c r="L1805" t="s">
        <v>1679</v>
      </c>
      <c r="M1805" t="s">
        <v>251</v>
      </c>
      <c r="N1805" t="s">
        <v>251</v>
      </c>
      <c r="O1805">
        <v>2</v>
      </c>
      <c r="P1805">
        <v>65</v>
      </c>
      <c r="Q1805">
        <v>26</v>
      </c>
      <c r="R1805">
        <v>39</v>
      </c>
      <c r="S1805">
        <v>15</v>
      </c>
      <c r="T1805">
        <v>39.35</v>
      </c>
      <c r="U1805">
        <v>22</v>
      </c>
      <c r="V1805">
        <v>141.5</v>
      </c>
      <c r="W1805" t="s">
        <v>4756</v>
      </c>
      <c r="X1805" t="s">
        <v>4756</v>
      </c>
      <c r="Y1805" t="s">
        <v>4756</v>
      </c>
      <c r="Z1805" t="s">
        <v>4756</v>
      </c>
      <c r="AA1805" t="s">
        <v>4756</v>
      </c>
      <c r="AB1805" t="s">
        <v>4756</v>
      </c>
      <c r="AC1805" t="s">
        <v>4756</v>
      </c>
      <c r="AD1805" t="s">
        <v>4756</v>
      </c>
      <c r="AE1805" t="s">
        <v>4756</v>
      </c>
      <c r="AF1805" t="s">
        <v>4756</v>
      </c>
      <c r="AG1805" t="s">
        <v>4756</v>
      </c>
      <c r="AH1805" t="s">
        <v>4756</v>
      </c>
      <c r="AI1805" t="s">
        <v>4756</v>
      </c>
      <c r="AJ1805" t="s">
        <v>4756</v>
      </c>
      <c r="AK1805" t="s">
        <v>4756</v>
      </c>
      <c r="AL1805" t="s">
        <v>4756</v>
      </c>
      <c r="AM1805" t="s">
        <v>4756</v>
      </c>
      <c r="AN1805" t="s">
        <v>4756</v>
      </c>
    </row>
    <row r="1806" spans="1:41">
      <c r="A1806" s="95">
        <v>42172</v>
      </c>
      <c r="B1806" t="s">
        <v>827</v>
      </c>
      <c r="C1806">
        <v>2015</v>
      </c>
      <c r="D1806">
        <v>6</v>
      </c>
      <c r="E1806" t="s">
        <v>4991</v>
      </c>
      <c r="F1806" t="s">
        <v>1672</v>
      </c>
      <c r="G1806" s="96">
        <v>0.9555555555555556</v>
      </c>
      <c r="H1806" t="s">
        <v>4756</v>
      </c>
      <c r="I1806" s="96">
        <v>0.84236111111111101</v>
      </c>
      <c r="J1806">
        <v>2.72</v>
      </c>
      <c r="K1806" t="s">
        <v>249</v>
      </c>
      <c r="L1806" t="s">
        <v>1677</v>
      </c>
      <c r="M1806" t="s">
        <v>251</v>
      </c>
      <c r="N1806" t="s">
        <v>251</v>
      </c>
      <c r="O1806">
        <v>1.5</v>
      </c>
      <c r="P1806">
        <v>56</v>
      </c>
      <c r="Q1806">
        <v>20</v>
      </c>
      <c r="R1806">
        <v>36</v>
      </c>
      <c r="S1806">
        <v>14.95</v>
      </c>
      <c r="T1806">
        <v>39.6</v>
      </c>
      <c r="U1806">
        <v>24.55</v>
      </c>
      <c r="V1806">
        <v>139</v>
      </c>
      <c r="W1806" t="s">
        <v>4756</v>
      </c>
      <c r="X1806" t="s">
        <v>4756</v>
      </c>
      <c r="Y1806" t="s">
        <v>4756</v>
      </c>
      <c r="Z1806" t="s">
        <v>4756</v>
      </c>
      <c r="AA1806" t="s">
        <v>4756</v>
      </c>
      <c r="AB1806" t="s">
        <v>4756</v>
      </c>
      <c r="AC1806" t="s">
        <v>4756</v>
      </c>
      <c r="AD1806" t="s">
        <v>4756</v>
      </c>
      <c r="AE1806" t="s">
        <v>4756</v>
      </c>
      <c r="AF1806" t="s">
        <v>4756</v>
      </c>
      <c r="AG1806" t="s">
        <v>4756</v>
      </c>
      <c r="AH1806" t="s">
        <v>4756</v>
      </c>
      <c r="AI1806" t="s">
        <v>4756</v>
      </c>
      <c r="AJ1806" t="s">
        <v>4756</v>
      </c>
      <c r="AK1806" t="s">
        <v>4756</v>
      </c>
      <c r="AL1806" t="s">
        <v>4756</v>
      </c>
      <c r="AM1806" t="s">
        <v>4756</v>
      </c>
      <c r="AN1806" t="s">
        <v>4756</v>
      </c>
    </row>
    <row r="1807" spans="1:41">
      <c r="A1807" s="95">
        <v>42172</v>
      </c>
      <c r="B1807" t="s">
        <v>827</v>
      </c>
      <c r="C1807">
        <v>2015</v>
      </c>
      <c r="D1807">
        <v>6</v>
      </c>
      <c r="E1807" t="s">
        <v>4991</v>
      </c>
      <c r="F1807" t="s">
        <v>1673</v>
      </c>
      <c r="G1807" s="96">
        <v>0.96736111111111101</v>
      </c>
      <c r="H1807" t="s">
        <v>4756</v>
      </c>
      <c r="I1807" s="96">
        <v>0.84236111111111101</v>
      </c>
      <c r="J1807">
        <v>3</v>
      </c>
      <c r="K1807" t="s">
        <v>249</v>
      </c>
      <c r="L1807" t="s">
        <v>1680</v>
      </c>
      <c r="M1807" t="s">
        <v>251</v>
      </c>
      <c r="N1807" t="s">
        <v>251</v>
      </c>
      <c r="O1807">
        <v>2</v>
      </c>
      <c r="P1807">
        <v>63</v>
      </c>
      <c r="Q1807">
        <v>26</v>
      </c>
      <c r="R1807">
        <v>37</v>
      </c>
      <c r="S1807">
        <v>14.65</v>
      </c>
      <c r="T1807">
        <v>38.25</v>
      </c>
      <c r="U1807">
        <v>23.75</v>
      </c>
      <c r="V1807">
        <v>139</v>
      </c>
      <c r="W1807" t="s">
        <v>4756</v>
      </c>
      <c r="X1807" t="s">
        <v>4756</v>
      </c>
      <c r="Y1807" t="s">
        <v>4756</v>
      </c>
      <c r="Z1807" t="s">
        <v>4756</v>
      </c>
      <c r="AA1807" t="s">
        <v>4756</v>
      </c>
      <c r="AB1807" t="s">
        <v>4756</v>
      </c>
      <c r="AC1807" t="s">
        <v>4756</v>
      </c>
      <c r="AD1807" t="s">
        <v>4756</v>
      </c>
      <c r="AE1807" t="s">
        <v>4756</v>
      </c>
      <c r="AF1807" t="s">
        <v>4756</v>
      </c>
      <c r="AG1807" t="s">
        <v>4756</v>
      </c>
      <c r="AH1807" t="s">
        <v>4756</v>
      </c>
      <c r="AI1807" t="s">
        <v>4756</v>
      </c>
      <c r="AJ1807" t="s">
        <v>4756</v>
      </c>
      <c r="AK1807" t="s">
        <v>4756</v>
      </c>
      <c r="AL1807" t="s">
        <v>4756</v>
      </c>
      <c r="AM1807" t="s">
        <v>4756</v>
      </c>
      <c r="AN1807" t="s">
        <v>4756</v>
      </c>
      <c r="AO1807" t="s">
        <v>204</v>
      </c>
    </row>
    <row r="1808" spans="1:41">
      <c r="A1808" s="95">
        <v>42172</v>
      </c>
      <c r="B1808" t="s">
        <v>827</v>
      </c>
      <c r="C1808">
        <v>2015</v>
      </c>
      <c r="D1808">
        <v>6</v>
      </c>
      <c r="E1808" t="s">
        <v>4991</v>
      </c>
      <c r="F1808" t="s">
        <v>1672</v>
      </c>
      <c r="G1808" s="96">
        <v>0.97013888888888899</v>
      </c>
      <c r="H1808" t="s">
        <v>4756</v>
      </c>
      <c r="I1808" s="96">
        <v>0.84236111111111101</v>
      </c>
      <c r="J1808">
        <v>3.07</v>
      </c>
      <c r="K1808" t="s">
        <v>249</v>
      </c>
      <c r="L1808" t="s">
        <v>1683</v>
      </c>
      <c r="M1808" t="s">
        <v>251</v>
      </c>
      <c r="N1808" t="s">
        <v>251</v>
      </c>
      <c r="O1808">
        <v>5</v>
      </c>
      <c r="P1808">
        <v>62</v>
      </c>
      <c r="Q1808">
        <v>26</v>
      </c>
      <c r="R1808">
        <v>36</v>
      </c>
      <c r="S1808">
        <v>14.8</v>
      </c>
      <c r="T1808">
        <v>39</v>
      </c>
      <c r="U1808">
        <v>24</v>
      </c>
      <c r="V1808">
        <v>142</v>
      </c>
      <c r="W1808" t="s">
        <v>4756</v>
      </c>
      <c r="X1808" t="s">
        <v>4756</v>
      </c>
      <c r="Y1808" t="s">
        <v>4756</v>
      </c>
      <c r="Z1808" t="s">
        <v>4756</v>
      </c>
      <c r="AA1808" t="s">
        <v>4756</v>
      </c>
      <c r="AB1808" t="s">
        <v>4756</v>
      </c>
      <c r="AC1808" t="s">
        <v>4756</v>
      </c>
      <c r="AD1808" t="s">
        <v>4756</v>
      </c>
      <c r="AE1808" t="s">
        <v>4756</v>
      </c>
      <c r="AF1808" t="s">
        <v>4756</v>
      </c>
      <c r="AG1808" t="s">
        <v>4756</v>
      </c>
      <c r="AH1808" t="s">
        <v>4756</v>
      </c>
      <c r="AI1808" t="s">
        <v>4756</v>
      </c>
      <c r="AJ1808" t="s">
        <v>4756</v>
      </c>
      <c r="AK1808" t="s">
        <v>4756</v>
      </c>
      <c r="AL1808" t="s">
        <v>4756</v>
      </c>
      <c r="AM1808" t="s">
        <v>4756</v>
      </c>
      <c r="AN1808" t="s">
        <v>4756</v>
      </c>
    </row>
    <row r="1809" spans="1:41">
      <c r="A1809" s="95">
        <v>42172</v>
      </c>
      <c r="B1809" t="s">
        <v>827</v>
      </c>
      <c r="C1809">
        <v>2015</v>
      </c>
      <c r="D1809">
        <v>6</v>
      </c>
      <c r="E1809" t="s">
        <v>4991</v>
      </c>
      <c r="F1809" t="s">
        <v>1673</v>
      </c>
      <c r="G1809" s="96">
        <v>0.97569444444444453</v>
      </c>
      <c r="H1809" t="s">
        <v>4756</v>
      </c>
      <c r="I1809" s="96">
        <v>0.84236111111111101</v>
      </c>
      <c r="J1809">
        <v>3.2</v>
      </c>
      <c r="K1809" t="s">
        <v>249</v>
      </c>
      <c r="L1809" t="s">
        <v>1684</v>
      </c>
      <c r="M1809" t="s">
        <v>251</v>
      </c>
      <c r="N1809" t="s">
        <v>251</v>
      </c>
      <c r="O1809">
        <v>5</v>
      </c>
      <c r="P1809">
        <v>58</v>
      </c>
      <c r="Q1809">
        <v>20</v>
      </c>
      <c r="R1809">
        <v>38</v>
      </c>
      <c r="S1809">
        <v>15.65</v>
      </c>
      <c r="T1809">
        <v>39.9</v>
      </c>
      <c r="U1809">
        <v>24.9</v>
      </c>
      <c r="V1809">
        <v>142</v>
      </c>
      <c r="W1809" t="s">
        <v>4756</v>
      </c>
      <c r="X1809" t="s">
        <v>4756</v>
      </c>
      <c r="Y1809" t="s">
        <v>4756</v>
      </c>
      <c r="Z1809" t="s">
        <v>4756</v>
      </c>
      <c r="AA1809" t="s">
        <v>4756</v>
      </c>
      <c r="AB1809" t="s">
        <v>4756</v>
      </c>
      <c r="AC1809" t="s">
        <v>4756</v>
      </c>
      <c r="AD1809" t="s">
        <v>4756</v>
      </c>
      <c r="AE1809" t="s">
        <v>4756</v>
      </c>
      <c r="AF1809" t="s">
        <v>4756</v>
      </c>
      <c r="AG1809" t="s">
        <v>4756</v>
      </c>
      <c r="AH1809" t="s">
        <v>4756</v>
      </c>
      <c r="AI1809" t="s">
        <v>4756</v>
      </c>
      <c r="AJ1809" t="s">
        <v>4756</v>
      </c>
      <c r="AK1809" t="s">
        <v>4756</v>
      </c>
      <c r="AL1809" t="s">
        <v>4756</v>
      </c>
      <c r="AM1809" t="s">
        <v>4756</v>
      </c>
      <c r="AN1809" t="s">
        <v>4756</v>
      </c>
    </row>
    <row r="1810" spans="1:41">
      <c r="A1810" s="95">
        <v>42172</v>
      </c>
      <c r="B1810" t="s">
        <v>827</v>
      </c>
      <c r="C1810">
        <v>2015</v>
      </c>
      <c r="D1810">
        <v>6</v>
      </c>
      <c r="E1810" t="s">
        <v>4991</v>
      </c>
      <c r="F1810" t="s">
        <v>247</v>
      </c>
      <c r="G1810" s="96">
        <v>0.97916666666666663</v>
      </c>
      <c r="H1810" t="s">
        <v>4756</v>
      </c>
      <c r="I1810" s="96">
        <v>0.84236111111111101</v>
      </c>
      <c r="J1810">
        <v>3.28</v>
      </c>
      <c r="K1810" t="s">
        <v>249</v>
      </c>
      <c r="L1810" t="s">
        <v>1685</v>
      </c>
      <c r="M1810" t="s">
        <v>251</v>
      </c>
      <c r="N1810" t="s">
        <v>251</v>
      </c>
      <c r="O1810">
        <v>1.5</v>
      </c>
      <c r="P1810">
        <v>63</v>
      </c>
      <c r="Q1810">
        <v>20</v>
      </c>
      <c r="R1810">
        <v>43</v>
      </c>
      <c r="S1810">
        <v>15.9</v>
      </c>
      <c r="T1810">
        <v>40.15</v>
      </c>
      <c r="U1810">
        <v>24.55</v>
      </c>
      <c r="V1810">
        <v>141</v>
      </c>
      <c r="W1810" t="s">
        <v>4756</v>
      </c>
      <c r="X1810" t="s">
        <v>4756</v>
      </c>
      <c r="Y1810" t="s">
        <v>4756</v>
      </c>
      <c r="Z1810" t="s">
        <v>4756</v>
      </c>
      <c r="AA1810" t="s">
        <v>4756</v>
      </c>
      <c r="AB1810" t="s">
        <v>4756</v>
      </c>
      <c r="AC1810" t="s">
        <v>4756</v>
      </c>
      <c r="AD1810" t="s">
        <v>4756</v>
      </c>
      <c r="AE1810" t="s">
        <v>4756</v>
      </c>
      <c r="AF1810" t="s">
        <v>4756</v>
      </c>
      <c r="AG1810" t="s">
        <v>4756</v>
      </c>
      <c r="AH1810" t="s">
        <v>4756</v>
      </c>
      <c r="AI1810" t="s">
        <v>4756</v>
      </c>
      <c r="AJ1810" t="s">
        <v>4756</v>
      </c>
      <c r="AK1810" t="s">
        <v>4756</v>
      </c>
      <c r="AL1810" t="s">
        <v>4756</v>
      </c>
      <c r="AM1810" t="s">
        <v>4756</v>
      </c>
      <c r="AN1810" t="s">
        <v>4756</v>
      </c>
      <c r="AO1810" t="s">
        <v>204</v>
      </c>
    </row>
    <row r="1811" spans="1:41">
      <c r="A1811" s="95">
        <v>42172</v>
      </c>
      <c r="B1811" t="s">
        <v>827</v>
      </c>
      <c r="C1811">
        <v>2015</v>
      </c>
      <c r="D1811">
        <v>6</v>
      </c>
      <c r="E1811" t="s">
        <v>4991</v>
      </c>
      <c r="F1811" t="s">
        <v>2376</v>
      </c>
      <c r="G1811" s="96">
        <v>0.98611111111111116</v>
      </c>
      <c r="H1811" t="s">
        <v>4756</v>
      </c>
      <c r="I1811" s="96">
        <v>0.84236111111111101</v>
      </c>
      <c r="J1811">
        <v>3.45</v>
      </c>
      <c r="K1811" t="s">
        <v>249</v>
      </c>
      <c r="L1811" t="s">
        <v>1686</v>
      </c>
      <c r="M1811" t="s">
        <v>251</v>
      </c>
      <c r="N1811" t="s">
        <v>251</v>
      </c>
      <c r="O1811">
        <v>1.5</v>
      </c>
      <c r="P1811">
        <v>57</v>
      </c>
      <c r="Q1811">
        <v>20</v>
      </c>
      <c r="R1811">
        <v>37</v>
      </c>
      <c r="S1811">
        <v>16</v>
      </c>
      <c r="T1811">
        <v>39.049999999999997</v>
      </c>
      <c r="U1811">
        <v>24.75</v>
      </c>
      <c r="V1811">
        <v>146</v>
      </c>
      <c r="W1811" t="s">
        <v>4756</v>
      </c>
      <c r="X1811" t="s">
        <v>4756</v>
      </c>
      <c r="Y1811" t="s">
        <v>4756</v>
      </c>
      <c r="Z1811" t="s">
        <v>4756</v>
      </c>
      <c r="AA1811" t="s">
        <v>4756</v>
      </c>
      <c r="AB1811" t="s">
        <v>4756</v>
      </c>
      <c r="AC1811" t="s">
        <v>4756</v>
      </c>
      <c r="AD1811" t="s">
        <v>4756</v>
      </c>
      <c r="AE1811" t="s">
        <v>4756</v>
      </c>
      <c r="AF1811" t="s">
        <v>4756</v>
      </c>
      <c r="AG1811" t="s">
        <v>4756</v>
      </c>
      <c r="AH1811" t="s">
        <v>4756</v>
      </c>
      <c r="AI1811" t="s">
        <v>4756</v>
      </c>
      <c r="AJ1811" t="s">
        <v>4756</v>
      </c>
      <c r="AK1811" t="s">
        <v>4756</v>
      </c>
      <c r="AL1811" t="s">
        <v>4756</v>
      </c>
      <c r="AM1811" t="s">
        <v>4756</v>
      </c>
      <c r="AN1811" t="s">
        <v>4756</v>
      </c>
      <c r="AO1811" t="s">
        <v>888</v>
      </c>
    </row>
    <row r="1812" spans="1:41">
      <c r="A1812" s="95">
        <v>42172</v>
      </c>
      <c r="B1812" t="s">
        <v>827</v>
      </c>
      <c r="C1812">
        <v>2015</v>
      </c>
      <c r="D1812">
        <v>6</v>
      </c>
      <c r="E1812" t="s">
        <v>4991</v>
      </c>
      <c r="F1812" t="s">
        <v>1673</v>
      </c>
      <c r="G1812" s="96">
        <v>0.99097222222222225</v>
      </c>
      <c r="H1812" t="s">
        <v>4756</v>
      </c>
      <c r="I1812" s="96">
        <v>0.84236111111111101</v>
      </c>
      <c r="J1812">
        <v>3.57</v>
      </c>
      <c r="K1812" t="s">
        <v>249</v>
      </c>
      <c r="L1812" t="s">
        <v>1687</v>
      </c>
      <c r="M1812" t="s">
        <v>251</v>
      </c>
      <c r="N1812" t="s">
        <v>251</v>
      </c>
      <c r="O1812">
        <v>5</v>
      </c>
      <c r="P1812">
        <v>58</v>
      </c>
      <c r="Q1812">
        <v>20</v>
      </c>
      <c r="R1812">
        <v>38</v>
      </c>
      <c r="S1812">
        <v>15.25</v>
      </c>
      <c r="T1812">
        <v>39.65</v>
      </c>
      <c r="U1812">
        <v>24.7</v>
      </c>
      <c r="V1812">
        <v>138</v>
      </c>
      <c r="W1812" t="s">
        <v>4756</v>
      </c>
      <c r="X1812" t="s">
        <v>4756</v>
      </c>
      <c r="Y1812" t="s">
        <v>4756</v>
      </c>
      <c r="Z1812" t="s">
        <v>4756</v>
      </c>
      <c r="AA1812" t="s">
        <v>4756</v>
      </c>
      <c r="AB1812" t="s">
        <v>4756</v>
      </c>
      <c r="AC1812" t="s">
        <v>4756</v>
      </c>
      <c r="AD1812" t="s">
        <v>4756</v>
      </c>
      <c r="AE1812" t="s">
        <v>4756</v>
      </c>
      <c r="AF1812" t="s">
        <v>4756</v>
      </c>
      <c r="AG1812" t="s">
        <v>4756</v>
      </c>
      <c r="AH1812" t="s">
        <v>4756</v>
      </c>
      <c r="AI1812" t="s">
        <v>4756</v>
      </c>
      <c r="AJ1812" t="s">
        <v>4756</v>
      </c>
      <c r="AK1812" t="s">
        <v>4756</v>
      </c>
      <c r="AL1812" t="s">
        <v>4756</v>
      </c>
      <c r="AM1812" t="s">
        <v>4756</v>
      </c>
      <c r="AN1812" t="s">
        <v>4756</v>
      </c>
    </row>
    <row r="1813" spans="1:41">
      <c r="A1813" s="95">
        <v>42172</v>
      </c>
      <c r="B1813" t="s">
        <v>827</v>
      </c>
      <c r="C1813">
        <v>2015</v>
      </c>
      <c r="D1813">
        <v>6</v>
      </c>
      <c r="E1813" t="s">
        <v>4991</v>
      </c>
      <c r="F1813" t="s">
        <v>1673</v>
      </c>
      <c r="G1813" s="96">
        <v>4.1666666666666666E-3</v>
      </c>
      <c r="H1813" t="s">
        <v>4756</v>
      </c>
      <c r="I1813" s="96">
        <v>0.84236111111111101</v>
      </c>
      <c r="J1813">
        <v>3.88</v>
      </c>
      <c r="K1813" t="s">
        <v>249</v>
      </c>
      <c r="L1813" t="s">
        <v>1689</v>
      </c>
      <c r="M1813" t="s">
        <v>251</v>
      </c>
      <c r="N1813" t="s">
        <v>251</v>
      </c>
      <c r="O1813">
        <v>2</v>
      </c>
      <c r="P1813">
        <v>64</v>
      </c>
      <c r="Q1813">
        <v>26</v>
      </c>
      <c r="R1813">
        <v>38</v>
      </c>
      <c r="S1813">
        <v>15.4</v>
      </c>
      <c r="T1813">
        <v>38.85</v>
      </c>
      <c r="U1813">
        <v>22.9</v>
      </c>
      <c r="V1813">
        <v>151</v>
      </c>
      <c r="W1813" t="s">
        <v>4756</v>
      </c>
      <c r="X1813" t="s">
        <v>4756</v>
      </c>
      <c r="Y1813" t="s">
        <v>4756</v>
      </c>
      <c r="Z1813" t="s">
        <v>4756</v>
      </c>
      <c r="AA1813" t="s">
        <v>4756</v>
      </c>
      <c r="AB1813" t="s">
        <v>4756</v>
      </c>
      <c r="AC1813" t="s">
        <v>4756</v>
      </c>
      <c r="AD1813" t="s">
        <v>4756</v>
      </c>
      <c r="AE1813" t="s">
        <v>4756</v>
      </c>
      <c r="AF1813" t="s">
        <v>4756</v>
      </c>
      <c r="AG1813" t="s">
        <v>4756</v>
      </c>
      <c r="AH1813" t="s">
        <v>4756</v>
      </c>
      <c r="AI1813" t="s">
        <v>4756</v>
      </c>
      <c r="AJ1813" t="s">
        <v>4756</v>
      </c>
      <c r="AK1813" t="s">
        <v>4756</v>
      </c>
      <c r="AL1813" t="s">
        <v>4756</v>
      </c>
      <c r="AM1813" t="s">
        <v>4756</v>
      </c>
      <c r="AN1813" t="s">
        <v>4756</v>
      </c>
    </row>
    <row r="1814" spans="1:41">
      <c r="A1814" s="95">
        <v>42172</v>
      </c>
      <c r="B1814" t="s">
        <v>827</v>
      </c>
      <c r="C1814">
        <v>2015</v>
      </c>
      <c r="D1814">
        <v>6</v>
      </c>
      <c r="E1814" t="s">
        <v>4991</v>
      </c>
      <c r="F1814" t="s">
        <v>2376</v>
      </c>
      <c r="G1814" s="96">
        <v>1.5972222222222224E-2</v>
      </c>
      <c r="H1814" t="s">
        <v>4756</v>
      </c>
      <c r="I1814" s="96">
        <v>0.84236111111111101</v>
      </c>
      <c r="J1814">
        <v>4.17</v>
      </c>
      <c r="K1814" t="s">
        <v>249</v>
      </c>
      <c r="L1814" t="s">
        <v>1690</v>
      </c>
      <c r="M1814" t="s">
        <v>251</v>
      </c>
      <c r="N1814" t="s">
        <v>251</v>
      </c>
      <c r="O1814">
        <v>3</v>
      </c>
      <c r="P1814">
        <v>64</v>
      </c>
      <c r="Q1814">
        <v>26</v>
      </c>
      <c r="R1814">
        <v>38</v>
      </c>
      <c r="S1814">
        <v>15.75</v>
      </c>
      <c r="T1814">
        <v>39.1</v>
      </c>
      <c r="U1814">
        <v>23.55</v>
      </c>
      <c r="V1814">
        <v>141</v>
      </c>
      <c r="W1814" t="s">
        <v>4756</v>
      </c>
      <c r="X1814" t="s">
        <v>4756</v>
      </c>
      <c r="Y1814" t="s">
        <v>4756</v>
      </c>
      <c r="Z1814" t="s">
        <v>4756</v>
      </c>
      <c r="AA1814" t="s">
        <v>4756</v>
      </c>
      <c r="AB1814" t="s">
        <v>4756</v>
      </c>
      <c r="AC1814" t="s">
        <v>4756</v>
      </c>
      <c r="AD1814" t="s">
        <v>4756</v>
      </c>
      <c r="AE1814" t="s">
        <v>4756</v>
      </c>
      <c r="AF1814" t="s">
        <v>4756</v>
      </c>
      <c r="AG1814" t="s">
        <v>4756</v>
      </c>
      <c r="AH1814" t="s">
        <v>4756</v>
      </c>
      <c r="AI1814" t="s">
        <v>4756</v>
      </c>
      <c r="AJ1814" t="s">
        <v>4756</v>
      </c>
      <c r="AK1814" t="s">
        <v>4756</v>
      </c>
      <c r="AL1814" t="s">
        <v>4756</v>
      </c>
      <c r="AM1814" t="s">
        <v>4756</v>
      </c>
      <c r="AN1814" t="s">
        <v>4756</v>
      </c>
    </row>
    <row r="1815" spans="1:41">
      <c r="A1815" s="95">
        <v>42172</v>
      </c>
      <c r="B1815" t="s">
        <v>827</v>
      </c>
      <c r="C1815">
        <v>2015</v>
      </c>
      <c r="D1815">
        <v>6</v>
      </c>
      <c r="E1815" t="s">
        <v>4991</v>
      </c>
      <c r="F1815" t="s">
        <v>2376</v>
      </c>
      <c r="G1815" s="96">
        <v>3.0555555555555555E-2</v>
      </c>
      <c r="H1815" t="s">
        <v>4756</v>
      </c>
      <c r="I1815" s="96">
        <v>0.84236111111111101</v>
      </c>
      <c r="J1815">
        <v>4.5199999999999996</v>
      </c>
      <c r="K1815" t="s">
        <v>249</v>
      </c>
      <c r="L1815" t="s">
        <v>1691</v>
      </c>
      <c r="M1815" t="s">
        <v>251</v>
      </c>
      <c r="N1815" t="s">
        <v>251</v>
      </c>
      <c r="O1815">
        <v>2</v>
      </c>
      <c r="P1815">
        <v>61</v>
      </c>
      <c r="Q1815">
        <v>26</v>
      </c>
      <c r="R1815">
        <v>35</v>
      </c>
      <c r="S1815">
        <v>14.05</v>
      </c>
      <c r="T1815">
        <v>38.6</v>
      </c>
      <c r="U1815">
        <v>24.1</v>
      </c>
      <c r="V1815">
        <v>144</v>
      </c>
      <c r="W1815" t="s">
        <v>4756</v>
      </c>
      <c r="X1815" t="s">
        <v>4756</v>
      </c>
      <c r="Y1815" t="s">
        <v>4756</v>
      </c>
      <c r="Z1815" t="s">
        <v>4756</v>
      </c>
      <c r="AA1815" t="s">
        <v>4756</v>
      </c>
      <c r="AB1815" t="s">
        <v>4756</v>
      </c>
      <c r="AC1815" t="s">
        <v>4756</v>
      </c>
      <c r="AD1815" t="s">
        <v>4756</v>
      </c>
      <c r="AE1815" t="s">
        <v>4756</v>
      </c>
      <c r="AF1815" t="s">
        <v>4756</v>
      </c>
      <c r="AG1815" t="s">
        <v>4756</v>
      </c>
      <c r="AH1815" t="s">
        <v>4756</v>
      </c>
      <c r="AI1815" t="s">
        <v>4756</v>
      </c>
      <c r="AJ1815" t="s">
        <v>4756</v>
      </c>
      <c r="AK1815" t="s">
        <v>4756</v>
      </c>
      <c r="AL1815" t="s">
        <v>4756</v>
      </c>
      <c r="AM1815" t="s">
        <v>4756</v>
      </c>
      <c r="AN1815" t="s">
        <v>4756</v>
      </c>
      <c r="AO1815" t="s">
        <v>1676</v>
      </c>
    </row>
    <row r="1816" spans="1:41">
      <c r="A1816" s="95">
        <v>42172</v>
      </c>
      <c r="B1816" t="s">
        <v>827</v>
      </c>
      <c r="C1816">
        <v>2015</v>
      </c>
      <c r="D1816">
        <v>6</v>
      </c>
      <c r="E1816" t="s">
        <v>4991</v>
      </c>
      <c r="F1816" t="s">
        <v>2376</v>
      </c>
      <c r="G1816" s="96">
        <v>3.6111111111111115E-2</v>
      </c>
      <c r="H1816" t="s">
        <v>4756</v>
      </c>
      <c r="I1816" s="96">
        <v>0.84236111111111101</v>
      </c>
      <c r="J1816">
        <v>4.6500000000000004</v>
      </c>
      <c r="K1816" t="s">
        <v>249</v>
      </c>
      <c r="L1816" t="s">
        <v>1692</v>
      </c>
      <c r="M1816" t="s">
        <v>251</v>
      </c>
      <c r="N1816" t="s">
        <v>251</v>
      </c>
      <c r="O1816">
        <v>3</v>
      </c>
      <c r="P1816">
        <v>65</v>
      </c>
      <c r="Q1816">
        <v>26</v>
      </c>
      <c r="R1816">
        <v>39</v>
      </c>
      <c r="S1816">
        <v>15.6</v>
      </c>
      <c r="T1816">
        <v>39.4</v>
      </c>
      <c r="U1816">
        <v>24.65</v>
      </c>
      <c r="V1816">
        <v>143</v>
      </c>
      <c r="W1816" t="s">
        <v>4756</v>
      </c>
      <c r="X1816" t="s">
        <v>4756</v>
      </c>
      <c r="Y1816" t="s">
        <v>4756</v>
      </c>
      <c r="Z1816" t="s">
        <v>4756</v>
      </c>
      <c r="AA1816" t="s">
        <v>4756</v>
      </c>
      <c r="AB1816" t="s">
        <v>4756</v>
      </c>
      <c r="AC1816" t="s">
        <v>4756</v>
      </c>
      <c r="AD1816" t="s">
        <v>4756</v>
      </c>
      <c r="AE1816" t="s">
        <v>4756</v>
      </c>
      <c r="AF1816" t="s">
        <v>4756</v>
      </c>
      <c r="AG1816" t="s">
        <v>4756</v>
      </c>
      <c r="AH1816" t="s">
        <v>4756</v>
      </c>
      <c r="AI1816" t="s">
        <v>4756</v>
      </c>
      <c r="AJ1816" t="s">
        <v>4756</v>
      </c>
      <c r="AK1816" t="s">
        <v>4756</v>
      </c>
      <c r="AL1816" t="s">
        <v>4756</v>
      </c>
      <c r="AM1816" t="s">
        <v>4756</v>
      </c>
      <c r="AN1816" t="s">
        <v>4756</v>
      </c>
    </row>
    <row r="1817" spans="1:41">
      <c r="A1817" s="95">
        <v>42172</v>
      </c>
      <c r="B1817" t="s">
        <v>827</v>
      </c>
      <c r="C1817">
        <v>2015</v>
      </c>
      <c r="D1817">
        <v>6</v>
      </c>
      <c r="E1817" t="s">
        <v>4991</v>
      </c>
      <c r="F1817" t="s">
        <v>2376</v>
      </c>
      <c r="G1817" s="96">
        <v>4.3055555555555562E-2</v>
      </c>
      <c r="H1817" t="s">
        <v>4756</v>
      </c>
      <c r="I1817" s="96">
        <v>0.84236111111111101</v>
      </c>
      <c r="J1817">
        <v>4.82</v>
      </c>
      <c r="K1817" t="s">
        <v>249</v>
      </c>
      <c r="L1817" t="s">
        <v>1693</v>
      </c>
      <c r="M1817" t="s">
        <v>251</v>
      </c>
      <c r="N1817" t="s">
        <v>251</v>
      </c>
      <c r="O1817">
        <v>2</v>
      </c>
      <c r="P1817">
        <v>64</v>
      </c>
      <c r="Q1817">
        <v>26</v>
      </c>
      <c r="R1817">
        <v>38</v>
      </c>
      <c r="S1817">
        <v>14.45</v>
      </c>
      <c r="T1817">
        <v>38.049999999999997</v>
      </c>
      <c r="U1817">
        <v>22.8</v>
      </c>
      <c r="V1817">
        <v>141</v>
      </c>
      <c r="W1817" t="s">
        <v>4756</v>
      </c>
      <c r="X1817" t="s">
        <v>4756</v>
      </c>
      <c r="Y1817" t="s">
        <v>4756</v>
      </c>
      <c r="Z1817" t="s">
        <v>4756</v>
      </c>
      <c r="AA1817" t="s">
        <v>4756</v>
      </c>
      <c r="AB1817" t="s">
        <v>4756</v>
      </c>
      <c r="AC1817" t="s">
        <v>4756</v>
      </c>
      <c r="AD1817" t="s">
        <v>4756</v>
      </c>
      <c r="AE1817" t="s">
        <v>4756</v>
      </c>
      <c r="AF1817" t="s">
        <v>4756</v>
      </c>
      <c r="AG1817" t="s">
        <v>4756</v>
      </c>
      <c r="AH1817" t="s">
        <v>4756</v>
      </c>
      <c r="AI1817" t="s">
        <v>4756</v>
      </c>
      <c r="AJ1817" t="s">
        <v>4756</v>
      </c>
      <c r="AK1817" t="s">
        <v>4756</v>
      </c>
      <c r="AL1817" t="s">
        <v>4756</v>
      </c>
      <c r="AM1817" t="s">
        <v>4756</v>
      </c>
      <c r="AN1817" t="s">
        <v>4756</v>
      </c>
    </row>
    <row r="1818" spans="1:41">
      <c r="A1818" s="95">
        <v>42172</v>
      </c>
      <c r="B1818" t="s">
        <v>827</v>
      </c>
      <c r="C1818">
        <v>2015</v>
      </c>
      <c r="D1818">
        <v>6</v>
      </c>
      <c r="E1818" t="s">
        <v>4991</v>
      </c>
      <c r="F1818" t="s">
        <v>1672</v>
      </c>
      <c r="G1818" s="96">
        <v>5.347222222222222E-2</v>
      </c>
      <c r="H1818" t="s">
        <v>4756</v>
      </c>
      <c r="I1818" s="96">
        <v>0.84236111111111101</v>
      </c>
      <c r="J1818">
        <v>5.07</v>
      </c>
      <c r="K1818" t="s">
        <v>249</v>
      </c>
      <c r="L1818" t="s">
        <v>1694</v>
      </c>
      <c r="M1818" t="s">
        <v>251</v>
      </c>
      <c r="N1818" t="s">
        <v>251</v>
      </c>
      <c r="O1818">
        <v>3</v>
      </c>
      <c r="P1818">
        <v>61</v>
      </c>
      <c r="Q1818">
        <v>21</v>
      </c>
      <c r="R1818">
        <v>40</v>
      </c>
      <c r="S1818">
        <v>15.25</v>
      </c>
      <c r="T1818">
        <v>39.65</v>
      </c>
      <c r="U1818">
        <v>24.8</v>
      </c>
      <c r="V1818">
        <v>142</v>
      </c>
      <c r="W1818" t="s">
        <v>4756</v>
      </c>
      <c r="X1818" t="s">
        <v>4756</v>
      </c>
      <c r="Y1818" t="s">
        <v>4756</v>
      </c>
      <c r="Z1818" t="s">
        <v>4756</v>
      </c>
      <c r="AA1818" t="s">
        <v>4756</v>
      </c>
      <c r="AB1818" t="s">
        <v>4756</v>
      </c>
      <c r="AC1818" t="s">
        <v>4756</v>
      </c>
      <c r="AD1818" t="s">
        <v>4756</v>
      </c>
      <c r="AE1818" t="s">
        <v>4756</v>
      </c>
      <c r="AF1818" t="s">
        <v>4756</v>
      </c>
      <c r="AG1818" t="s">
        <v>4756</v>
      </c>
      <c r="AH1818" t="s">
        <v>4756</v>
      </c>
      <c r="AI1818" t="s">
        <v>4756</v>
      </c>
      <c r="AJ1818" t="s">
        <v>4756</v>
      </c>
      <c r="AK1818" t="s">
        <v>4756</v>
      </c>
      <c r="AL1818" t="s">
        <v>4756</v>
      </c>
      <c r="AM1818" t="s">
        <v>4756</v>
      </c>
      <c r="AN1818" t="s">
        <v>4756</v>
      </c>
    </row>
    <row r="1819" spans="1:41">
      <c r="A1819" s="95">
        <v>39926</v>
      </c>
      <c r="B1819" t="s">
        <v>372</v>
      </c>
      <c r="C1819">
        <v>2009</v>
      </c>
      <c r="D1819">
        <v>4</v>
      </c>
      <c r="E1819" t="s">
        <v>2877</v>
      </c>
      <c r="F1819" t="s">
        <v>2878</v>
      </c>
      <c r="G1819" s="96">
        <v>0.85069444444444453</v>
      </c>
      <c r="H1819" t="s">
        <v>4756</v>
      </c>
      <c r="J1819">
        <v>20.420000000000002</v>
      </c>
      <c r="K1819" t="s">
        <v>249</v>
      </c>
      <c r="L1819" t="s">
        <v>4877</v>
      </c>
      <c r="M1819" t="s">
        <v>251</v>
      </c>
      <c r="N1819" t="s">
        <v>251</v>
      </c>
      <c r="O1819">
        <v>1.5</v>
      </c>
      <c r="P1819" t="s">
        <v>4756</v>
      </c>
      <c r="Q1819" t="s">
        <v>4756</v>
      </c>
      <c r="R1819" t="s">
        <v>4756</v>
      </c>
      <c r="S1819" t="s">
        <v>4756</v>
      </c>
      <c r="T1819" t="s">
        <v>4756</v>
      </c>
      <c r="U1819" t="s">
        <v>4756</v>
      </c>
      <c r="V1819" t="s">
        <v>4756</v>
      </c>
      <c r="W1819" t="s">
        <v>4756</v>
      </c>
      <c r="X1819" t="s">
        <v>4756</v>
      </c>
      <c r="Y1819" t="s">
        <v>4756</v>
      </c>
      <c r="Z1819" t="s">
        <v>4756</v>
      </c>
      <c r="AA1819" t="s">
        <v>4756</v>
      </c>
      <c r="AB1819" t="s">
        <v>4756</v>
      </c>
      <c r="AC1819" t="s">
        <v>4756</v>
      </c>
      <c r="AD1819" t="s">
        <v>4756</v>
      </c>
      <c r="AE1819" t="s">
        <v>4756</v>
      </c>
      <c r="AF1819" t="s">
        <v>4756</v>
      </c>
      <c r="AG1819" t="s">
        <v>4756</v>
      </c>
      <c r="AH1819" t="s">
        <v>4756</v>
      </c>
      <c r="AI1819" t="s">
        <v>4756</v>
      </c>
      <c r="AJ1819" t="s">
        <v>4756</v>
      </c>
      <c r="AK1819" t="s">
        <v>4756</v>
      </c>
      <c r="AL1819" t="s">
        <v>4756</v>
      </c>
      <c r="AM1819" t="s">
        <v>4756</v>
      </c>
      <c r="AN1819" t="s">
        <v>4756</v>
      </c>
    </row>
    <row r="1820" spans="1:41">
      <c r="A1820" s="95">
        <v>39926</v>
      </c>
      <c r="B1820" t="s">
        <v>372</v>
      </c>
      <c r="C1820">
        <v>2009</v>
      </c>
      <c r="D1820">
        <v>4</v>
      </c>
      <c r="E1820" t="s">
        <v>2877</v>
      </c>
      <c r="F1820" t="s">
        <v>2878</v>
      </c>
      <c r="G1820" s="96">
        <v>0.85138888888888886</v>
      </c>
      <c r="H1820" t="s">
        <v>4756</v>
      </c>
      <c r="J1820">
        <v>20.43</v>
      </c>
      <c r="K1820" t="s">
        <v>938</v>
      </c>
      <c r="L1820" t="s">
        <v>2879</v>
      </c>
      <c r="M1820" t="s">
        <v>251</v>
      </c>
      <c r="N1820" t="s">
        <v>251</v>
      </c>
      <c r="O1820">
        <v>4.5</v>
      </c>
      <c r="P1820" t="s">
        <v>4756</v>
      </c>
      <c r="Q1820" t="s">
        <v>4756</v>
      </c>
      <c r="R1820" t="s">
        <v>4756</v>
      </c>
      <c r="S1820" t="s">
        <v>4756</v>
      </c>
      <c r="T1820" t="s">
        <v>4756</v>
      </c>
      <c r="U1820" t="s">
        <v>4756</v>
      </c>
      <c r="V1820" t="s">
        <v>4756</v>
      </c>
      <c r="W1820" t="s">
        <v>4756</v>
      </c>
      <c r="X1820" t="s">
        <v>4756</v>
      </c>
      <c r="Y1820" t="s">
        <v>4756</v>
      </c>
      <c r="Z1820" t="s">
        <v>4756</v>
      </c>
      <c r="AA1820" t="s">
        <v>4756</v>
      </c>
      <c r="AB1820" t="s">
        <v>4756</v>
      </c>
      <c r="AC1820" t="s">
        <v>4756</v>
      </c>
      <c r="AD1820" t="s">
        <v>4756</v>
      </c>
      <c r="AE1820" t="s">
        <v>4756</v>
      </c>
      <c r="AF1820" t="s">
        <v>4756</v>
      </c>
      <c r="AG1820" t="s">
        <v>4756</v>
      </c>
      <c r="AH1820" t="s">
        <v>4756</v>
      </c>
      <c r="AI1820" t="s">
        <v>4756</v>
      </c>
      <c r="AJ1820" t="s">
        <v>4756</v>
      </c>
      <c r="AK1820" t="s">
        <v>4756</v>
      </c>
      <c r="AL1820" t="s">
        <v>4756</v>
      </c>
      <c r="AM1820" t="s">
        <v>4756</v>
      </c>
      <c r="AN1820" t="s">
        <v>4756</v>
      </c>
    </row>
    <row r="1821" spans="1:41">
      <c r="A1821" s="95">
        <v>39926</v>
      </c>
      <c r="B1821" t="s">
        <v>372</v>
      </c>
      <c r="C1821">
        <v>2009</v>
      </c>
      <c r="D1821">
        <v>4</v>
      </c>
      <c r="E1821" t="s">
        <v>2877</v>
      </c>
      <c r="F1821" t="s">
        <v>2878</v>
      </c>
      <c r="G1821" s="96">
        <v>0.87291666666666667</v>
      </c>
      <c r="H1821" t="s">
        <v>4756</v>
      </c>
      <c r="J1821">
        <v>20.95</v>
      </c>
      <c r="K1821" t="s">
        <v>249</v>
      </c>
      <c r="L1821" t="s">
        <v>4877</v>
      </c>
      <c r="M1821" t="s">
        <v>2376</v>
      </c>
      <c r="N1821" t="s">
        <v>251</v>
      </c>
      <c r="O1821">
        <v>3</v>
      </c>
      <c r="P1821" t="s">
        <v>4756</v>
      </c>
      <c r="Q1821" t="s">
        <v>4756</v>
      </c>
      <c r="R1821" t="s">
        <v>4756</v>
      </c>
      <c r="S1821" t="s">
        <v>4756</v>
      </c>
      <c r="T1821" t="s">
        <v>4756</v>
      </c>
      <c r="U1821" t="s">
        <v>4756</v>
      </c>
      <c r="V1821" t="s">
        <v>4756</v>
      </c>
      <c r="W1821" t="s">
        <v>4756</v>
      </c>
      <c r="X1821" t="s">
        <v>4756</v>
      </c>
      <c r="Y1821" t="s">
        <v>4756</v>
      </c>
      <c r="Z1821" t="s">
        <v>4756</v>
      </c>
      <c r="AA1821" t="s">
        <v>4756</v>
      </c>
      <c r="AB1821" t="s">
        <v>4756</v>
      </c>
      <c r="AC1821" t="s">
        <v>4756</v>
      </c>
      <c r="AD1821" t="s">
        <v>4756</v>
      </c>
      <c r="AE1821" t="s">
        <v>4756</v>
      </c>
      <c r="AF1821" t="s">
        <v>4756</v>
      </c>
      <c r="AG1821" t="s">
        <v>4756</v>
      </c>
      <c r="AH1821" t="s">
        <v>4756</v>
      </c>
      <c r="AI1821" t="s">
        <v>4756</v>
      </c>
      <c r="AJ1821" t="s">
        <v>4756</v>
      </c>
      <c r="AK1821" t="s">
        <v>4756</v>
      </c>
      <c r="AL1821" t="s">
        <v>4756</v>
      </c>
      <c r="AM1821" t="s">
        <v>4756</v>
      </c>
      <c r="AN1821" t="s">
        <v>4756</v>
      </c>
      <c r="AO1821" t="s">
        <v>2881</v>
      </c>
    </row>
    <row r="1822" spans="1:41">
      <c r="A1822" s="95">
        <v>39926</v>
      </c>
      <c r="B1822" t="s">
        <v>372</v>
      </c>
      <c r="C1822">
        <v>2009</v>
      </c>
      <c r="D1822">
        <v>4</v>
      </c>
      <c r="E1822" t="s">
        <v>2877</v>
      </c>
      <c r="F1822" t="s">
        <v>2878</v>
      </c>
      <c r="G1822" s="96">
        <v>0.87222222222222223</v>
      </c>
      <c r="H1822" t="s">
        <v>4756</v>
      </c>
      <c r="J1822">
        <v>20.93</v>
      </c>
      <c r="K1822" t="s">
        <v>938</v>
      </c>
      <c r="L1822" t="s">
        <v>2882</v>
      </c>
      <c r="M1822" t="s">
        <v>251</v>
      </c>
      <c r="N1822" t="s">
        <v>251</v>
      </c>
      <c r="O1822">
        <v>0</v>
      </c>
      <c r="P1822" t="s">
        <v>4756</v>
      </c>
      <c r="Q1822" t="s">
        <v>4756</v>
      </c>
      <c r="R1822" t="s">
        <v>4756</v>
      </c>
      <c r="S1822" t="s">
        <v>4756</v>
      </c>
      <c r="T1822" t="s">
        <v>4756</v>
      </c>
      <c r="U1822" t="s">
        <v>4756</v>
      </c>
      <c r="V1822" t="s">
        <v>4756</v>
      </c>
      <c r="W1822" t="s">
        <v>4756</v>
      </c>
      <c r="X1822" t="s">
        <v>4756</v>
      </c>
      <c r="Y1822" t="s">
        <v>4756</v>
      </c>
      <c r="Z1822" t="s">
        <v>4756</v>
      </c>
      <c r="AA1822" t="s">
        <v>4756</v>
      </c>
      <c r="AB1822" t="s">
        <v>4756</v>
      </c>
      <c r="AC1822" t="s">
        <v>4756</v>
      </c>
      <c r="AD1822" t="s">
        <v>4756</v>
      </c>
      <c r="AE1822" t="s">
        <v>4756</v>
      </c>
      <c r="AF1822" t="s">
        <v>4756</v>
      </c>
      <c r="AG1822" t="s">
        <v>4756</v>
      </c>
      <c r="AH1822" t="s">
        <v>4756</v>
      </c>
      <c r="AI1822" t="s">
        <v>4756</v>
      </c>
      <c r="AJ1822" t="s">
        <v>4756</v>
      </c>
      <c r="AK1822" t="s">
        <v>4756</v>
      </c>
      <c r="AL1822" t="s">
        <v>4756</v>
      </c>
      <c r="AM1822" t="s">
        <v>4756</v>
      </c>
      <c r="AN1822" t="s">
        <v>4756</v>
      </c>
    </row>
    <row r="1823" spans="1:41">
      <c r="A1823" s="95">
        <v>39926</v>
      </c>
      <c r="B1823" t="s">
        <v>372</v>
      </c>
      <c r="C1823">
        <v>2009</v>
      </c>
      <c r="D1823">
        <v>4</v>
      </c>
      <c r="E1823" t="s">
        <v>2877</v>
      </c>
      <c r="F1823" t="s">
        <v>2878</v>
      </c>
      <c r="G1823" s="96">
        <v>0.89722222222222225</v>
      </c>
      <c r="H1823" t="s">
        <v>4756</v>
      </c>
      <c r="J1823">
        <v>21.53</v>
      </c>
      <c r="K1823" t="s">
        <v>249</v>
      </c>
      <c r="L1823" t="s">
        <v>4877</v>
      </c>
      <c r="M1823" t="s">
        <v>2376</v>
      </c>
      <c r="N1823" t="s">
        <v>251</v>
      </c>
      <c r="O1823">
        <v>1</v>
      </c>
      <c r="P1823" t="s">
        <v>4756</v>
      </c>
      <c r="Q1823" t="s">
        <v>4756</v>
      </c>
      <c r="R1823" t="s">
        <v>4756</v>
      </c>
      <c r="S1823" t="s">
        <v>4756</v>
      </c>
      <c r="T1823" t="s">
        <v>4756</v>
      </c>
      <c r="U1823" t="s">
        <v>4756</v>
      </c>
      <c r="V1823" t="s">
        <v>4756</v>
      </c>
      <c r="W1823" t="s">
        <v>4756</v>
      </c>
      <c r="X1823" t="s">
        <v>4756</v>
      </c>
      <c r="Y1823" t="s">
        <v>4756</v>
      </c>
      <c r="Z1823" t="s">
        <v>4756</v>
      </c>
      <c r="AA1823" t="s">
        <v>4756</v>
      </c>
      <c r="AB1823" t="s">
        <v>4756</v>
      </c>
      <c r="AC1823" t="s">
        <v>4756</v>
      </c>
      <c r="AD1823" t="s">
        <v>4756</v>
      </c>
      <c r="AE1823" t="s">
        <v>4756</v>
      </c>
      <c r="AF1823" t="s">
        <v>4756</v>
      </c>
      <c r="AG1823" t="s">
        <v>4756</v>
      </c>
      <c r="AH1823" t="s">
        <v>4756</v>
      </c>
      <c r="AI1823" t="s">
        <v>4756</v>
      </c>
      <c r="AJ1823" t="s">
        <v>4756</v>
      </c>
      <c r="AK1823" t="s">
        <v>4756</v>
      </c>
      <c r="AL1823" t="s">
        <v>4756</v>
      </c>
      <c r="AM1823" t="s">
        <v>4756</v>
      </c>
      <c r="AN1823" t="s">
        <v>4756</v>
      </c>
      <c r="AO1823" t="s">
        <v>2881</v>
      </c>
    </row>
    <row r="1824" spans="1:41">
      <c r="A1824" s="95">
        <v>39926</v>
      </c>
      <c r="B1824" t="s">
        <v>372</v>
      </c>
      <c r="C1824">
        <v>2009</v>
      </c>
      <c r="D1824">
        <v>4</v>
      </c>
      <c r="E1824" t="s">
        <v>2877</v>
      </c>
      <c r="F1824" t="s">
        <v>2878</v>
      </c>
      <c r="G1824" s="96">
        <v>0.9</v>
      </c>
      <c r="H1824" t="s">
        <v>4756</v>
      </c>
      <c r="J1824">
        <v>21.6</v>
      </c>
      <c r="K1824" t="s">
        <v>938</v>
      </c>
      <c r="L1824" t="s">
        <v>2883</v>
      </c>
      <c r="M1824" t="s">
        <v>251</v>
      </c>
      <c r="N1824" t="s">
        <v>251</v>
      </c>
      <c r="O1824">
        <v>0</v>
      </c>
      <c r="P1824" t="s">
        <v>4756</v>
      </c>
      <c r="Q1824" t="s">
        <v>4756</v>
      </c>
      <c r="R1824" t="s">
        <v>4756</v>
      </c>
      <c r="S1824" t="s">
        <v>4756</v>
      </c>
      <c r="T1824" t="s">
        <v>4756</v>
      </c>
      <c r="U1824" t="s">
        <v>4756</v>
      </c>
      <c r="V1824" t="s">
        <v>4756</v>
      </c>
      <c r="W1824" t="s">
        <v>4756</v>
      </c>
      <c r="X1824" t="s">
        <v>4756</v>
      </c>
      <c r="Y1824" t="s">
        <v>4756</v>
      </c>
      <c r="Z1824" t="s">
        <v>4756</v>
      </c>
      <c r="AA1824" t="s">
        <v>4756</v>
      </c>
      <c r="AB1824" t="s">
        <v>4756</v>
      </c>
      <c r="AC1824" t="s">
        <v>4756</v>
      </c>
      <c r="AD1824" t="s">
        <v>4756</v>
      </c>
      <c r="AE1824" t="s">
        <v>4756</v>
      </c>
      <c r="AF1824" t="s">
        <v>4756</v>
      </c>
      <c r="AG1824" t="s">
        <v>4756</v>
      </c>
      <c r="AH1824" t="s">
        <v>4756</v>
      </c>
      <c r="AI1824" t="s">
        <v>4756</v>
      </c>
      <c r="AJ1824" t="s">
        <v>4756</v>
      </c>
      <c r="AK1824" t="s">
        <v>4756</v>
      </c>
      <c r="AL1824" t="s">
        <v>4756</v>
      </c>
      <c r="AM1824" t="s">
        <v>4756</v>
      </c>
      <c r="AN1824" t="s">
        <v>4756</v>
      </c>
    </row>
    <row r="1825" spans="1:41">
      <c r="A1825" s="95">
        <v>39926</v>
      </c>
      <c r="B1825" t="s">
        <v>372</v>
      </c>
      <c r="C1825">
        <v>2009</v>
      </c>
      <c r="D1825">
        <v>4</v>
      </c>
      <c r="E1825" t="s">
        <v>2877</v>
      </c>
      <c r="F1825" t="s">
        <v>2878</v>
      </c>
      <c r="G1825" s="96">
        <v>0.90694444444444444</v>
      </c>
      <c r="H1825" t="s">
        <v>4756</v>
      </c>
      <c r="J1825">
        <v>21.77</v>
      </c>
      <c r="K1825" t="s">
        <v>938</v>
      </c>
      <c r="L1825" t="s">
        <v>2884</v>
      </c>
      <c r="M1825" t="s">
        <v>251</v>
      </c>
      <c r="N1825" t="s">
        <v>251</v>
      </c>
      <c r="O1825">
        <v>0</v>
      </c>
      <c r="P1825" t="s">
        <v>4756</v>
      </c>
      <c r="Q1825" t="s">
        <v>4756</v>
      </c>
      <c r="R1825" t="s">
        <v>4756</v>
      </c>
      <c r="S1825" t="s">
        <v>4756</v>
      </c>
      <c r="T1825" t="s">
        <v>4756</v>
      </c>
      <c r="U1825" t="s">
        <v>4756</v>
      </c>
      <c r="V1825" t="s">
        <v>4756</v>
      </c>
      <c r="W1825" t="s">
        <v>4756</v>
      </c>
      <c r="X1825" t="s">
        <v>4756</v>
      </c>
      <c r="Y1825" t="s">
        <v>4756</v>
      </c>
      <c r="Z1825" t="s">
        <v>4756</v>
      </c>
      <c r="AA1825" t="s">
        <v>4756</v>
      </c>
      <c r="AB1825" t="s">
        <v>4756</v>
      </c>
      <c r="AC1825" t="s">
        <v>4756</v>
      </c>
      <c r="AD1825" t="s">
        <v>4756</v>
      </c>
      <c r="AE1825" t="s">
        <v>4756</v>
      </c>
      <c r="AF1825" t="s">
        <v>4756</v>
      </c>
      <c r="AG1825" t="s">
        <v>4756</v>
      </c>
      <c r="AH1825" t="s">
        <v>4756</v>
      </c>
      <c r="AI1825" t="s">
        <v>4756</v>
      </c>
      <c r="AJ1825" t="s">
        <v>4756</v>
      </c>
      <c r="AK1825" t="s">
        <v>4756</v>
      </c>
      <c r="AL1825" t="s">
        <v>4756</v>
      </c>
      <c r="AM1825" t="s">
        <v>4756</v>
      </c>
      <c r="AN1825" t="s">
        <v>4756</v>
      </c>
    </row>
    <row r="1826" spans="1:41">
      <c r="A1826" s="95">
        <v>39926</v>
      </c>
      <c r="B1826" t="s">
        <v>372</v>
      </c>
      <c r="C1826">
        <v>2009</v>
      </c>
      <c r="D1826">
        <v>4</v>
      </c>
      <c r="E1826" t="s">
        <v>2877</v>
      </c>
      <c r="F1826" t="s">
        <v>2878</v>
      </c>
      <c r="G1826" s="96">
        <v>0.92361111111111116</v>
      </c>
      <c r="H1826" t="s">
        <v>4756</v>
      </c>
      <c r="J1826">
        <v>22.17</v>
      </c>
      <c r="K1826" t="s">
        <v>938</v>
      </c>
      <c r="L1826" t="s">
        <v>2885</v>
      </c>
      <c r="M1826" t="s">
        <v>251</v>
      </c>
      <c r="N1826" t="s">
        <v>251</v>
      </c>
      <c r="O1826">
        <v>1</v>
      </c>
      <c r="P1826" t="s">
        <v>4756</v>
      </c>
      <c r="Q1826" t="s">
        <v>4756</v>
      </c>
      <c r="R1826" t="s">
        <v>4756</v>
      </c>
      <c r="S1826" t="s">
        <v>4756</v>
      </c>
      <c r="T1826" t="s">
        <v>4756</v>
      </c>
      <c r="U1826" t="s">
        <v>4756</v>
      </c>
      <c r="V1826" t="s">
        <v>4756</v>
      </c>
      <c r="W1826" t="s">
        <v>4756</v>
      </c>
      <c r="X1826" t="s">
        <v>4756</v>
      </c>
      <c r="Y1826" t="s">
        <v>4756</v>
      </c>
      <c r="Z1826" t="s">
        <v>4756</v>
      </c>
      <c r="AA1826" t="s">
        <v>4756</v>
      </c>
      <c r="AB1826" t="s">
        <v>4756</v>
      </c>
      <c r="AC1826" t="s">
        <v>4756</v>
      </c>
      <c r="AD1826" t="s">
        <v>4756</v>
      </c>
      <c r="AE1826" t="s">
        <v>4756</v>
      </c>
      <c r="AF1826" t="s">
        <v>4756</v>
      </c>
      <c r="AG1826" t="s">
        <v>4756</v>
      </c>
      <c r="AH1826" t="s">
        <v>4756</v>
      </c>
      <c r="AI1826" t="s">
        <v>4756</v>
      </c>
      <c r="AJ1826" t="s">
        <v>4756</v>
      </c>
      <c r="AK1826" t="s">
        <v>4756</v>
      </c>
      <c r="AL1826" t="s">
        <v>4756</v>
      </c>
      <c r="AM1826" t="s">
        <v>4756</v>
      </c>
      <c r="AN1826" t="s">
        <v>4756</v>
      </c>
    </row>
    <row r="1827" spans="1:41">
      <c r="A1827" s="95">
        <v>39926</v>
      </c>
      <c r="B1827" t="s">
        <v>372</v>
      </c>
      <c r="C1827">
        <v>2009</v>
      </c>
      <c r="D1827">
        <v>4</v>
      </c>
      <c r="E1827" t="s">
        <v>2877</v>
      </c>
      <c r="F1827" t="s">
        <v>2878</v>
      </c>
      <c r="G1827" s="96">
        <v>0.92708333333333337</v>
      </c>
      <c r="H1827" t="s">
        <v>4756</v>
      </c>
      <c r="J1827">
        <v>22.25</v>
      </c>
      <c r="K1827" t="s">
        <v>938</v>
      </c>
      <c r="L1827" t="s">
        <v>2886</v>
      </c>
      <c r="M1827" t="s">
        <v>251</v>
      </c>
      <c r="N1827" t="s">
        <v>251</v>
      </c>
      <c r="O1827">
        <v>5</v>
      </c>
      <c r="P1827" t="s">
        <v>4756</v>
      </c>
      <c r="Q1827" t="s">
        <v>4756</v>
      </c>
      <c r="R1827" t="s">
        <v>4756</v>
      </c>
      <c r="S1827" t="s">
        <v>4756</v>
      </c>
      <c r="T1827" t="s">
        <v>4756</v>
      </c>
      <c r="U1827" t="s">
        <v>4756</v>
      </c>
      <c r="V1827" t="s">
        <v>4756</v>
      </c>
      <c r="W1827" t="s">
        <v>4756</v>
      </c>
      <c r="X1827" t="s">
        <v>4756</v>
      </c>
      <c r="Y1827" t="s">
        <v>4756</v>
      </c>
      <c r="Z1827" t="s">
        <v>4756</v>
      </c>
      <c r="AA1827" t="s">
        <v>4756</v>
      </c>
      <c r="AB1827" t="s">
        <v>4756</v>
      </c>
      <c r="AC1827" t="s">
        <v>4756</v>
      </c>
      <c r="AD1827" t="s">
        <v>4756</v>
      </c>
      <c r="AE1827" t="s">
        <v>4756</v>
      </c>
      <c r="AF1827" t="s">
        <v>4756</v>
      </c>
      <c r="AG1827" t="s">
        <v>4756</v>
      </c>
      <c r="AH1827" t="s">
        <v>4756</v>
      </c>
      <c r="AI1827" t="s">
        <v>4756</v>
      </c>
      <c r="AJ1827" t="s">
        <v>4756</v>
      </c>
      <c r="AK1827" t="s">
        <v>4756</v>
      </c>
      <c r="AL1827" t="s">
        <v>4756</v>
      </c>
      <c r="AM1827" t="s">
        <v>4756</v>
      </c>
      <c r="AN1827" t="s">
        <v>4756</v>
      </c>
    </row>
    <row r="1828" spans="1:41">
      <c r="A1828" s="95">
        <v>39926</v>
      </c>
      <c r="B1828" t="s">
        <v>372</v>
      </c>
      <c r="C1828">
        <v>2009</v>
      </c>
      <c r="D1828">
        <v>4</v>
      </c>
      <c r="E1828" t="s">
        <v>2877</v>
      </c>
      <c r="F1828" t="s">
        <v>2878</v>
      </c>
      <c r="G1828" s="96">
        <v>0.9277777777777777</v>
      </c>
      <c r="H1828" t="s">
        <v>4756</v>
      </c>
      <c r="J1828">
        <v>22.27</v>
      </c>
      <c r="K1828" t="s">
        <v>938</v>
      </c>
      <c r="L1828" t="s">
        <v>2887</v>
      </c>
      <c r="M1828" t="s">
        <v>251</v>
      </c>
      <c r="N1828" t="s">
        <v>251</v>
      </c>
      <c r="O1828">
        <v>0</v>
      </c>
      <c r="P1828" t="s">
        <v>4756</v>
      </c>
      <c r="Q1828" t="s">
        <v>4756</v>
      </c>
      <c r="R1828" t="s">
        <v>4756</v>
      </c>
      <c r="S1828" t="s">
        <v>4756</v>
      </c>
      <c r="T1828" t="s">
        <v>4756</v>
      </c>
      <c r="U1828" t="s">
        <v>4756</v>
      </c>
      <c r="V1828" t="s">
        <v>4756</v>
      </c>
      <c r="W1828" t="s">
        <v>4756</v>
      </c>
      <c r="X1828" t="s">
        <v>4756</v>
      </c>
      <c r="Y1828" t="s">
        <v>4756</v>
      </c>
      <c r="Z1828" t="s">
        <v>4756</v>
      </c>
      <c r="AA1828" t="s">
        <v>4756</v>
      </c>
      <c r="AB1828" t="s">
        <v>4756</v>
      </c>
      <c r="AC1828" t="s">
        <v>4756</v>
      </c>
      <c r="AD1828" t="s">
        <v>4756</v>
      </c>
      <c r="AE1828" t="s">
        <v>4756</v>
      </c>
      <c r="AF1828" t="s">
        <v>4756</v>
      </c>
      <c r="AG1828" t="s">
        <v>4756</v>
      </c>
      <c r="AH1828" t="s">
        <v>4756</v>
      </c>
      <c r="AI1828" t="s">
        <v>4756</v>
      </c>
      <c r="AJ1828" t="s">
        <v>4756</v>
      </c>
      <c r="AK1828" t="s">
        <v>4756</v>
      </c>
      <c r="AL1828" t="s">
        <v>4756</v>
      </c>
      <c r="AM1828" t="s">
        <v>4756</v>
      </c>
      <c r="AN1828" t="s">
        <v>4756</v>
      </c>
    </row>
    <row r="1829" spans="1:41">
      <c r="A1829" s="95">
        <v>39926</v>
      </c>
      <c r="B1829" t="s">
        <v>372</v>
      </c>
      <c r="C1829">
        <v>2009</v>
      </c>
      <c r="D1829">
        <v>4</v>
      </c>
      <c r="E1829" t="s">
        <v>2877</v>
      </c>
      <c r="F1829" t="s">
        <v>2878</v>
      </c>
      <c r="G1829" s="96">
        <v>0.97222222222222221</v>
      </c>
      <c r="H1829" t="s">
        <v>4756</v>
      </c>
      <c r="J1829">
        <v>23.33</v>
      </c>
      <c r="K1829" t="s">
        <v>249</v>
      </c>
      <c r="L1829" t="s">
        <v>4877</v>
      </c>
      <c r="M1829" t="s">
        <v>2376</v>
      </c>
      <c r="N1829" t="s">
        <v>251</v>
      </c>
      <c r="O1829">
        <v>1.5</v>
      </c>
      <c r="P1829" t="s">
        <v>4756</v>
      </c>
      <c r="Q1829" t="s">
        <v>4756</v>
      </c>
      <c r="R1829" t="s">
        <v>4756</v>
      </c>
      <c r="S1829" t="s">
        <v>4756</v>
      </c>
      <c r="T1829" t="s">
        <v>4756</v>
      </c>
      <c r="U1829" t="s">
        <v>4756</v>
      </c>
      <c r="V1829" t="s">
        <v>4756</v>
      </c>
      <c r="W1829" t="s">
        <v>4756</v>
      </c>
      <c r="X1829" t="s">
        <v>4756</v>
      </c>
      <c r="Y1829" t="s">
        <v>4756</v>
      </c>
      <c r="Z1829" t="s">
        <v>4756</v>
      </c>
      <c r="AA1829" t="s">
        <v>4756</v>
      </c>
      <c r="AB1829" t="s">
        <v>4756</v>
      </c>
      <c r="AC1829" t="s">
        <v>4756</v>
      </c>
      <c r="AD1829" t="s">
        <v>4756</v>
      </c>
      <c r="AE1829" t="s">
        <v>4756</v>
      </c>
      <c r="AF1829" t="s">
        <v>4756</v>
      </c>
      <c r="AG1829" t="s">
        <v>4756</v>
      </c>
      <c r="AH1829" t="s">
        <v>4756</v>
      </c>
      <c r="AI1829" t="s">
        <v>4756</v>
      </c>
      <c r="AJ1829" t="s">
        <v>4756</v>
      </c>
      <c r="AK1829" t="s">
        <v>4756</v>
      </c>
      <c r="AL1829" t="s">
        <v>4756</v>
      </c>
      <c r="AM1829" t="s">
        <v>4756</v>
      </c>
      <c r="AN1829" t="s">
        <v>4756</v>
      </c>
      <c r="AO1829" t="s">
        <v>2881</v>
      </c>
    </row>
    <row r="1830" spans="1:41">
      <c r="A1830" s="95">
        <v>39926</v>
      </c>
      <c r="B1830" t="s">
        <v>372</v>
      </c>
      <c r="C1830">
        <v>2009</v>
      </c>
      <c r="D1830">
        <v>4</v>
      </c>
      <c r="E1830" t="s">
        <v>2877</v>
      </c>
      <c r="F1830" t="s">
        <v>2878</v>
      </c>
      <c r="G1830" s="96">
        <v>0.99375000000000002</v>
      </c>
      <c r="H1830" t="s">
        <v>4756</v>
      </c>
      <c r="J1830">
        <v>23.85</v>
      </c>
      <c r="K1830" t="s">
        <v>938</v>
      </c>
      <c r="L1830" t="s">
        <v>2888</v>
      </c>
      <c r="M1830" t="s">
        <v>251</v>
      </c>
      <c r="N1830" t="s">
        <v>251</v>
      </c>
      <c r="O1830">
        <v>0</v>
      </c>
      <c r="P1830" t="s">
        <v>4756</v>
      </c>
      <c r="Q1830" t="s">
        <v>4756</v>
      </c>
      <c r="R1830" t="s">
        <v>4756</v>
      </c>
      <c r="S1830" t="s">
        <v>4756</v>
      </c>
      <c r="T1830" t="s">
        <v>4756</v>
      </c>
      <c r="U1830" t="s">
        <v>4756</v>
      </c>
      <c r="V1830" t="s">
        <v>4756</v>
      </c>
      <c r="W1830" t="s">
        <v>4756</v>
      </c>
      <c r="X1830" t="s">
        <v>4756</v>
      </c>
      <c r="Y1830" t="s">
        <v>4756</v>
      </c>
      <c r="Z1830" t="s">
        <v>4756</v>
      </c>
      <c r="AA1830" t="s">
        <v>4756</v>
      </c>
      <c r="AB1830" t="s">
        <v>4756</v>
      </c>
      <c r="AC1830" t="s">
        <v>4756</v>
      </c>
      <c r="AD1830" t="s">
        <v>4756</v>
      </c>
      <c r="AE1830" t="s">
        <v>4756</v>
      </c>
      <c r="AF1830" t="s">
        <v>4756</v>
      </c>
      <c r="AG1830" t="s">
        <v>4756</v>
      </c>
      <c r="AH1830" t="s">
        <v>4756</v>
      </c>
      <c r="AI1830" t="s">
        <v>4756</v>
      </c>
      <c r="AJ1830" t="s">
        <v>4756</v>
      </c>
      <c r="AK1830" t="s">
        <v>4756</v>
      </c>
      <c r="AL1830" t="s">
        <v>4756</v>
      </c>
      <c r="AM1830" t="s">
        <v>4756</v>
      </c>
      <c r="AN1830" t="s">
        <v>4756</v>
      </c>
    </row>
    <row r="1831" spans="1:41">
      <c r="A1831" s="95">
        <v>39926</v>
      </c>
      <c r="B1831" t="s">
        <v>372</v>
      </c>
      <c r="C1831">
        <v>2009</v>
      </c>
      <c r="D1831">
        <v>4</v>
      </c>
      <c r="E1831" t="s">
        <v>461</v>
      </c>
      <c r="F1831" t="s">
        <v>2889</v>
      </c>
      <c r="G1831" s="96">
        <v>0.91041666666666676</v>
      </c>
      <c r="H1831" t="s">
        <v>4756</v>
      </c>
      <c r="J1831">
        <v>21.85</v>
      </c>
      <c r="K1831" t="s">
        <v>249</v>
      </c>
      <c r="L1831" t="s">
        <v>2890</v>
      </c>
      <c r="M1831" t="s">
        <v>251</v>
      </c>
      <c r="N1831" t="s">
        <v>251</v>
      </c>
      <c r="O1831">
        <v>1</v>
      </c>
      <c r="P1831">
        <v>65</v>
      </c>
      <c r="Q1831">
        <v>26</v>
      </c>
      <c r="R1831">
        <v>39</v>
      </c>
      <c r="S1831">
        <v>12.5</v>
      </c>
      <c r="T1831" t="s">
        <v>4756</v>
      </c>
      <c r="U1831">
        <v>26.1</v>
      </c>
      <c r="V1831">
        <v>141</v>
      </c>
      <c r="W1831" t="s">
        <v>4756</v>
      </c>
      <c r="X1831" t="s">
        <v>4756</v>
      </c>
      <c r="Y1831" t="s">
        <v>4756</v>
      </c>
      <c r="Z1831" t="s">
        <v>4756</v>
      </c>
      <c r="AA1831" t="s">
        <v>4756</v>
      </c>
      <c r="AB1831" t="s">
        <v>4756</v>
      </c>
      <c r="AC1831" t="s">
        <v>4756</v>
      </c>
      <c r="AD1831" t="s">
        <v>4756</v>
      </c>
      <c r="AE1831" t="s">
        <v>4756</v>
      </c>
      <c r="AF1831" t="s">
        <v>4756</v>
      </c>
      <c r="AG1831" t="s">
        <v>4756</v>
      </c>
      <c r="AH1831" t="s">
        <v>4756</v>
      </c>
      <c r="AI1831" t="s">
        <v>4756</v>
      </c>
      <c r="AJ1831" t="s">
        <v>4756</v>
      </c>
      <c r="AK1831" t="s">
        <v>4756</v>
      </c>
      <c r="AL1831" t="s">
        <v>4756</v>
      </c>
      <c r="AM1831" t="s">
        <v>4756</v>
      </c>
      <c r="AN1831" t="s">
        <v>4756</v>
      </c>
    </row>
    <row r="1832" spans="1:41">
      <c r="A1832" s="95">
        <v>39926</v>
      </c>
      <c r="B1832" t="s">
        <v>372</v>
      </c>
      <c r="C1832">
        <v>2009</v>
      </c>
      <c r="D1832">
        <v>4</v>
      </c>
      <c r="E1832" t="s">
        <v>461</v>
      </c>
      <c r="F1832" t="s">
        <v>2889</v>
      </c>
      <c r="G1832" s="96">
        <v>0.91527777777777775</v>
      </c>
      <c r="H1832" t="s">
        <v>4756</v>
      </c>
      <c r="J1832">
        <v>21.97</v>
      </c>
      <c r="K1832" t="s">
        <v>249</v>
      </c>
      <c r="L1832" t="s">
        <v>2891</v>
      </c>
      <c r="M1832" t="s">
        <v>251</v>
      </c>
      <c r="N1832" t="s">
        <v>251</v>
      </c>
      <c r="O1832">
        <v>0</v>
      </c>
      <c r="P1832">
        <v>61</v>
      </c>
      <c r="Q1832">
        <v>26</v>
      </c>
      <c r="R1832">
        <v>35</v>
      </c>
      <c r="S1832">
        <v>13.5</v>
      </c>
      <c r="T1832" t="s">
        <v>4756</v>
      </c>
      <c r="U1832">
        <v>23.2</v>
      </c>
      <c r="V1832">
        <v>140</v>
      </c>
      <c r="W1832" t="s">
        <v>4756</v>
      </c>
      <c r="X1832" t="s">
        <v>4756</v>
      </c>
      <c r="Y1832" t="s">
        <v>4756</v>
      </c>
      <c r="Z1832" t="s">
        <v>4756</v>
      </c>
      <c r="AA1832" t="s">
        <v>4756</v>
      </c>
      <c r="AB1832" t="s">
        <v>4756</v>
      </c>
      <c r="AC1832" t="s">
        <v>4756</v>
      </c>
      <c r="AD1832" t="s">
        <v>4756</v>
      </c>
      <c r="AE1832" t="s">
        <v>4756</v>
      </c>
      <c r="AF1832" t="s">
        <v>4756</v>
      </c>
      <c r="AG1832" t="s">
        <v>4756</v>
      </c>
      <c r="AH1832" t="s">
        <v>4756</v>
      </c>
      <c r="AI1832" t="s">
        <v>4756</v>
      </c>
      <c r="AJ1832" t="s">
        <v>4756</v>
      </c>
      <c r="AK1832" t="s">
        <v>4756</v>
      </c>
      <c r="AL1832" t="s">
        <v>4756</v>
      </c>
      <c r="AM1832" t="s">
        <v>4756</v>
      </c>
      <c r="AN1832" t="s">
        <v>4756</v>
      </c>
    </row>
    <row r="1833" spans="1:41">
      <c r="A1833" s="95">
        <v>39926</v>
      </c>
      <c r="B1833" t="s">
        <v>372</v>
      </c>
      <c r="C1833">
        <v>2009</v>
      </c>
      <c r="D1833">
        <v>4</v>
      </c>
      <c r="E1833" t="s">
        <v>461</v>
      </c>
      <c r="F1833" t="s">
        <v>2889</v>
      </c>
      <c r="G1833" s="96">
        <v>0.94097222222222221</v>
      </c>
      <c r="H1833" t="s">
        <v>4756</v>
      </c>
      <c r="J1833">
        <v>22.58</v>
      </c>
      <c r="K1833" t="s">
        <v>249</v>
      </c>
      <c r="L1833" t="s">
        <v>2892</v>
      </c>
      <c r="M1833" t="s">
        <v>251</v>
      </c>
      <c r="N1833" t="s">
        <v>251</v>
      </c>
      <c r="O1833">
        <v>2</v>
      </c>
      <c r="P1833">
        <v>60</v>
      </c>
      <c r="Q1833">
        <v>26</v>
      </c>
      <c r="R1833">
        <v>34</v>
      </c>
      <c r="S1833">
        <v>13.7</v>
      </c>
      <c r="T1833" t="s">
        <v>4756</v>
      </c>
      <c r="U1833">
        <v>25.1</v>
      </c>
      <c r="V1833">
        <v>146</v>
      </c>
      <c r="W1833" t="s">
        <v>4756</v>
      </c>
      <c r="X1833" t="s">
        <v>4756</v>
      </c>
      <c r="Y1833" t="s">
        <v>4756</v>
      </c>
      <c r="Z1833" t="s">
        <v>4756</v>
      </c>
      <c r="AA1833" t="s">
        <v>4756</v>
      </c>
      <c r="AB1833" t="s">
        <v>4756</v>
      </c>
      <c r="AC1833" t="s">
        <v>4756</v>
      </c>
      <c r="AD1833" t="s">
        <v>4756</v>
      </c>
      <c r="AE1833" t="s">
        <v>4756</v>
      </c>
      <c r="AF1833" t="s">
        <v>4756</v>
      </c>
      <c r="AG1833" t="s">
        <v>4756</v>
      </c>
      <c r="AH1833" t="s">
        <v>4756</v>
      </c>
      <c r="AI1833" t="s">
        <v>4756</v>
      </c>
      <c r="AJ1833" t="s">
        <v>4756</v>
      </c>
      <c r="AK1833" t="s">
        <v>4756</v>
      </c>
      <c r="AL1833" t="s">
        <v>4756</v>
      </c>
      <c r="AM1833" t="s">
        <v>4756</v>
      </c>
      <c r="AN1833" t="s">
        <v>4756</v>
      </c>
    </row>
    <row r="1834" spans="1:41">
      <c r="A1834" s="95">
        <v>39926</v>
      </c>
      <c r="B1834" t="s">
        <v>372</v>
      </c>
      <c r="C1834">
        <v>2009</v>
      </c>
      <c r="D1834">
        <v>4</v>
      </c>
      <c r="E1834" t="s">
        <v>461</v>
      </c>
      <c r="F1834" t="s">
        <v>2889</v>
      </c>
      <c r="G1834" s="96">
        <v>0.96875</v>
      </c>
      <c r="H1834" t="s">
        <v>4756</v>
      </c>
      <c r="J1834">
        <v>23.25</v>
      </c>
      <c r="K1834" t="s">
        <v>938</v>
      </c>
      <c r="L1834" t="s">
        <v>2893</v>
      </c>
      <c r="M1834" t="s">
        <v>665</v>
      </c>
      <c r="N1834" t="s">
        <v>251</v>
      </c>
      <c r="O1834">
        <v>4</v>
      </c>
      <c r="P1834" t="s">
        <v>4756</v>
      </c>
      <c r="Q1834" t="s">
        <v>4756</v>
      </c>
      <c r="R1834" t="s">
        <v>4756</v>
      </c>
      <c r="S1834" t="s">
        <v>4756</v>
      </c>
      <c r="T1834" t="s">
        <v>4756</v>
      </c>
      <c r="U1834" t="s">
        <v>4756</v>
      </c>
      <c r="V1834" t="s">
        <v>4756</v>
      </c>
      <c r="W1834" t="s">
        <v>4756</v>
      </c>
      <c r="X1834" t="s">
        <v>4756</v>
      </c>
      <c r="Y1834" t="s">
        <v>4756</v>
      </c>
      <c r="Z1834" t="s">
        <v>4756</v>
      </c>
      <c r="AA1834" t="s">
        <v>4756</v>
      </c>
      <c r="AB1834" t="s">
        <v>4756</v>
      </c>
      <c r="AC1834" t="s">
        <v>4756</v>
      </c>
      <c r="AD1834" t="s">
        <v>4756</v>
      </c>
      <c r="AE1834" t="s">
        <v>4756</v>
      </c>
      <c r="AF1834" t="s">
        <v>4756</v>
      </c>
      <c r="AG1834" t="s">
        <v>4756</v>
      </c>
      <c r="AH1834" t="s">
        <v>4756</v>
      </c>
      <c r="AI1834" t="s">
        <v>4756</v>
      </c>
      <c r="AJ1834" t="s">
        <v>4756</v>
      </c>
      <c r="AK1834" t="s">
        <v>4756</v>
      </c>
      <c r="AL1834" t="s">
        <v>4756</v>
      </c>
      <c r="AM1834" t="s">
        <v>4756</v>
      </c>
      <c r="AN1834" t="s">
        <v>4756</v>
      </c>
      <c r="AO1834" t="s">
        <v>2894</v>
      </c>
    </row>
    <row r="1835" spans="1:41">
      <c r="A1835" s="95">
        <v>39926</v>
      </c>
      <c r="B1835" t="s">
        <v>372</v>
      </c>
      <c r="C1835">
        <v>2009</v>
      </c>
      <c r="D1835">
        <v>4</v>
      </c>
      <c r="E1835" t="s">
        <v>461</v>
      </c>
      <c r="F1835" t="s">
        <v>2889</v>
      </c>
      <c r="G1835" s="96">
        <v>0.97222222222222221</v>
      </c>
      <c r="H1835" t="s">
        <v>4756</v>
      </c>
      <c r="J1835">
        <v>23.33</v>
      </c>
      <c r="K1835" t="s">
        <v>938</v>
      </c>
      <c r="L1835" t="s">
        <v>2895</v>
      </c>
      <c r="M1835" t="s">
        <v>251</v>
      </c>
      <c r="N1835" t="s">
        <v>665</v>
      </c>
      <c r="O1835">
        <v>0</v>
      </c>
      <c r="P1835" t="s">
        <v>4756</v>
      </c>
      <c r="Q1835" t="s">
        <v>4756</v>
      </c>
      <c r="R1835" t="s">
        <v>4756</v>
      </c>
      <c r="S1835" t="s">
        <v>4756</v>
      </c>
      <c r="T1835" t="s">
        <v>4756</v>
      </c>
      <c r="U1835" t="s">
        <v>4756</v>
      </c>
      <c r="V1835" t="s">
        <v>4756</v>
      </c>
      <c r="W1835" t="s">
        <v>4756</v>
      </c>
      <c r="X1835" t="s">
        <v>4756</v>
      </c>
      <c r="Y1835" t="s">
        <v>4756</v>
      </c>
      <c r="Z1835" t="s">
        <v>4756</v>
      </c>
      <c r="AA1835" t="s">
        <v>4756</v>
      </c>
      <c r="AB1835" t="s">
        <v>4756</v>
      </c>
      <c r="AC1835" t="s">
        <v>4756</v>
      </c>
      <c r="AD1835" t="s">
        <v>4756</v>
      </c>
      <c r="AE1835" t="s">
        <v>4756</v>
      </c>
      <c r="AF1835" t="s">
        <v>4756</v>
      </c>
      <c r="AG1835" t="s">
        <v>4756</v>
      </c>
      <c r="AH1835" t="s">
        <v>4756</v>
      </c>
      <c r="AI1835" t="s">
        <v>4756</v>
      </c>
      <c r="AJ1835" t="s">
        <v>4756</v>
      </c>
      <c r="AK1835" t="s">
        <v>4756</v>
      </c>
      <c r="AL1835" t="s">
        <v>4756</v>
      </c>
      <c r="AM1835" t="s">
        <v>4756</v>
      </c>
      <c r="AN1835" t="s">
        <v>4756</v>
      </c>
      <c r="AO1835" t="s">
        <v>2894</v>
      </c>
    </row>
    <row r="1836" spans="1:41">
      <c r="A1836" s="95">
        <v>39926</v>
      </c>
      <c r="B1836" t="s">
        <v>372</v>
      </c>
      <c r="C1836">
        <v>2009</v>
      </c>
      <c r="D1836">
        <v>4</v>
      </c>
      <c r="E1836" t="s">
        <v>461</v>
      </c>
      <c r="F1836" t="s">
        <v>2889</v>
      </c>
      <c r="G1836" s="96">
        <v>0.98263888888888884</v>
      </c>
      <c r="H1836" t="s">
        <v>4756</v>
      </c>
      <c r="J1836">
        <v>23.58</v>
      </c>
      <c r="K1836" t="s">
        <v>938</v>
      </c>
      <c r="L1836" t="s">
        <v>2896</v>
      </c>
      <c r="M1836" t="s">
        <v>251</v>
      </c>
      <c r="N1836" t="s">
        <v>665</v>
      </c>
      <c r="O1836">
        <v>5</v>
      </c>
      <c r="P1836" t="s">
        <v>4756</v>
      </c>
      <c r="Q1836" t="s">
        <v>4756</v>
      </c>
      <c r="R1836" t="s">
        <v>4756</v>
      </c>
      <c r="S1836" t="s">
        <v>4756</v>
      </c>
      <c r="T1836" t="s">
        <v>4756</v>
      </c>
      <c r="U1836" t="s">
        <v>4756</v>
      </c>
      <c r="V1836" t="s">
        <v>4756</v>
      </c>
      <c r="W1836" t="s">
        <v>4756</v>
      </c>
      <c r="X1836" t="s">
        <v>4756</v>
      </c>
      <c r="Y1836" t="s">
        <v>4756</v>
      </c>
      <c r="Z1836" t="s">
        <v>4756</v>
      </c>
      <c r="AA1836" t="s">
        <v>4756</v>
      </c>
      <c r="AB1836" t="s">
        <v>4756</v>
      </c>
      <c r="AC1836" t="s">
        <v>4756</v>
      </c>
      <c r="AD1836" t="s">
        <v>4756</v>
      </c>
      <c r="AE1836" t="s">
        <v>4756</v>
      </c>
      <c r="AF1836" t="s">
        <v>4756</v>
      </c>
      <c r="AG1836" t="s">
        <v>4756</v>
      </c>
      <c r="AH1836" t="s">
        <v>4756</v>
      </c>
      <c r="AI1836" t="s">
        <v>4756</v>
      </c>
      <c r="AJ1836" t="s">
        <v>4756</v>
      </c>
      <c r="AK1836" t="s">
        <v>4756</v>
      </c>
      <c r="AL1836" t="s">
        <v>4756</v>
      </c>
      <c r="AM1836" t="s">
        <v>4756</v>
      </c>
      <c r="AN1836" t="s">
        <v>4756</v>
      </c>
      <c r="AO1836" t="s">
        <v>2897</v>
      </c>
    </row>
    <row r="1837" spans="1:41">
      <c r="A1837" s="95">
        <v>39926</v>
      </c>
      <c r="B1837" t="s">
        <v>372</v>
      </c>
      <c r="C1837">
        <v>2009</v>
      </c>
      <c r="D1837">
        <v>4</v>
      </c>
      <c r="E1837" t="s">
        <v>461</v>
      </c>
      <c r="F1837" t="s">
        <v>2889</v>
      </c>
      <c r="G1837" s="96">
        <v>0.99791666666666667</v>
      </c>
      <c r="H1837" t="s">
        <v>4756</v>
      </c>
      <c r="J1837">
        <v>23.95</v>
      </c>
      <c r="K1837" t="s">
        <v>249</v>
      </c>
      <c r="L1837" t="s">
        <v>2898</v>
      </c>
      <c r="M1837" t="s">
        <v>251</v>
      </c>
      <c r="N1837" t="s">
        <v>251</v>
      </c>
      <c r="O1837">
        <v>0</v>
      </c>
      <c r="P1837">
        <v>63</v>
      </c>
      <c r="Q1837">
        <v>26</v>
      </c>
      <c r="R1837">
        <v>37</v>
      </c>
      <c r="S1837">
        <v>14.4</v>
      </c>
      <c r="T1837" t="s">
        <v>4756</v>
      </c>
      <c r="U1837">
        <v>23.5</v>
      </c>
      <c r="V1837">
        <v>141</v>
      </c>
      <c r="W1837" t="s">
        <v>4756</v>
      </c>
      <c r="X1837" t="s">
        <v>4756</v>
      </c>
      <c r="Y1837" t="s">
        <v>4756</v>
      </c>
      <c r="Z1837" t="s">
        <v>4756</v>
      </c>
      <c r="AA1837" t="s">
        <v>4756</v>
      </c>
      <c r="AB1837" t="s">
        <v>4756</v>
      </c>
      <c r="AC1837" t="s">
        <v>4756</v>
      </c>
      <c r="AD1837" t="s">
        <v>4756</v>
      </c>
      <c r="AE1837" t="s">
        <v>4756</v>
      </c>
      <c r="AF1837" t="s">
        <v>4756</v>
      </c>
      <c r="AG1837" t="s">
        <v>4756</v>
      </c>
      <c r="AH1837" t="s">
        <v>4756</v>
      </c>
      <c r="AI1837" t="s">
        <v>4756</v>
      </c>
      <c r="AJ1837" t="s">
        <v>4756</v>
      </c>
      <c r="AK1837" t="s">
        <v>4756</v>
      </c>
      <c r="AL1837" t="s">
        <v>4756</v>
      </c>
      <c r="AM1837" t="s">
        <v>4756</v>
      </c>
      <c r="AN1837" t="s">
        <v>4756</v>
      </c>
    </row>
    <row r="1838" spans="1:41">
      <c r="A1838" s="95">
        <v>39926</v>
      </c>
      <c r="B1838" t="s">
        <v>372</v>
      </c>
      <c r="C1838">
        <v>2009</v>
      </c>
      <c r="D1838">
        <v>4</v>
      </c>
      <c r="E1838" t="s">
        <v>461</v>
      </c>
      <c r="F1838" t="s">
        <v>2889</v>
      </c>
      <c r="G1838" s="96">
        <v>1.3888888888888888E-2</v>
      </c>
      <c r="H1838" t="s">
        <v>4756</v>
      </c>
      <c r="J1838">
        <v>24.33</v>
      </c>
      <c r="K1838" t="s">
        <v>651</v>
      </c>
      <c r="L1838" t="s">
        <v>2899</v>
      </c>
      <c r="M1838" t="s">
        <v>251</v>
      </c>
      <c r="N1838" t="s">
        <v>251</v>
      </c>
      <c r="O1838">
        <v>1</v>
      </c>
      <c r="P1838">
        <v>96</v>
      </c>
      <c r="Q1838">
        <v>26</v>
      </c>
      <c r="R1838">
        <v>70</v>
      </c>
      <c r="S1838">
        <v>14.8</v>
      </c>
      <c r="T1838" t="s">
        <v>4756</v>
      </c>
      <c r="U1838">
        <v>35</v>
      </c>
      <c r="V1838">
        <v>175</v>
      </c>
      <c r="W1838" t="s">
        <v>4756</v>
      </c>
      <c r="X1838" t="s">
        <v>4756</v>
      </c>
      <c r="Y1838" t="s">
        <v>4756</v>
      </c>
      <c r="Z1838" t="s">
        <v>4756</v>
      </c>
      <c r="AA1838" t="s">
        <v>4756</v>
      </c>
      <c r="AB1838" t="s">
        <v>4756</v>
      </c>
      <c r="AC1838" t="s">
        <v>4756</v>
      </c>
      <c r="AD1838" t="s">
        <v>4756</v>
      </c>
      <c r="AE1838" t="s">
        <v>4756</v>
      </c>
      <c r="AF1838" t="s">
        <v>4756</v>
      </c>
      <c r="AG1838" t="s">
        <v>4756</v>
      </c>
      <c r="AH1838" t="s">
        <v>4756</v>
      </c>
      <c r="AI1838" t="s">
        <v>4756</v>
      </c>
      <c r="AJ1838" t="s">
        <v>4756</v>
      </c>
      <c r="AK1838" t="s">
        <v>4756</v>
      </c>
      <c r="AL1838" t="s">
        <v>4756</v>
      </c>
      <c r="AM1838" t="s">
        <v>4756</v>
      </c>
      <c r="AN1838" t="s">
        <v>4756</v>
      </c>
    </row>
    <row r="1839" spans="1:41">
      <c r="A1839" s="95">
        <v>39926</v>
      </c>
      <c r="B1839" t="s">
        <v>372</v>
      </c>
      <c r="C1839">
        <v>2009</v>
      </c>
      <c r="D1839">
        <v>4</v>
      </c>
      <c r="E1839" t="s">
        <v>461</v>
      </c>
      <c r="F1839" t="s">
        <v>2889</v>
      </c>
      <c r="G1839" s="96">
        <v>3.125E-2</v>
      </c>
      <c r="H1839" t="s">
        <v>4756</v>
      </c>
      <c r="J1839">
        <v>24.75</v>
      </c>
      <c r="K1839" t="s">
        <v>938</v>
      </c>
      <c r="L1839" t="s">
        <v>2900</v>
      </c>
      <c r="M1839" t="s">
        <v>251</v>
      </c>
      <c r="N1839" t="s">
        <v>251</v>
      </c>
      <c r="O1839">
        <v>5</v>
      </c>
      <c r="P1839" t="s">
        <v>4756</v>
      </c>
      <c r="Q1839" t="s">
        <v>4756</v>
      </c>
      <c r="R1839" t="s">
        <v>4756</v>
      </c>
      <c r="S1839" t="s">
        <v>4756</v>
      </c>
      <c r="T1839" t="s">
        <v>4756</v>
      </c>
      <c r="U1839" t="s">
        <v>4756</v>
      </c>
      <c r="V1839" t="s">
        <v>4756</v>
      </c>
      <c r="W1839" t="s">
        <v>4756</v>
      </c>
      <c r="X1839" t="s">
        <v>4756</v>
      </c>
      <c r="Y1839" t="s">
        <v>4756</v>
      </c>
      <c r="Z1839" t="s">
        <v>4756</v>
      </c>
      <c r="AA1839" t="s">
        <v>4756</v>
      </c>
      <c r="AB1839" t="s">
        <v>4756</v>
      </c>
      <c r="AC1839" t="s">
        <v>4756</v>
      </c>
      <c r="AD1839" t="s">
        <v>4756</v>
      </c>
      <c r="AE1839" t="s">
        <v>4756</v>
      </c>
      <c r="AF1839" t="s">
        <v>4756</v>
      </c>
      <c r="AG1839" t="s">
        <v>4756</v>
      </c>
      <c r="AH1839" t="s">
        <v>4756</v>
      </c>
      <c r="AI1839" t="s">
        <v>4756</v>
      </c>
      <c r="AJ1839" t="s">
        <v>4756</v>
      </c>
      <c r="AK1839" t="s">
        <v>4756</v>
      </c>
      <c r="AL1839" t="s">
        <v>4756</v>
      </c>
      <c r="AM1839" t="s">
        <v>4756</v>
      </c>
      <c r="AN1839" t="s">
        <v>4756</v>
      </c>
      <c r="AO1839" t="s">
        <v>2894</v>
      </c>
    </row>
    <row r="1840" spans="1:41">
      <c r="A1840" s="95">
        <v>39947</v>
      </c>
      <c r="B1840" t="s">
        <v>372</v>
      </c>
      <c r="C1840">
        <v>2009</v>
      </c>
      <c r="D1840">
        <v>5</v>
      </c>
      <c r="E1840" t="s">
        <v>461</v>
      </c>
      <c r="F1840" t="s">
        <v>2901</v>
      </c>
      <c r="G1840" s="96">
        <v>0.91527777777777775</v>
      </c>
      <c r="H1840" t="s">
        <v>4756</v>
      </c>
      <c r="J1840">
        <v>21.97</v>
      </c>
      <c r="K1840" t="s">
        <v>249</v>
      </c>
      <c r="L1840" t="s">
        <v>2902</v>
      </c>
      <c r="M1840" t="s">
        <v>251</v>
      </c>
      <c r="N1840" t="s">
        <v>251</v>
      </c>
      <c r="O1840">
        <v>0</v>
      </c>
      <c r="P1840">
        <v>60</v>
      </c>
      <c r="Q1840">
        <v>27</v>
      </c>
      <c r="R1840">
        <v>33</v>
      </c>
      <c r="S1840">
        <v>13.9</v>
      </c>
      <c r="T1840" t="s">
        <v>4756</v>
      </c>
      <c r="U1840">
        <v>22.6</v>
      </c>
      <c r="V1840">
        <v>130</v>
      </c>
      <c r="W1840" t="s">
        <v>4756</v>
      </c>
      <c r="X1840" t="s">
        <v>4756</v>
      </c>
      <c r="Y1840" t="s">
        <v>4756</v>
      </c>
      <c r="Z1840" t="s">
        <v>4756</v>
      </c>
      <c r="AA1840" t="s">
        <v>4756</v>
      </c>
      <c r="AB1840" t="s">
        <v>4756</v>
      </c>
      <c r="AC1840" t="s">
        <v>4756</v>
      </c>
      <c r="AD1840" t="s">
        <v>4756</v>
      </c>
      <c r="AE1840" t="s">
        <v>4756</v>
      </c>
      <c r="AF1840" t="s">
        <v>4756</v>
      </c>
      <c r="AG1840" t="s">
        <v>4756</v>
      </c>
      <c r="AH1840" t="s">
        <v>4756</v>
      </c>
      <c r="AI1840" t="s">
        <v>4756</v>
      </c>
      <c r="AJ1840" t="s">
        <v>4756</v>
      </c>
      <c r="AK1840" t="s">
        <v>4756</v>
      </c>
      <c r="AL1840" t="s">
        <v>4756</v>
      </c>
      <c r="AM1840" t="s">
        <v>4756</v>
      </c>
      <c r="AN1840" t="s">
        <v>4756</v>
      </c>
    </row>
    <row r="1841" spans="1:41">
      <c r="A1841" s="95">
        <v>39947</v>
      </c>
      <c r="B1841" t="s">
        <v>372</v>
      </c>
      <c r="C1841">
        <v>2009</v>
      </c>
      <c r="D1841">
        <v>5</v>
      </c>
      <c r="E1841" t="s">
        <v>461</v>
      </c>
      <c r="F1841" t="s">
        <v>2901</v>
      </c>
      <c r="G1841" s="96">
        <v>0.92083333333333339</v>
      </c>
      <c r="H1841" t="s">
        <v>4756</v>
      </c>
      <c r="J1841">
        <v>22.1</v>
      </c>
      <c r="K1841" t="s">
        <v>249</v>
      </c>
      <c r="L1841" t="s">
        <v>2903</v>
      </c>
      <c r="M1841" t="s">
        <v>251</v>
      </c>
      <c r="N1841" t="s">
        <v>251</v>
      </c>
      <c r="O1841">
        <v>1</v>
      </c>
      <c r="P1841">
        <v>62</v>
      </c>
      <c r="Q1841">
        <v>27</v>
      </c>
      <c r="R1841">
        <v>35</v>
      </c>
      <c r="S1841">
        <v>14.3</v>
      </c>
      <c r="T1841" t="s">
        <v>4756</v>
      </c>
      <c r="U1841">
        <v>23.5</v>
      </c>
      <c r="V1841">
        <v>142</v>
      </c>
      <c r="W1841" t="s">
        <v>4756</v>
      </c>
      <c r="X1841" t="s">
        <v>4756</v>
      </c>
      <c r="Y1841" t="s">
        <v>4756</v>
      </c>
      <c r="Z1841" t="s">
        <v>4756</v>
      </c>
      <c r="AA1841" t="s">
        <v>4756</v>
      </c>
      <c r="AB1841" t="s">
        <v>4756</v>
      </c>
      <c r="AC1841" t="s">
        <v>4756</v>
      </c>
      <c r="AD1841" t="s">
        <v>4756</v>
      </c>
      <c r="AE1841" t="s">
        <v>4756</v>
      </c>
      <c r="AF1841" t="s">
        <v>4756</v>
      </c>
      <c r="AG1841" t="s">
        <v>4756</v>
      </c>
      <c r="AH1841" t="s">
        <v>4756</v>
      </c>
      <c r="AI1841" t="s">
        <v>4756</v>
      </c>
      <c r="AJ1841" t="s">
        <v>4756</v>
      </c>
      <c r="AK1841" t="s">
        <v>4756</v>
      </c>
      <c r="AL1841" t="s">
        <v>4756</v>
      </c>
      <c r="AM1841" t="s">
        <v>4756</v>
      </c>
      <c r="AN1841" t="s">
        <v>4756</v>
      </c>
    </row>
    <row r="1842" spans="1:41">
      <c r="A1842" s="95">
        <v>39947</v>
      </c>
      <c r="B1842" t="s">
        <v>372</v>
      </c>
      <c r="C1842">
        <v>2009</v>
      </c>
      <c r="D1842">
        <v>5</v>
      </c>
      <c r="E1842" t="s">
        <v>461</v>
      </c>
      <c r="F1842" t="s">
        <v>2901</v>
      </c>
      <c r="G1842" s="96">
        <v>0.9375</v>
      </c>
      <c r="H1842" t="s">
        <v>4756</v>
      </c>
      <c r="J1842">
        <v>22.5</v>
      </c>
      <c r="K1842" t="s">
        <v>249</v>
      </c>
      <c r="L1842" t="s">
        <v>2904</v>
      </c>
      <c r="M1842" t="s">
        <v>251</v>
      </c>
      <c r="N1842" t="s">
        <v>251</v>
      </c>
      <c r="O1842">
        <v>0</v>
      </c>
      <c r="P1842">
        <v>64</v>
      </c>
      <c r="Q1842">
        <v>27</v>
      </c>
      <c r="R1842">
        <v>37</v>
      </c>
      <c r="S1842">
        <v>14.8</v>
      </c>
      <c r="T1842" t="s">
        <v>4756</v>
      </c>
      <c r="U1842">
        <v>24.6</v>
      </c>
      <c r="V1842">
        <v>140</v>
      </c>
      <c r="W1842" t="s">
        <v>4756</v>
      </c>
      <c r="X1842" t="s">
        <v>4756</v>
      </c>
      <c r="Y1842" t="s">
        <v>4756</v>
      </c>
      <c r="Z1842" t="s">
        <v>4756</v>
      </c>
      <c r="AA1842" t="s">
        <v>4756</v>
      </c>
      <c r="AB1842" t="s">
        <v>4756</v>
      </c>
      <c r="AC1842" t="s">
        <v>4756</v>
      </c>
      <c r="AD1842" t="s">
        <v>4756</v>
      </c>
      <c r="AE1842" t="s">
        <v>4756</v>
      </c>
      <c r="AF1842" t="s">
        <v>4756</v>
      </c>
      <c r="AG1842" t="s">
        <v>4756</v>
      </c>
      <c r="AH1842" t="s">
        <v>4756</v>
      </c>
      <c r="AI1842" t="s">
        <v>4756</v>
      </c>
      <c r="AJ1842" t="s">
        <v>4756</v>
      </c>
      <c r="AK1842" t="s">
        <v>4756</v>
      </c>
      <c r="AL1842" t="s">
        <v>4756</v>
      </c>
      <c r="AM1842" t="s">
        <v>4756</v>
      </c>
      <c r="AN1842" t="s">
        <v>4756</v>
      </c>
    </row>
    <row r="1843" spans="1:41">
      <c r="A1843" s="95">
        <v>39947</v>
      </c>
      <c r="B1843" t="s">
        <v>372</v>
      </c>
      <c r="C1843">
        <v>2009</v>
      </c>
      <c r="D1843">
        <v>5</v>
      </c>
      <c r="E1843" t="s">
        <v>461</v>
      </c>
      <c r="F1843" t="s">
        <v>2901</v>
      </c>
      <c r="G1843" s="96">
        <v>0.94930555555555562</v>
      </c>
      <c r="H1843" t="s">
        <v>4756</v>
      </c>
      <c r="J1843">
        <v>22.78</v>
      </c>
      <c r="K1843" t="s">
        <v>249</v>
      </c>
      <c r="L1843" t="s">
        <v>2905</v>
      </c>
      <c r="M1843" t="s">
        <v>251</v>
      </c>
      <c r="N1843" t="s">
        <v>251</v>
      </c>
      <c r="O1843">
        <v>0</v>
      </c>
      <c r="P1843">
        <v>62</v>
      </c>
      <c r="Q1843">
        <v>27</v>
      </c>
      <c r="R1843">
        <v>35</v>
      </c>
      <c r="S1843">
        <v>14.7</v>
      </c>
      <c r="T1843" t="s">
        <v>4756</v>
      </c>
      <c r="U1843">
        <v>24.5</v>
      </c>
      <c r="V1843">
        <v>133</v>
      </c>
      <c r="W1843" t="s">
        <v>4756</v>
      </c>
      <c r="X1843" t="s">
        <v>4756</v>
      </c>
      <c r="Y1843" t="s">
        <v>4756</v>
      </c>
      <c r="Z1843" t="s">
        <v>4756</v>
      </c>
      <c r="AA1843" t="s">
        <v>4756</v>
      </c>
      <c r="AB1843" t="s">
        <v>4756</v>
      </c>
      <c r="AC1843" t="s">
        <v>4756</v>
      </c>
      <c r="AD1843" t="s">
        <v>4756</v>
      </c>
      <c r="AE1843" t="s">
        <v>4756</v>
      </c>
      <c r="AF1843" t="s">
        <v>4756</v>
      </c>
      <c r="AG1843" t="s">
        <v>4756</v>
      </c>
      <c r="AH1843" t="s">
        <v>4756</v>
      </c>
      <c r="AI1843" t="s">
        <v>4756</v>
      </c>
      <c r="AJ1843" t="s">
        <v>4756</v>
      </c>
      <c r="AK1843" t="s">
        <v>4756</v>
      </c>
      <c r="AL1843" t="s">
        <v>4756</v>
      </c>
      <c r="AM1843" t="s">
        <v>4756</v>
      </c>
      <c r="AN1843" t="s">
        <v>4756</v>
      </c>
    </row>
    <row r="1844" spans="1:41">
      <c r="A1844" s="95">
        <v>39947</v>
      </c>
      <c r="B1844" t="s">
        <v>372</v>
      </c>
      <c r="C1844">
        <v>2009</v>
      </c>
      <c r="D1844">
        <v>5</v>
      </c>
      <c r="E1844" t="s">
        <v>461</v>
      </c>
      <c r="F1844" t="s">
        <v>2901</v>
      </c>
      <c r="G1844" s="96">
        <v>0.95277777777777783</v>
      </c>
      <c r="H1844" t="s">
        <v>4756</v>
      </c>
      <c r="J1844">
        <v>22.87</v>
      </c>
      <c r="K1844" t="s">
        <v>249</v>
      </c>
      <c r="L1844" t="s">
        <v>2906</v>
      </c>
      <c r="M1844" t="s">
        <v>251</v>
      </c>
      <c r="N1844" t="s">
        <v>251</v>
      </c>
      <c r="O1844">
        <v>0</v>
      </c>
      <c r="P1844">
        <v>62</v>
      </c>
      <c r="Q1844">
        <v>27</v>
      </c>
      <c r="R1844">
        <v>35</v>
      </c>
      <c r="S1844">
        <v>15.5</v>
      </c>
      <c r="T1844" t="s">
        <v>4756</v>
      </c>
      <c r="U1844">
        <v>23.7</v>
      </c>
      <c r="V1844">
        <v>134</v>
      </c>
      <c r="W1844" t="s">
        <v>4756</v>
      </c>
      <c r="X1844" t="s">
        <v>4756</v>
      </c>
      <c r="Y1844" t="s">
        <v>4756</v>
      </c>
      <c r="Z1844" t="s">
        <v>4756</v>
      </c>
      <c r="AA1844" t="s">
        <v>4756</v>
      </c>
      <c r="AB1844" t="s">
        <v>4756</v>
      </c>
      <c r="AC1844" t="s">
        <v>4756</v>
      </c>
      <c r="AD1844" t="s">
        <v>4756</v>
      </c>
      <c r="AE1844" t="s">
        <v>4756</v>
      </c>
      <c r="AF1844" t="s">
        <v>4756</v>
      </c>
      <c r="AG1844" t="s">
        <v>4756</v>
      </c>
      <c r="AH1844" t="s">
        <v>4756</v>
      </c>
      <c r="AI1844" t="s">
        <v>4756</v>
      </c>
      <c r="AJ1844" t="s">
        <v>4756</v>
      </c>
      <c r="AK1844" t="s">
        <v>4756</v>
      </c>
      <c r="AL1844" t="s">
        <v>4756</v>
      </c>
      <c r="AM1844" t="s">
        <v>4756</v>
      </c>
      <c r="AN1844" t="s">
        <v>4756</v>
      </c>
    </row>
    <row r="1845" spans="1:41">
      <c r="A1845" s="95">
        <v>39947</v>
      </c>
      <c r="B1845" t="s">
        <v>372</v>
      </c>
      <c r="C1845">
        <v>2009</v>
      </c>
      <c r="D1845">
        <v>5</v>
      </c>
      <c r="E1845" t="s">
        <v>461</v>
      </c>
      <c r="F1845" t="s">
        <v>2901</v>
      </c>
      <c r="G1845" s="96">
        <v>0.96458333333333324</v>
      </c>
      <c r="H1845" t="s">
        <v>4756</v>
      </c>
      <c r="J1845">
        <v>23.15</v>
      </c>
      <c r="K1845" t="s">
        <v>249</v>
      </c>
      <c r="L1845" t="s">
        <v>2907</v>
      </c>
      <c r="M1845" t="s">
        <v>251</v>
      </c>
      <c r="N1845" t="s">
        <v>251</v>
      </c>
      <c r="O1845">
        <v>3</v>
      </c>
      <c r="P1845">
        <v>61</v>
      </c>
      <c r="Q1845">
        <v>27</v>
      </c>
      <c r="R1845">
        <v>34</v>
      </c>
      <c r="S1845">
        <v>14.3</v>
      </c>
      <c r="T1845" t="s">
        <v>4756</v>
      </c>
      <c r="U1845">
        <v>23.5</v>
      </c>
      <c r="V1845">
        <v>140</v>
      </c>
      <c r="W1845" t="s">
        <v>4756</v>
      </c>
      <c r="X1845" t="s">
        <v>4756</v>
      </c>
      <c r="Y1845" t="s">
        <v>4756</v>
      </c>
      <c r="Z1845" t="s">
        <v>4756</v>
      </c>
      <c r="AA1845" t="s">
        <v>4756</v>
      </c>
      <c r="AB1845" t="s">
        <v>4756</v>
      </c>
      <c r="AC1845" t="s">
        <v>4756</v>
      </c>
      <c r="AD1845" t="s">
        <v>4756</v>
      </c>
      <c r="AE1845" t="s">
        <v>4756</v>
      </c>
      <c r="AF1845" t="s">
        <v>4756</v>
      </c>
      <c r="AG1845" t="s">
        <v>4756</v>
      </c>
      <c r="AH1845" t="s">
        <v>4756</v>
      </c>
      <c r="AI1845" t="s">
        <v>4756</v>
      </c>
      <c r="AJ1845" t="s">
        <v>4756</v>
      </c>
      <c r="AK1845" t="s">
        <v>4756</v>
      </c>
      <c r="AL1845" t="s">
        <v>4756</v>
      </c>
      <c r="AM1845" t="s">
        <v>4756</v>
      </c>
      <c r="AN1845" t="s">
        <v>4756</v>
      </c>
    </row>
    <row r="1846" spans="1:41">
      <c r="A1846" s="95">
        <v>39947</v>
      </c>
      <c r="B1846" t="s">
        <v>372</v>
      </c>
      <c r="C1846">
        <v>2009</v>
      </c>
      <c r="D1846">
        <v>5</v>
      </c>
      <c r="E1846" t="s">
        <v>461</v>
      </c>
      <c r="F1846" t="s">
        <v>2901</v>
      </c>
      <c r="G1846" s="96">
        <v>0.96875</v>
      </c>
      <c r="H1846" t="s">
        <v>4756</v>
      </c>
      <c r="J1846">
        <v>23.25</v>
      </c>
      <c r="K1846" t="s">
        <v>249</v>
      </c>
      <c r="L1846" t="s">
        <v>2908</v>
      </c>
      <c r="M1846" t="s">
        <v>251</v>
      </c>
      <c r="N1846" t="s">
        <v>251</v>
      </c>
      <c r="O1846">
        <v>2</v>
      </c>
      <c r="P1846">
        <v>65</v>
      </c>
      <c r="Q1846">
        <v>27</v>
      </c>
      <c r="R1846">
        <v>38</v>
      </c>
      <c r="S1846">
        <v>14.3</v>
      </c>
      <c r="T1846" t="s">
        <v>4756</v>
      </c>
      <c r="U1846">
        <v>24.1</v>
      </c>
      <c r="V1846">
        <v>137</v>
      </c>
      <c r="W1846" t="s">
        <v>4756</v>
      </c>
      <c r="X1846" t="s">
        <v>4756</v>
      </c>
      <c r="Y1846" t="s">
        <v>4756</v>
      </c>
      <c r="Z1846" t="s">
        <v>4756</v>
      </c>
      <c r="AA1846" t="s">
        <v>4756</v>
      </c>
      <c r="AB1846" t="s">
        <v>4756</v>
      </c>
      <c r="AC1846" t="s">
        <v>4756</v>
      </c>
      <c r="AD1846" t="s">
        <v>4756</v>
      </c>
      <c r="AE1846" t="s">
        <v>4756</v>
      </c>
      <c r="AF1846" t="s">
        <v>4756</v>
      </c>
      <c r="AG1846" t="s">
        <v>4756</v>
      </c>
      <c r="AH1846" t="s">
        <v>4756</v>
      </c>
      <c r="AI1846" t="s">
        <v>4756</v>
      </c>
      <c r="AJ1846" t="s">
        <v>4756</v>
      </c>
      <c r="AK1846" t="s">
        <v>4756</v>
      </c>
      <c r="AL1846" t="s">
        <v>4756</v>
      </c>
      <c r="AM1846" t="s">
        <v>4756</v>
      </c>
      <c r="AN1846" t="s">
        <v>4756</v>
      </c>
    </row>
    <row r="1847" spans="1:41">
      <c r="A1847" s="95">
        <v>39947</v>
      </c>
      <c r="B1847" t="s">
        <v>372</v>
      </c>
      <c r="C1847">
        <v>2009</v>
      </c>
      <c r="D1847">
        <v>5</v>
      </c>
      <c r="E1847" t="s">
        <v>461</v>
      </c>
      <c r="F1847" t="s">
        <v>2901</v>
      </c>
      <c r="G1847" s="96">
        <v>0.96875</v>
      </c>
      <c r="H1847" t="s">
        <v>4756</v>
      </c>
      <c r="J1847">
        <v>23.25</v>
      </c>
      <c r="K1847" t="s">
        <v>249</v>
      </c>
      <c r="L1847" t="s">
        <v>2909</v>
      </c>
      <c r="M1847" t="s">
        <v>251</v>
      </c>
      <c r="N1847" t="s">
        <v>251</v>
      </c>
      <c r="O1847">
        <v>0</v>
      </c>
      <c r="P1847">
        <v>60</v>
      </c>
      <c r="Q1847">
        <v>27</v>
      </c>
      <c r="R1847">
        <v>33</v>
      </c>
      <c r="S1847">
        <v>15.8</v>
      </c>
      <c r="T1847" t="s">
        <v>4756</v>
      </c>
      <c r="U1847">
        <v>24.1</v>
      </c>
      <c r="V1847">
        <v>137</v>
      </c>
      <c r="W1847" t="s">
        <v>4756</v>
      </c>
      <c r="X1847" t="s">
        <v>4756</v>
      </c>
      <c r="Y1847" t="s">
        <v>4756</v>
      </c>
      <c r="Z1847" t="s">
        <v>4756</v>
      </c>
      <c r="AA1847" t="s">
        <v>4756</v>
      </c>
      <c r="AB1847" t="s">
        <v>4756</v>
      </c>
      <c r="AC1847" t="s">
        <v>4756</v>
      </c>
      <c r="AD1847" t="s">
        <v>4756</v>
      </c>
      <c r="AE1847" t="s">
        <v>4756</v>
      </c>
      <c r="AF1847" t="s">
        <v>4756</v>
      </c>
      <c r="AG1847" t="s">
        <v>4756</v>
      </c>
      <c r="AH1847" t="s">
        <v>4756</v>
      </c>
      <c r="AI1847" t="s">
        <v>4756</v>
      </c>
      <c r="AJ1847" t="s">
        <v>4756</v>
      </c>
      <c r="AK1847" t="s">
        <v>4756</v>
      </c>
      <c r="AL1847" t="s">
        <v>4756</v>
      </c>
      <c r="AM1847" t="s">
        <v>4756</v>
      </c>
      <c r="AN1847" t="s">
        <v>4756</v>
      </c>
    </row>
    <row r="1848" spans="1:41">
      <c r="A1848" s="95">
        <v>39947</v>
      </c>
      <c r="B1848" t="s">
        <v>372</v>
      </c>
      <c r="C1848">
        <v>2009</v>
      </c>
      <c r="D1848">
        <v>5</v>
      </c>
      <c r="E1848" t="s">
        <v>461</v>
      </c>
      <c r="F1848" t="s">
        <v>2901</v>
      </c>
      <c r="G1848" s="96">
        <v>0.98541666666666661</v>
      </c>
      <c r="H1848" t="s">
        <v>4756</v>
      </c>
      <c r="J1848">
        <v>23.65</v>
      </c>
      <c r="K1848" t="s">
        <v>249</v>
      </c>
      <c r="L1848" t="s">
        <v>2910</v>
      </c>
      <c r="M1848" t="s">
        <v>251</v>
      </c>
      <c r="N1848" t="s">
        <v>251</v>
      </c>
      <c r="O1848">
        <v>0</v>
      </c>
      <c r="P1848">
        <v>56</v>
      </c>
      <c r="Q1848">
        <v>27</v>
      </c>
      <c r="R1848">
        <v>29</v>
      </c>
      <c r="S1848">
        <v>15.6</v>
      </c>
      <c r="T1848" t="s">
        <v>4756</v>
      </c>
      <c r="U1848">
        <v>23.5</v>
      </c>
      <c r="V1848">
        <v>135</v>
      </c>
      <c r="W1848" t="s">
        <v>4756</v>
      </c>
      <c r="X1848" t="s">
        <v>4756</v>
      </c>
      <c r="Y1848" t="s">
        <v>4756</v>
      </c>
      <c r="Z1848" t="s">
        <v>4756</v>
      </c>
      <c r="AA1848" t="s">
        <v>4756</v>
      </c>
      <c r="AB1848" t="s">
        <v>4756</v>
      </c>
      <c r="AC1848" t="s">
        <v>4756</v>
      </c>
      <c r="AD1848" t="s">
        <v>4756</v>
      </c>
      <c r="AE1848" t="s">
        <v>4756</v>
      </c>
      <c r="AF1848" t="s">
        <v>4756</v>
      </c>
      <c r="AG1848" t="s">
        <v>4756</v>
      </c>
      <c r="AH1848" t="s">
        <v>4756</v>
      </c>
      <c r="AI1848" t="s">
        <v>4756</v>
      </c>
      <c r="AJ1848" t="s">
        <v>4756</v>
      </c>
      <c r="AK1848" t="s">
        <v>4756</v>
      </c>
      <c r="AL1848" t="s">
        <v>4756</v>
      </c>
      <c r="AM1848" t="s">
        <v>4756</v>
      </c>
      <c r="AN1848" t="s">
        <v>4756</v>
      </c>
    </row>
    <row r="1849" spans="1:41">
      <c r="A1849" s="95">
        <v>39947</v>
      </c>
      <c r="B1849" t="s">
        <v>372</v>
      </c>
      <c r="C1849">
        <v>2009</v>
      </c>
      <c r="D1849">
        <v>5</v>
      </c>
      <c r="E1849" t="s">
        <v>461</v>
      </c>
      <c r="F1849" t="s">
        <v>2901</v>
      </c>
      <c r="G1849" s="96">
        <v>0.99583333333333324</v>
      </c>
      <c r="H1849" t="s">
        <v>4756</v>
      </c>
      <c r="J1849">
        <v>23.9</v>
      </c>
      <c r="K1849" t="s">
        <v>249</v>
      </c>
      <c r="L1849" t="s">
        <v>2911</v>
      </c>
      <c r="M1849" t="s">
        <v>251</v>
      </c>
      <c r="N1849" t="s">
        <v>251</v>
      </c>
      <c r="O1849">
        <v>0</v>
      </c>
      <c r="P1849">
        <v>61</v>
      </c>
      <c r="Q1849">
        <v>27</v>
      </c>
      <c r="R1849">
        <v>34</v>
      </c>
      <c r="S1849">
        <v>14.4</v>
      </c>
      <c r="T1849" t="s">
        <v>4756</v>
      </c>
      <c r="U1849">
        <v>23.8</v>
      </c>
      <c r="V1849">
        <v>139</v>
      </c>
      <c r="W1849" t="s">
        <v>4756</v>
      </c>
      <c r="X1849" t="s">
        <v>4756</v>
      </c>
      <c r="Y1849" t="s">
        <v>4756</v>
      </c>
      <c r="Z1849" t="s">
        <v>4756</v>
      </c>
      <c r="AA1849" t="s">
        <v>4756</v>
      </c>
      <c r="AB1849" t="s">
        <v>4756</v>
      </c>
      <c r="AC1849" t="s">
        <v>4756</v>
      </c>
      <c r="AD1849" t="s">
        <v>4756</v>
      </c>
      <c r="AE1849" t="s">
        <v>4756</v>
      </c>
      <c r="AF1849" t="s">
        <v>4756</v>
      </c>
      <c r="AG1849" t="s">
        <v>4756</v>
      </c>
      <c r="AH1849" t="s">
        <v>4756</v>
      </c>
      <c r="AI1849" t="s">
        <v>4756</v>
      </c>
      <c r="AJ1849" t="s">
        <v>4756</v>
      </c>
      <c r="AK1849" t="s">
        <v>4756</v>
      </c>
      <c r="AL1849" t="s">
        <v>4756</v>
      </c>
      <c r="AM1849" t="s">
        <v>4756</v>
      </c>
      <c r="AN1849" t="s">
        <v>4756</v>
      </c>
    </row>
    <row r="1850" spans="1:41">
      <c r="A1850" s="95">
        <v>39947</v>
      </c>
      <c r="B1850" t="s">
        <v>372</v>
      </c>
      <c r="C1850">
        <v>2009</v>
      </c>
      <c r="D1850">
        <v>5</v>
      </c>
      <c r="E1850" t="s">
        <v>461</v>
      </c>
      <c r="F1850" t="s">
        <v>2901</v>
      </c>
      <c r="G1850" s="96">
        <v>6.2499999999999995E-3</v>
      </c>
      <c r="H1850" t="s">
        <v>4756</v>
      </c>
      <c r="J1850">
        <v>24.15</v>
      </c>
      <c r="K1850" t="s">
        <v>249</v>
      </c>
      <c r="L1850" t="s">
        <v>2912</v>
      </c>
      <c r="M1850" t="s">
        <v>251</v>
      </c>
      <c r="N1850" t="s">
        <v>251</v>
      </c>
      <c r="O1850">
        <v>3</v>
      </c>
      <c r="P1850">
        <v>60</v>
      </c>
      <c r="Q1850">
        <v>27</v>
      </c>
      <c r="R1850">
        <v>33</v>
      </c>
      <c r="S1850">
        <v>15.4</v>
      </c>
      <c r="T1850" t="s">
        <v>4756</v>
      </c>
      <c r="U1850">
        <v>25.4</v>
      </c>
      <c r="V1850">
        <v>141</v>
      </c>
      <c r="W1850" t="s">
        <v>4756</v>
      </c>
      <c r="X1850" t="s">
        <v>4756</v>
      </c>
      <c r="Y1850" t="s">
        <v>4756</v>
      </c>
      <c r="Z1850" t="s">
        <v>4756</v>
      </c>
      <c r="AA1850" t="s">
        <v>4756</v>
      </c>
      <c r="AB1850" t="s">
        <v>4756</v>
      </c>
      <c r="AC1850" t="s">
        <v>4756</v>
      </c>
      <c r="AD1850" t="s">
        <v>4756</v>
      </c>
      <c r="AE1850" t="s">
        <v>4756</v>
      </c>
      <c r="AF1850" t="s">
        <v>4756</v>
      </c>
      <c r="AG1850" t="s">
        <v>4756</v>
      </c>
      <c r="AH1850" t="s">
        <v>4756</v>
      </c>
      <c r="AI1850" t="s">
        <v>4756</v>
      </c>
      <c r="AJ1850" t="s">
        <v>4756</v>
      </c>
      <c r="AK1850" t="s">
        <v>4756</v>
      </c>
      <c r="AL1850" t="s">
        <v>4756</v>
      </c>
      <c r="AM1850" t="s">
        <v>4756</v>
      </c>
      <c r="AN1850" t="s">
        <v>4756</v>
      </c>
    </row>
    <row r="1851" spans="1:41">
      <c r="A1851" s="95">
        <v>39947</v>
      </c>
      <c r="B1851" t="s">
        <v>372</v>
      </c>
      <c r="C1851">
        <v>2009</v>
      </c>
      <c r="D1851">
        <v>5</v>
      </c>
      <c r="E1851" t="s">
        <v>461</v>
      </c>
      <c r="F1851" t="s">
        <v>2901</v>
      </c>
      <c r="G1851" s="96">
        <v>1.2499999999999999E-2</v>
      </c>
      <c r="H1851" t="s">
        <v>4756</v>
      </c>
      <c r="J1851">
        <v>24.3</v>
      </c>
      <c r="K1851" t="s">
        <v>249</v>
      </c>
      <c r="L1851" t="s">
        <v>2913</v>
      </c>
      <c r="M1851" t="s">
        <v>251</v>
      </c>
      <c r="N1851" t="s">
        <v>251</v>
      </c>
      <c r="O1851">
        <v>0</v>
      </c>
      <c r="P1851">
        <v>64</v>
      </c>
      <c r="Q1851">
        <v>27</v>
      </c>
      <c r="R1851">
        <v>37</v>
      </c>
      <c r="S1851">
        <v>15.1</v>
      </c>
      <c r="T1851" t="s">
        <v>4756</v>
      </c>
      <c r="U1851">
        <v>23.8</v>
      </c>
      <c r="V1851">
        <v>137</v>
      </c>
      <c r="W1851" t="s">
        <v>4756</v>
      </c>
      <c r="X1851" t="s">
        <v>4756</v>
      </c>
      <c r="Y1851" t="s">
        <v>4756</v>
      </c>
      <c r="Z1851" t="s">
        <v>4756</v>
      </c>
      <c r="AA1851" t="s">
        <v>4756</v>
      </c>
      <c r="AB1851" t="s">
        <v>4756</v>
      </c>
      <c r="AC1851" t="s">
        <v>4756</v>
      </c>
      <c r="AD1851" t="s">
        <v>4756</v>
      </c>
      <c r="AE1851" t="s">
        <v>4756</v>
      </c>
      <c r="AF1851" t="s">
        <v>4756</v>
      </c>
      <c r="AG1851" t="s">
        <v>4756</v>
      </c>
      <c r="AH1851" t="s">
        <v>4756</v>
      </c>
      <c r="AI1851" t="s">
        <v>4756</v>
      </c>
      <c r="AJ1851" t="s">
        <v>4756</v>
      </c>
      <c r="AK1851" t="s">
        <v>4756</v>
      </c>
      <c r="AL1851" t="s">
        <v>4756</v>
      </c>
      <c r="AM1851" t="s">
        <v>4756</v>
      </c>
      <c r="AN1851" t="s">
        <v>4756</v>
      </c>
    </row>
    <row r="1852" spans="1:41">
      <c r="A1852" s="95">
        <v>39947</v>
      </c>
      <c r="B1852" t="s">
        <v>372</v>
      </c>
      <c r="C1852">
        <v>2009</v>
      </c>
      <c r="D1852">
        <v>5</v>
      </c>
      <c r="E1852" t="s">
        <v>461</v>
      </c>
      <c r="F1852" t="s">
        <v>2901</v>
      </c>
      <c r="G1852" s="96">
        <v>1.3194444444444444E-2</v>
      </c>
      <c r="H1852" t="s">
        <v>4756</v>
      </c>
      <c r="J1852">
        <v>24.32</v>
      </c>
      <c r="K1852" t="s">
        <v>249</v>
      </c>
      <c r="L1852" t="s">
        <v>2914</v>
      </c>
      <c r="M1852" t="s">
        <v>251</v>
      </c>
      <c r="N1852" t="s">
        <v>251</v>
      </c>
      <c r="O1852">
        <v>3</v>
      </c>
      <c r="P1852">
        <v>61</v>
      </c>
      <c r="Q1852">
        <v>27</v>
      </c>
      <c r="R1852">
        <v>34</v>
      </c>
      <c r="S1852">
        <v>14.2</v>
      </c>
      <c r="T1852" t="s">
        <v>4756</v>
      </c>
      <c r="U1852">
        <v>25.3</v>
      </c>
      <c r="V1852">
        <v>135</v>
      </c>
      <c r="W1852" t="s">
        <v>4756</v>
      </c>
      <c r="X1852" t="s">
        <v>4756</v>
      </c>
      <c r="Y1852" t="s">
        <v>4756</v>
      </c>
      <c r="Z1852" t="s">
        <v>4756</v>
      </c>
      <c r="AA1852" t="s">
        <v>4756</v>
      </c>
      <c r="AB1852" t="s">
        <v>4756</v>
      </c>
      <c r="AC1852" t="s">
        <v>4756</v>
      </c>
      <c r="AD1852" t="s">
        <v>4756</v>
      </c>
      <c r="AE1852" t="s">
        <v>4756</v>
      </c>
      <c r="AF1852" t="s">
        <v>4756</v>
      </c>
      <c r="AG1852" t="s">
        <v>4756</v>
      </c>
      <c r="AH1852" t="s">
        <v>4756</v>
      </c>
      <c r="AI1852" t="s">
        <v>4756</v>
      </c>
      <c r="AJ1852" t="s">
        <v>4756</v>
      </c>
      <c r="AK1852" t="s">
        <v>4756</v>
      </c>
      <c r="AL1852" t="s">
        <v>4756</v>
      </c>
      <c r="AM1852" t="s">
        <v>4756</v>
      </c>
      <c r="AN1852" t="s">
        <v>4756</v>
      </c>
    </row>
    <row r="1853" spans="1:41">
      <c r="A1853" s="95">
        <v>39947</v>
      </c>
      <c r="B1853" t="s">
        <v>372</v>
      </c>
      <c r="C1853">
        <v>2009</v>
      </c>
      <c r="D1853">
        <v>5</v>
      </c>
      <c r="E1853" t="s">
        <v>461</v>
      </c>
      <c r="F1853" t="s">
        <v>2901</v>
      </c>
      <c r="G1853" s="96">
        <v>1.9444444444444445E-2</v>
      </c>
      <c r="H1853" t="s">
        <v>4756</v>
      </c>
      <c r="J1853">
        <v>24.47</v>
      </c>
      <c r="K1853" t="s">
        <v>249</v>
      </c>
      <c r="L1853" t="s">
        <v>2915</v>
      </c>
      <c r="M1853" t="s">
        <v>251</v>
      </c>
      <c r="N1853" t="s">
        <v>251</v>
      </c>
      <c r="O1853">
        <v>3</v>
      </c>
      <c r="P1853">
        <v>63</v>
      </c>
      <c r="Q1853">
        <v>27</v>
      </c>
      <c r="R1853">
        <v>36</v>
      </c>
      <c r="S1853">
        <v>15.1</v>
      </c>
      <c r="T1853" t="s">
        <v>4756</v>
      </c>
      <c r="U1853">
        <v>23.2</v>
      </c>
      <c r="V1853">
        <v>134</v>
      </c>
      <c r="W1853" t="s">
        <v>4756</v>
      </c>
      <c r="X1853" t="s">
        <v>4756</v>
      </c>
      <c r="Y1853" t="s">
        <v>4756</v>
      </c>
      <c r="Z1853" t="s">
        <v>4756</v>
      </c>
      <c r="AA1853" t="s">
        <v>4756</v>
      </c>
      <c r="AB1853" t="s">
        <v>4756</v>
      </c>
      <c r="AC1853" t="s">
        <v>4756</v>
      </c>
      <c r="AD1853" t="s">
        <v>4756</v>
      </c>
      <c r="AE1853" t="s">
        <v>4756</v>
      </c>
      <c r="AF1853" t="s">
        <v>4756</v>
      </c>
      <c r="AG1853" t="s">
        <v>4756</v>
      </c>
      <c r="AH1853" t="s">
        <v>4756</v>
      </c>
      <c r="AI1853" t="s">
        <v>4756</v>
      </c>
      <c r="AJ1853" t="s">
        <v>4756</v>
      </c>
      <c r="AK1853" t="s">
        <v>4756</v>
      </c>
      <c r="AL1853" t="s">
        <v>4756</v>
      </c>
      <c r="AM1853" t="s">
        <v>4756</v>
      </c>
      <c r="AN1853" t="s">
        <v>4756</v>
      </c>
    </row>
    <row r="1854" spans="1:41">
      <c r="A1854" s="95">
        <v>39947</v>
      </c>
      <c r="B1854" t="s">
        <v>372</v>
      </c>
      <c r="C1854">
        <v>2009</v>
      </c>
      <c r="D1854">
        <v>5</v>
      </c>
      <c r="E1854" t="s">
        <v>461</v>
      </c>
      <c r="F1854" t="s">
        <v>2901</v>
      </c>
      <c r="G1854" s="96">
        <v>2.4999999999999998E-2</v>
      </c>
      <c r="H1854" t="s">
        <v>4756</v>
      </c>
      <c r="J1854">
        <v>24.6</v>
      </c>
      <c r="K1854" t="s">
        <v>249</v>
      </c>
      <c r="L1854" t="s">
        <v>2916</v>
      </c>
      <c r="M1854" t="s">
        <v>251</v>
      </c>
      <c r="N1854" t="s">
        <v>251</v>
      </c>
      <c r="O1854">
        <v>3</v>
      </c>
      <c r="P1854">
        <v>62</v>
      </c>
      <c r="Q1854">
        <v>27</v>
      </c>
      <c r="R1854">
        <v>35</v>
      </c>
      <c r="S1854">
        <v>15.3</v>
      </c>
      <c r="T1854" t="s">
        <v>4756</v>
      </c>
      <c r="U1854">
        <v>23.8</v>
      </c>
      <c r="V1854">
        <v>141</v>
      </c>
      <c r="W1854" t="s">
        <v>4756</v>
      </c>
      <c r="X1854" t="s">
        <v>4756</v>
      </c>
      <c r="Y1854" t="s">
        <v>4756</v>
      </c>
      <c r="Z1854" t="s">
        <v>4756</v>
      </c>
      <c r="AA1854" t="s">
        <v>4756</v>
      </c>
      <c r="AB1854" t="s">
        <v>4756</v>
      </c>
      <c r="AC1854" t="s">
        <v>4756</v>
      </c>
      <c r="AD1854" t="s">
        <v>4756</v>
      </c>
      <c r="AE1854" t="s">
        <v>4756</v>
      </c>
      <c r="AF1854" t="s">
        <v>4756</v>
      </c>
      <c r="AG1854" t="s">
        <v>4756</v>
      </c>
      <c r="AH1854" t="s">
        <v>4756</v>
      </c>
      <c r="AI1854" t="s">
        <v>4756</v>
      </c>
      <c r="AJ1854" t="s">
        <v>4756</v>
      </c>
      <c r="AK1854" t="s">
        <v>4756</v>
      </c>
      <c r="AL1854" t="s">
        <v>4756</v>
      </c>
      <c r="AM1854" t="s">
        <v>4756</v>
      </c>
      <c r="AN1854" t="s">
        <v>4756</v>
      </c>
    </row>
    <row r="1855" spans="1:41">
      <c r="A1855" s="95">
        <v>39947</v>
      </c>
      <c r="B1855" t="s">
        <v>372</v>
      </c>
      <c r="C1855">
        <v>2009</v>
      </c>
      <c r="D1855">
        <v>5</v>
      </c>
      <c r="E1855" t="s">
        <v>461</v>
      </c>
      <c r="F1855" t="s">
        <v>2901</v>
      </c>
      <c r="G1855" s="96">
        <v>2.9166666666666664E-2</v>
      </c>
      <c r="H1855" t="s">
        <v>4756</v>
      </c>
      <c r="J1855">
        <v>24.7</v>
      </c>
      <c r="K1855" t="s">
        <v>249</v>
      </c>
      <c r="L1855" t="s">
        <v>2917</v>
      </c>
      <c r="M1855" t="s">
        <v>251</v>
      </c>
      <c r="N1855" t="s">
        <v>251</v>
      </c>
      <c r="O1855">
        <v>0</v>
      </c>
      <c r="P1855">
        <v>62</v>
      </c>
      <c r="Q1855">
        <v>27</v>
      </c>
      <c r="R1855">
        <v>35</v>
      </c>
      <c r="S1855">
        <v>14.6</v>
      </c>
      <c r="T1855" t="s">
        <v>4756</v>
      </c>
      <c r="U1855" t="s">
        <v>4756</v>
      </c>
      <c r="V1855">
        <v>143</v>
      </c>
      <c r="W1855" t="s">
        <v>4756</v>
      </c>
      <c r="X1855" t="s">
        <v>4756</v>
      </c>
      <c r="Y1855" t="s">
        <v>4756</v>
      </c>
      <c r="Z1855" t="s">
        <v>4756</v>
      </c>
      <c r="AA1855" t="s">
        <v>4756</v>
      </c>
      <c r="AB1855" t="s">
        <v>4756</v>
      </c>
      <c r="AC1855" t="s">
        <v>4756</v>
      </c>
      <c r="AD1855" t="s">
        <v>4756</v>
      </c>
      <c r="AE1855" t="s">
        <v>4756</v>
      </c>
      <c r="AF1855" t="s">
        <v>4756</v>
      </c>
      <c r="AG1855" t="s">
        <v>4756</v>
      </c>
      <c r="AH1855" t="s">
        <v>4756</v>
      </c>
      <c r="AI1855" t="s">
        <v>4756</v>
      </c>
      <c r="AJ1855" t="s">
        <v>4756</v>
      </c>
      <c r="AK1855" t="s">
        <v>4756</v>
      </c>
      <c r="AL1855" t="s">
        <v>4756</v>
      </c>
      <c r="AM1855" t="s">
        <v>4756</v>
      </c>
      <c r="AN1855" t="s">
        <v>4756</v>
      </c>
      <c r="AO1855" t="s">
        <v>2918</v>
      </c>
    </row>
    <row r="1856" spans="1:41">
      <c r="A1856" s="95">
        <v>39947</v>
      </c>
      <c r="B1856" t="s">
        <v>372</v>
      </c>
      <c r="C1856">
        <v>2009</v>
      </c>
      <c r="D1856">
        <v>5</v>
      </c>
      <c r="E1856" t="s">
        <v>461</v>
      </c>
      <c r="F1856" t="s">
        <v>2901</v>
      </c>
      <c r="G1856" s="96">
        <v>3.7499999999999999E-2</v>
      </c>
      <c r="H1856" t="s">
        <v>4756</v>
      </c>
      <c r="J1856">
        <v>24.9</v>
      </c>
      <c r="K1856" t="s">
        <v>249</v>
      </c>
      <c r="L1856" t="s">
        <v>2919</v>
      </c>
      <c r="M1856" t="s">
        <v>251</v>
      </c>
      <c r="N1856" t="s">
        <v>251</v>
      </c>
      <c r="O1856">
        <v>0</v>
      </c>
      <c r="P1856">
        <v>61</v>
      </c>
      <c r="Q1856">
        <v>27</v>
      </c>
      <c r="R1856">
        <v>34</v>
      </c>
      <c r="S1856">
        <v>13.25</v>
      </c>
      <c r="T1856" t="s">
        <v>4756</v>
      </c>
      <c r="U1856">
        <v>23.9</v>
      </c>
      <c r="V1856">
        <v>131</v>
      </c>
      <c r="W1856" t="s">
        <v>4756</v>
      </c>
      <c r="X1856" t="s">
        <v>4756</v>
      </c>
      <c r="Y1856" t="s">
        <v>4756</v>
      </c>
      <c r="Z1856" t="s">
        <v>4756</v>
      </c>
      <c r="AA1856" t="s">
        <v>4756</v>
      </c>
      <c r="AB1856" t="s">
        <v>4756</v>
      </c>
      <c r="AC1856" t="s">
        <v>4756</v>
      </c>
      <c r="AD1856" t="s">
        <v>4756</v>
      </c>
      <c r="AE1856" t="s">
        <v>4756</v>
      </c>
      <c r="AF1856" t="s">
        <v>4756</v>
      </c>
      <c r="AG1856" t="s">
        <v>4756</v>
      </c>
      <c r="AH1856" t="s">
        <v>4756</v>
      </c>
      <c r="AI1856" t="s">
        <v>4756</v>
      </c>
      <c r="AJ1856" t="s">
        <v>4756</v>
      </c>
      <c r="AK1856" t="s">
        <v>4756</v>
      </c>
      <c r="AL1856" t="s">
        <v>4756</v>
      </c>
      <c r="AM1856" t="s">
        <v>4756</v>
      </c>
      <c r="AN1856" t="s">
        <v>4756</v>
      </c>
    </row>
    <row r="1857" spans="1:41">
      <c r="A1857" s="95">
        <v>39949</v>
      </c>
      <c r="B1857" t="s">
        <v>372</v>
      </c>
      <c r="C1857">
        <v>2009</v>
      </c>
      <c r="D1857">
        <v>5</v>
      </c>
      <c r="E1857" t="s">
        <v>461</v>
      </c>
      <c r="F1857" t="s">
        <v>2920</v>
      </c>
      <c r="G1857" s="96">
        <v>0.89027777777777783</v>
      </c>
      <c r="H1857" t="s">
        <v>4756</v>
      </c>
      <c r="J1857">
        <v>21.37</v>
      </c>
      <c r="K1857" t="s">
        <v>249</v>
      </c>
      <c r="L1857" t="s">
        <v>2921</v>
      </c>
      <c r="M1857" t="s">
        <v>251</v>
      </c>
      <c r="N1857" t="s">
        <v>251</v>
      </c>
      <c r="O1857">
        <v>3</v>
      </c>
      <c r="P1857">
        <v>63</v>
      </c>
      <c r="Q1857">
        <v>27</v>
      </c>
      <c r="R1857">
        <v>36</v>
      </c>
      <c r="S1857">
        <v>13.7</v>
      </c>
      <c r="T1857" t="s">
        <v>4756</v>
      </c>
      <c r="U1857">
        <v>22.6</v>
      </c>
      <c r="V1857">
        <v>141</v>
      </c>
      <c r="W1857" t="s">
        <v>4756</v>
      </c>
      <c r="X1857" t="s">
        <v>4756</v>
      </c>
      <c r="Y1857" t="s">
        <v>4756</v>
      </c>
      <c r="Z1857" t="s">
        <v>4756</v>
      </c>
      <c r="AA1857" t="s">
        <v>4756</v>
      </c>
      <c r="AB1857" t="s">
        <v>4756</v>
      </c>
      <c r="AC1857" t="s">
        <v>4756</v>
      </c>
      <c r="AD1857" t="s">
        <v>4756</v>
      </c>
      <c r="AE1857" t="s">
        <v>4756</v>
      </c>
      <c r="AF1857" t="s">
        <v>4756</v>
      </c>
      <c r="AG1857" t="s">
        <v>4756</v>
      </c>
      <c r="AH1857" t="s">
        <v>4756</v>
      </c>
      <c r="AI1857" t="s">
        <v>4756</v>
      </c>
      <c r="AJ1857" t="s">
        <v>4756</v>
      </c>
      <c r="AK1857" t="s">
        <v>4756</v>
      </c>
      <c r="AL1857" t="s">
        <v>4756</v>
      </c>
      <c r="AM1857" t="s">
        <v>4756</v>
      </c>
      <c r="AN1857" t="s">
        <v>4756</v>
      </c>
      <c r="AO1857" t="s">
        <v>2922</v>
      </c>
    </row>
    <row r="1858" spans="1:41">
      <c r="A1858" s="95">
        <v>39949</v>
      </c>
      <c r="B1858" t="s">
        <v>372</v>
      </c>
      <c r="C1858">
        <v>2009</v>
      </c>
      <c r="D1858">
        <v>5</v>
      </c>
      <c r="E1858" t="s">
        <v>461</v>
      </c>
      <c r="F1858" t="s">
        <v>2920</v>
      </c>
      <c r="G1858" s="96">
        <v>0.89166666666666661</v>
      </c>
      <c r="H1858" t="s">
        <v>4756</v>
      </c>
      <c r="J1858">
        <v>21.4</v>
      </c>
      <c r="K1858" t="s">
        <v>249</v>
      </c>
      <c r="L1858" t="s">
        <v>2923</v>
      </c>
      <c r="M1858" t="s">
        <v>251</v>
      </c>
      <c r="N1858" t="s">
        <v>251</v>
      </c>
      <c r="O1858">
        <v>2</v>
      </c>
      <c r="P1858">
        <v>61</v>
      </c>
      <c r="Q1858">
        <v>27</v>
      </c>
      <c r="R1858">
        <v>34</v>
      </c>
      <c r="S1858">
        <v>14.1</v>
      </c>
      <c r="T1858" t="s">
        <v>4756</v>
      </c>
      <c r="U1858">
        <v>23.8</v>
      </c>
      <c r="V1858">
        <v>144</v>
      </c>
      <c r="W1858" t="s">
        <v>4756</v>
      </c>
      <c r="X1858" t="s">
        <v>4756</v>
      </c>
      <c r="Y1858" t="s">
        <v>4756</v>
      </c>
      <c r="Z1858" t="s">
        <v>4756</v>
      </c>
      <c r="AA1858" t="s">
        <v>4756</v>
      </c>
      <c r="AB1858" t="s">
        <v>4756</v>
      </c>
      <c r="AC1858" t="s">
        <v>4756</v>
      </c>
      <c r="AD1858" t="s">
        <v>4756</v>
      </c>
      <c r="AE1858" t="s">
        <v>4756</v>
      </c>
      <c r="AF1858" t="s">
        <v>4756</v>
      </c>
      <c r="AG1858" t="s">
        <v>4756</v>
      </c>
      <c r="AH1858" t="s">
        <v>4756</v>
      </c>
      <c r="AI1858" t="s">
        <v>4756</v>
      </c>
      <c r="AJ1858" t="s">
        <v>4756</v>
      </c>
      <c r="AK1858" t="s">
        <v>4756</v>
      </c>
      <c r="AL1858" t="s">
        <v>4756</v>
      </c>
      <c r="AM1858" t="s">
        <v>4756</v>
      </c>
      <c r="AN1858" t="s">
        <v>4756</v>
      </c>
      <c r="AO1858" t="s">
        <v>2924</v>
      </c>
    </row>
    <row r="1859" spans="1:41">
      <c r="A1859" s="95">
        <v>39949</v>
      </c>
      <c r="B1859" t="s">
        <v>372</v>
      </c>
      <c r="C1859">
        <v>2009</v>
      </c>
      <c r="D1859">
        <v>5</v>
      </c>
      <c r="E1859" t="s">
        <v>461</v>
      </c>
      <c r="F1859" t="s">
        <v>2920</v>
      </c>
      <c r="G1859" s="96">
        <v>0.89166666666666661</v>
      </c>
      <c r="H1859" t="s">
        <v>4756</v>
      </c>
      <c r="J1859">
        <v>21.4</v>
      </c>
      <c r="K1859" t="s">
        <v>249</v>
      </c>
      <c r="L1859" t="s">
        <v>2925</v>
      </c>
      <c r="M1859" t="s">
        <v>251</v>
      </c>
      <c r="N1859" t="s">
        <v>251</v>
      </c>
      <c r="O1859">
        <v>3</v>
      </c>
      <c r="P1859">
        <v>65</v>
      </c>
      <c r="Q1859">
        <v>27</v>
      </c>
      <c r="R1859">
        <v>38</v>
      </c>
      <c r="S1859">
        <v>13.6</v>
      </c>
      <c r="T1859" t="s">
        <v>4756</v>
      </c>
      <c r="U1859">
        <v>24.1</v>
      </c>
      <c r="V1859">
        <v>140</v>
      </c>
      <c r="W1859" t="s">
        <v>4756</v>
      </c>
      <c r="X1859" t="s">
        <v>4756</v>
      </c>
      <c r="Y1859" t="s">
        <v>4756</v>
      </c>
      <c r="Z1859" t="s">
        <v>4756</v>
      </c>
      <c r="AA1859" t="s">
        <v>4756</v>
      </c>
      <c r="AB1859" t="s">
        <v>4756</v>
      </c>
      <c r="AC1859" t="s">
        <v>4756</v>
      </c>
      <c r="AD1859" t="s">
        <v>4756</v>
      </c>
      <c r="AE1859" t="s">
        <v>4756</v>
      </c>
      <c r="AF1859" t="s">
        <v>4756</v>
      </c>
      <c r="AG1859" t="s">
        <v>4756</v>
      </c>
      <c r="AH1859" t="s">
        <v>4756</v>
      </c>
      <c r="AI1859" t="s">
        <v>4756</v>
      </c>
      <c r="AJ1859" t="s">
        <v>4756</v>
      </c>
      <c r="AK1859" t="s">
        <v>4756</v>
      </c>
      <c r="AL1859" t="s">
        <v>4756</v>
      </c>
      <c r="AM1859" t="s">
        <v>4756</v>
      </c>
      <c r="AN1859" t="s">
        <v>4756</v>
      </c>
    </row>
    <row r="1860" spans="1:41">
      <c r="A1860" s="95">
        <v>39949</v>
      </c>
      <c r="B1860" t="s">
        <v>372</v>
      </c>
      <c r="C1860">
        <v>2009</v>
      </c>
      <c r="D1860">
        <v>5</v>
      </c>
      <c r="E1860" t="s">
        <v>461</v>
      </c>
      <c r="F1860" t="s">
        <v>2920</v>
      </c>
      <c r="G1860" s="96">
        <v>0.90555555555555556</v>
      </c>
      <c r="H1860" t="s">
        <v>4756</v>
      </c>
      <c r="J1860">
        <v>21.73</v>
      </c>
      <c r="K1860" t="s">
        <v>249</v>
      </c>
      <c r="L1860" t="s">
        <v>2926</v>
      </c>
      <c r="M1860" t="s">
        <v>251</v>
      </c>
      <c r="N1860" t="s">
        <v>251</v>
      </c>
      <c r="O1860">
        <v>0</v>
      </c>
      <c r="P1860">
        <v>60</v>
      </c>
      <c r="Q1860">
        <v>27</v>
      </c>
      <c r="R1860">
        <v>33</v>
      </c>
      <c r="S1860">
        <v>13.8</v>
      </c>
      <c r="T1860" t="s">
        <v>4756</v>
      </c>
      <c r="U1860">
        <v>23.1</v>
      </c>
      <c r="V1860">
        <v>140</v>
      </c>
      <c r="W1860" t="s">
        <v>4756</v>
      </c>
      <c r="X1860" t="s">
        <v>4756</v>
      </c>
      <c r="Y1860" t="s">
        <v>4756</v>
      </c>
      <c r="Z1860" t="s">
        <v>4756</v>
      </c>
      <c r="AA1860" t="s">
        <v>4756</v>
      </c>
      <c r="AB1860" t="s">
        <v>4756</v>
      </c>
      <c r="AC1860" t="s">
        <v>4756</v>
      </c>
      <c r="AD1860" t="s">
        <v>4756</v>
      </c>
      <c r="AE1860" t="s">
        <v>4756</v>
      </c>
      <c r="AF1860" t="s">
        <v>4756</v>
      </c>
      <c r="AG1860" t="s">
        <v>4756</v>
      </c>
      <c r="AH1860" t="s">
        <v>4756</v>
      </c>
      <c r="AI1860" t="s">
        <v>4756</v>
      </c>
      <c r="AJ1860" t="s">
        <v>4756</v>
      </c>
      <c r="AK1860" t="s">
        <v>4756</v>
      </c>
      <c r="AL1860" t="s">
        <v>4756</v>
      </c>
      <c r="AM1860" t="s">
        <v>4756</v>
      </c>
      <c r="AN1860" t="s">
        <v>4756</v>
      </c>
    </row>
    <row r="1861" spans="1:41">
      <c r="A1861" s="95">
        <v>39949</v>
      </c>
      <c r="B1861" t="s">
        <v>372</v>
      </c>
      <c r="C1861">
        <v>2009</v>
      </c>
      <c r="D1861">
        <v>5</v>
      </c>
      <c r="E1861" t="s">
        <v>461</v>
      </c>
      <c r="F1861" t="s">
        <v>2920</v>
      </c>
      <c r="G1861" s="96">
        <v>0.93611111111111101</v>
      </c>
      <c r="H1861" t="s">
        <v>4756</v>
      </c>
      <c r="J1861">
        <v>22.47</v>
      </c>
      <c r="K1861" t="s">
        <v>249</v>
      </c>
      <c r="L1861" t="s">
        <v>2927</v>
      </c>
      <c r="M1861" t="s">
        <v>251</v>
      </c>
      <c r="N1861" t="s">
        <v>251</v>
      </c>
      <c r="O1861">
        <v>3</v>
      </c>
      <c r="P1861">
        <v>64</v>
      </c>
      <c r="Q1861">
        <v>27</v>
      </c>
      <c r="R1861">
        <v>37</v>
      </c>
      <c r="S1861">
        <v>14.4</v>
      </c>
      <c r="T1861" t="s">
        <v>4756</v>
      </c>
      <c r="U1861">
        <v>22.9</v>
      </c>
      <c r="V1861">
        <v>141</v>
      </c>
      <c r="W1861" t="s">
        <v>4756</v>
      </c>
      <c r="X1861" t="s">
        <v>4756</v>
      </c>
      <c r="Y1861" t="s">
        <v>4756</v>
      </c>
      <c r="Z1861" t="s">
        <v>4756</v>
      </c>
      <c r="AA1861" t="s">
        <v>4756</v>
      </c>
      <c r="AB1861" t="s">
        <v>4756</v>
      </c>
      <c r="AC1861" t="s">
        <v>4756</v>
      </c>
      <c r="AD1861" t="s">
        <v>4756</v>
      </c>
      <c r="AE1861" t="s">
        <v>4756</v>
      </c>
      <c r="AF1861" t="s">
        <v>4756</v>
      </c>
      <c r="AG1861" t="s">
        <v>4756</v>
      </c>
      <c r="AH1861" t="s">
        <v>4756</v>
      </c>
      <c r="AI1861" t="s">
        <v>4756</v>
      </c>
      <c r="AJ1861" t="s">
        <v>4756</v>
      </c>
      <c r="AK1861" t="s">
        <v>4756</v>
      </c>
      <c r="AL1861" t="s">
        <v>4756</v>
      </c>
      <c r="AM1861" t="s">
        <v>4756</v>
      </c>
      <c r="AN1861" t="s">
        <v>4756</v>
      </c>
    </row>
    <row r="1862" spans="1:41">
      <c r="A1862" s="95">
        <v>39949</v>
      </c>
      <c r="B1862" t="s">
        <v>372</v>
      </c>
      <c r="C1862">
        <v>2009</v>
      </c>
      <c r="D1862">
        <v>5</v>
      </c>
      <c r="E1862" t="s">
        <v>461</v>
      </c>
      <c r="F1862" t="s">
        <v>2920</v>
      </c>
      <c r="G1862" s="96">
        <v>0.93611111111111101</v>
      </c>
      <c r="H1862" t="s">
        <v>4756</v>
      </c>
      <c r="J1862">
        <v>22.47</v>
      </c>
      <c r="K1862" t="s">
        <v>249</v>
      </c>
      <c r="L1862" t="s">
        <v>2928</v>
      </c>
      <c r="M1862" t="s">
        <v>251</v>
      </c>
      <c r="N1862" t="s">
        <v>251</v>
      </c>
      <c r="O1862">
        <v>0</v>
      </c>
      <c r="P1862">
        <v>62</v>
      </c>
      <c r="Q1862">
        <v>27</v>
      </c>
      <c r="R1862">
        <v>35</v>
      </c>
      <c r="S1862">
        <v>14.6</v>
      </c>
      <c r="T1862" t="s">
        <v>4756</v>
      </c>
      <c r="U1862">
        <v>23.6</v>
      </c>
      <c r="V1862">
        <v>141</v>
      </c>
      <c r="W1862" t="s">
        <v>4756</v>
      </c>
      <c r="X1862" t="s">
        <v>4756</v>
      </c>
      <c r="Y1862" t="s">
        <v>4756</v>
      </c>
      <c r="Z1862" t="s">
        <v>4756</v>
      </c>
      <c r="AA1862" t="s">
        <v>4756</v>
      </c>
      <c r="AB1862" t="s">
        <v>4756</v>
      </c>
      <c r="AC1862" t="s">
        <v>4756</v>
      </c>
      <c r="AD1862" t="s">
        <v>4756</v>
      </c>
      <c r="AE1862" t="s">
        <v>4756</v>
      </c>
      <c r="AF1862" t="s">
        <v>4756</v>
      </c>
      <c r="AG1862" t="s">
        <v>4756</v>
      </c>
      <c r="AH1862" t="s">
        <v>4756</v>
      </c>
      <c r="AI1862" t="s">
        <v>4756</v>
      </c>
      <c r="AJ1862" t="s">
        <v>4756</v>
      </c>
      <c r="AK1862" t="s">
        <v>4756</v>
      </c>
      <c r="AL1862" t="s">
        <v>4756</v>
      </c>
      <c r="AM1862" t="s">
        <v>4756</v>
      </c>
      <c r="AN1862" t="s">
        <v>4756</v>
      </c>
    </row>
    <row r="1863" spans="1:41">
      <c r="A1863" s="95">
        <v>39949</v>
      </c>
      <c r="B1863" t="s">
        <v>372</v>
      </c>
      <c r="C1863">
        <v>2009</v>
      </c>
      <c r="D1863">
        <v>5</v>
      </c>
      <c r="E1863" t="s">
        <v>461</v>
      </c>
      <c r="F1863" t="s">
        <v>2920</v>
      </c>
      <c r="G1863" s="96">
        <v>0.9458333333333333</v>
      </c>
      <c r="H1863" t="s">
        <v>4756</v>
      </c>
      <c r="J1863">
        <v>22.7</v>
      </c>
      <c r="K1863" t="s">
        <v>249</v>
      </c>
      <c r="L1863" t="s">
        <v>2929</v>
      </c>
      <c r="M1863" t="s">
        <v>251</v>
      </c>
      <c r="N1863" t="s">
        <v>251</v>
      </c>
      <c r="O1863">
        <v>2</v>
      </c>
      <c r="P1863">
        <v>60</v>
      </c>
      <c r="Q1863">
        <v>27</v>
      </c>
      <c r="R1863">
        <v>33</v>
      </c>
      <c r="S1863">
        <v>14.5</v>
      </c>
      <c r="T1863" t="s">
        <v>4756</v>
      </c>
      <c r="U1863">
        <v>23.5</v>
      </c>
      <c r="V1863">
        <v>137</v>
      </c>
      <c r="W1863" t="s">
        <v>4756</v>
      </c>
      <c r="X1863" t="s">
        <v>4756</v>
      </c>
      <c r="Y1863" t="s">
        <v>4756</v>
      </c>
      <c r="Z1863" t="s">
        <v>4756</v>
      </c>
      <c r="AA1863" t="s">
        <v>4756</v>
      </c>
      <c r="AB1863" t="s">
        <v>4756</v>
      </c>
      <c r="AC1863" t="s">
        <v>4756</v>
      </c>
      <c r="AD1863" t="s">
        <v>4756</v>
      </c>
      <c r="AE1863" t="s">
        <v>4756</v>
      </c>
      <c r="AF1863" t="s">
        <v>4756</v>
      </c>
      <c r="AG1863" t="s">
        <v>4756</v>
      </c>
      <c r="AH1863" t="s">
        <v>4756</v>
      </c>
      <c r="AI1863" t="s">
        <v>4756</v>
      </c>
      <c r="AJ1863" t="s">
        <v>4756</v>
      </c>
      <c r="AK1863" t="s">
        <v>4756</v>
      </c>
      <c r="AL1863" t="s">
        <v>4756</v>
      </c>
      <c r="AM1863" t="s">
        <v>4756</v>
      </c>
      <c r="AN1863" t="s">
        <v>4756</v>
      </c>
    </row>
    <row r="1864" spans="1:41">
      <c r="A1864" s="95">
        <v>39949</v>
      </c>
      <c r="B1864" t="s">
        <v>372</v>
      </c>
      <c r="C1864">
        <v>2009</v>
      </c>
      <c r="D1864">
        <v>5</v>
      </c>
      <c r="E1864" t="s">
        <v>461</v>
      </c>
      <c r="F1864" t="s">
        <v>2920</v>
      </c>
      <c r="G1864" s="96">
        <v>0.9458333333333333</v>
      </c>
      <c r="H1864" t="s">
        <v>4756</v>
      </c>
      <c r="J1864">
        <v>22.7</v>
      </c>
      <c r="K1864" t="s">
        <v>249</v>
      </c>
      <c r="L1864" t="s">
        <v>2930</v>
      </c>
      <c r="M1864" t="s">
        <v>251</v>
      </c>
      <c r="N1864" t="s">
        <v>251</v>
      </c>
      <c r="O1864">
        <v>3</v>
      </c>
      <c r="P1864">
        <v>64</v>
      </c>
      <c r="Q1864">
        <v>27</v>
      </c>
      <c r="R1864">
        <v>37</v>
      </c>
      <c r="S1864">
        <v>15.1</v>
      </c>
      <c r="T1864" t="s">
        <v>4756</v>
      </c>
      <c r="U1864">
        <v>24.1</v>
      </c>
      <c r="V1864">
        <v>140</v>
      </c>
      <c r="W1864" t="s">
        <v>4756</v>
      </c>
      <c r="X1864" t="s">
        <v>4756</v>
      </c>
      <c r="Y1864" t="s">
        <v>4756</v>
      </c>
      <c r="Z1864" t="s">
        <v>4756</v>
      </c>
      <c r="AA1864" t="s">
        <v>4756</v>
      </c>
      <c r="AB1864" t="s">
        <v>4756</v>
      </c>
      <c r="AC1864" t="s">
        <v>4756</v>
      </c>
      <c r="AD1864" t="s">
        <v>4756</v>
      </c>
      <c r="AE1864" t="s">
        <v>4756</v>
      </c>
      <c r="AF1864" t="s">
        <v>4756</v>
      </c>
      <c r="AG1864" t="s">
        <v>4756</v>
      </c>
      <c r="AH1864" t="s">
        <v>4756</v>
      </c>
      <c r="AI1864" t="s">
        <v>4756</v>
      </c>
      <c r="AJ1864" t="s">
        <v>4756</v>
      </c>
      <c r="AK1864" t="s">
        <v>4756</v>
      </c>
      <c r="AL1864" t="s">
        <v>4756</v>
      </c>
      <c r="AM1864" t="s">
        <v>4756</v>
      </c>
      <c r="AN1864" t="s">
        <v>4756</v>
      </c>
    </row>
    <row r="1865" spans="1:41">
      <c r="A1865" s="95">
        <v>39949</v>
      </c>
      <c r="B1865" t="s">
        <v>372</v>
      </c>
      <c r="C1865">
        <v>2009</v>
      </c>
      <c r="D1865">
        <v>5</v>
      </c>
      <c r="E1865" t="s">
        <v>461</v>
      </c>
      <c r="F1865" t="s">
        <v>2920</v>
      </c>
      <c r="G1865" s="96">
        <v>0.95624999999999993</v>
      </c>
      <c r="H1865" t="s">
        <v>4756</v>
      </c>
      <c r="J1865">
        <v>22.95</v>
      </c>
      <c r="K1865" t="s">
        <v>249</v>
      </c>
      <c r="L1865" t="s">
        <v>2931</v>
      </c>
      <c r="M1865" t="s">
        <v>251</v>
      </c>
      <c r="N1865" t="s">
        <v>251</v>
      </c>
      <c r="O1865">
        <v>3</v>
      </c>
      <c r="P1865">
        <v>61</v>
      </c>
      <c r="Q1865">
        <v>27</v>
      </c>
      <c r="R1865">
        <v>34</v>
      </c>
      <c r="S1865">
        <v>14.4</v>
      </c>
      <c r="T1865" t="s">
        <v>4756</v>
      </c>
      <c r="U1865">
        <v>23.4</v>
      </c>
      <c r="V1865">
        <v>138</v>
      </c>
      <c r="W1865" t="s">
        <v>4756</v>
      </c>
      <c r="X1865" t="s">
        <v>4756</v>
      </c>
      <c r="Y1865" t="s">
        <v>4756</v>
      </c>
      <c r="Z1865" t="s">
        <v>4756</v>
      </c>
      <c r="AA1865" t="s">
        <v>4756</v>
      </c>
      <c r="AB1865" t="s">
        <v>4756</v>
      </c>
      <c r="AC1865" t="s">
        <v>4756</v>
      </c>
      <c r="AD1865" t="s">
        <v>4756</v>
      </c>
      <c r="AE1865" t="s">
        <v>4756</v>
      </c>
      <c r="AF1865" t="s">
        <v>4756</v>
      </c>
      <c r="AG1865" t="s">
        <v>4756</v>
      </c>
      <c r="AH1865" t="s">
        <v>4756</v>
      </c>
      <c r="AI1865" t="s">
        <v>4756</v>
      </c>
      <c r="AJ1865" t="s">
        <v>4756</v>
      </c>
      <c r="AK1865" t="s">
        <v>4756</v>
      </c>
      <c r="AL1865" t="s">
        <v>4756</v>
      </c>
      <c r="AM1865" t="s">
        <v>4756</v>
      </c>
      <c r="AN1865" t="s">
        <v>4756</v>
      </c>
    </row>
    <row r="1866" spans="1:41">
      <c r="A1866" s="95">
        <v>39949</v>
      </c>
      <c r="B1866" t="s">
        <v>372</v>
      </c>
      <c r="C1866">
        <v>2009</v>
      </c>
      <c r="D1866">
        <v>5</v>
      </c>
      <c r="E1866" t="s">
        <v>461</v>
      </c>
      <c r="F1866" t="s">
        <v>2920</v>
      </c>
      <c r="G1866" s="96">
        <v>0.95624999999999993</v>
      </c>
      <c r="H1866" t="s">
        <v>4756</v>
      </c>
      <c r="J1866">
        <v>22.95</v>
      </c>
      <c r="K1866" t="s">
        <v>249</v>
      </c>
      <c r="L1866" t="s">
        <v>2932</v>
      </c>
      <c r="M1866" t="s">
        <v>251</v>
      </c>
      <c r="N1866" t="s">
        <v>251</v>
      </c>
      <c r="O1866">
        <v>2</v>
      </c>
      <c r="P1866">
        <v>65</v>
      </c>
      <c r="Q1866">
        <v>27</v>
      </c>
      <c r="R1866">
        <v>38</v>
      </c>
      <c r="S1866">
        <v>13.9</v>
      </c>
      <c r="T1866" t="s">
        <v>4756</v>
      </c>
      <c r="U1866">
        <v>21.6</v>
      </c>
      <c r="V1866">
        <v>136</v>
      </c>
      <c r="W1866" t="s">
        <v>4756</v>
      </c>
      <c r="X1866" t="s">
        <v>4756</v>
      </c>
      <c r="Y1866" t="s">
        <v>4756</v>
      </c>
      <c r="Z1866" t="s">
        <v>4756</v>
      </c>
      <c r="AA1866" t="s">
        <v>4756</v>
      </c>
      <c r="AB1866" t="s">
        <v>4756</v>
      </c>
      <c r="AC1866" t="s">
        <v>4756</v>
      </c>
      <c r="AD1866" t="s">
        <v>4756</v>
      </c>
      <c r="AE1866" t="s">
        <v>4756</v>
      </c>
      <c r="AF1866" t="s">
        <v>4756</v>
      </c>
      <c r="AG1866" t="s">
        <v>4756</v>
      </c>
      <c r="AH1866" t="s">
        <v>4756</v>
      </c>
      <c r="AI1866" t="s">
        <v>4756</v>
      </c>
      <c r="AJ1866" t="s">
        <v>4756</v>
      </c>
      <c r="AK1866" t="s">
        <v>4756</v>
      </c>
      <c r="AL1866" t="s">
        <v>4756</v>
      </c>
      <c r="AM1866" t="s">
        <v>4756</v>
      </c>
      <c r="AN1866" t="s">
        <v>4756</v>
      </c>
    </row>
    <row r="1867" spans="1:41">
      <c r="A1867" s="95">
        <v>39949</v>
      </c>
      <c r="B1867" t="s">
        <v>372</v>
      </c>
      <c r="C1867">
        <v>2009</v>
      </c>
      <c r="D1867">
        <v>5</v>
      </c>
      <c r="E1867" t="s">
        <v>461</v>
      </c>
      <c r="F1867" t="s">
        <v>2920</v>
      </c>
      <c r="G1867" s="96">
        <v>0.95694444444444438</v>
      </c>
      <c r="H1867" t="s">
        <v>4756</v>
      </c>
      <c r="J1867">
        <v>22.97</v>
      </c>
      <c r="K1867" t="s">
        <v>249</v>
      </c>
      <c r="L1867" t="s">
        <v>2933</v>
      </c>
      <c r="M1867" t="s">
        <v>665</v>
      </c>
      <c r="N1867" t="s">
        <v>251</v>
      </c>
      <c r="O1867">
        <v>2</v>
      </c>
      <c r="P1867">
        <v>66</v>
      </c>
      <c r="Q1867">
        <v>27</v>
      </c>
      <c r="R1867">
        <v>39</v>
      </c>
      <c r="S1867">
        <v>15.6</v>
      </c>
      <c r="T1867" t="s">
        <v>4756</v>
      </c>
      <c r="U1867">
        <v>24.8</v>
      </c>
      <c r="V1867">
        <v>142</v>
      </c>
      <c r="W1867" t="s">
        <v>4756</v>
      </c>
      <c r="X1867" t="s">
        <v>4756</v>
      </c>
      <c r="Y1867" t="s">
        <v>4756</v>
      </c>
      <c r="Z1867" t="s">
        <v>4756</v>
      </c>
      <c r="AA1867" t="s">
        <v>4756</v>
      </c>
      <c r="AB1867" t="s">
        <v>4756</v>
      </c>
      <c r="AC1867" t="s">
        <v>4756</v>
      </c>
      <c r="AD1867" t="s">
        <v>4756</v>
      </c>
      <c r="AE1867" t="s">
        <v>4756</v>
      </c>
      <c r="AF1867" t="s">
        <v>4756</v>
      </c>
      <c r="AG1867" t="s">
        <v>4756</v>
      </c>
      <c r="AH1867" t="s">
        <v>4756</v>
      </c>
      <c r="AI1867" t="s">
        <v>4756</v>
      </c>
      <c r="AJ1867" t="s">
        <v>4756</v>
      </c>
      <c r="AK1867" t="s">
        <v>4756</v>
      </c>
      <c r="AL1867" t="s">
        <v>4756</v>
      </c>
      <c r="AM1867" t="s">
        <v>4756</v>
      </c>
      <c r="AN1867" t="s">
        <v>4756</v>
      </c>
      <c r="AO1867" t="s">
        <v>2934</v>
      </c>
    </row>
    <row r="1868" spans="1:41">
      <c r="A1868" s="95">
        <v>39949</v>
      </c>
      <c r="B1868" t="s">
        <v>372</v>
      </c>
      <c r="C1868">
        <v>2009</v>
      </c>
      <c r="D1868">
        <v>5</v>
      </c>
      <c r="E1868" t="s">
        <v>461</v>
      </c>
      <c r="F1868" t="s">
        <v>2920</v>
      </c>
      <c r="G1868" s="96">
        <v>0.96875</v>
      </c>
      <c r="H1868" t="s">
        <v>4756</v>
      </c>
      <c r="J1868">
        <v>23.25</v>
      </c>
      <c r="K1868" t="s">
        <v>249</v>
      </c>
      <c r="L1868" t="s">
        <v>2935</v>
      </c>
      <c r="M1868" t="s">
        <v>251</v>
      </c>
      <c r="N1868" t="s">
        <v>251</v>
      </c>
      <c r="O1868">
        <v>2</v>
      </c>
      <c r="P1868">
        <v>66</v>
      </c>
      <c r="Q1868">
        <v>27</v>
      </c>
      <c r="R1868">
        <v>39</v>
      </c>
      <c r="S1868">
        <v>14.2</v>
      </c>
      <c r="T1868" t="s">
        <v>4756</v>
      </c>
      <c r="U1868">
        <v>23.5</v>
      </c>
      <c r="V1868">
        <v>141</v>
      </c>
      <c r="W1868" t="s">
        <v>4756</v>
      </c>
      <c r="X1868" t="s">
        <v>4756</v>
      </c>
      <c r="Y1868" t="s">
        <v>4756</v>
      </c>
      <c r="Z1868" t="s">
        <v>4756</v>
      </c>
      <c r="AA1868" t="s">
        <v>4756</v>
      </c>
      <c r="AB1868" t="s">
        <v>4756</v>
      </c>
      <c r="AC1868" t="s">
        <v>4756</v>
      </c>
      <c r="AD1868" t="s">
        <v>4756</v>
      </c>
      <c r="AE1868" t="s">
        <v>4756</v>
      </c>
      <c r="AF1868" t="s">
        <v>4756</v>
      </c>
      <c r="AG1868" t="s">
        <v>4756</v>
      </c>
      <c r="AH1868" t="s">
        <v>4756</v>
      </c>
      <c r="AI1868" t="s">
        <v>4756</v>
      </c>
      <c r="AJ1868" t="s">
        <v>4756</v>
      </c>
      <c r="AK1868" t="s">
        <v>4756</v>
      </c>
      <c r="AL1868" t="s">
        <v>4756</v>
      </c>
      <c r="AM1868" t="s">
        <v>4756</v>
      </c>
      <c r="AN1868" t="s">
        <v>4756</v>
      </c>
    </row>
    <row r="1869" spans="1:41">
      <c r="A1869" s="95">
        <v>39949</v>
      </c>
      <c r="B1869" t="s">
        <v>372</v>
      </c>
      <c r="C1869">
        <v>2009</v>
      </c>
      <c r="D1869">
        <v>5</v>
      </c>
      <c r="E1869" t="s">
        <v>461</v>
      </c>
      <c r="F1869" t="s">
        <v>2920</v>
      </c>
      <c r="G1869" s="96">
        <v>0.97638888888888886</v>
      </c>
      <c r="H1869" t="s">
        <v>4756</v>
      </c>
      <c r="J1869">
        <v>23.43</v>
      </c>
      <c r="K1869" t="s">
        <v>249</v>
      </c>
      <c r="L1869" t="s">
        <v>2936</v>
      </c>
      <c r="M1869" t="s">
        <v>251</v>
      </c>
      <c r="N1869" t="s">
        <v>251</v>
      </c>
      <c r="O1869">
        <v>2</v>
      </c>
      <c r="P1869">
        <v>67</v>
      </c>
      <c r="Q1869">
        <v>27</v>
      </c>
      <c r="R1869">
        <v>40</v>
      </c>
      <c r="S1869">
        <v>15.4</v>
      </c>
      <c r="T1869" t="s">
        <v>4756</v>
      </c>
      <c r="U1869">
        <v>24</v>
      </c>
      <c r="V1869">
        <v>143</v>
      </c>
      <c r="W1869" t="s">
        <v>4756</v>
      </c>
      <c r="X1869" t="s">
        <v>4756</v>
      </c>
      <c r="Y1869" t="s">
        <v>4756</v>
      </c>
      <c r="Z1869" t="s">
        <v>4756</v>
      </c>
      <c r="AA1869" t="s">
        <v>4756</v>
      </c>
      <c r="AB1869" t="s">
        <v>4756</v>
      </c>
      <c r="AC1869" t="s">
        <v>4756</v>
      </c>
      <c r="AD1869" t="s">
        <v>4756</v>
      </c>
      <c r="AE1869" t="s">
        <v>4756</v>
      </c>
      <c r="AF1869" t="s">
        <v>4756</v>
      </c>
      <c r="AG1869" t="s">
        <v>4756</v>
      </c>
      <c r="AH1869" t="s">
        <v>4756</v>
      </c>
      <c r="AI1869" t="s">
        <v>4756</v>
      </c>
      <c r="AJ1869" t="s">
        <v>4756</v>
      </c>
      <c r="AK1869" t="s">
        <v>4756</v>
      </c>
      <c r="AL1869" t="s">
        <v>4756</v>
      </c>
      <c r="AM1869" t="s">
        <v>4756</v>
      </c>
      <c r="AN1869" t="s">
        <v>4756</v>
      </c>
    </row>
    <row r="1870" spans="1:41">
      <c r="A1870" s="95">
        <v>39949</v>
      </c>
      <c r="B1870" t="s">
        <v>372</v>
      </c>
      <c r="C1870">
        <v>2009</v>
      </c>
      <c r="D1870">
        <v>5</v>
      </c>
      <c r="E1870" t="s">
        <v>461</v>
      </c>
      <c r="F1870" t="s">
        <v>2920</v>
      </c>
      <c r="G1870" s="96">
        <v>0.98125000000000007</v>
      </c>
      <c r="H1870" t="s">
        <v>4756</v>
      </c>
      <c r="J1870">
        <v>23.55</v>
      </c>
      <c r="K1870" t="s">
        <v>249</v>
      </c>
      <c r="L1870" t="s">
        <v>2937</v>
      </c>
      <c r="M1870" t="s">
        <v>251</v>
      </c>
      <c r="N1870" t="s">
        <v>251</v>
      </c>
      <c r="O1870">
        <v>2</v>
      </c>
      <c r="P1870">
        <v>62</v>
      </c>
      <c r="Q1870">
        <v>27</v>
      </c>
      <c r="R1870">
        <v>35</v>
      </c>
      <c r="S1870">
        <v>15.3</v>
      </c>
      <c r="T1870" t="s">
        <v>4756</v>
      </c>
      <c r="U1870">
        <v>24.3</v>
      </c>
      <c r="V1870">
        <v>141</v>
      </c>
      <c r="W1870" t="s">
        <v>4756</v>
      </c>
      <c r="X1870" t="s">
        <v>4756</v>
      </c>
      <c r="Y1870" t="s">
        <v>4756</v>
      </c>
      <c r="Z1870" t="s">
        <v>4756</v>
      </c>
      <c r="AA1870" t="s">
        <v>4756</v>
      </c>
      <c r="AB1870" t="s">
        <v>4756</v>
      </c>
      <c r="AC1870" t="s">
        <v>4756</v>
      </c>
      <c r="AD1870" t="s">
        <v>4756</v>
      </c>
      <c r="AE1870" t="s">
        <v>4756</v>
      </c>
      <c r="AF1870" t="s">
        <v>4756</v>
      </c>
      <c r="AG1870" t="s">
        <v>4756</v>
      </c>
      <c r="AH1870" t="s">
        <v>4756</v>
      </c>
      <c r="AI1870" t="s">
        <v>4756</v>
      </c>
      <c r="AJ1870" t="s">
        <v>4756</v>
      </c>
      <c r="AK1870" t="s">
        <v>4756</v>
      </c>
      <c r="AL1870" t="s">
        <v>4756</v>
      </c>
      <c r="AM1870" t="s">
        <v>4756</v>
      </c>
      <c r="AN1870" t="s">
        <v>4756</v>
      </c>
    </row>
    <row r="1871" spans="1:41">
      <c r="A1871" s="95">
        <v>39949</v>
      </c>
      <c r="B1871" t="s">
        <v>372</v>
      </c>
      <c r="C1871">
        <v>2009</v>
      </c>
      <c r="D1871">
        <v>5</v>
      </c>
      <c r="E1871" t="s">
        <v>461</v>
      </c>
      <c r="F1871" t="s">
        <v>2920</v>
      </c>
      <c r="G1871" s="96">
        <v>0.99305555555555547</v>
      </c>
      <c r="H1871" t="s">
        <v>4756</v>
      </c>
      <c r="J1871">
        <v>23.83</v>
      </c>
      <c r="K1871" t="s">
        <v>249</v>
      </c>
      <c r="L1871" t="s">
        <v>2938</v>
      </c>
      <c r="M1871" t="s">
        <v>251</v>
      </c>
      <c r="N1871" t="s">
        <v>251</v>
      </c>
      <c r="O1871">
        <v>2</v>
      </c>
      <c r="P1871">
        <v>63</v>
      </c>
      <c r="Q1871">
        <v>27</v>
      </c>
      <c r="R1871">
        <v>36</v>
      </c>
      <c r="S1871">
        <v>14.4</v>
      </c>
      <c r="T1871" t="s">
        <v>4756</v>
      </c>
      <c r="U1871">
        <v>22.5</v>
      </c>
      <c r="V1871">
        <v>144</v>
      </c>
      <c r="W1871" t="s">
        <v>4756</v>
      </c>
      <c r="X1871" t="s">
        <v>4756</v>
      </c>
      <c r="Y1871" t="s">
        <v>4756</v>
      </c>
      <c r="Z1871" t="s">
        <v>4756</v>
      </c>
      <c r="AA1871" t="s">
        <v>4756</v>
      </c>
      <c r="AB1871" t="s">
        <v>4756</v>
      </c>
      <c r="AC1871" t="s">
        <v>4756</v>
      </c>
      <c r="AD1871" t="s">
        <v>4756</v>
      </c>
      <c r="AE1871" t="s">
        <v>4756</v>
      </c>
      <c r="AF1871" t="s">
        <v>4756</v>
      </c>
      <c r="AG1871" t="s">
        <v>4756</v>
      </c>
      <c r="AH1871" t="s">
        <v>4756</v>
      </c>
      <c r="AI1871" t="s">
        <v>4756</v>
      </c>
      <c r="AJ1871" t="s">
        <v>4756</v>
      </c>
      <c r="AK1871" t="s">
        <v>4756</v>
      </c>
      <c r="AL1871" t="s">
        <v>4756</v>
      </c>
      <c r="AM1871" t="s">
        <v>4756</v>
      </c>
      <c r="AN1871" t="s">
        <v>4756</v>
      </c>
    </row>
    <row r="1872" spans="1:41">
      <c r="A1872" s="95">
        <v>39949</v>
      </c>
      <c r="B1872" t="s">
        <v>372</v>
      </c>
      <c r="C1872">
        <v>2009</v>
      </c>
      <c r="D1872">
        <v>5</v>
      </c>
      <c r="E1872" t="s">
        <v>461</v>
      </c>
      <c r="F1872" t="s">
        <v>2920</v>
      </c>
      <c r="G1872" s="96">
        <v>0.99444444444444446</v>
      </c>
      <c r="H1872" t="s">
        <v>4756</v>
      </c>
      <c r="J1872">
        <v>23.87</v>
      </c>
      <c r="K1872" t="s">
        <v>249</v>
      </c>
      <c r="L1872" t="s">
        <v>2939</v>
      </c>
      <c r="M1872" t="s">
        <v>251</v>
      </c>
      <c r="N1872" t="s">
        <v>251</v>
      </c>
      <c r="O1872">
        <v>2</v>
      </c>
      <c r="P1872">
        <v>70</v>
      </c>
      <c r="Q1872">
        <v>27</v>
      </c>
      <c r="R1872">
        <v>43</v>
      </c>
      <c r="S1872">
        <v>13.9</v>
      </c>
      <c r="T1872" t="s">
        <v>4756</v>
      </c>
      <c r="U1872">
        <v>23.2</v>
      </c>
      <c r="V1872">
        <v>135</v>
      </c>
      <c r="W1872" t="s">
        <v>4756</v>
      </c>
      <c r="X1872" t="s">
        <v>4756</v>
      </c>
      <c r="Y1872" t="s">
        <v>4756</v>
      </c>
      <c r="Z1872" t="s">
        <v>4756</v>
      </c>
      <c r="AA1872" t="s">
        <v>4756</v>
      </c>
      <c r="AB1872" t="s">
        <v>4756</v>
      </c>
      <c r="AC1872" t="s">
        <v>4756</v>
      </c>
      <c r="AD1872" t="s">
        <v>4756</v>
      </c>
      <c r="AE1872" t="s">
        <v>4756</v>
      </c>
      <c r="AF1872" t="s">
        <v>4756</v>
      </c>
      <c r="AG1872" t="s">
        <v>4756</v>
      </c>
      <c r="AH1872" t="s">
        <v>4756</v>
      </c>
      <c r="AI1872" t="s">
        <v>4756</v>
      </c>
      <c r="AJ1872" t="s">
        <v>4756</v>
      </c>
      <c r="AK1872" t="s">
        <v>4756</v>
      </c>
      <c r="AL1872" t="s">
        <v>4756</v>
      </c>
      <c r="AM1872" t="s">
        <v>4756</v>
      </c>
      <c r="AN1872" t="s">
        <v>4756</v>
      </c>
      <c r="AO1872" t="s">
        <v>2940</v>
      </c>
    </row>
    <row r="1873" spans="1:41">
      <c r="A1873" s="95">
        <v>39949</v>
      </c>
      <c r="B1873" t="s">
        <v>372</v>
      </c>
      <c r="C1873">
        <v>2009</v>
      </c>
      <c r="D1873">
        <v>5</v>
      </c>
      <c r="E1873" t="s">
        <v>461</v>
      </c>
      <c r="F1873" t="s">
        <v>2920</v>
      </c>
      <c r="G1873" s="96">
        <v>1.3888888888888888E-2</v>
      </c>
      <c r="H1873" t="s">
        <v>4756</v>
      </c>
      <c r="J1873">
        <v>24.33</v>
      </c>
      <c r="K1873" t="s">
        <v>249</v>
      </c>
      <c r="L1873" t="s">
        <v>2941</v>
      </c>
      <c r="M1873" t="s">
        <v>251</v>
      </c>
      <c r="N1873" t="s">
        <v>251</v>
      </c>
      <c r="O1873">
        <v>0</v>
      </c>
      <c r="P1873">
        <v>62</v>
      </c>
      <c r="Q1873">
        <v>27</v>
      </c>
      <c r="R1873">
        <v>35</v>
      </c>
      <c r="S1873">
        <v>15.8</v>
      </c>
      <c r="T1873" t="s">
        <v>4756</v>
      </c>
      <c r="U1873">
        <v>24.8</v>
      </c>
      <c r="V1873">
        <v>141</v>
      </c>
      <c r="W1873" t="s">
        <v>4756</v>
      </c>
      <c r="X1873" t="s">
        <v>4756</v>
      </c>
      <c r="Y1873" t="s">
        <v>4756</v>
      </c>
      <c r="Z1873" t="s">
        <v>4756</v>
      </c>
      <c r="AA1873" t="s">
        <v>4756</v>
      </c>
      <c r="AB1873" t="s">
        <v>4756</v>
      </c>
      <c r="AC1873" t="s">
        <v>4756</v>
      </c>
      <c r="AD1873" t="s">
        <v>4756</v>
      </c>
      <c r="AE1873" t="s">
        <v>4756</v>
      </c>
      <c r="AF1873" t="s">
        <v>4756</v>
      </c>
      <c r="AG1873" t="s">
        <v>4756</v>
      </c>
      <c r="AH1873" t="s">
        <v>4756</v>
      </c>
      <c r="AI1873" t="s">
        <v>4756</v>
      </c>
      <c r="AJ1873" t="s">
        <v>4756</v>
      </c>
      <c r="AK1873" t="s">
        <v>4756</v>
      </c>
      <c r="AL1873" t="s">
        <v>4756</v>
      </c>
      <c r="AM1873" t="s">
        <v>4756</v>
      </c>
      <c r="AN1873" t="s">
        <v>4756</v>
      </c>
      <c r="AO1873" t="s">
        <v>2942</v>
      </c>
    </row>
    <row r="1874" spans="1:41">
      <c r="A1874" s="95">
        <v>39949</v>
      </c>
      <c r="B1874" t="s">
        <v>372</v>
      </c>
      <c r="C1874">
        <v>2009</v>
      </c>
      <c r="D1874">
        <v>5</v>
      </c>
      <c r="E1874" t="s">
        <v>461</v>
      </c>
      <c r="F1874" t="s">
        <v>2920</v>
      </c>
      <c r="G1874" s="96">
        <v>2.013888888888889E-2</v>
      </c>
      <c r="H1874" t="s">
        <v>4756</v>
      </c>
      <c r="J1874">
        <v>24.48</v>
      </c>
      <c r="K1874" t="s">
        <v>651</v>
      </c>
      <c r="L1874" t="s">
        <v>2943</v>
      </c>
      <c r="M1874" t="s">
        <v>251</v>
      </c>
      <c r="N1874" t="s">
        <v>251</v>
      </c>
      <c r="O1874">
        <v>2</v>
      </c>
      <c r="P1874">
        <v>87</v>
      </c>
      <c r="Q1874">
        <v>27</v>
      </c>
      <c r="R1874">
        <v>60</v>
      </c>
      <c r="S1874">
        <v>17.8</v>
      </c>
      <c r="T1874" t="s">
        <v>4756</v>
      </c>
      <c r="U1874">
        <v>32.5</v>
      </c>
      <c r="V1874">
        <v>178</v>
      </c>
      <c r="W1874" t="s">
        <v>4756</v>
      </c>
      <c r="X1874" t="s">
        <v>4756</v>
      </c>
      <c r="Y1874" t="s">
        <v>4756</v>
      </c>
      <c r="Z1874" t="s">
        <v>4756</v>
      </c>
      <c r="AA1874" t="s">
        <v>4756</v>
      </c>
      <c r="AB1874" t="s">
        <v>4756</v>
      </c>
      <c r="AC1874" t="s">
        <v>4756</v>
      </c>
      <c r="AD1874" t="s">
        <v>4756</v>
      </c>
      <c r="AE1874" t="s">
        <v>4756</v>
      </c>
      <c r="AF1874" t="s">
        <v>4756</v>
      </c>
      <c r="AG1874" t="s">
        <v>4756</v>
      </c>
      <c r="AH1874" t="s">
        <v>4756</v>
      </c>
      <c r="AI1874" t="s">
        <v>4756</v>
      </c>
      <c r="AJ1874" t="s">
        <v>4756</v>
      </c>
      <c r="AK1874" t="s">
        <v>4756</v>
      </c>
      <c r="AL1874" t="s">
        <v>4756</v>
      </c>
      <c r="AM1874" t="s">
        <v>4756</v>
      </c>
      <c r="AN1874" t="s">
        <v>4756</v>
      </c>
    </row>
    <row r="1875" spans="1:41">
      <c r="A1875" s="95">
        <v>39949</v>
      </c>
      <c r="B1875" t="s">
        <v>372</v>
      </c>
      <c r="C1875">
        <v>2009</v>
      </c>
      <c r="D1875">
        <v>5</v>
      </c>
      <c r="E1875" t="s">
        <v>461</v>
      </c>
      <c r="F1875" t="s">
        <v>2920</v>
      </c>
      <c r="G1875" s="96">
        <v>4.027777777777778E-2</v>
      </c>
      <c r="H1875" t="s">
        <v>4756</v>
      </c>
      <c r="J1875">
        <v>24.97</v>
      </c>
      <c r="K1875" t="s">
        <v>249</v>
      </c>
      <c r="L1875" t="s">
        <v>2944</v>
      </c>
      <c r="M1875" t="s">
        <v>251</v>
      </c>
      <c r="N1875" t="s">
        <v>251</v>
      </c>
      <c r="O1875">
        <v>2</v>
      </c>
      <c r="P1875">
        <v>61</v>
      </c>
      <c r="Q1875">
        <v>27</v>
      </c>
      <c r="R1875">
        <v>34</v>
      </c>
      <c r="S1875">
        <v>13.8</v>
      </c>
      <c r="T1875" t="s">
        <v>4756</v>
      </c>
      <c r="U1875">
        <v>23.9</v>
      </c>
      <c r="V1875">
        <v>142</v>
      </c>
      <c r="W1875" t="s">
        <v>4756</v>
      </c>
      <c r="X1875" t="s">
        <v>4756</v>
      </c>
      <c r="Y1875" t="s">
        <v>4756</v>
      </c>
      <c r="Z1875" t="s">
        <v>4756</v>
      </c>
      <c r="AA1875" t="s">
        <v>4756</v>
      </c>
      <c r="AB1875" t="s">
        <v>4756</v>
      </c>
      <c r="AC1875" t="s">
        <v>4756</v>
      </c>
      <c r="AD1875" t="s">
        <v>4756</v>
      </c>
      <c r="AE1875" t="s">
        <v>4756</v>
      </c>
      <c r="AF1875" t="s">
        <v>4756</v>
      </c>
      <c r="AG1875" t="s">
        <v>4756</v>
      </c>
      <c r="AH1875" t="s">
        <v>4756</v>
      </c>
      <c r="AI1875" t="s">
        <v>4756</v>
      </c>
      <c r="AJ1875" t="s">
        <v>4756</v>
      </c>
      <c r="AK1875" t="s">
        <v>4756</v>
      </c>
      <c r="AL1875" t="s">
        <v>4756</v>
      </c>
      <c r="AM1875" t="s">
        <v>4756</v>
      </c>
      <c r="AN1875" t="s">
        <v>4756</v>
      </c>
    </row>
    <row r="1876" spans="1:41">
      <c r="A1876" s="95">
        <v>39949</v>
      </c>
      <c r="B1876" t="s">
        <v>372</v>
      </c>
      <c r="C1876">
        <v>2009</v>
      </c>
      <c r="D1876">
        <v>5</v>
      </c>
      <c r="E1876" t="s">
        <v>461</v>
      </c>
      <c r="F1876" t="s">
        <v>2920</v>
      </c>
      <c r="G1876" s="96">
        <v>4.027777777777778E-2</v>
      </c>
      <c r="H1876" t="s">
        <v>4756</v>
      </c>
      <c r="J1876">
        <v>24.97</v>
      </c>
      <c r="K1876" t="s">
        <v>249</v>
      </c>
      <c r="L1876" t="s">
        <v>2945</v>
      </c>
      <c r="M1876" t="s">
        <v>251</v>
      </c>
      <c r="N1876" t="s">
        <v>251</v>
      </c>
      <c r="O1876">
        <v>2</v>
      </c>
      <c r="P1876">
        <v>64</v>
      </c>
      <c r="Q1876">
        <v>27</v>
      </c>
      <c r="R1876">
        <v>37</v>
      </c>
      <c r="S1876">
        <v>15.2</v>
      </c>
      <c r="T1876" t="s">
        <v>4756</v>
      </c>
      <c r="U1876">
        <v>24</v>
      </c>
      <c r="V1876">
        <v>146</v>
      </c>
      <c r="W1876" t="s">
        <v>4756</v>
      </c>
      <c r="X1876" t="s">
        <v>4756</v>
      </c>
      <c r="Y1876" t="s">
        <v>4756</v>
      </c>
      <c r="Z1876" t="s">
        <v>4756</v>
      </c>
      <c r="AA1876" t="s">
        <v>4756</v>
      </c>
      <c r="AB1876" t="s">
        <v>4756</v>
      </c>
      <c r="AC1876" t="s">
        <v>4756</v>
      </c>
      <c r="AD1876" t="s">
        <v>4756</v>
      </c>
      <c r="AE1876" t="s">
        <v>4756</v>
      </c>
      <c r="AF1876" t="s">
        <v>4756</v>
      </c>
      <c r="AG1876" t="s">
        <v>4756</v>
      </c>
      <c r="AH1876" t="s">
        <v>4756</v>
      </c>
      <c r="AI1876" t="s">
        <v>4756</v>
      </c>
      <c r="AJ1876" t="s">
        <v>4756</v>
      </c>
      <c r="AK1876" t="s">
        <v>4756</v>
      </c>
      <c r="AL1876" t="s">
        <v>4756</v>
      </c>
      <c r="AM1876" t="s">
        <v>4756</v>
      </c>
      <c r="AN1876" t="s">
        <v>4756</v>
      </c>
    </row>
    <row r="1877" spans="1:41">
      <c r="A1877" s="95">
        <v>39988</v>
      </c>
      <c r="B1877" t="s">
        <v>372</v>
      </c>
      <c r="C1877">
        <v>2009</v>
      </c>
      <c r="D1877">
        <v>6</v>
      </c>
      <c r="E1877" t="s">
        <v>461</v>
      </c>
      <c r="F1877" t="s">
        <v>2946</v>
      </c>
      <c r="G1877" s="96">
        <v>0.92708333333333337</v>
      </c>
      <c r="H1877" t="s">
        <v>4756</v>
      </c>
      <c r="J1877">
        <v>22.25</v>
      </c>
      <c r="K1877" t="s">
        <v>249</v>
      </c>
      <c r="L1877" t="s">
        <v>2947</v>
      </c>
      <c r="M1877" t="s">
        <v>251</v>
      </c>
      <c r="N1877" t="s">
        <v>251</v>
      </c>
      <c r="O1877">
        <v>3</v>
      </c>
      <c r="P1877">
        <v>65</v>
      </c>
      <c r="Q1877">
        <v>27</v>
      </c>
      <c r="R1877">
        <v>38</v>
      </c>
      <c r="S1877">
        <v>15.8</v>
      </c>
      <c r="T1877" t="s">
        <v>4756</v>
      </c>
      <c r="U1877">
        <v>24.2</v>
      </c>
      <c r="V1877">
        <v>140</v>
      </c>
      <c r="W1877" t="s">
        <v>4756</v>
      </c>
      <c r="X1877" t="s">
        <v>4756</v>
      </c>
      <c r="Y1877" t="s">
        <v>4756</v>
      </c>
      <c r="Z1877" t="s">
        <v>4756</v>
      </c>
      <c r="AA1877" t="s">
        <v>4756</v>
      </c>
      <c r="AB1877" t="s">
        <v>4756</v>
      </c>
      <c r="AC1877" t="s">
        <v>4756</v>
      </c>
      <c r="AD1877" t="s">
        <v>4756</v>
      </c>
      <c r="AE1877" t="s">
        <v>4756</v>
      </c>
      <c r="AF1877" t="s">
        <v>4756</v>
      </c>
      <c r="AG1877" t="s">
        <v>4756</v>
      </c>
      <c r="AH1877" t="s">
        <v>4756</v>
      </c>
      <c r="AI1877" t="s">
        <v>4756</v>
      </c>
      <c r="AJ1877" t="s">
        <v>4756</v>
      </c>
      <c r="AK1877" t="s">
        <v>4756</v>
      </c>
      <c r="AL1877" t="s">
        <v>4756</v>
      </c>
      <c r="AM1877" t="s">
        <v>4756</v>
      </c>
      <c r="AN1877" t="s">
        <v>4756</v>
      </c>
    </row>
    <row r="1878" spans="1:41">
      <c r="A1878" s="95">
        <v>39988</v>
      </c>
      <c r="B1878" t="s">
        <v>372</v>
      </c>
      <c r="C1878">
        <v>2009</v>
      </c>
      <c r="D1878">
        <v>6</v>
      </c>
      <c r="E1878" t="s">
        <v>461</v>
      </c>
      <c r="F1878" t="s">
        <v>2946</v>
      </c>
      <c r="G1878" s="96">
        <v>0.9375</v>
      </c>
      <c r="H1878" t="s">
        <v>4756</v>
      </c>
      <c r="J1878">
        <v>22.5</v>
      </c>
      <c r="K1878" t="s">
        <v>249</v>
      </c>
      <c r="L1878" t="s">
        <v>2948</v>
      </c>
      <c r="M1878" t="s">
        <v>251</v>
      </c>
      <c r="N1878" t="s">
        <v>251</v>
      </c>
      <c r="O1878">
        <v>3</v>
      </c>
      <c r="P1878">
        <v>64</v>
      </c>
      <c r="Q1878">
        <v>27</v>
      </c>
      <c r="R1878">
        <v>37</v>
      </c>
      <c r="S1878">
        <v>15.55</v>
      </c>
      <c r="T1878" t="s">
        <v>4756</v>
      </c>
      <c r="U1878">
        <v>24.1</v>
      </c>
      <c r="V1878">
        <v>140</v>
      </c>
      <c r="W1878" t="s">
        <v>4756</v>
      </c>
      <c r="X1878" t="s">
        <v>4756</v>
      </c>
      <c r="Y1878" t="s">
        <v>4756</v>
      </c>
      <c r="Z1878" t="s">
        <v>4756</v>
      </c>
      <c r="AA1878" t="s">
        <v>4756</v>
      </c>
      <c r="AB1878" t="s">
        <v>4756</v>
      </c>
      <c r="AC1878" t="s">
        <v>4756</v>
      </c>
      <c r="AD1878" t="s">
        <v>4756</v>
      </c>
      <c r="AE1878" t="s">
        <v>4756</v>
      </c>
      <c r="AF1878" t="s">
        <v>4756</v>
      </c>
      <c r="AG1878" t="s">
        <v>4756</v>
      </c>
      <c r="AH1878" t="s">
        <v>4756</v>
      </c>
      <c r="AI1878" t="s">
        <v>4756</v>
      </c>
      <c r="AJ1878" t="s">
        <v>4756</v>
      </c>
      <c r="AK1878" t="s">
        <v>4756</v>
      </c>
      <c r="AL1878" t="s">
        <v>4756</v>
      </c>
      <c r="AM1878" t="s">
        <v>4756</v>
      </c>
      <c r="AN1878" t="s">
        <v>4756</v>
      </c>
    </row>
    <row r="1879" spans="1:41">
      <c r="A1879" s="95">
        <v>39988</v>
      </c>
      <c r="B1879" t="s">
        <v>372</v>
      </c>
      <c r="C1879">
        <v>2009</v>
      </c>
      <c r="D1879">
        <v>6</v>
      </c>
      <c r="E1879" t="s">
        <v>461</v>
      </c>
      <c r="F1879" t="s">
        <v>2946</v>
      </c>
      <c r="G1879" s="96">
        <v>0.94513888888888886</v>
      </c>
      <c r="H1879" t="s">
        <v>4756</v>
      </c>
      <c r="J1879">
        <v>22.68</v>
      </c>
      <c r="K1879" t="s">
        <v>249</v>
      </c>
      <c r="L1879" t="s">
        <v>2906</v>
      </c>
      <c r="M1879" t="s">
        <v>665</v>
      </c>
      <c r="N1879" t="s">
        <v>251</v>
      </c>
      <c r="O1879">
        <v>3</v>
      </c>
      <c r="P1879">
        <v>64</v>
      </c>
      <c r="Q1879">
        <v>27</v>
      </c>
      <c r="R1879">
        <v>37</v>
      </c>
      <c r="S1879">
        <v>15.4</v>
      </c>
      <c r="T1879" t="s">
        <v>4756</v>
      </c>
      <c r="U1879">
        <v>24.9</v>
      </c>
      <c r="V1879">
        <v>140</v>
      </c>
      <c r="W1879" t="s">
        <v>4756</v>
      </c>
      <c r="X1879" t="s">
        <v>4756</v>
      </c>
      <c r="Y1879" t="s">
        <v>4756</v>
      </c>
      <c r="Z1879" t="s">
        <v>4756</v>
      </c>
      <c r="AA1879" t="s">
        <v>4756</v>
      </c>
      <c r="AB1879" t="s">
        <v>4756</v>
      </c>
      <c r="AC1879" t="s">
        <v>4756</v>
      </c>
      <c r="AD1879" t="s">
        <v>4756</v>
      </c>
      <c r="AE1879" t="s">
        <v>4756</v>
      </c>
      <c r="AF1879" t="s">
        <v>4756</v>
      </c>
      <c r="AG1879" t="s">
        <v>4756</v>
      </c>
      <c r="AH1879" t="s">
        <v>4756</v>
      </c>
      <c r="AI1879" t="s">
        <v>4756</v>
      </c>
      <c r="AJ1879" t="s">
        <v>4756</v>
      </c>
      <c r="AK1879" t="s">
        <v>4756</v>
      </c>
      <c r="AL1879" t="s">
        <v>4756</v>
      </c>
      <c r="AM1879" t="s">
        <v>4756</v>
      </c>
      <c r="AN1879" t="s">
        <v>4756</v>
      </c>
      <c r="AO1879" t="s">
        <v>2949</v>
      </c>
    </row>
    <row r="1880" spans="1:41">
      <c r="A1880" s="95">
        <v>39988</v>
      </c>
      <c r="B1880" t="s">
        <v>372</v>
      </c>
      <c r="C1880">
        <v>2009</v>
      </c>
      <c r="D1880">
        <v>6</v>
      </c>
      <c r="E1880" t="s">
        <v>461</v>
      </c>
      <c r="F1880" t="s">
        <v>2946</v>
      </c>
      <c r="G1880" s="96">
        <v>0.9506944444444444</v>
      </c>
      <c r="H1880" t="s">
        <v>4756</v>
      </c>
      <c r="J1880">
        <v>22.82</v>
      </c>
      <c r="K1880" t="s">
        <v>249</v>
      </c>
      <c r="L1880" t="s">
        <v>2950</v>
      </c>
      <c r="M1880" t="s">
        <v>251</v>
      </c>
      <c r="N1880" t="s">
        <v>251</v>
      </c>
      <c r="O1880" t="s">
        <v>4756</v>
      </c>
      <c r="P1880">
        <v>63</v>
      </c>
      <c r="Q1880">
        <v>27</v>
      </c>
      <c r="R1880">
        <v>36</v>
      </c>
      <c r="S1880">
        <v>14.4</v>
      </c>
      <c r="T1880" t="s">
        <v>4756</v>
      </c>
      <c r="U1880">
        <v>25.5</v>
      </c>
      <c r="V1880">
        <v>144</v>
      </c>
      <c r="W1880" t="s">
        <v>4756</v>
      </c>
      <c r="X1880" t="s">
        <v>4756</v>
      </c>
      <c r="Y1880" t="s">
        <v>4756</v>
      </c>
      <c r="Z1880" t="s">
        <v>4756</v>
      </c>
      <c r="AA1880" t="s">
        <v>4756</v>
      </c>
      <c r="AB1880" t="s">
        <v>4756</v>
      </c>
      <c r="AC1880" t="s">
        <v>4756</v>
      </c>
      <c r="AD1880" t="s">
        <v>4756</v>
      </c>
      <c r="AE1880" t="s">
        <v>4756</v>
      </c>
      <c r="AF1880" t="s">
        <v>4756</v>
      </c>
      <c r="AG1880" t="s">
        <v>4756</v>
      </c>
      <c r="AH1880" t="s">
        <v>4756</v>
      </c>
      <c r="AI1880" t="s">
        <v>4756</v>
      </c>
      <c r="AJ1880" t="s">
        <v>4756</v>
      </c>
      <c r="AK1880" t="s">
        <v>4756</v>
      </c>
      <c r="AL1880" t="s">
        <v>4756</v>
      </c>
      <c r="AM1880" t="s">
        <v>4756</v>
      </c>
      <c r="AN1880" t="s">
        <v>4756</v>
      </c>
    </row>
    <row r="1881" spans="1:41">
      <c r="A1881" s="95">
        <v>39988</v>
      </c>
      <c r="B1881" t="s">
        <v>372</v>
      </c>
      <c r="C1881">
        <v>2009</v>
      </c>
      <c r="D1881">
        <v>6</v>
      </c>
      <c r="E1881" t="s">
        <v>461</v>
      </c>
      <c r="F1881" t="s">
        <v>2946</v>
      </c>
      <c r="G1881" s="96">
        <v>0.95763888888888893</v>
      </c>
      <c r="H1881" t="s">
        <v>4756</v>
      </c>
      <c r="J1881">
        <v>22.98</v>
      </c>
      <c r="K1881" t="s">
        <v>249</v>
      </c>
      <c r="L1881" t="s">
        <v>2951</v>
      </c>
      <c r="M1881" t="s">
        <v>251</v>
      </c>
      <c r="N1881" t="s">
        <v>251</v>
      </c>
      <c r="O1881">
        <v>3</v>
      </c>
      <c r="P1881">
        <v>64</v>
      </c>
      <c r="Q1881">
        <v>27</v>
      </c>
      <c r="R1881">
        <v>37</v>
      </c>
      <c r="S1881">
        <v>14.6</v>
      </c>
      <c r="T1881" t="s">
        <v>4756</v>
      </c>
      <c r="U1881">
        <v>23.9</v>
      </c>
      <c r="V1881">
        <v>142</v>
      </c>
      <c r="W1881" t="s">
        <v>4756</v>
      </c>
      <c r="X1881" t="s">
        <v>4756</v>
      </c>
      <c r="Y1881" t="s">
        <v>4756</v>
      </c>
      <c r="Z1881" t="s">
        <v>4756</v>
      </c>
      <c r="AA1881" t="s">
        <v>4756</v>
      </c>
      <c r="AB1881" t="s">
        <v>4756</v>
      </c>
      <c r="AC1881" t="s">
        <v>4756</v>
      </c>
      <c r="AD1881" t="s">
        <v>4756</v>
      </c>
      <c r="AE1881" t="s">
        <v>4756</v>
      </c>
      <c r="AF1881" t="s">
        <v>4756</v>
      </c>
      <c r="AG1881" t="s">
        <v>4756</v>
      </c>
      <c r="AH1881" t="s">
        <v>4756</v>
      </c>
      <c r="AI1881" t="s">
        <v>4756</v>
      </c>
      <c r="AJ1881" t="s">
        <v>4756</v>
      </c>
      <c r="AK1881" t="s">
        <v>4756</v>
      </c>
      <c r="AL1881" t="s">
        <v>4756</v>
      </c>
      <c r="AM1881" t="s">
        <v>4756</v>
      </c>
      <c r="AN1881" t="s">
        <v>4756</v>
      </c>
    </row>
    <row r="1882" spans="1:41">
      <c r="A1882" s="95">
        <v>39988</v>
      </c>
      <c r="B1882" t="s">
        <v>372</v>
      </c>
      <c r="C1882">
        <v>2009</v>
      </c>
      <c r="D1882">
        <v>6</v>
      </c>
      <c r="E1882" t="s">
        <v>461</v>
      </c>
      <c r="F1882" t="s">
        <v>2946</v>
      </c>
      <c r="G1882" s="96">
        <v>0.96180555555555547</v>
      </c>
      <c r="H1882" t="s">
        <v>4756</v>
      </c>
      <c r="J1882">
        <v>23.08</v>
      </c>
      <c r="K1882" t="s">
        <v>249</v>
      </c>
      <c r="L1882" t="s">
        <v>2952</v>
      </c>
      <c r="M1882" t="s">
        <v>251</v>
      </c>
      <c r="N1882" t="s">
        <v>251</v>
      </c>
      <c r="O1882" t="s">
        <v>4756</v>
      </c>
      <c r="P1882">
        <v>59</v>
      </c>
      <c r="Q1882">
        <v>27</v>
      </c>
      <c r="R1882">
        <v>32</v>
      </c>
      <c r="S1882">
        <v>14.7</v>
      </c>
      <c r="T1882" t="s">
        <v>4756</v>
      </c>
      <c r="U1882">
        <v>23.2</v>
      </c>
      <c r="V1882">
        <v>142</v>
      </c>
      <c r="W1882" t="s">
        <v>4756</v>
      </c>
      <c r="X1882" t="s">
        <v>4756</v>
      </c>
      <c r="Y1882" t="s">
        <v>4756</v>
      </c>
      <c r="Z1882" t="s">
        <v>4756</v>
      </c>
      <c r="AA1882" t="s">
        <v>4756</v>
      </c>
      <c r="AB1882" t="s">
        <v>4756</v>
      </c>
      <c r="AC1882" t="s">
        <v>4756</v>
      </c>
      <c r="AD1882" t="s">
        <v>4756</v>
      </c>
      <c r="AE1882" t="s">
        <v>4756</v>
      </c>
      <c r="AF1882" t="s">
        <v>4756</v>
      </c>
      <c r="AG1882" t="s">
        <v>4756</v>
      </c>
      <c r="AH1882" t="s">
        <v>4756</v>
      </c>
      <c r="AI1882" t="s">
        <v>4756</v>
      </c>
      <c r="AJ1882" t="s">
        <v>4756</v>
      </c>
      <c r="AK1882" t="s">
        <v>4756</v>
      </c>
      <c r="AL1882" t="s">
        <v>4756</v>
      </c>
      <c r="AM1882" t="s">
        <v>4756</v>
      </c>
      <c r="AN1882" t="s">
        <v>4756</v>
      </c>
    </row>
    <row r="1883" spans="1:41">
      <c r="A1883" s="95">
        <v>39988</v>
      </c>
      <c r="B1883" t="s">
        <v>372</v>
      </c>
      <c r="C1883">
        <v>2009</v>
      </c>
      <c r="D1883">
        <v>6</v>
      </c>
      <c r="E1883" t="s">
        <v>461</v>
      </c>
      <c r="F1883" t="s">
        <v>2946</v>
      </c>
      <c r="G1883" s="96">
        <v>0.96875</v>
      </c>
      <c r="H1883" t="s">
        <v>4756</v>
      </c>
      <c r="J1883">
        <v>23.25</v>
      </c>
      <c r="K1883" t="s">
        <v>249</v>
      </c>
      <c r="L1883" t="s">
        <v>2953</v>
      </c>
      <c r="M1883" t="s">
        <v>251</v>
      </c>
      <c r="N1883" t="s">
        <v>251</v>
      </c>
      <c r="O1883">
        <v>0</v>
      </c>
      <c r="P1883">
        <v>62</v>
      </c>
      <c r="Q1883">
        <v>27</v>
      </c>
      <c r="R1883">
        <v>35</v>
      </c>
      <c r="S1883">
        <v>14.7</v>
      </c>
      <c r="T1883" t="s">
        <v>4756</v>
      </c>
      <c r="U1883">
        <v>23.7</v>
      </c>
      <c r="V1883">
        <v>140</v>
      </c>
      <c r="W1883" t="s">
        <v>4756</v>
      </c>
      <c r="X1883" t="s">
        <v>4756</v>
      </c>
      <c r="Y1883" t="s">
        <v>4756</v>
      </c>
      <c r="Z1883" t="s">
        <v>4756</v>
      </c>
      <c r="AA1883" t="s">
        <v>4756</v>
      </c>
      <c r="AB1883" t="s">
        <v>4756</v>
      </c>
      <c r="AC1883" t="s">
        <v>4756</v>
      </c>
      <c r="AD1883" t="s">
        <v>4756</v>
      </c>
      <c r="AE1883" t="s">
        <v>4756</v>
      </c>
      <c r="AF1883" t="s">
        <v>4756</v>
      </c>
      <c r="AG1883" t="s">
        <v>4756</v>
      </c>
      <c r="AH1883" t="s">
        <v>4756</v>
      </c>
      <c r="AI1883" t="s">
        <v>4756</v>
      </c>
      <c r="AJ1883" t="s">
        <v>4756</v>
      </c>
      <c r="AK1883" t="s">
        <v>4756</v>
      </c>
      <c r="AL1883" t="s">
        <v>4756</v>
      </c>
      <c r="AM1883" t="s">
        <v>4756</v>
      </c>
      <c r="AN1883" t="s">
        <v>4756</v>
      </c>
    </row>
    <row r="1884" spans="1:41">
      <c r="A1884" s="95">
        <v>39988</v>
      </c>
      <c r="B1884" t="s">
        <v>372</v>
      </c>
      <c r="C1884">
        <v>2009</v>
      </c>
      <c r="D1884">
        <v>6</v>
      </c>
      <c r="E1884" t="s">
        <v>461</v>
      </c>
      <c r="F1884" t="s">
        <v>2946</v>
      </c>
      <c r="G1884" s="96">
        <v>0.97777777777777775</v>
      </c>
      <c r="H1884" t="s">
        <v>4756</v>
      </c>
      <c r="J1884">
        <v>23.47</v>
      </c>
      <c r="K1884" t="s">
        <v>249</v>
      </c>
      <c r="L1884" t="s">
        <v>2954</v>
      </c>
      <c r="M1884" t="s">
        <v>251</v>
      </c>
      <c r="N1884" t="s">
        <v>251</v>
      </c>
      <c r="O1884">
        <v>3</v>
      </c>
      <c r="P1884">
        <v>63</v>
      </c>
      <c r="Q1884">
        <v>27</v>
      </c>
      <c r="R1884">
        <v>36</v>
      </c>
      <c r="S1884">
        <v>14</v>
      </c>
      <c r="T1884" t="s">
        <v>4756</v>
      </c>
      <c r="U1884">
        <v>24.1</v>
      </c>
      <c r="V1884">
        <v>147</v>
      </c>
      <c r="W1884" t="s">
        <v>4756</v>
      </c>
      <c r="X1884" t="s">
        <v>4756</v>
      </c>
      <c r="Y1884" t="s">
        <v>4756</v>
      </c>
      <c r="Z1884" t="s">
        <v>4756</v>
      </c>
      <c r="AA1884" t="s">
        <v>4756</v>
      </c>
      <c r="AB1884" t="s">
        <v>4756</v>
      </c>
      <c r="AC1884" t="s">
        <v>4756</v>
      </c>
      <c r="AD1884" t="s">
        <v>4756</v>
      </c>
      <c r="AE1884" t="s">
        <v>4756</v>
      </c>
      <c r="AF1884" t="s">
        <v>4756</v>
      </c>
      <c r="AG1884" t="s">
        <v>4756</v>
      </c>
      <c r="AH1884" t="s">
        <v>4756</v>
      </c>
      <c r="AI1884" t="s">
        <v>4756</v>
      </c>
      <c r="AJ1884" t="s">
        <v>4756</v>
      </c>
      <c r="AK1884" t="s">
        <v>4756</v>
      </c>
      <c r="AL1884" t="s">
        <v>4756</v>
      </c>
      <c r="AM1884" t="s">
        <v>4756</v>
      </c>
      <c r="AN1884" t="s">
        <v>4756</v>
      </c>
      <c r="AO1884" t="s">
        <v>2955</v>
      </c>
    </row>
    <row r="1885" spans="1:41">
      <c r="A1885" s="95">
        <v>39988</v>
      </c>
      <c r="B1885" t="s">
        <v>372</v>
      </c>
      <c r="C1885">
        <v>2009</v>
      </c>
      <c r="D1885">
        <v>6</v>
      </c>
      <c r="E1885" t="s">
        <v>461</v>
      </c>
      <c r="F1885" t="s">
        <v>2946</v>
      </c>
      <c r="G1885" s="96">
        <v>0.98333333333333339</v>
      </c>
      <c r="H1885" t="s">
        <v>4756</v>
      </c>
      <c r="J1885">
        <v>23.6</v>
      </c>
      <c r="K1885" t="s">
        <v>249</v>
      </c>
      <c r="L1885" t="s">
        <v>2956</v>
      </c>
      <c r="M1885" t="s">
        <v>251</v>
      </c>
      <c r="N1885" t="s">
        <v>251</v>
      </c>
      <c r="O1885">
        <v>3</v>
      </c>
      <c r="P1885">
        <v>65</v>
      </c>
      <c r="Q1885">
        <v>27</v>
      </c>
      <c r="R1885">
        <v>38</v>
      </c>
      <c r="S1885">
        <v>14.9</v>
      </c>
      <c r="T1885" t="s">
        <v>4756</v>
      </c>
      <c r="U1885">
        <v>22.1</v>
      </c>
      <c r="V1885">
        <v>144</v>
      </c>
      <c r="W1885" t="s">
        <v>4756</v>
      </c>
      <c r="X1885" t="s">
        <v>4756</v>
      </c>
      <c r="Y1885" t="s">
        <v>4756</v>
      </c>
      <c r="Z1885" t="s">
        <v>4756</v>
      </c>
      <c r="AA1885" t="s">
        <v>4756</v>
      </c>
      <c r="AB1885" t="s">
        <v>4756</v>
      </c>
      <c r="AC1885" t="s">
        <v>4756</v>
      </c>
      <c r="AD1885" t="s">
        <v>4756</v>
      </c>
      <c r="AE1885" t="s">
        <v>4756</v>
      </c>
      <c r="AF1885" t="s">
        <v>4756</v>
      </c>
      <c r="AG1885" t="s">
        <v>4756</v>
      </c>
      <c r="AH1885" t="s">
        <v>4756</v>
      </c>
      <c r="AI1885" t="s">
        <v>4756</v>
      </c>
      <c r="AJ1885" t="s">
        <v>4756</v>
      </c>
      <c r="AK1885" t="s">
        <v>4756</v>
      </c>
      <c r="AL1885" t="s">
        <v>4756</v>
      </c>
      <c r="AM1885" t="s">
        <v>4756</v>
      </c>
      <c r="AN1885" t="s">
        <v>4756</v>
      </c>
    </row>
    <row r="1886" spans="1:41">
      <c r="A1886" s="95">
        <v>39988</v>
      </c>
      <c r="B1886" t="s">
        <v>372</v>
      </c>
      <c r="C1886">
        <v>2009</v>
      </c>
      <c r="D1886">
        <v>6</v>
      </c>
      <c r="E1886" t="s">
        <v>461</v>
      </c>
      <c r="F1886" t="s">
        <v>2946</v>
      </c>
      <c r="G1886" s="96">
        <v>0.99375000000000002</v>
      </c>
      <c r="H1886" t="s">
        <v>4756</v>
      </c>
      <c r="J1886">
        <v>23.85</v>
      </c>
      <c r="K1886" t="s">
        <v>249</v>
      </c>
      <c r="L1886" t="s">
        <v>2957</v>
      </c>
      <c r="M1886" t="s">
        <v>251</v>
      </c>
      <c r="N1886" t="s">
        <v>251</v>
      </c>
      <c r="O1886">
        <v>0</v>
      </c>
      <c r="P1886">
        <v>62</v>
      </c>
      <c r="Q1886">
        <v>27</v>
      </c>
      <c r="R1886">
        <v>35</v>
      </c>
      <c r="S1886">
        <v>15.7</v>
      </c>
      <c r="T1886" t="s">
        <v>4756</v>
      </c>
      <c r="U1886">
        <v>23.3</v>
      </c>
      <c r="V1886">
        <v>139</v>
      </c>
      <c r="W1886" t="s">
        <v>4756</v>
      </c>
      <c r="X1886" t="s">
        <v>4756</v>
      </c>
      <c r="Y1886" t="s">
        <v>4756</v>
      </c>
      <c r="Z1886" t="s">
        <v>4756</v>
      </c>
      <c r="AA1886" t="s">
        <v>4756</v>
      </c>
      <c r="AB1886" t="s">
        <v>4756</v>
      </c>
      <c r="AC1886" t="s">
        <v>4756</v>
      </c>
      <c r="AD1886" t="s">
        <v>4756</v>
      </c>
      <c r="AE1886" t="s">
        <v>4756</v>
      </c>
      <c r="AF1886" t="s">
        <v>4756</v>
      </c>
      <c r="AG1886" t="s">
        <v>4756</v>
      </c>
      <c r="AH1886" t="s">
        <v>4756</v>
      </c>
      <c r="AI1886" t="s">
        <v>4756</v>
      </c>
      <c r="AJ1886" t="s">
        <v>4756</v>
      </c>
      <c r="AK1886" t="s">
        <v>4756</v>
      </c>
      <c r="AL1886" t="s">
        <v>4756</v>
      </c>
      <c r="AM1886" t="s">
        <v>4756</v>
      </c>
      <c r="AN1886" t="s">
        <v>4756</v>
      </c>
    </row>
    <row r="1887" spans="1:41">
      <c r="A1887" s="95">
        <v>39988</v>
      </c>
      <c r="B1887" t="s">
        <v>372</v>
      </c>
      <c r="C1887">
        <v>2009</v>
      </c>
      <c r="D1887">
        <v>6</v>
      </c>
      <c r="E1887" t="s">
        <v>461</v>
      </c>
      <c r="F1887" t="s">
        <v>2946</v>
      </c>
      <c r="G1887" s="96">
        <v>0.99930555555555556</v>
      </c>
      <c r="H1887" t="s">
        <v>4756</v>
      </c>
      <c r="J1887">
        <v>23.98</v>
      </c>
      <c r="K1887" t="s">
        <v>249</v>
      </c>
      <c r="L1887" t="s">
        <v>2958</v>
      </c>
      <c r="M1887" t="s">
        <v>251</v>
      </c>
      <c r="N1887" t="s">
        <v>251</v>
      </c>
      <c r="O1887">
        <v>3</v>
      </c>
      <c r="P1887">
        <v>61</v>
      </c>
      <c r="Q1887">
        <v>27</v>
      </c>
      <c r="R1887">
        <v>34</v>
      </c>
      <c r="S1887">
        <v>14.2</v>
      </c>
      <c r="T1887" t="s">
        <v>4756</v>
      </c>
      <c r="U1887">
        <v>24.3</v>
      </c>
      <c r="V1887">
        <v>140</v>
      </c>
      <c r="W1887" t="s">
        <v>4756</v>
      </c>
      <c r="X1887" t="s">
        <v>4756</v>
      </c>
      <c r="Y1887" t="s">
        <v>4756</v>
      </c>
      <c r="Z1887" t="s">
        <v>4756</v>
      </c>
      <c r="AA1887" t="s">
        <v>4756</v>
      </c>
      <c r="AB1887" t="s">
        <v>4756</v>
      </c>
      <c r="AC1887" t="s">
        <v>4756</v>
      </c>
      <c r="AD1887" t="s">
        <v>4756</v>
      </c>
      <c r="AE1887" t="s">
        <v>4756</v>
      </c>
      <c r="AF1887" t="s">
        <v>4756</v>
      </c>
      <c r="AG1887" t="s">
        <v>4756</v>
      </c>
      <c r="AH1887" t="s">
        <v>4756</v>
      </c>
      <c r="AI1887" t="s">
        <v>4756</v>
      </c>
      <c r="AJ1887" t="s">
        <v>4756</v>
      </c>
      <c r="AK1887" t="s">
        <v>4756</v>
      </c>
      <c r="AL1887" t="s">
        <v>4756</v>
      </c>
      <c r="AM1887" t="s">
        <v>4756</v>
      </c>
      <c r="AN1887" t="s">
        <v>4756</v>
      </c>
    </row>
    <row r="1888" spans="1:41">
      <c r="A1888" s="95">
        <v>39988</v>
      </c>
      <c r="B1888" t="s">
        <v>372</v>
      </c>
      <c r="C1888">
        <v>2009</v>
      </c>
      <c r="D1888">
        <v>6</v>
      </c>
      <c r="E1888" t="s">
        <v>461</v>
      </c>
      <c r="F1888" t="s">
        <v>2946</v>
      </c>
      <c r="G1888" s="96">
        <v>0.99930555555555556</v>
      </c>
      <c r="H1888" t="s">
        <v>4756</v>
      </c>
      <c r="J1888">
        <v>23.98</v>
      </c>
      <c r="K1888" t="s">
        <v>249</v>
      </c>
      <c r="L1888" t="s">
        <v>2959</v>
      </c>
      <c r="M1888" t="s">
        <v>251</v>
      </c>
      <c r="N1888" t="s">
        <v>251</v>
      </c>
      <c r="O1888">
        <v>0</v>
      </c>
      <c r="P1888">
        <v>63</v>
      </c>
      <c r="Q1888">
        <v>27</v>
      </c>
      <c r="R1888">
        <v>36</v>
      </c>
      <c r="S1888">
        <v>14.6</v>
      </c>
      <c r="T1888" t="s">
        <v>4756</v>
      </c>
      <c r="U1888">
        <v>24.6</v>
      </c>
      <c r="V1888">
        <v>143</v>
      </c>
      <c r="W1888" t="s">
        <v>4756</v>
      </c>
      <c r="X1888" t="s">
        <v>4756</v>
      </c>
      <c r="Y1888" t="s">
        <v>4756</v>
      </c>
      <c r="Z1888" t="s">
        <v>4756</v>
      </c>
      <c r="AA1888" t="s">
        <v>4756</v>
      </c>
      <c r="AB1888" t="s">
        <v>4756</v>
      </c>
      <c r="AC1888" t="s">
        <v>4756</v>
      </c>
      <c r="AD1888" t="s">
        <v>4756</v>
      </c>
      <c r="AE1888" t="s">
        <v>4756</v>
      </c>
      <c r="AF1888" t="s">
        <v>4756</v>
      </c>
      <c r="AG1888" t="s">
        <v>4756</v>
      </c>
      <c r="AH1888" t="s">
        <v>4756</v>
      </c>
      <c r="AI1888" t="s">
        <v>4756</v>
      </c>
      <c r="AJ1888" t="s">
        <v>4756</v>
      </c>
      <c r="AK1888" t="s">
        <v>4756</v>
      </c>
      <c r="AL1888" t="s">
        <v>4756</v>
      </c>
      <c r="AM1888" t="s">
        <v>4756</v>
      </c>
      <c r="AN1888" t="s">
        <v>4756</v>
      </c>
      <c r="AO1888" t="s">
        <v>2016</v>
      </c>
    </row>
    <row r="1889" spans="1:40">
      <c r="A1889" s="95">
        <v>39988</v>
      </c>
      <c r="B1889" t="s">
        <v>372</v>
      </c>
      <c r="C1889">
        <v>2009</v>
      </c>
      <c r="D1889">
        <v>6</v>
      </c>
      <c r="E1889" t="s">
        <v>461</v>
      </c>
      <c r="F1889" t="s">
        <v>2946</v>
      </c>
      <c r="G1889" s="96">
        <v>6.9444444444444441E-3</v>
      </c>
      <c r="H1889" t="s">
        <v>4756</v>
      </c>
      <c r="J1889">
        <v>24.17</v>
      </c>
      <c r="K1889" t="s">
        <v>249</v>
      </c>
      <c r="L1889" t="s">
        <v>2960</v>
      </c>
      <c r="M1889" t="s">
        <v>251</v>
      </c>
      <c r="N1889" t="s">
        <v>251</v>
      </c>
      <c r="O1889">
        <v>3</v>
      </c>
      <c r="P1889">
        <v>61</v>
      </c>
      <c r="Q1889">
        <v>27</v>
      </c>
      <c r="R1889">
        <v>34</v>
      </c>
      <c r="S1889">
        <v>13.5</v>
      </c>
      <c r="T1889" t="s">
        <v>4756</v>
      </c>
      <c r="U1889">
        <v>22.8</v>
      </c>
      <c r="V1889">
        <v>140</v>
      </c>
      <c r="W1889" t="s">
        <v>4756</v>
      </c>
      <c r="X1889" t="s">
        <v>4756</v>
      </c>
      <c r="Y1889" t="s">
        <v>4756</v>
      </c>
      <c r="Z1889" t="s">
        <v>4756</v>
      </c>
      <c r="AA1889" t="s">
        <v>4756</v>
      </c>
      <c r="AB1889" t="s">
        <v>4756</v>
      </c>
      <c r="AC1889" t="s">
        <v>4756</v>
      </c>
      <c r="AD1889" t="s">
        <v>4756</v>
      </c>
      <c r="AE1889" t="s">
        <v>4756</v>
      </c>
      <c r="AF1889" t="s">
        <v>4756</v>
      </c>
      <c r="AG1889" t="s">
        <v>4756</v>
      </c>
      <c r="AH1889" t="s">
        <v>4756</v>
      </c>
      <c r="AI1889" t="s">
        <v>4756</v>
      </c>
      <c r="AJ1889" t="s">
        <v>4756</v>
      </c>
      <c r="AK1889" t="s">
        <v>4756</v>
      </c>
      <c r="AL1889" t="s">
        <v>4756</v>
      </c>
      <c r="AM1889" t="s">
        <v>4756</v>
      </c>
      <c r="AN1889" t="s">
        <v>4756</v>
      </c>
    </row>
    <row r="1890" spans="1:40">
      <c r="A1890" s="95">
        <v>39988</v>
      </c>
      <c r="B1890" t="s">
        <v>372</v>
      </c>
      <c r="C1890">
        <v>2009</v>
      </c>
      <c r="D1890">
        <v>6</v>
      </c>
      <c r="E1890" t="s">
        <v>461</v>
      </c>
      <c r="F1890" t="s">
        <v>2946</v>
      </c>
      <c r="G1890" s="96">
        <v>1.3888888888888888E-2</v>
      </c>
      <c r="H1890" t="s">
        <v>4756</v>
      </c>
      <c r="J1890">
        <v>24.33</v>
      </c>
      <c r="K1890" t="s">
        <v>249</v>
      </c>
      <c r="L1890" t="s">
        <v>2961</v>
      </c>
      <c r="M1890" t="s">
        <v>251</v>
      </c>
      <c r="N1890" t="s">
        <v>251</v>
      </c>
      <c r="O1890">
        <v>0</v>
      </c>
      <c r="P1890">
        <v>57</v>
      </c>
      <c r="Q1890">
        <v>27</v>
      </c>
      <c r="R1890">
        <v>30</v>
      </c>
      <c r="S1890">
        <v>13.9</v>
      </c>
      <c r="T1890" t="s">
        <v>4756</v>
      </c>
      <c r="U1890">
        <v>24.7</v>
      </c>
      <c r="V1890">
        <v>134</v>
      </c>
      <c r="W1890" t="s">
        <v>4756</v>
      </c>
      <c r="X1890" t="s">
        <v>4756</v>
      </c>
      <c r="Y1890" t="s">
        <v>4756</v>
      </c>
      <c r="Z1890" t="s">
        <v>4756</v>
      </c>
      <c r="AA1890" t="s">
        <v>4756</v>
      </c>
      <c r="AB1890" t="s">
        <v>4756</v>
      </c>
      <c r="AC1890" t="s">
        <v>4756</v>
      </c>
      <c r="AD1890" t="s">
        <v>4756</v>
      </c>
      <c r="AE1890" t="s">
        <v>4756</v>
      </c>
      <c r="AF1890" t="s">
        <v>4756</v>
      </c>
      <c r="AG1890" t="s">
        <v>4756</v>
      </c>
      <c r="AH1890" t="s">
        <v>4756</v>
      </c>
      <c r="AI1890" t="s">
        <v>4756</v>
      </c>
      <c r="AJ1890" t="s">
        <v>4756</v>
      </c>
      <c r="AK1890" t="s">
        <v>4756</v>
      </c>
      <c r="AL1890" t="s">
        <v>4756</v>
      </c>
      <c r="AM1890" t="s">
        <v>4756</v>
      </c>
      <c r="AN1890" t="s">
        <v>4756</v>
      </c>
    </row>
    <row r="1891" spans="1:40">
      <c r="A1891" s="95">
        <v>39988</v>
      </c>
      <c r="B1891" t="s">
        <v>372</v>
      </c>
      <c r="C1891">
        <v>2009</v>
      </c>
      <c r="D1891">
        <v>6</v>
      </c>
      <c r="E1891" t="s">
        <v>461</v>
      </c>
      <c r="F1891" t="s">
        <v>2946</v>
      </c>
      <c r="G1891" s="96">
        <v>2.7777777777777776E-2</v>
      </c>
      <c r="H1891" t="s">
        <v>4756</v>
      </c>
      <c r="J1891">
        <v>24.67</v>
      </c>
      <c r="K1891" t="s">
        <v>249</v>
      </c>
      <c r="L1891" t="s">
        <v>2962</v>
      </c>
      <c r="M1891" t="s">
        <v>251</v>
      </c>
      <c r="N1891" t="s">
        <v>251</v>
      </c>
      <c r="O1891">
        <v>0</v>
      </c>
      <c r="P1891">
        <v>57</v>
      </c>
      <c r="Q1891">
        <v>27</v>
      </c>
      <c r="R1891">
        <v>30</v>
      </c>
      <c r="S1891">
        <v>15</v>
      </c>
      <c r="T1891" t="s">
        <v>4756</v>
      </c>
      <c r="U1891">
        <v>23.7</v>
      </c>
      <c r="V1891">
        <v>140</v>
      </c>
      <c r="W1891" t="s">
        <v>4756</v>
      </c>
      <c r="X1891" t="s">
        <v>4756</v>
      </c>
      <c r="Y1891" t="s">
        <v>4756</v>
      </c>
      <c r="Z1891" t="s">
        <v>4756</v>
      </c>
      <c r="AA1891" t="s">
        <v>4756</v>
      </c>
      <c r="AB1891" t="s">
        <v>4756</v>
      </c>
      <c r="AC1891" t="s">
        <v>4756</v>
      </c>
      <c r="AD1891" t="s">
        <v>4756</v>
      </c>
      <c r="AE1891" t="s">
        <v>4756</v>
      </c>
      <c r="AF1891" t="s">
        <v>4756</v>
      </c>
      <c r="AG1891" t="s">
        <v>4756</v>
      </c>
      <c r="AH1891" t="s">
        <v>4756</v>
      </c>
      <c r="AI1891" t="s">
        <v>4756</v>
      </c>
      <c r="AJ1891" t="s">
        <v>4756</v>
      </c>
      <c r="AK1891" t="s">
        <v>4756</v>
      </c>
      <c r="AL1891" t="s">
        <v>4756</v>
      </c>
      <c r="AM1891" t="s">
        <v>4756</v>
      </c>
      <c r="AN1891" t="s">
        <v>4756</v>
      </c>
    </row>
    <row r="1892" spans="1:40">
      <c r="A1892" s="95">
        <v>39988</v>
      </c>
      <c r="B1892" t="s">
        <v>372</v>
      </c>
      <c r="C1892">
        <v>2009</v>
      </c>
      <c r="D1892">
        <v>6</v>
      </c>
      <c r="E1892" t="s">
        <v>461</v>
      </c>
      <c r="F1892" t="s">
        <v>2946</v>
      </c>
      <c r="G1892" s="96">
        <v>2.9861111111111113E-2</v>
      </c>
      <c r="H1892" t="s">
        <v>4756</v>
      </c>
      <c r="J1892">
        <v>24.72</v>
      </c>
      <c r="K1892" t="s">
        <v>249</v>
      </c>
      <c r="L1892" t="s">
        <v>2963</v>
      </c>
      <c r="M1892" t="s">
        <v>251</v>
      </c>
      <c r="N1892" t="s">
        <v>251</v>
      </c>
      <c r="O1892">
        <v>0</v>
      </c>
      <c r="P1892">
        <v>63</v>
      </c>
      <c r="Q1892">
        <v>27</v>
      </c>
      <c r="R1892">
        <v>36</v>
      </c>
      <c r="S1892">
        <v>14.4</v>
      </c>
      <c r="T1892" t="s">
        <v>4756</v>
      </c>
      <c r="U1892">
        <v>25</v>
      </c>
      <c r="V1892">
        <v>140</v>
      </c>
      <c r="W1892" t="s">
        <v>4756</v>
      </c>
      <c r="X1892" t="s">
        <v>4756</v>
      </c>
      <c r="Y1892" t="s">
        <v>4756</v>
      </c>
      <c r="Z1892" t="s">
        <v>4756</v>
      </c>
      <c r="AA1892" t="s">
        <v>4756</v>
      </c>
      <c r="AB1892" t="s">
        <v>4756</v>
      </c>
      <c r="AC1892" t="s">
        <v>4756</v>
      </c>
      <c r="AD1892" t="s">
        <v>4756</v>
      </c>
      <c r="AE1892" t="s">
        <v>4756</v>
      </c>
      <c r="AF1892" t="s">
        <v>4756</v>
      </c>
      <c r="AG1892" t="s">
        <v>4756</v>
      </c>
      <c r="AH1892" t="s">
        <v>4756</v>
      </c>
      <c r="AI1892" t="s">
        <v>4756</v>
      </c>
      <c r="AJ1892" t="s">
        <v>4756</v>
      </c>
      <c r="AK1892" t="s">
        <v>4756</v>
      </c>
      <c r="AL1892" t="s">
        <v>4756</v>
      </c>
      <c r="AM1892" t="s">
        <v>4756</v>
      </c>
      <c r="AN1892" t="s">
        <v>4756</v>
      </c>
    </row>
    <row r="1893" spans="1:40">
      <c r="A1893" s="95">
        <v>39988</v>
      </c>
      <c r="B1893" t="s">
        <v>372</v>
      </c>
      <c r="C1893">
        <v>2009</v>
      </c>
      <c r="D1893">
        <v>6</v>
      </c>
      <c r="E1893" t="s">
        <v>461</v>
      </c>
      <c r="F1893" t="s">
        <v>2946</v>
      </c>
      <c r="G1893" s="96">
        <v>3.6111111111111115E-2</v>
      </c>
      <c r="H1893" t="s">
        <v>4756</v>
      </c>
      <c r="J1893">
        <v>24.87</v>
      </c>
      <c r="K1893" t="s">
        <v>249</v>
      </c>
      <c r="L1893" t="s">
        <v>2964</v>
      </c>
      <c r="M1893" t="s">
        <v>251</v>
      </c>
      <c r="N1893" t="s">
        <v>251</v>
      </c>
      <c r="O1893" t="s">
        <v>4756</v>
      </c>
      <c r="P1893">
        <v>63</v>
      </c>
      <c r="Q1893">
        <v>27</v>
      </c>
      <c r="R1893">
        <v>36</v>
      </c>
      <c r="S1893">
        <v>14.8</v>
      </c>
      <c r="T1893" t="s">
        <v>4756</v>
      </c>
      <c r="U1893">
        <v>25.7</v>
      </c>
      <c r="V1893">
        <v>143</v>
      </c>
      <c r="W1893" t="s">
        <v>4756</v>
      </c>
      <c r="X1893" t="s">
        <v>4756</v>
      </c>
      <c r="Y1893" t="s">
        <v>4756</v>
      </c>
      <c r="Z1893" t="s">
        <v>4756</v>
      </c>
      <c r="AA1893" t="s">
        <v>4756</v>
      </c>
      <c r="AB1893" t="s">
        <v>4756</v>
      </c>
      <c r="AC1893" t="s">
        <v>4756</v>
      </c>
      <c r="AD1893" t="s">
        <v>4756</v>
      </c>
      <c r="AE1893" t="s">
        <v>4756</v>
      </c>
      <c r="AF1893" t="s">
        <v>4756</v>
      </c>
      <c r="AG1893" t="s">
        <v>4756</v>
      </c>
      <c r="AH1893" t="s">
        <v>4756</v>
      </c>
      <c r="AI1893" t="s">
        <v>4756</v>
      </c>
      <c r="AJ1893" t="s">
        <v>4756</v>
      </c>
      <c r="AK1893" t="s">
        <v>4756</v>
      </c>
      <c r="AL1893" t="s">
        <v>4756</v>
      </c>
      <c r="AM1893" t="s">
        <v>4756</v>
      </c>
      <c r="AN1893" t="s">
        <v>4756</v>
      </c>
    </row>
    <row r="1894" spans="1:40">
      <c r="A1894" s="95">
        <v>39988</v>
      </c>
      <c r="B1894" t="s">
        <v>372</v>
      </c>
      <c r="C1894">
        <v>2009</v>
      </c>
      <c r="D1894">
        <v>6</v>
      </c>
      <c r="E1894" t="s">
        <v>461</v>
      </c>
      <c r="F1894" t="s">
        <v>2946</v>
      </c>
      <c r="G1894" s="96">
        <v>3.6111111111111115E-2</v>
      </c>
      <c r="H1894" t="s">
        <v>4756</v>
      </c>
      <c r="J1894">
        <v>24.87</v>
      </c>
      <c r="K1894" t="s">
        <v>249</v>
      </c>
      <c r="L1894" t="s">
        <v>2965</v>
      </c>
      <c r="M1894" t="s">
        <v>251</v>
      </c>
      <c r="N1894" t="s">
        <v>251</v>
      </c>
      <c r="O1894">
        <v>0</v>
      </c>
      <c r="P1894">
        <v>59</v>
      </c>
      <c r="Q1894">
        <v>27</v>
      </c>
      <c r="R1894">
        <v>32</v>
      </c>
      <c r="S1894">
        <v>14.8</v>
      </c>
      <c r="T1894" t="s">
        <v>4756</v>
      </c>
      <c r="U1894">
        <v>25.7</v>
      </c>
      <c r="V1894">
        <v>138</v>
      </c>
      <c r="W1894" t="s">
        <v>4756</v>
      </c>
      <c r="X1894" t="s">
        <v>4756</v>
      </c>
      <c r="Y1894" t="s">
        <v>4756</v>
      </c>
      <c r="Z1894" t="s">
        <v>4756</v>
      </c>
      <c r="AA1894" t="s">
        <v>4756</v>
      </c>
      <c r="AB1894" t="s">
        <v>4756</v>
      </c>
      <c r="AC1894" t="s">
        <v>4756</v>
      </c>
      <c r="AD1894" t="s">
        <v>4756</v>
      </c>
      <c r="AE1894" t="s">
        <v>4756</v>
      </c>
      <c r="AF1894" t="s">
        <v>4756</v>
      </c>
      <c r="AG1894" t="s">
        <v>4756</v>
      </c>
      <c r="AH1894" t="s">
        <v>4756</v>
      </c>
      <c r="AI1894" t="s">
        <v>4756</v>
      </c>
      <c r="AJ1894" t="s">
        <v>4756</v>
      </c>
      <c r="AK1894" t="s">
        <v>4756</v>
      </c>
      <c r="AL1894" t="s">
        <v>4756</v>
      </c>
      <c r="AM1894" t="s">
        <v>4756</v>
      </c>
      <c r="AN1894" t="s">
        <v>4756</v>
      </c>
    </row>
    <row r="1895" spans="1:40">
      <c r="A1895" s="95">
        <v>39988</v>
      </c>
      <c r="B1895" t="s">
        <v>372</v>
      </c>
      <c r="C1895">
        <v>2009</v>
      </c>
      <c r="D1895">
        <v>6</v>
      </c>
      <c r="E1895" t="s">
        <v>461</v>
      </c>
      <c r="F1895" t="s">
        <v>2946</v>
      </c>
      <c r="G1895" s="96">
        <v>3.888888888888889E-2</v>
      </c>
      <c r="H1895" t="s">
        <v>4756</v>
      </c>
      <c r="J1895">
        <v>24.93</v>
      </c>
      <c r="K1895" t="s">
        <v>249</v>
      </c>
      <c r="L1895" t="s">
        <v>2966</v>
      </c>
      <c r="M1895" t="s">
        <v>251</v>
      </c>
      <c r="N1895" t="s">
        <v>251</v>
      </c>
      <c r="O1895">
        <v>0</v>
      </c>
      <c r="P1895">
        <v>59</v>
      </c>
      <c r="Q1895">
        <v>27</v>
      </c>
      <c r="R1895">
        <v>32</v>
      </c>
      <c r="S1895">
        <v>14.9</v>
      </c>
      <c r="T1895" t="s">
        <v>4756</v>
      </c>
      <c r="U1895">
        <v>24.8</v>
      </c>
      <c r="V1895">
        <v>138</v>
      </c>
      <c r="W1895" t="s">
        <v>4756</v>
      </c>
      <c r="X1895" t="s">
        <v>4756</v>
      </c>
      <c r="Y1895" t="s">
        <v>4756</v>
      </c>
      <c r="Z1895" t="s">
        <v>4756</v>
      </c>
      <c r="AA1895" t="s">
        <v>4756</v>
      </c>
      <c r="AB1895" t="s">
        <v>4756</v>
      </c>
      <c r="AC1895" t="s">
        <v>4756</v>
      </c>
      <c r="AD1895" t="s">
        <v>4756</v>
      </c>
      <c r="AE1895" t="s">
        <v>4756</v>
      </c>
      <c r="AF1895" t="s">
        <v>4756</v>
      </c>
      <c r="AG1895" t="s">
        <v>4756</v>
      </c>
      <c r="AH1895" t="s">
        <v>4756</v>
      </c>
      <c r="AI1895" t="s">
        <v>4756</v>
      </c>
      <c r="AJ1895" t="s">
        <v>4756</v>
      </c>
      <c r="AK1895" t="s">
        <v>4756</v>
      </c>
      <c r="AL1895" t="s">
        <v>4756</v>
      </c>
      <c r="AM1895" t="s">
        <v>4756</v>
      </c>
      <c r="AN1895" t="s">
        <v>4756</v>
      </c>
    </row>
    <row r="1896" spans="1:40">
      <c r="A1896" s="95">
        <v>39991</v>
      </c>
      <c r="B1896" t="s">
        <v>372</v>
      </c>
      <c r="C1896">
        <v>2009</v>
      </c>
      <c r="D1896">
        <v>6</v>
      </c>
      <c r="E1896" t="s">
        <v>2967</v>
      </c>
      <c r="F1896" t="s">
        <v>2968</v>
      </c>
      <c r="G1896" s="96">
        <v>0.91180555555555554</v>
      </c>
      <c r="H1896" t="s">
        <v>4756</v>
      </c>
      <c r="J1896">
        <v>21.88</v>
      </c>
      <c r="K1896" t="s">
        <v>249</v>
      </c>
      <c r="L1896" t="s">
        <v>2969</v>
      </c>
      <c r="M1896" t="s">
        <v>251</v>
      </c>
      <c r="N1896" t="s">
        <v>251</v>
      </c>
      <c r="O1896">
        <v>0</v>
      </c>
      <c r="P1896">
        <v>59</v>
      </c>
      <c r="Q1896">
        <v>27</v>
      </c>
      <c r="R1896">
        <v>32</v>
      </c>
      <c r="S1896">
        <v>14.3</v>
      </c>
      <c r="T1896" t="s">
        <v>4756</v>
      </c>
      <c r="U1896">
        <v>23.7</v>
      </c>
      <c r="V1896">
        <v>141</v>
      </c>
      <c r="W1896" t="s">
        <v>4756</v>
      </c>
      <c r="X1896" t="s">
        <v>4756</v>
      </c>
      <c r="Y1896" t="s">
        <v>4756</v>
      </c>
      <c r="Z1896" t="s">
        <v>4756</v>
      </c>
      <c r="AA1896" t="s">
        <v>4756</v>
      </c>
      <c r="AB1896" t="s">
        <v>4756</v>
      </c>
      <c r="AC1896" t="s">
        <v>4756</v>
      </c>
      <c r="AD1896" t="s">
        <v>4756</v>
      </c>
      <c r="AE1896" t="s">
        <v>4756</v>
      </c>
      <c r="AF1896" t="s">
        <v>4756</v>
      </c>
      <c r="AG1896" t="s">
        <v>4756</v>
      </c>
      <c r="AH1896" t="s">
        <v>4756</v>
      </c>
      <c r="AI1896" t="s">
        <v>4756</v>
      </c>
      <c r="AJ1896" t="s">
        <v>4756</v>
      </c>
      <c r="AK1896" t="s">
        <v>4756</v>
      </c>
      <c r="AL1896" t="s">
        <v>4756</v>
      </c>
      <c r="AM1896" t="s">
        <v>4756</v>
      </c>
      <c r="AN1896" t="s">
        <v>4756</v>
      </c>
    </row>
    <row r="1897" spans="1:40">
      <c r="A1897" s="95">
        <v>39991</v>
      </c>
      <c r="B1897" t="s">
        <v>372</v>
      </c>
      <c r="C1897">
        <v>2009</v>
      </c>
      <c r="D1897">
        <v>6</v>
      </c>
      <c r="E1897" t="s">
        <v>2967</v>
      </c>
      <c r="F1897" t="s">
        <v>2968</v>
      </c>
      <c r="G1897" s="96">
        <v>0.94097222222222221</v>
      </c>
      <c r="H1897" t="s">
        <v>4756</v>
      </c>
      <c r="J1897">
        <v>22.58</v>
      </c>
      <c r="K1897" t="s">
        <v>249</v>
      </c>
      <c r="L1897" t="s">
        <v>2970</v>
      </c>
      <c r="M1897" t="s">
        <v>251</v>
      </c>
      <c r="N1897" t="s">
        <v>251</v>
      </c>
      <c r="O1897">
        <v>0</v>
      </c>
      <c r="P1897">
        <v>59</v>
      </c>
      <c r="Q1897">
        <v>27</v>
      </c>
      <c r="R1897">
        <v>32</v>
      </c>
      <c r="S1897">
        <v>14.4</v>
      </c>
      <c r="T1897" t="s">
        <v>4756</v>
      </c>
      <c r="U1897">
        <v>23.8</v>
      </c>
      <c r="V1897">
        <v>135</v>
      </c>
      <c r="W1897" t="s">
        <v>4756</v>
      </c>
      <c r="X1897" t="s">
        <v>4756</v>
      </c>
      <c r="Y1897" t="s">
        <v>4756</v>
      </c>
      <c r="Z1897" t="s">
        <v>4756</v>
      </c>
      <c r="AA1897" t="s">
        <v>4756</v>
      </c>
      <c r="AB1897" t="s">
        <v>4756</v>
      </c>
      <c r="AC1897" t="s">
        <v>4756</v>
      </c>
      <c r="AD1897" t="s">
        <v>4756</v>
      </c>
      <c r="AE1897" t="s">
        <v>4756</v>
      </c>
      <c r="AF1897" t="s">
        <v>4756</v>
      </c>
      <c r="AG1897" t="s">
        <v>4756</v>
      </c>
      <c r="AH1897" t="s">
        <v>4756</v>
      </c>
      <c r="AI1897" t="s">
        <v>4756</v>
      </c>
      <c r="AJ1897" t="s">
        <v>4756</v>
      </c>
      <c r="AK1897" t="s">
        <v>4756</v>
      </c>
      <c r="AL1897" t="s">
        <v>4756</v>
      </c>
      <c r="AM1897" t="s">
        <v>4756</v>
      </c>
      <c r="AN1897" t="s">
        <v>4756</v>
      </c>
    </row>
    <row r="1898" spans="1:40">
      <c r="A1898" s="95">
        <v>39991</v>
      </c>
      <c r="B1898" t="s">
        <v>372</v>
      </c>
      <c r="C1898">
        <v>2009</v>
      </c>
      <c r="D1898">
        <v>6</v>
      </c>
      <c r="E1898" t="s">
        <v>2967</v>
      </c>
      <c r="F1898" t="s">
        <v>2968</v>
      </c>
      <c r="G1898" s="96">
        <v>0.95833333333333337</v>
      </c>
      <c r="H1898" t="s">
        <v>4756</v>
      </c>
      <c r="J1898">
        <v>23</v>
      </c>
      <c r="K1898" t="s">
        <v>249</v>
      </c>
      <c r="L1898" t="s">
        <v>2971</v>
      </c>
      <c r="M1898" t="s">
        <v>251</v>
      </c>
      <c r="N1898" t="s">
        <v>251</v>
      </c>
      <c r="O1898">
        <v>3</v>
      </c>
      <c r="P1898">
        <v>59</v>
      </c>
      <c r="Q1898">
        <v>27</v>
      </c>
      <c r="R1898">
        <v>32</v>
      </c>
      <c r="S1898">
        <v>14.9</v>
      </c>
      <c r="T1898" t="s">
        <v>4756</v>
      </c>
      <c r="U1898">
        <v>23.5</v>
      </c>
      <c r="V1898">
        <v>144</v>
      </c>
      <c r="W1898" t="s">
        <v>4756</v>
      </c>
      <c r="X1898" t="s">
        <v>4756</v>
      </c>
      <c r="Y1898" t="s">
        <v>4756</v>
      </c>
      <c r="Z1898" t="s">
        <v>4756</v>
      </c>
      <c r="AA1898" t="s">
        <v>4756</v>
      </c>
      <c r="AB1898" t="s">
        <v>4756</v>
      </c>
      <c r="AC1898" t="s">
        <v>4756</v>
      </c>
      <c r="AD1898" t="s">
        <v>4756</v>
      </c>
      <c r="AE1898" t="s">
        <v>4756</v>
      </c>
      <c r="AF1898" t="s">
        <v>4756</v>
      </c>
      <c r="AG1898" t="s">
        <v>4756</v>
      </c>
      <c r="AH1898" t="s">
        <v>4756</v>
      </c>
      <c r="AI1898" t="s">
        <v>4756</v>
      </c>
      <c r="AJ1898" t="s">
        <v>4756</v>
      </c>
      <c r="AK1898" t="s">
        <v>4756</v>
      </c>
      <c r="AL1898" t="s">
        <v>4756</v>
      </c>
      <c r="AM1898" t="s">
        <v>4756</v>
      </c>
      <c r="AN1898" t="s">
        <v>4756</v>
      </c>
    </row>
    <row r="1899" spans="1:40">
      <c r="A1899" s="95">
        <v>39991</v>
      </c>
      <c r="B1899" t="s">
        <v>372</v>
      </c>
      <c r="C1899">
        <v>2009</v>
      </c>
      <c r="D1899">
        <v>6</v>
      </c>
      <c r="E1899" t="s">
        <v>2967</v>
      </c>
      <c r="F1899" t="s">
        <v>2968</v>
      </c>
      <c r="G1899" s="96">
        <v>0.95833333333333337</v>
      </c>
      <c r="H1899" t="s">
        <v>4756</v>
      </c>
      <c r="J1899">
        <v>23</v>
      </c>
      <c r="K1899" t="s">
        <v>249</v>
      </c>
      <c r="L1899" t="s">
        <v>2972</v>
      </c>
      <c r="M1899" t="s">
        <v>251</v>
      </c>
      <c r="N1899" t="s">
        <v>251</v>
      </c>
      <c r="O1899">
        <v>3</v>
      </c>
      <c r="P1899">
        <v>62</v>
      </c>
      <c r="Q1899">
        <v>27</v>
      </c>
      <c r="R1899">
        <v>35</v>
      </c>
      <c r="S1899">
        <v>14.5</v>
      </c>
      <c r="T1899" t="s">
        <v>4756</v>
      </c>
      <c r="U1899">
        <v>22.8</v>
      </c>
      <c r="V1899">
        <v>136</v>
      </c>
      <c r="W1899" t="s">
        <v>4756</v>
      </c>
      <c r="X1899" t="s">
        <v>4756</v>
      </c>
      <c r="Y1899" t="s">
        <v>4756</v>
      </c>
      <c r="Z1899" t="s">
        <v>4756</v>
      </c>
      <c r="AA1899" t="s">
        <v>4756</v>
      </c>
      <c r="AB1899" t="s">
        <v>4756</v>
      </c>
      <c r="AC1899" t="s">
        <v>4756</v>
      </c>
      <c r="AD1899" t="s">
        <v>4756</v>
      </c>
      <c r="AE1899" t="s">
        <v>4756</v>
      </c>
      <c r="AF1899" t="s">
        <v>4756</v>
      </c>
      <c r="AG1899" t="s">
        <v>4756</v>
      </c>
      <c r="AH1899" t="s">
        <v>4756</v>
      </c>
      <c r="AI1899" t="s">
        <v>4756</v>
      </c>
      <c r="AJ1899" t="s">
        <v>4756</v>
      </c>
      <c r="AK1899" t="s">
        <v>4756</v>
      </c>
      <c r="AL1899" t="s">
        <v>4756</v>
      </c>
      <c r="AM1899" t="s">
        <v>4756</v>
      </c>
      <c r="AN1899" t="s">
        <v>4756</v>
      </c>
    </row>
    <row r="1900" spans="1:40">
      <c r="A1900" s="95">
        <v>39991</v>
      </c>
      <c r="B1900" t="s">
        <v>372</v>
      </c>
      <c r="C1900">
        <v>2009</v>
      </c>
      <c r="D1900">
        <v>6</v>
      </c>
      <c r="E1900" t="s">
        <v>2967</v>
      </c>
      <c r="F1900" t="s">
        <v>2968</v>
      </c>
      <c r="G1900" s="96">
        <v>0.95833333333333337</v>
      </c>
      <c r="H1900" t="s">
        <v>4756</v>
      </c>
      <c r="J1900">
        <v>23</v>
      </c>
      <c r="K1900" t="s">
        <v>249</v>
      </c>
      <c r="L1900" t="s">
        <v>2973</v>
      </c>
      <c r="M1900" t="s">
        <v>251</v>
      </c>
      <c r="N1900" t="s">
        <v>251</v>
      </c>
      <c r="O1900">
        <v>0</v>
      </c>
      <c r="P1900">
        <v>63</v>
      </c>
      <c r="Q1900">
        <v>27</v>
      </c>
      <c r="R1900">
        <v>36</v>
      </c>
      <c r="S1900">
        <v>14.5</v>
      </c>
      <c r="T1900" t="s">
        <v>4756</v>
      </c>
      <c r="U1900">
        <v>23.9</v>
      </c>
      <c r="V1900">
        <v>139</v>
      </c>
      <c r="W1900" t="s">
        <v>4756</v>
      </c>
      <c r="X1900" t="s">
        <v>4756</v>
      </c>
      <c r="Y1900" t="s">
        <v>4756</v>
      </c>
      <c r="Z1900" t="s">
        <v>4756</v>
      </c>
      <c r="AA1900" t="s">
        <v>4756</v>
      </c>
      <c r="AB1900" t="s">
        <v>4756</v>
      </c>
      <c r="AC1900" t="s">
        <v>4756</v>
      </c>
      <c r="AD1900" t="s">
        <v>4756</v>
      </c>
      <c r="AE1900" t="s">
        <v>4756</v>
      </c>
      <c r="AF1900" t="s">
        <v>4756</v>
      </c>
      <c r="AG1900" t="s">
        <v>4756</v>
      </c>
      <c r="AH1900" t="s">
        <v>4756</v>
      </c>
      <c r="AI1900" t="s">
        <v>4756</v>
      </c>
      <c r="AJ1900" t="s">
        <v>4756</v>
      </c>
      <c r="AK1900" t="s">
        <v>4756</v>
      </c>
      <c r="AL1900" t="s">
        <v>4756</v>
      </c>
      <c r="AM1900" t="s">
        <v>4756</v>
      </c>
      <c r="AN1900" t="s">
        <v>4756</v>
      </c>
    </row>
    <row r="1901" spans="1:40">
      <c r="A1901" s="95">
        <v>39991</v>
      </c>
      <c r="B1901" t="s">
        <v>372</v>
      </c>
      <c r="C1901">
        <v>2009</v>
      </c>
      <c r="D1901">
        <v>6</v>
      </c>
      <c r="E1901" t="s">
        <v>2967</v>
      </c>
      <c r="F1901" t="s">
        <v>2968</v>
      </c>
      <c r="G1901" s="96">
        <v>0.97499999999999998</v>
      </c>
      <c r="H1901" t="s">
        <v>4756</v>
      </c>
      <c r="J1901">
        <v>23.4</v>
      </c>
      <c r="K1901" t="s">
        <v>249</v>
      </c>
      <c r="L1901" t="s">
        <v>2974</v>
      </c>
      <c r="M1901" t="s">
        <v>251</v>
      </c>
      <c r="N1901" t="s">
        <v>251</v>
      </c>
      <c r="O1901">
        <v>0</v>
      </c>
      <c r="P1901">
        <v>64</v>
      </c>
      <c r="Q1901">
        <v>27</v>
      </c>
      <c r="R1901">
        <v>37</v>
      </c>
      <c r="S1901">
        <v>15.6</v>
      </c>
      <c r="T1901" t="s">
        <v>4756</v>
      </c>
      <c r="U1901">
        <v>24.1</v>
      </c>
      <c r="V1901">
        <v>136</v>
      </c>
      <c r="W1901" t="s">
        <v>4756</v>
      </c>
      <c r="X1901" t="s">
        <v>4756</v>
      </c>
      <c r="Y1901" t="s">
        <v>4756</v>
      </c>
      <c r="Z1901" t="s">
        <v>4756</v>
      </c>
      <c r="AA1901" t="s">
        <v>4756</v>
      </c>
      <c r="AB1901" t="s">
        <v>4756</v>
      </c>
      <c r="AC1901" t="s">
        <v>4756</v>
      </c>
      <c r="AD1901" t="s">
        <v>4756</v>
      </c>
      <c r="AE1901" t="s">
        <v>4756</v>
      </c>
      <c r="AF1901" t="s">
        <v>4756</v>
      </c>
      <c r="AG1901" t="s">
        <v>4756</v>
      </c>
      <c r="AH1901" t="s">
        <v>4756</v>
      </c>
      <c r="AI1901" t="s">
        <v>4756</v>
      </c>
      <c r="AJ1901" t="s">
        <v>4756</v>
      </c>
      <c r="AK1901" t="s">
        <v>4756</v>
      </c>
      <c r="AL1901" t="s">
        <v>4756</v>
      </c>
      <c r="AM1901" t="s">
        <v>4756</v>
      </c>
      <c r="AN1901" t="s">
        <v>4756</v>
      </c>
    </row>
    <row r="1902" spans="1:40">
      <c r="A1902" s="95">
        <v>39991</v>
      </c>
      <c r="B1902" t="s">
        <v>372</v>
      </c>
      <c r="C1902">
        <v>2009</v>
      </c>
      <c r="D1902">
        <v>6</v>
      </c>
      <c r="E1902" t="s">
        <v>2967</v>
      </c>
      <c r="F1902" t="s">
        <v>2968</v>
      </c>
      <c r="G1902" s="96">
        <v>0.97499999999999998</v>
      </c>
      <c r="H1902" t="s">
        <v>4756</v>
      </c>
      <c r="J1902">
        <v>23.4</v>
      </c>
      <c r="K1902" t="s">
        <v>249</v>
      </c>
      <c r="L1902" t="s">
        <v>2975</v>
      </c>
      <c r="M1902" t="s">
        <v>251</v>
      </c>
      <c r="N1902" t="s">
        <v>251</v>
      </c>
      <c r="O1902">
        <v>0</v>
      </c>
      <c r="P1902">
        <v>55</v>
      </c>
      <c r="Q1902">
        <v>27</v>
      </c>
      <c r="R1902">
        <v>28</v>
      </c>
      <c r="S1902">
        <v>14.4</v>
      </c>
      <c r="T1902" t="s">
        <v>4756</v>
      </c>
      <c r="U1902">
        <v>23.3</v>
      </c>
      <c r="V1902">
        <v>140</v>
      </c>
      <c r="W1902" t="s">
        <v>4756</v>
      </c>
      <c r="X1902" t="s">
        <v>4756</v>
      </c>
      <c r="Y1902" t="s">
        <v>4756</v>
      </c>
      <c r="Z1902" t="s">
        <v>4756</v>
      </c>
      <c r="AA1902" t="s">
        <v>4756</v>
      </c>
      <c r="AB1902" t="s">
        <v>4756</v>
      </c>
      <c r="AC1902" t="s">
        <v>4756</v>
      </c>
      <c r="AD1902" t="s">
        <v>4756</v>
      </c>
      <c r="AE1902" t="s">
        <v>4756</v>
      </c>
      <c r="AF1902" t="s">
        <v>4756</v>
      </c>
      <c r="AG1902" t="s">
        <v>4756</v>
      </c>
      <c r="AH1902" t="s">
        <v>4756</v>
      </c>
      <c r="AI1902" t="s">
        <v>4756</v>
      </c>
      <c r="AJ1902" t="s">
        <v>4756</v>
      </c>
      <c r="AK1902" t="s">
        <v>4756</v>
      </c>
      <c r="AL1902" t="s">
        <v>4756</v>
      </c>
      <c r="AM1902" t="s">
        <v>4756</v>
      </c>
      <c r="AN1902" t="s">
        <v>4756</v>
      </c>
    </row>
    <row r="1903" spans="1:40">
      <c r="A1903" s="95">
        <v>39991</v>
      </c>
      <c r="B1903" t="s">
        <v>372</v>
      </c>
      <c r="C1903">
        <v>2009</v>
      </c>
      <c r="D1903">
        <v>6</v>
      </c>
      <c r="E1903" t="s">
        <v>2967</v>
      </c>
      <c r="F1903" t="s">
        <v>2968</v>
      </c>
      <c r="G1903" s="96">
        <v>0.98263888888888884</v>
      </c>
      <c r="H1903" t="s">
        <v>4756</v>
      </c>
      <c r="J1903">
        <v>23.58</v>
      </c>
      <c r="K1903" t="s">
        <v>249</v>
      </c>
      <c r="L1903" t="s">
        <v>2976</v>
      </c>
      <c r="M1903" t="s">
        <v>251</v>
      </c>
      <c r="N1903" t="s">
        <v>251</v>
      </c>
      <c r="O1903">
        <v>0</v>
      </c>
      <c r="P1903">
        <v>62</v>
      </c>
      <c r="Q1903">
        <v>27</v>
      </c>
      <c r="R1903">
        <v>35</v>
      </c>
      <c r="S1903">
        <v>14.1</v>
      </c>
      <c r="T1903" t="s">
        <v>4756</v>
      </c>
      <c r="U1903">
        <v>24.5</v>
      </c>
      <c r="V1903">
        <v>140</v>
      </c>
      <c r="W1903" t="s">
        <v>4756</v>
      </c>
      <c r="X1903" t="s">
        <v>4756</v>
      </c>
      <c r="Y1903" t="s">
        <v>4756</v>
      </c>
      <c r="Z1903" t="s">
        <v>4756</v>
      </c>
      <c r="AA1903" t="s">
        <v>4756</v>
      </c>
      <c r="AB1903" t="s">
        <v>4756</v>
      </c>
      <c r="AC1903" t="s">
        <v>4756</v>
      </c>
      <c r="AD1903" t="s">
        <v>4756</v>
      </c>
      <c r="AE1903" t="s">
        <v>4756</v>
      </c>
      <c r="AF1903" t="s">
        <v>4756</v>
      </c>
      <c r="AG1903" t="s">
        <v>4756</v>
      </c>
      <c r="AH1903" t="s">
        <v>4756</v>
      </c>
      <c r="AI1903" t="s">
        <v>4756</v>
      </c>
      <c r="AJ1903" t="s">
        <v>4756</v>
      </c>
      <c r="AK1903" t="s">
        <v>4756</v>
      </c>
      <c r="AL1903" t="s">
        <v>4756</v>
      </c>
      <c r="AM1903" t="s">
        <v>4756</v>
      </c>
      <c r="AN1903" t="s">
        <v>4756</v>
      </c>
    </row>
    <row r="1904" spans="1:40">
      <c r="A1904" s="95">
        <v>39991</v>
      </c>
      <c r="B1904" t="s">
        <v>372</v>
      </c>
      <c r="C1904">
        <v>2009</v>
      </c>
      <c r="D1904">
        <v>6</v>
      </c>
      <c r="E1904" t="s">
        <v>2967</v>
      </c>
      <c r="F1904" t="s">
        <v>2968</v>
      </c>
      <c r="G1904" s="96">
        <v>0.99444444444444446</v>
      </c>
      <c r="H1904" t="s">
        <v>4756</v>
      </c>
      <c r="J1904">
        <v>23.87</v>
      </c>
      <c r="K1904" t="s">
        <v>249</v>
      </c>
      <c r="L1904" t="s">
        <v>2977</v>
      </c>
      <c r="M1904" t="s">
        <v>251</v>
      </c>
      <c r="N1904" t="s">
        <v>251</v>
      </c>
      <c r="O1904">
        <v>0</v>
      </c>
      <c r="P1904">
        <v>62</v>
      </c>
      <c r="Q1904">
        <v>27</v>
      </c>
      <c r="R1904">
        <v>35</v>
      </c>
      <c r="S1904">
        <v>15.4</v>
      </c>
      <c r="T1904" t="s">
        <v>4756</v>
      </c>
      <c r="U1904">
        <v>23.5</v>
      </c>
      <c r="V1904">
        <v>142</v>
      </c>
      <c r="W1904" t="s">
        <v>4756</v>
      </c>
      <c r="X1904" t="s">
        <v>4756</v>
      </c>
      <c r="Y1904" t="s">
        <v>4756</v>
      </c>
      <c r="Z1904" t="s">
        <v>4756</v>
      </c>
      <c r="AA1904" t="s">
        <v>4756</v>
      </c>
      <c r="AB1904" t="s">
        <v>4756</v>
      </c>
      <c r="AC1904" t="s">
        <v>4756</v>
      </c>
      <c r="AD1904" t="s">
        <v>4756</v>
      </c>
      <c r="AE1904" t="s">
        <v>4756</v>
      </c>
      <c r="AF1904" t="s">
        <v>4756</v>
      </c>
      <c r="AG1904" t="s">
        <v>4756</v>
      </c>
      <c r="AH1904" t="s">
        <v>4756</v>
      </c>
      <c r="AI1904" t="s">
        <v>4756</v>
      </c>
      <c r="AJ1904" t="s">
        <v>4756</v>
      </c>
      <c r="AK1904" t="s">
        <v>4756</v>
      </c>
      <c r="AL1904" t="s">
        <v>4756</v>
      </c>
      <c r="AM1904" t="s">
        <v>4756</v>
      </c>
      <c r="AN1904" t="s">
        <v>4756</v>
      </c>
    </row>
    <row r="1905" spans="1:40">
      <c r="A1905" s="95">
        <v>39991</v>
      </c>
      <c r="B1905" t="s">
        <v>372</v>
      </c>
      <c r="C1905">
        <v>2009</v>
      </c>
      <c r="D1905">
        <v>6</v>
      </c>
      <c r="E1905" t="s">
        <v>2967</v>
      </c>
      <c r="F1905" t="s">
        <v>2968</v>
      </c>
      <c r="G1905" s="96">
        <v>0.99513888888888891</v>
      </c>
      <c r="H1905" t="s">
        <v>4756</v>
      </c>
      <c r="J1905">
        <v>23.88</v>
      </c>
      <c r="K1905" t="s">
        <v>249</v>
      </c>
      <c r="L1905" t="s">
        <v>2978</v>
      </c>
      <c r="M1905" t="s">
        <v>251</v>
      </c>
      <c r="N1905" t="s">
        <v>251</v>
      </c>
      <c r="O1905">
        <v>3</v>
      </c>
      <c r="P1905">
        <v>65</v>
      </c>
      <c r="Q1905">
        <v>27</v>
      </c>
      <c r="R1905">
        <v>38</v>
      </c>
      <c r="S1905">
        <v>14.5</v>
      </c>
      <c r="T1905" t="s">
        <v>4756</v>
      </c>
      <c r="U1905">
        <v>23.5</v>
      </c>
      <c r="V1905">
        <v>140</v>
      </c>
      <c r="W1905" t="s">
        <v>4756</v>
      </c>
      <c r="X1905" t="s">
        <v>4756</v>
      </c>
      <c r="Y1905" t="s">
        <v>4756</v>
      </c>
      <c r="Z1905" t="s">
        <v>4756</v>
      </c>
      <c r="AA1905" t="s">
        <v>4756</v>
      </c>
      <c r="AB1905" t="s">
        <v>4756</v>
      </c>
      <c r="AC1905" t="s">
        <v>4756</v>
      </c>
      <c r="AD1905" t="s">
        <v>4756</v>
      </c>
      <c r="AE1905" t="s">
        <v>4756</v>
      </c>
      <c r="AF1905" t="s">
        <v>4756</v>
      </c>
      <c r="AG1905" t="s">
        <v>4756</v>
      </c>
      <c r="AH1905" t="s">
        <v>4756</v>
      </c>
      <c r="AI1905" t="s">
        <v>4756</v>
      </c>
      <c r="AJ1905" t="s">
        <v>4756</v>
      </c>
      <c r="AK1905" t="s">
        <v>4756</v>
      </c>
      <c r="AL1905" t="s">
        <v>4756</v>
      </c>
      <c r="AM1905" t="s">
        <v>4756</v>
      </c>
      <c r="AN1905" t="s">
        <v>4756</v>
      </c>
    </row>
    <row r="1906" spans="1:40">
      <c r="A1906" s="95">
        <v>39991</v>
      </c>
      <c r="B1906" t="s">
        <v>372</v>
      </c>
      <c r="C1906">
        <v>2009</v>
      </c>
      <c r="D1906">
        <v>6</v>
      </c>
      <c r="E1906" t="s">
        <v>2967</v>
      </c>
      <c r="F1906" t="s">
        <v>2968</v>
      </c>
      <c r="G1906" s="96">
        <v>2.5694444444444447E-2</v>
      </c>
      <c r="H1906" t="s">
        <v>4756</v>
      </c>
      <c r="J1906">
        <v>24.62</v>
      </c>
      <c r="K1906" t="s">
        <v>249</v>
      </c>
      <c r="L1906" t="s">
        <v>2979</v>
      </c>
      <c r="M1906" t="s">
        <v>251</v>
      </c>
      <c r="N1906" t="s">
        <v>251</v>
      </c>
      <c r="O1906">
        <v>0</v>
      </c>
      <c r="P1906">
        <v>65</v>
      </c>
      <c r="Q1906">
        <v>27</v>
      </c>
      <c r="R1906">
        <v>38</v>
      </c>
      <c r="S1906">
        <v>14.7</v>
      </c>
      <c r="T1906" t="s">
        <v>4756</v>
      </c>
      <c r="U1906">
        <v>23.2</v>
      </c>
      <c r="V1906">
        <v>142</v>
      </c>
      <c r="W1906" t="s">
        <v>4756</v>
      </c>
      <c r="X1906" t="s">
        <v>4756</v>
      </c>
      <c r="Y1906" t="s">
        <v>4756</v>
      </c>
      <c r="Z1906" t="s">
        <v>4756</v>
      </c>
      <c r="AA1906" t="s">
        <v>4756</v>
      </c>
      <c r="AB1906" t="s">
        <v>4756</v>
      </c>
      <c r="AC1906" t="s">
        <v>4756</v>
      </c>
      <c r="AD1906" t="s">
        <v>4756</v>
      </c>
      <c r="AE1906" t="s">
        <v>4756</v>
      </c>
      <c r="AF1906" t="s">
        <v>4756</v>
      </c>
      <c r="AG1906" t="s">
        <v>4756</v>
      </c>
      <c r="AH1906" t="s">
        <v>4756</v>
      </c>
      <c r="AI1906" t="s">
        <v>4756</v>
      </c>
      <c r="AJ1906" t="s">
        <v>4756</v>
      </c>
      <c r="AK1906" t="s">
        <v>4756</v>
      </c>
      <c r="AL1906" t="s">
        <v>4756</v>
      </c>
      <c r="AM1906" t="s">
        <v>4756</v>
      </c>
      <c r="AN1906" t="s">
        <v>4756</v>
      </c>
    </row>
    <row r="1907" spans="1:40">
      <c r="A1907" s="95">
        <v>39991</v>
      </c>
      <c r="B1907" t="s">
        <v>372</v>
      </c>
      <c r="C1907">
        <v>2009</v>
      </c>
      <c r="D1907">
        <v>6</v>
      </c>
      <c r="E1907" t="s">
        <v>2967</v>
      </c>
      <c r="F1907" t="s">
        <v>2968</v>
      </c>
      <c r="G1907" s="96">
        <v>3.7499999999999999E-2</v>
      </c>
      <c r="H1907" t="s">
        <v>4756</v>
      </c>
      <c r="J1907">
        <v>24.9</v>
      </c>
      <c r="K1907" t="s">
        <v>249</v>
      </c>
      <c r="L1907" t="s">
        <v>2980</v>
      </c>
      <c r="M1907" t="s">
        <v>251</v>
      </c>
      <c r="N1907" t="s">
        <v>251</v>
      </c>
      <c r="O1907">
        <v>3</v>
      </c>
      <c r="P1907">
        <v>61</v>
      </c>
      <c r="Q1907">
        <v>27</v>
      </c>
      <c r="R1907">
        <v>34</v>
      </c>
      <c r="S1907">
        <v>15.5</v>
      </c>
      <c r="T1907" t="s">
        <v>4756</v>
      </c>
      <c r="U1907">
        <v>23.7</v>
      </c>
      <c r="V1907">
        <v>140</v>
      </c>
      <c r="W1907" t="s">
        <v>4756</v>
      </c>
      <c r="X1907" t="s">
        <v>4756</v>
      </c>
      <c r="Y1907" t="s">
        <v>4756</v>
      </c>
      <c r="Z1907" t="s">
        <v>4756</v>
      </c>
      <c r="AA1907" t="s">
        <v>4756</v>
      </c>
      <c r="AB1907" t="s">
        <v>4756</v>
      </c>
      <c r="AC1907" t="s">
        <v>4756</v>
      </c>
      <c r="AD1907" t="s">
        <v>4756</v>
      </c>
      <c r="AE1907" t="s">
        <v>4756</v>
      </c>
      <c r="AF1907" t="s">
        <v>4756</v>
      </c>
      <c r="AG1907" t="s">
        <v>4756</v>
      </c>
      <c r="AH1907" t="s">
        <v>4756</v>
      </c>
      <c r="AI1907" t="s">
        <v>4756</v>
      </c>
      <c r="AJ1907" t="s">
        <v>4756</v>
      </c>
      <c r="AK1907" t="s">
        <v>4756</v>
      </c>
      <c r="AL1907" t="s">
        <v>4756</v>
      </c>
      <c r="AM1907" t="s">
        <v>4756</v>
      </c>
      <c r="AN1907" t="s">
        <v>4756</v>
      </c>
    </row>
    <row r="1908" spans="1:40">
      <c r="A1908" s="95">
        <v>39991</v>
      </c>
      <c r="B1908" t="s">
        <v>372</v>
      </c>
      <c r="C1908">
        <v>2009</v>
      </c>
      <c r="D1908">
        <v>6</v>
      </c>
      <c r="E1908" t="s">
        <v>2967</v>
      </c>
      <c r="F1908" t="s">
        <v>2968</v>
      </c>
      <c r="G1908" s="96">
        <v>3.7499999999999999E-2</v>
      </c>
      <c r="H1908" t="s">
        <v>4756</v>
      </c>
      <c r="J1908">
        <v>24.9</v>
      </c>
      <c r="K1908" t="s">
        <v>249</v>
      </c>
      <c r="L1908" t="s">
        <v>2981</v>
      </c>
      <c r="M1908" t="s">
        <v>251</v>
      </c>
      <c r="N1908" t="s">
        <v>251</v>
      </c>
      <c r="O1908">
        <v>1</v>
      </c>
      <c r="P1908">
        <v>66</v>
      </c>
      <c r="Q1908">
        <v>27</v>
      </c>
      <c r="R1908">
        <v>39</v>
      </c>
      <c r="S1908">
        <v>15.6</v>
      </c>
      <c r="T1908" t="s">
        <v>4756</v>
      </c>
      <c r="U1908">
        <v>24.5</v>
      </c>
      <c r="V1908">
        <v>146</v>
      </c>
      <c r="W1908" t="s">
        <v>4756</v>
      </c>
      <c r="X1908" t="s">
        <v>4756</v>
      </c>
      <c r="Y1908" t="s">
        <v>4756</v>
      </c>
      <c r="Z1908" t="s">
        <v>4756</v>
      </c>
      <c r="AA1908" t="s">
        <v>4756</v>
      </c>
      <c r="AB1908" t="s">
        <v>4756</v>
      </c>
      <c r="AC1908" t="s">
        <v>4756</v>
      </c>
      <c r="AD1908" t="s">
        <v>4756</v>
      </c>
      <c r="AE1908" t="s">
        <v>4756</v>
      </c>
      <c r="AF1908" t="s">
        <v>4756</v>
      </c>
      <c r="AG1908" t="s">
        <v>4756</v>
      </c>
      <c r="AH1908" t="s">
        <v>4756</v>
      </c>
      <c r="AI1908" t="s">
        <v>4756</v>
      </c>
      <c r="AJ1908" t="s">
        <v>4756</v>
      </c>
      <c r="AK1908" t="s">
        <v>4756</v>
      </c>
      <c r="AL1908" t="s">
        <v>4756</v>
      </c>
      <c r="AM1908" t="s">
        <v>4756</v>
      </c>
      <c r="AN1908" t="s">
        <v>4756</v>
      </c>
    </row>
    <row r="1909" spans="1:40">
      <c r="A1909" s="95">
        <v>39991</v>
      </c>
      <c r="B1909" t="s">
        <v>372</v>
      </c>
      <c r="C1909">
        <v>2009</v>
      </c>
      <c r="D1909">
        <v>6</v>
      </c>
      <c r="E1909" t="s">
        <v>2967</v>
      </c>
      <c r="F1909" t="s">
        <v>2968</v>
      </c>
      <c r="G1909" s="96">
        <v>3.7499999999999999E-2</v>
      </c>
      <c r="H1909" t="s">
        <v>4756</v>
      </c>
      <c r="J1909">
        <v>24.9</v>
      </c>
      <c r="K1909" t="s">
        <v>249</v>
      </c>
      <c r="L1909" t="s">
        <v>2982</v>
      </c>
      <c r="M1909" t="s">
        <v>251</v>
      </c>
      <c r="N1909" t="s">
        <v>251</v>
      </c>
      <c r="O1909">
        <v>0</v>
      </c>
      <c r="P1909">
        <v>63</v>
      </c>
      <c r="Q1909">
        <v>27</v>
      </c>
      <c r="R1909">
        <v>36</v>
      </c>
      <c r="S1909">
        <v>15.5</v>
      </c>
      <c r="T1909" t="s">
        <v>4756</v>
      </c>
      <c r="U1909">
        <v>25.2</v>
      </c>
      <c r="V1909">
        <v>142</v>
      </c>
      <c r="W1909" t="s">
        <v>4756</v>
      </c>
      <c r="X1909" t="s">
        <v>4756</v>
      </c>
      <c r="Y1909" t="s">
        <v>4756</v>
      </c>
      <c r="Z1909" t="s">
        <v>4756</v>
      </c>
      <c r="AA1909" t="s">
        <v>4756</v>
      </c>
      <c r="AB1909" t="s">
        <v>4756</v>
      </c>
      <c r="AC1909" t="s">
        <v>4756</v>
      </c>
      <c r="AD1909" t="s">
        <v>4756</v>
      </c>
      <c r="AE1909" t="s">
        <v>4756</v>
      </c>
      <c r="AF1909" t="s">
        <v>4756</v>
      </c>
      <c r="AG1909" t="s">
        <v>4756</v>
      </c>
      <c r="AH1909" t="s">
        <v>4756</v>
      </c>
      <c r="AI1909" t="s">
        <v>4756</v>
      </c>
      <c r="AJ1909" t="s">
        <v>4756</v>
      </c>
      <c r="AK1909" t="s">
        <v>4756</v>
      </c>
      <c r="AL1909" t="s">
        <v>4756</v>
      </c>
      <c r="AM1909" t="s">
        <v>4756</v>
      </c>
      <c r="AN1909" t="s">
        <v>4756</v>
      </c>
    </row>
    <row r="1910" spans="1:40">
      <c r="A1910" s="95">
        <v>39993</v>
      </c>
      <c r="B1910" t="s">
        <v>372</v>
      </c>
      <c r="C1910">
        <v>2009</v>
      </c>
      <c r="D1910">
        <v>6</v>
      </c>
      <c r="E1910" t="s">
        <v>2983</v>
      </c>
      <c r="F1910" t="s">
        <v>2968</v>
      </c>
      <c r="G1910" s="96">
        <v>0.92569444444444438</v>
      </c>
      <c r="H1910" t="s">
        <v>4756</v>
      </c>
      <c r="J1910">
        <v>22.22</v>
      </c>
      <c r="K1910" t="s">
        <v>249</v>
      </c>
      <c r="L1910" t="s">
        <v>2984</v>
      </c>
      <c r="M1910" t="s">
        <v>251</v>
      </c>
      <c r="N1910" t="s">
        <v>251</v>
      </c>
      <c r="O1910">
        <v>0</v>
      </c>
      <c r="P1910">
        <v>62</v>
      </c>
      <c r="Q1910">
        <v>27</v>
      </c>
      <c r="R1910">
        <v>35</v>
      </c>
      <c r="S1910">
        <v>15.3</v>
      </c>
      <c r="T1910" t="s">
        <v>4756</v>
      </c>
      <c r="U1910">
        <v>24.3</v>
      </c>
      <c r="V1910">
        <v>145</v>
      </c>
      <c r="W1910" t="s">
        <v>4756</v>
      </c>
      <c r="X1910" t="s">
        <v>4756</v>
      </c>
      <c r="Y1910" t="s">
        <v>4756</v>
      </c>
      <c r="Z1910" t="s">
        <v>4756</v>
      </c>
      <c r="AA1910" t="s">
        <v>4756</v>
      </c>
      <c r="AB1910" t="s">
        <v>4756</v>
      </c>
      <c r="AC1910" t="s">
        <v>4756</v>
      </c>
      <c r="AD1910" t="s">
        <v>4756</v>
      </c>
      <c r="AE1910" t="s">
        <v>4756</v>
      </c>
      <c r="AF1910" t="s">
        <v>4756</v>
      </c>
      <c r="AG1910" t="s">
        <v>4756</v>
      </c>
      <c r="AH1910" t="s">
        <v>4756</v>
      </c>
      <c r="AI1910" t="s">
        <v>4756</v>
      </c>
      <c r="AJ1910" t="s">
        <v>4756</v>
      </c>
      <c r="AK1910" t="s">
        <v>4756</v>
      </c>
      <c r="AL1910" t="s">
        <v>4756</v>
      </c>
      <c r="AM1910" t="s">
        <v>4756</v>
      </c>
      <c r="AN1910" t="s">
        <v>4756</v>
      </c>
    </row>
    <row r="1911" spans="1:40">
      <c r="A1911" s="95">
        <v>39993</v>
      </c>
      <c r="B1911" t="s">
        <v>372</v>
      </c>
      <c r="C1911">
        <v>2009</v>
      </c>
      <c r="D1911">
        <v>6</v>
      </c>
      <c r="E1911" t="s">
        <v>2983</v>
      </c>
      <c r="F1911" t="s">
        <v>2968</v>
      </c>
      <c r="G1911" s="96">
        <v>0.94791666666666663</v>
      </c>
      <c r="H1911" t="s">
        <v>4756</v>
      </c>
      <c r="J1911">
        <v>22.75</v>
      </c>
      <c r="K1911" t="s">
        <v>249</v>
      </c>
      <c r="L1911" t="s">
        <v>2985</v>
      </c>
      <c r="M1911" t="s">
        <v>251</v>
      </c>
      <c r="N1911" t="s">
        <v>251</v>
      </c>
      <c r="O1911">
        <v>3</v>
      </c>
      <c r="P1911">
        <v>62</v>
      </c>
      <c r="Q1911">
        <v>27</v>
      </c>
      <c r="R1911">
        <v>35</v>
      </c>
      <c r="S1911">
        <v>13.9</v>
      </c>
      <c r="T1911" t="s">
        <v>4756</v>
      </c>
      <c r="U1911">
        <v>23.1</v>
      </c>
      <c r="V1911">
        <v>135</v>
      </c>
      <c r="W1911" t="s">
        <v>4756</v>
      </c>
      <c r="X1911" t="s">
        <v>4756</v>
      </c>
      <c r="Y1911" t="s">
        <v>4756</v>
      </c>
      <c r="Z1911" t="s">
        <v>4756</v>
      </c>
      <c r="AA1911" t="s">
        <v>4756</v>
      </c>
      <c r="AB1911" t="s">
        <v>4756</v>
      </c>
      <c r="AC1911" t="s">
        <v>4756</v>
      </c>
      <c r="AD1911" t="s">
        <v>4756</v>
      </c>
      <c r="AE1911" t="s">
        <v>4756</v>
      </c>
      <c r="AF1911" t="s">
        <v>4756</v>
      </c>
      <c r="AG1911" t="s">
        <v>4756</v>
      </c>
      <c r="AH1911" t="s">
        <v>4756</v>
      </c>
      <c r="AI1911" t="s">
        <v>4756</v>
      </c>
      <c r="AJ1911" t="s">
        <v>4756</v>
      </c>
      <c r="AK1911" t="s">
        <v>4756</v>
      </c>
      <c r="AL1911" t="s">
        <v>4756</v>
      </c>
      <c r="AM1911" t="s">
        <v>4756</v>
      </c>
      <c r="AN1911" t="s">
        <v>4756</v>
      </c>
    </row>
    <row r="1912" spans="1:40">
      <c r="A1912" s="95">
        <v>39993</v>
      </c>
      <c r="B1912" t="s">
        <v>372</v>
      </c>
      <c r="C1912">
        <v>2009</v>
      </c>
      <c r="D1912">
        <v>6</v>
      </c>
      <c r="E1912" t="s">
        <v>2983</v>
      </c>
      <c r="F1912" t="s">
        <v>2968</v>
      </c>
      <c r="G1912" s="96">
        <v>0.97916666666666663</v>
      </c>
      <c r="H1912" t="s">
        <v>4756</v>
      </c>
      <c r="J1912">
        <v>23.5</v>
      </c>
      <c r="K1912" t="s">
        <v>249</v>
      </c>
      <c r="L1912" t="s">
        <v>2986</v>
      </c>
      <c r="M1912" t="s">
        <v>251</v>
      </c>
      <c r="N1912" t="s">
        <v>251</v>
      </c>
      <c r="O1912">
        <v>4</v>
      </c>
      <c r="P1912">
        <v>59</v>
      </c>
      <c r="Q1912">
        <v>27</v>
      </c>
      <c r="R1912">
        <v>32</v>
      </c>
      <c r="S1912">
        <v>14.7</v>
      </c>
      <c r="T1912" t="s">
        <v>4756</v>
      </c>
      <c r="U1912">
        <v>24</v>
      </c>
      <c r="V1912">
        <v>139</v>
      </c>
      <c r="W1912" t="s">
        <v>4756</v>
      </c>
      <c r="X1912" t="s">
        <v>4756</v>
      </c>
      <c r="Y1912" t="s">
        <v>4756</v>
      </c>
      <c r="Z1912" t="s">
        <v>4756</v>
      </c>
      <c r="AA1912" t="s">
        <v>4756</v>
      </c>
      <c r="AB1912" t="s">
        <v>4756</v>
      </c>
      <c r="AC1912" t="s">
        <v>4756</v>
      </c>
      <c r="AD1912" t="s">
        <v>4756</v>
      </c>
      <c r="AE1912" t="s">
        <v>4756</v>
      </c>
      <c r="AF1912" t="s">
        <v>4756</v>
      </c>
      <c r="AG1912" t="s">
        <v>4756</v>
      </c>
      <c r="AH1912" t="s">
        <v>4756</v>
      </c>
      <c r="AI1912" t="s">
        <v>4756</v>
      </c>
      <c r="AJ1912" t="s">
        <v>4756</v>
      </c>
      <c r="AK1912" t="s">
        <v>4756</v>
      </c>
      <c r="AL1912" t="s">
        <v>4756</v>
      </c>
      <c r="AM1912" t="s">
        <v>4756</v>
      </c>
      <c r="AN1912" t="s">
        <v>4756</v>
      </c>
    </row>
    <row r="1913" spans="1:40">
      <c r="A1913" s="95">
        <v>40020</v>
      </c>
      <c r="B1913" t="s">
        <v>372</v>
      </c>
      <c r="C1913">
        <v>2009</v>
      </c>
      <c r="D1913">
        <v>7</v>
      </c>
      <c r="E1913" t="s">
        <v>2987</v>
      </c>
      <c r="F1913" t="s">
        <v>4872</v>
      </c>
      <c r="G1913" s="96">
        <v>0.94374999999999998</v>
      </c>
      <c r="H1913" t="s">
        <v>4756</v>
      </c>
      <c r="J1913">
        <v>22.65</v>
      </c>
      <c r="K1913" t="s">
        <v>249</v>
      </c>
      <c r="L1913" t="s">
        <v>2988</v>
      </c>
      <c r="M1913" t="s">
        <v>251</v>
      </c>
      <c r="N1913" t="s">
        <v>251</v>
      </c>
      <c r="O1913">
        <v>4</v>
      </c>
      <c r="P1913">
        <v>61</v>
      </c>
      <c r="Q1913">
        <v>27</v>
      </c>
      <c r="R1913">
        <v>34</v>
      </c>
      <c r="S1913">
        <v>15.4</v>
      </c>
      <c r="T1913" t="s">
        <v>4756</v>
      </c>
      <c r="U1913">
        <v>23.4</v>
      </c>
      <c r="V1913">
        <v>145</v>
      </c>
      <c r="W1913" t="s">
        <v>4756</v>
      </c>
      <c r="X1913" t="s">
        <v>4756</v>
      </c>
      <c r="Y1913" t="s">
        <v>4756</v>
      </c>
      <c r="Z1913" t="s">
        <v>4756</v>
      </c>
      <c r="AA1913" t="s">
        <v>4756</v>
      </c>
      <c r="AB1913" t="s">
        <v>4756</v>
      </c>
      <c r="AC1913" t="s">
        <v>4756</v>
      </c>
      <c r="AD1913" t="s">
        <v>4756</v>
      </c>
      <c r="AE1913" t="s">
        <v>4756</v>
      </c>
      <c r="AF1913" t="s">
        <v>4756</v>
      </c>
      <c r="AG1913" t="s">
        <v>4756</v>
      </c>
      <c r="AH1913" t="s">
        <v>4756</v>
      </c>
      <c r="AI1913" t="s">
        <v>4756</v>
      </c>
      <c r="AJ1913" t="s">
        <v>4756</v>
      </c>
      <c r="AK1913" t="s">
        <v>4756</v>
      </c>
      <c r="AL1913" t="s">
        <v>4756</v>
      </c>
      <c r="AM1913" t="s">
        <v>4756</v>
      </c>
      <c r="AN1913" t="s">
        <v>4756</v>
      </c>
    </row>
    <row r="1914" spans="1:40">
      <c r="A1914" s="95">
        <v>40020</v>
      </c>
      <c r="B1914" t="s">
        <v>372</v>
      </c>
      <c r="C1914">
        <v>2009</v>
      </c>
      <c r="D1914">
        <v>7</v>
      </c>
      <c r="E1914" t="s">
        <v>2987</v>
      </c>
      <c r="F1914" t="s">
        <v>4872</v>
      </c>
      <c r="G1914" s="96">
        <v>0.9555555555555556</v>
      </c>
      <c r="H1914" t="s">
        <v>4756</v>
      </c>
      <c r="J1914">
        <v>22.93</v>
      </c>
      <c r="K1914" t="s">
        <v>249</v>
      </c>
      <c r="L1914" t="s">
        <v>2989</v>
      </c>
      <c r="M1914" t="s">
        <v>251</v>
      </c>
      <c r="N1914" t="s">
        <v>251</v>
      </c>
      <c r="O1914">
        <v>3</v>
      </c>
      <c r="P1914">
        <v>61</v>
      </c>
      <c r="Q1914">
        <v>27</v>
      </c>
      <c r="R1914">
        <v>34</v>
      </c>
      <c r="S1914">
        <v>14.3</v>
      </c>
      <c r="T1914" t="s">
        <v>4756</v>
      </c>
      <c r="U1914">
        <v>23.8</v>
      </c>
      <c r="V1914">
        <v>135</v>
      </c>
      <c r="W1914" t="s">
        <v>4756</v>
      </c>
      <c r="X1914" t="s">
        <v>4756</v>
      </c>
      <c r="Y1914" t="s">
        <v>4756</v>
      </c>
      <c r="Z1914" t="s">
        <v>4756</v>
      </c>
      <c r="AA1914" t="s">
        <v>4756</v>
      </c>
      <c r="AB1914" t="s">
        <v>4756</v>
      </c>
      <c r="AC1914" t="s">
        <v>4756</v>
      </c>
      <c r="AD1914" t="s">
        <v>4756</v>
      </c>
      <c r="AE1914" t="s">
        <v>4756</v>
      </c>
      <c r="AF1914" t="s">
        <v>4756</v>
      </c>
      <c r="AG1914" t="s">
        <v>4756</v>
      </c>
      <c r="AH1914" t="s">
        <v>4756</v>
      </c>
      <c r="AI1914" t="s">
        <v>4756</v>
      </c>
      <c r="AJ1914" t="s">
        <v>4756</v>
      </c>
      <c r="AK1914" t="s">
        <v>4756</v>
      </c>
      <c r="AL1914" t="s">
        <v>4756</v>
      </c>
      <c r="AM1914" t="s">
        <v>4756</v>
      </c>
      <c r="AN1914" t="s">
        <v>4756</v>
      </c>
    </row>
    <row r="1915" spans="1:40">
      <c r="A1915" s="95">
        <v>40020</v>
      </c>
      <c r="B1915" t="s">
        <v>372</v>
      </c>
      <c r="C1915">
        <v>2009</v>
      </c>
      <c r="D1915">
        <v>7</v>
      </c>
      <c r="E1915" t="s">
        <v>2987</v>
      </c>
      <c r="F1915" t="s">
        <v>4872</v>
      </c>
      <c r="G1915" s="96">
        <v>0.95763888888888893</v>
      </c>
      <c r="H1915" t="s">
        <v>4756</v>
      </c>
      <c r="J1915">
        <v>22.98</v>
      </c>
      <c r="K1915" t="s">
        <v>249</v>
      </c>
      <c r="L1915" t="s">
        <v>2990</v>
      </c>
      <c r="M1915" t="s">
        <v>251</v>
      </c>
      <c r="N1915" t="s">
        <v>251</v>
      </c>
      <c r="O1915">
        <v>4</v>
      </c>
      <c r="P1915">
        <v>61</v>
      </c>
      <c r="Q1915">
        <v>27</v>
      </c>
      <c r="R1915">
        <v>34</v>
      </c>
      <c r="S1915">
        <v>13.7</v>
      </c>
      <c r="T1915" t="s">
        <v>4756</v>
      </c>
      <c r="U1915">
        <v>24</v>
      </c>
      <c r="V1915">
        <v>140</v>
      </c>
      <c r="W1915" t="s">
        <v>4756</v>
      </c>
      <c r="X1915" t="s">
        <v>4756</v>
      </c>
      <c r="Y1915" t="s">
        <v>4756</v>
      </c>
      <c r="Z1915" t="s">
        <v>4756</v>
      </c>
      <c r="AA1915" t="s">
        <v>4756</v>
      </c>
      <c r="AB1915" t="s">
        <v>4756</v>
      </c>
      <c r="AC1915" t="s">
        <v>4756</v>
      </c>
      <c r="AD1915" t="s">
        <v>4756</v>
      </c>
      <c r="AE1915" t="s">
        <v>4756</v>
      </c>
      <c r="AF1915" t="s">
        <v>4756</v>
      </c>
      <c r="AG1915" t="s">
        <v>4756</v>
      </c>
      <c r="AH1915" t="s">
        <v>4756</v>
      </c>
      <c r="AI1915" t="s">
        <v>4756</v>
      </c>
      <c r="AJ1915" t="s">
        <v>4756</v>
      </c>
      <c r="AK1915" t="s">
        <v>4756</v>
      </c>
      <c r="AL1915" t="s">
        <v>4756</v>
      </c>
      <c r="AM1915" t="s">
        <v>4756</v>
      </c>
      <c r="AN1915" t="s">
        <v>4756</v>
      </c>
    </row>
    <row r="1916" spans="1:40">
      <c r="A1916" s="95">
        <v>40020</v>
      </c>
      <c r="B1916" t="s">
        <v>372</v>
      </c>
      <c r="C1916">
        <v>2009</v>
      </c>
      <c r="D1916">
        <v>7</v>
      </c>
      <c r="E1916" t="s">
        <v>2987</v>
      </c>
      <c r="F1916" t="s">
        <v>4872</v>
      </c>
      <c r="G1916" s="96">
        <v>0.97152777777777777</v>
      </c>
      <c r="H1916" t="s">
        <v>4756</v>
      </c>
      <c r="J1916">
        <v>23.32</v>
      </c>
      <c r="K1916" t="s">
        <v>249</v>
      </c>
      <c r="L1916" t="s">
        <v>2991</v>
      </c>
      <c r="M1916" t="s">
        <v>251</v>
      </c>
      <c r="N1916" t="s">
        <v>251</v>
      </c>
      <c r="O1916">
        <v>3</v>
      </c>
      <c r="P1916">
        <v>59</v>
      </c>
      <c r="Q1916">
        <v>27</v>
      </c>
      <c r="R1916">
        <v>32</v>
      </c>
      <c r="S1916">
        <v>15.3</v>
      </c>
      <c r="T1916" t="s">
        <v>4756</v>
      </c>
      <c r="U1916">
        <v>23.4</v>
      </c>
      <c r="V1916">
        <v>145</v>
      </c>
      <c r="W1916" t="s">
        <v>4756</v>
      </c>
      <c r="X1916" t="s">
        <v>4756</v>
      </c>
      <c r="Y1916" t="s">
        <v>4756</v>
      </c>
      <c r="Z1916" t="s">
        <v>4756</v>
      </c>
      <c r="AA1916" t="s">
        <v>4756</v>
      </c>
      <c r="AB1916" t="s">
        <v>4756</v>
      </c>
      <c r="AC1916" t="s">
        <v>4756</v>
      </c>
      <c r="AD1916" t="s">
        <v>4756</v>
      </c>
      <c r="AE1916" t="s">
        <v>4756</v>
      </c>
      <c r="AF1916" t="s">
        <v>4756</v>
      </c>
      <c r="AG1916" t="s">
        <v>4756</v>
      </c>
      <c r="AH1916" t="s">
        <v>4756</v>
      </c>
      <c r="AI1916" t="s">
        <v>4756</v>
      </c>
      <c r="AJ1916" t="s">
        <v>4756</v>
      </c>
      <c r="AK1916" t="s">
        <v>4756</v>
      </c>
      <c r="AL1916" t="s">
        <v>4756</v>
      </c>
      <c r="AM1916" t="s">
        <v>4756</v>
      </c>
      <c r="AN1916" t="s">
        <v>4756</v>
      </c>
    </row>
    <row r="1917" spans="1:40">
      <c r="A1917" s="95">
        <v>40020</v>
      </c>
      <c r="B1917" t="s">
        <v>372</v>
      </c>
      <c r="C1917">
        <v>2009</v>
      </c>
      <c r="D1917">
        <v>7</v>
      </c>
      <c r="E1917" t="s">
        <v>2987</v>
      </c>
      <c r="F1917" t="s">
        <v>4872</v>
      </c>
      <c r="G1917" s="96">
        <v>0.97222222222222221</v>
      </c>
      <c r="H1917" t="s">
        <v>4756</v>
      </c>
      <c r="J1917">
        <v>23.33</v>
      </c>
      <c r="K1917" t="s">
        <v>651</v>
      </c>
      <c r="L1917" t="s">
        <v>2992</v>
      </c>
      <c r="M1917" t="s">
        <v>251</v>
      </c>
      <c r="N1917" t="s">
        <v>251</v>
      </c>
      <c r="O1917">
        <v>4</v>
      </c>
      <c r="P1917">
        <v>84</v>
      </c>
      <c r="Q1917">
        <v>27</v>
      </c>
      <c r="R1917">
        <v>57</v>
      </c>
      <c r="S1917">
        <v>17</v>
      </c>
      <c r="T1917" t="s">
        <v>4756</v>
      </c>
      <c r="U1917">
        <v>34.4</v>
      </c>
      <c r="V1917">
        <v>171</v>
      </c>
      <c r="W1917" t="s">
        <v>4756</v>
      </c>
      <c r="X1917" t="s">
        <v>4756</v>
      </c>
      <c r="Y1917" t="s">
        <v>4756</v>
      </c>
      <c r="Z1917" t="s">
        <v>4756</v>
      </c>
      <c r="AA1917" t="s">
        <v>4756</v>
      </c>
      <c r="AB1917" t="s">
        <v>4756</v>
      </c>
      <c r="AC1917" t="s">
        <v>4756</v>
      </c>
      <c r="AD1917" t="s">
        <v>4756</v>
      </c>
      <c r="AE1917" t="s">
        <v>4756</v>
      </c>
      <c r="AF1917" t="s">
        <v>4756</v>
      </c>
      <c r="AG1917" t="s">
        <v>4756</v>
      </c>
      <c r="AH1917" t="s">
        <v>4756</v>
      </c>
      <c r="AI1917" t="s">
        <v>4756</v>
      </c>
      <c r="AJ1917" t="s">
        <v>4756</v>
      </c>
      <c r="AK1917" t="s">
        <v>4756</v>
      </c>
      <c r="AL1917" t="s">
        <v>4756</v>
      </c>
      <c r="AM1917" t="s">
        <v>4756</v>
      </c>
      <c r="AN1917" t="s">
        <v>4756</v>
      </c>
    </row>
    <row r="1918" spans="1:40">
      <c r="A1918" s="95">
        <v>40020</v>
      </c>
      <c r="B1918" t="s">
        <v>372</v>
      </c>
      <c r="C1918">
        <v>2009</v>
      </c>
      <c r="D1918">
        <v>7</v>
      </c>
      <c r="E1918" t="s">
        <v>2987</v>
      </c>
      <c r="F1918" t="s">
        <v>4872</v>
      </c>
      <c r="G1918" s="96">
        <v>0.99375000000000002</v>
      </c>
      <c r="H1918" t="s">
        <v>4756</v>
      </c>
      <c r="J1918">
        <v>23.85</v>
      </c>
      <c r="K1918" t="s">
        <v>249</v>
      </c>
      <c r="L1918" t="s">
        <v>2993</v>
      </c>
      <c r="M1918" t="s">
        <v>251</v>
      </c>
      <c r="N1918" t="s">
        <v>251</v>
      </c>
      <c r="O1918">
        <v>4</v>
      </c>
      <c r="P1918">
        <v>60</v>
      </c>
      <c r="Q1918">
        <v>27</v>
      </c>
      <c r="R1918">
        <v>33</v>
      </c>
      <c r="S1918">
        <v>14.7</v>
      </c>
      <c r="T1918" t="s">
        <v>4756</v>
      </c>
      <c r="U1918">
        <v>23.4</v>
      </c>
      <c r="V1918">
        <v>134</v>
      </c>
      <c r="W1918" t="s">
        <v>4756</v>
      </c>
      <c r="X1918" t="s">
        <v>4756</v>
      </c>
      <c r="Y1918" t="s">
        <v>4756</v>
      </c>
      <c r="Z1918" t="s">
        <v>4756</v>
      </c>
      <c r="AA1918" t="s">
        <v>4756</v>
      </c>
      <c r="AB1918" t="s">
        <v>4756</v>
      </c>
      <c r="AC1918" t="s">
        <v>4756</v>
      </c>
      <c r="AD1918" t="s">
        <v>4756</v>
      </c>
      <c r="AE1918" t="s">
        <v>4756</v>
      </c>
      <c r="AF1918" t="s">
        <v>4756</v>
      </c>
      <c r="AG1918" t="s">
        <v>4756</v>
      </c>
      <c r="AH1918" t="s">
        <v>4756</v>
      </c>
      <c r="AI1918" t="s">
        <v>4756</v>
      </c>
      <c r="AJ1918" t="s">
        <v>4756</v>
      </c>
      <c r="AK1918" t="s">
        <v>4756</v>
      </c>
      <c r="AL1918" t="s">
        <v>4756</v>
      </c>
      <c r="AM1918" t="s">
        <v>4756</v>
      </c>
      <c r="AN1918" t="s">
        <v>4756</v>
      </c>
    </row>
    <row r="1919" spans="1:40">
      <c r="A1919" s="95">
        <v>40020</v>
      </c>
      <c r="B1919" t="s">
        <v>372</v>
      </c>
      <c r="C1919">
        <v>2009</v>
      </c>
      <c r="D1919">
        <v>7</v>
      </c>
      <c r="E1919" t="s">
        <v>2987</v>
      </c>
      <c r="F1919" t="s">
        <v>4872</v>
      </c>
      <c r="G1919" s="96">
        <v>6.9444444444444441E-3</v>
      </c>
      <c r="H1919" t="s">
        <v>4756</v>
      </c>
      <c r="J1919">
        <v>24.17</v>
      </c>
      <c r="K1919" t="s">
        <v>249</v>
      </c>
      <c r="L1919" t="s">
        <v>2994</v>
      </c>
      <c r="M1919" t="s">
        <v>251</v>
      </c>
      <c r="N1919" t="s">
        <v>251</v>
      </c>
      <c r="O1919">
        <v>4</v>
      </c>
      <c r="P1919">
        <v>59</v>
      </c>
      <c r="Q1919">
        <v>27</v>
      </c>
      <c r="R1919">
        <v>32</v>
      </c>
      <c r="S1919">
        <v>13.8</v>
      </c>
      <c r="T1919" t="s">
        <v>4756</v>
      </c>
      <c r="U1919">
        <v>25.8</v>
      </c>
      <c r="V1919">
        <v>138</v>
      </c>
      <c r="W1919" t="s">
        <v>4756</v>
      </c>
      <c r="X1919" t="s">
        <v>4756</v>
      </c>
      <c r="Y1919" t="s">
        <v>4756</v>
      </c>
      <c r="Z1919" t="s">
        <v>4756</v>
      </c>
      <c r="AA1919" t="s">
        <v>4756</v>
      </c>
      <c r="AB1919" t="s">
        <v>4756</v>
      </c>
      <c r="AC1919" t="s">
        <v>4756</v>
      </c>
      <c r="AD1919" t="s">
        <v>4756</v>
      </c>
      <c r="AE1919" t="s">
        <v>4756</v>
      </c>
      <c r="AF1919" t="s">
        <v>4756</v>
      </c>
      <c r="AG1919" t="s">
        <v>4756</v>
      </c>
      <c r="AH1919" t="s">
        <v>4756</v>
      </c>
      <c r="AI1919" t="s">
        <v>4756</v>
      </c>
      <c r="AJ1919" t="s">
        <v>4756</v>
      </c>
      <c r="AK1919" t="s">
        <v>4756</v>
      </c>
      <c r="AL1919" t="s">
        <v>4756</v>
      </c>
      <c r="AM1919" t="s">
        <v>4756</v>
      </c>
      <c r="AN1919" t="s">
        <v>4756</v>
      </c>
    </row>
    <row r="1920" spans="1:40">
      <c r="A1920" s="95">
        <v>40020</v>
      </c>
      <c r="B1920" t="s">
        <v>372</v>
      </c>
      <c r="C1920">
        <v>2009</v>
      </c>
      <c r="D1920">
        <v>7</v>
      </c>
      <c r="E1920" t="s">
        <v>2987</v>
      </c>
      <c r="F1920" t="s">
        <v>4872</v>
      </c>
      <c r="G1920" s="96">
        <v>1.8055555555555557E-2</v>
      </c>
      <c r="H1920" t="s">
        <v>4756</v>
      </c>
      <c r="J1920">
        <v>24.43</v>
      </c>
      <c r="K1920" t="s">
        <v>249</v>
      </c>
      <c r="L1920" t="s">
        <v>2995</v>
      </c>
      <c r="M1920" t="s">
        <v>251</v>
      </c>
      <c r="N1920" t="s">
        <v>251</v>
      </c>
      <c r="O1920">
        <v>3</v>
      </c>
      <c r="P1920">
        <v>63</v>
      </c>
      <c r="Q1920">
        <v>27</v>
      </c>
      <c r="R1920">
        <v>36</v>
      </c>
      <c r="S1920">
        <v>15</v>
      </c>
      <c r="T1920" t="s">
        <v>4756</v>
      </c>
      <c r="U1920">
        <v>25.8</v>
      </c>
      <c r="V1920">
        <v>139</v>
      </c>
      <c r="W1920" t="s">
        <v>4756</v>
      </c>
      <c r="X1920" t="s">
        <v>4756</v>
      </c>
      <c r="Y1920" t="s">
        <v>4756</v>
      </c>
      <c r="Z1920" t="s">
        <v>4756</v>
      </c>
      <c r="AA1920" t="s">
        <v>4756</v>
      </c>
      <c r="AB1920" t="s">
        <v>4756</v>
      </c>
      <c r="AC1920" t="s">
        <v>4756</v>
      </c>
      <c r="AD1920" t="s">
        <v>4756</v>
      </c>
      <c r="AE1920" t="s">
        <v>4756</v>
      </c>
      <c r="AF1920" t="s">
        <v>4756</v>
      </c>
      <c r="AG1920" t="s">
        <v>4756</v>
      </c>
      <c r="AH1920" t="s">
        <v>4756</v>
      </c>
      <c r="AI1920" t="s">
        <v>4756</v>
      </c>
      <c r="AJ1920" t="s">
        <v>4756</v>
      </c>
      <c r="AK1920" t="s">
        <v>4756</v>
      </c>
      <c r="AL1920" t="s">
        <v>4756</v>
      </c>
      <c r="AM1920" t="s">
        <v>4756</v>
      </c>
      <c r="AN1920" t="s">
        <v>4756</v>
      </c>
    </row>
    <row r="1921" spans="1:40">
      <c r="A1921" s="95">
        <v>40020</v>
      </c>
      <c r="B1921" t="s">
        <v>372</v>
      </c>
      <c r="C1921">
        <v>2009</v>
      </c>
      <c r="D1921">
        <v>7</v>
      </c>
      <c r="E1921" t="s">
        <v>2987</v>
      </c>
      <c r="F1921" t="s">
        <v>4872</v>
      </c>
      <c r="G1921" s="96">
        <v>3.4027777777777775E-2</v>
      </c>
      <c r="H1921" t="s">
        <v>4756</v>
      </c>
      <c r="J1921">
        <v>24.82</v>
      </c>
      <c r="K1921" t="s">
        <v>651</v>
      </c>
      <c r="L1921" t="s">
        <v>2996</v>
      </c>
      <c r="M1921" t="s">
        <v>251</v>
      </c>
      <c r="N1921" t="s">
        <v>251</v>
      </c>
      <c r="O1921">
        <v>3</v>
      </c>
      <c r="P1921">
        <v>84</v>
      </c>
      <c r="Q1921">
        <v>27</v>
      </c>
      <c r="R1921">
        <v>57</v>
      </c>
      <c r="S1921">
        <v>15.8</v>
      </c>
      <c r="T1921" t="s">
        <v>4756</v>
      </c>
      <c r="U1921">
        <v>32.9</v>
      </c>
      <c r="V1921">
        <v>171</v>
      </c>
      <c r="W1921" t="s">
        <v>4756</v>
      </c>
      <c r="X1921" t="s">
        <v>4756</v>
      </c>
      <c r="Y1921" t="s">
        <v>4756</v>
      </c>
      <c r="Z1921" t="s">
        <v>4756</v>
      </c>
      <c r="AA1921" t="s">
        <v>4756</v>
      </c>
      <c r="AB1921" t="s">
        <v>4756</v>
      </c>
      <c r="AC1921" t="s">
        <v>4756</v>
      </c>
      <c r="AD1921" t="s">
        <v>4756</v>
      </c>
      <c r="AE1921" t="s">
        <v>4756</v>
      </c>
      <c r="AF1921" t="s">
        <v>4756</v>
      </c>
      <c r="AG1921" t="s">
        <v>4756</v>
      </c>
      <c r="AH1921" t="s">
        <v>4756</v>
      </c>
      <c r="AI1921" t="s">
        <v>4756</v>
      </c>
      <c r="AJ1921" t="s">
        <v>4756</v>
      </c>
      <c r="AK1921" t="s">
        <v>4756</v>
      </c>
      <c r="AL1921" t="s">
        <v>4756</v>
      </c>
      <c r="AM1921" t="s">
        <v>4756</v>
      </c>
      <c r="AN1921" t="s">
        <v>4756</v>
      </c>
    </row>
    <row r="1922" spans="1:40">
      <c r="A1922" s="95">
        <v>40020</v>
      </c>
      <c r="B1922" t="s">
        <v>372</v>
      </c>
      <c r="C1922">
        <v>2009</v>
      </c>
      <c r="D1922">
        <v>7</v>
      </c>
      <c r="E1922" t="s">
        <v>2987</v>
      </c>
      <c r="F1922" t="s">
        <v>4872</v>
      </c>
      <c r="G1922" s="96">
        <v>3.888888888888889E-2</v>
      </c>
      <c r="H1922" t="s">
        <v>4756</v>
      </c>
      <c r="J1922">
        <v>24.93</v>
      </c>
      <c r="K1922" t="s">
        <v>249</v>
      </c>
      <c r="L1922" t="s">
        <v>2997</v>
      </c>
      <c r="M1922" t="s">
        <v>251</v>
      </c>
      <c r="N1922" t="s">
        <v>251</v>
      </c>
      <c r="O1922">
        <v>4</v>
      </c>
      <c r="P1922">
        <v>62</v>
      </c>
      <c r="Q1922">
        <v>27</v>
      </c>
      <c r="R1922">
        <v>35</v>
      </c>
      <c r="S1922">
        <v>14.4</v>
      </c>
      <c r="T1922" t="s">
        <v>4756</v>
      </c>
      <c r="U1922">
        <v>23.4</v>
      </c>
      <c r="V1922">
        <v>138</v>
      </c>
      <c r="W1922" t="s">
        <v>4756</v>
      </c>
      <c r="X1922" t="s">
        <v>4756</v>
      </c>
      <c r="Y1922" t="s">
        <v>4756</v>
      </c>
      <c r="Z1922" t="s">
        <v>4756</v>
      </c>
      <c r="AA1922" t="s">
        <v>4756</v>
      </c>
      <c r="AB1922" t="s">
        <v>4756</v>
      </c>
      <c r="AC1922" t="s">
        <v>4756</v>
      </c>
      <c r="AD1922" t="s">
        <v>4756</v>
      </c>
      <c r="AE1922" t="s">
        <v>4756</v>
      </c>
      <c r="AF1922" t="s">
        <v>4756</v>
      </c>
      <c r="AG1922" t="s">
        <v>4756</v>
      </c>
      <c r="AH1922" t="s">
        <v>4756</v>
      </c>
      <c r="AI1922" t="s">
        <v>4756</v>
      </c>
      <c r="AJ1922" t="s">
        <v>4756</v>
      </c>
      <c r="AK1922" t="s">
        <v>4756</v>
      </c>
      <c r="AL1922" t="s">
        <v>4756</v>
      </c>
      <c r="AM1922" t="s">
        <v>4756</v>
      </c>
      <c r="AN1922" t="s">
        <v>4756</v>
      </c>
    </row>
    <row r="1923" spans="1:40">
      <c r="A1923" s="95">
        <v>40020</v>
      </c>
      <c r="B1923" t="s">
        <v>372</v>
      </c>
      <c r="C1923">
        <v>2009</v>
      </c>
      <c r="D1923">
        <v>7</v>
      </c>
      <c r="E1923" t="s">
        <v>2987</v>
      </c>
      <c r="F1923" t="s">
        <v>4872</v>
      </c>
      <c r="G1923" s="96">
        <v>5.4166666666666669E-2</v>
      </c>
      <c r="H1923" t="s">
        <v>4756</v>
      </c>
      <c r="J1923">
        <v>25.3</v>
      </c>
      <c r="K1923" t="s">
        <v>249</v>
      </c>
      <c r="L1923" t="s">
        <v>2998</v>
      </c>
      <c r="M1923" t="s">
        <v>251</v>
      </c>
      <c r="N1923" t="s">
        <v>251</v>
      </c>
      <c r="O1923">
        <v>3</v>
      </c>
      <c r="P1923">
        <v>61</v>
      </c>
      <c r="Q1923">
        <v>27</v>
      </c>
      <c r="R1923">
        <v>34</v>
      </c>
      <c r="S1923">
        <v>14.9</v>
      </c>
      <c r="T1923" t="s">
        <v>4756</v>
      </c>
      <c r="U1923">
        <v>24.8</v>
      </c>
      <c r="V1923">
        <v>139</v>
      </c>
      <c r="W1923" t="s">
        <v>4756</v>
      </c>
      <c r="X1923" t="s">
        <v>4756</v>
      </c>
      <c r="Y1923" t="s">
        <v>4756</v>
      </c>
      <c r="Z1923" t="s">
        <v>4756</v>
      </c>
      <c r="AA1923" t="s">
        <v>4756</v>
      </c>
      <c r="AB1923" t="s">
        <v>4756</v>
      </c>
      <c r="AC1923" t="s">
        <v>4756</v>
      </c>
      <c r="AD1923" t="s">
        <v>4756</v>
      </c>
      <c r="AE1923" t="s">
        <v>4756</v>
      </c>
      <c r="AF1923" t="s">
        <v>4756</v>
      </c>
      <c r="AG1923" t="s">
        <v>4756</v>
      </c>
      <c r="AH1923" t="s">
        <v>4756</v>
      </c>
      <c r="AI1923" t="s">
        <v>4756</v>
      </c>
      <c r="AJ1923" t="s">
        <v>4756</v>
      </c>
      <c r="AK1923" t="s">
        <v>4756</v>
      </c>
      <c r="AL1923" t="s">
        <v>4756</v>
      </c>
      <c r="AM1923" t="s">
        <v>4756</v>
      </c>
      <c r="AN1923" t="s">
        <v>4756</v>
      </c>
    </row>
    <row r="1924" spans="1:40">
      <c r="A1924" s="95">
        <v>40020</v>
      </c>
      <c r="B1924" t="s">
        <v>372</v>
      </c>
      <c r="C1924">
        <v>2009</v>
      </c>
      <c r="D1924">
        <v>7</v>
      </c>
      <c r="E1924" t="s">
        <v>2987</v>
      </c>
      <c r="F1924" t="s">
        <v>4872</v>
      </c>
      <c r="G1924" s="96">
        <v>7.2222222222222229E-2</v>
      </c>
      <c r="H1924" t="s">
        <v>4756</v>
      </c>
      <c r="J1924">
        <v>25.73</v>
      </c>
      <c r="K1924" t="s">
        <v>249</v>
      </c>
      <c r="L1924" t="s">
        <v>2999</v>
      </c>
      <c r="M1924" t="s">
        <v>251</v>
      </c>
      <c r="N1924" t="s">
        <v>251</v>
      </c>
      <c r="O1924">
        <v>3</v>
      </c>
      <c r="P1924">
        <v>66</v>
      </c>
      <c r="Q1924">
        <v>27</v>
      </c>
      <c r="R1924">
        <v>39</v>
      </c>
      <c r="S1924">
        <v>14.5</v>
      </c>
      <c r="T1924" t="s">
        <v>4756</v>
      </c>
      <c r="U1924">
        <v>23.5</v>
      </c>
      <c r="V1924">
        <v>143</v>
      </c>
      <c r="W1924" t="s">
        <v>4756</v>
      </c>
      <c r="X1924" t="s">
        <v>4756</v>
      </c>
      <c r="Y1924" t="s">
        <v>4756</v>
      </c>
      <c r="Z1924" t="s">
        <v>4756</v>
      </c>
      <c r="AA1924" t="s">
        <v>4756</v>
      </c>
      <c r="AB1924" t="s">
        <v>4756</v>
      </c>
      <c r="AC1924" t="s">
        <v>4756</v>
      </c>
      <c r="AD1924" t="s">
        <v>4756</v>
      </c>
      <c r="AE1924" t="s">
        <v>4756</v>
      </c>
      <c r="AF1924" t="s">
        <v>4756</v>
      </c>
      <c r="AG1924" t="s">
        <v>4756</v>
      </c>
      <c r="AH1924" t="s">
        <v>4756</v>
      </c>
      <c r="AI1924" t="s">
        <v>4756</v>
      </c>
      <c r="AJ1924" t="s">
        <v>4756</v>
      </c>
      <c r="AK1924" t="s">
        <v>4756</v>
      </c>
      <c r="AL1924" t="s">
        <v>4756</v>
      </c>
      <c r="AM1924" t="s">
        <v>4756</v>
      </c>
      <c r="AN1924" t="s">
        <v>4756</v>
      </c>
    </row>
    <row r="1925" spans="1:40">
      <c r="A1925" s="95">
        <v>40022</v>
      </c>
      <c r="B1925" t="s">
        <v>372</v>
      </c>
      <c r="C1925">
        <v>2009</v>
      </c>
      <c r="D1925">
        <v>7</v>
      </c>
      <c r="E1925" t="s">
        <v>2967</v>
      </c>
      <c r="F1925" t="s">
        <v>3000</v>
      </c>
      <c r="G1925" s="96">
        <v>0.92708333333333337</v>
      </c>
      <c r="H1925" t="s">
        <v>4756</v>
      </c>
      <c r="J1925">
        <v>22.25</v>
      </c>
      <c r="K1925" t="s">
        <v>249</v>
      </c>
      <c r="L1925" t="s">
        <v>3001</v>
      </c>
      <c r="M1925" t="s">
        <v>251</v>
      </c>
      <c r="N1925" t="s">
        <v>251</v>
      </c>
      <c r="O1925">
        <v>3</v>
      </c>
      <c r="P1925">
        <v>58</v>
      </c>
      <c r="Q1925">
        <v>27</v>
      </c>
      <c r="R1925">
        <v>31</v>
      </c>
      <c r="S1925">
        <v>15.2</v>
      </c>
      <c r="T1925" t="s">
        <v>4756</v>
      </c>
      <c r="U1925">
        <v>23.5</v>
      </c>
      <c r="V1925">
        <v>140</v>
      </c>
      <c r="W1925" t="s">
        <v>4756</v>
      </c>
      <c r="X1925" t="s">
        <v>4756</v>
      </c>
      <c r="Y1925" t="s">
        <v>4756</v>
      </c>
      <c r="Z1925" t="s">
        <v>4756</v>
      </c>
      <c r="AA1925" t="s">
        <v>4756</v>
      </c>
      <c r="AB1925" t="s">
        <v>4756</v>
      </c>
      <c r="AC1925" t="s">
        <v>4756</v>
      </c>
      <c r="AD1925" t="s">
        <v>4756</v>
      </c>
      <c r="AE1925" t="s">
        <v>4756</v>
      </c>
      <c r="AF1925" t="s">
        <v>4756</v>
      </c>
      <c r="AG1925" t="s">
        <v>4756</v>
      </c>
      <c r="AH1925" t="s">
        <v>4756</v>
      </c>
      <c r="AI1925" t="s">
        <v>4756</v>
      </c>
      <c r="AJ1925" t="s">
        <v>4756</v>
      </c>
      <c r="AK1925" t="s">
        <v>4756</v>
      </c>
      <c r="AL1925" t="s">
        <v>4756</v>
      </c>
      <c r="AM1925" t="s">
        <v>4756</v>
      </c>
      <c r="AN1925" t="s">
        <v>4756</v>
      </c>
    </row>
    <row r="1926" spans="1:40">
      <c r="A1926" s="95">
        <v>40022</v>
      </c>
      <c r="B1926" t="s">
        <v>372</v>
      </c>
      <c r="C1926">
        <v>2009</v>
      </c>
      <c r="D1926">
        <v>7</v>
      </c>
      <c r="E1926" t="s">
        <v>2967</v>
      </c>
      <c r="F1926" t="s">
        <v>3000</v>
      </c>
      <c r="G1926" s="96">
        <v>0.93263888888888891</v>
      </c>
      <c r="H1926" t="s">
        <v>4756</v>
      </c>
      <c r="J1926">
        <v>22.38</v>
      </c>
      <c r="K1926" t="s">
        <v>249</v>
      </c>
      <c r="L1926" t="s">
        <v>3002</v>
      </c>
      <c r="M1926" t="s">
        <v>251</v>
      </c>
      <c r="N1926" t="s">
        <v>251</v>
      </c>
      <c r="O1926">
        <v>4</v>
      </c>
      <c r="P1926">
        <v>58</v>
      </c>
      <c r="Q1926">
        <v>27</v>
      </c>
      <c r="R1926">
        <v>31</v>
      </c>
      <c r="S1926">
        <v>15.2</v>
      </c>
      <c r="T1926" t="s">
        <v>4756</v>
      </c>
      <c r="U1926">
        <v>24.3</v>
      </c>
      <c r="V1926">
        <v>145</v>
      </c>
      <c r="W1926" t="s">
        <v>4756</v>
      </c>
      <c r="X1926" t="s">
        <v>4756</v>
      </c>
      <c r="Y1926" t="s">
        <v>4756</v>
      </c>
      <c r="Z1926" t="s">
        <v>4756</v>
      </c>
      <c r="AA1926" t="s">
        <v>4756</v>
      </c>
      <c r="AB1926" t="s">
        <v>4756</v>
      </c>
      <c r="AC1926" t="s">
        <v>4756</v>
      </c>
      <c r="AD1926" t="s">
        <v>4756</v>
      </c>
      <c r="AE1926" t="s">
        <v>4756</v>
      </c>
      <c r="AF1926" t="s">
        <v>4756</v>
      </c>
      <c r="AG1926" t="s">
        <v>4756</v>
      </c>
      <c r="AH1926" t="s">
        <v>4756</v>
      </c>
      <c r="AI1926" t="s">
        <v>4756</v>
      </c>
      <c r="AJ1926" t="s">
        <v>4756</v>
      </c>
      <c r="AK1926" t="s">
        <v>4756</v>
      </c>
      <c r="AL1926" t="s">
        <v>4756</v>
      </c>
      <c r="AM1926" t="s">
        <v>4756</v>
      </c>
      <c r="AN1926" t="s">
        <v>4756</v>
      </c>
    </row>
    <row r="1927" spans="1:40">
      <c r="A1927" s="95">
        <v>40022</v>
      </c>
      <c r="B1927" t="s">
        <v>372</v>
      </c>
      <c r="C1927">
        <v>2009</v>
      </c>
      <c r="D1927">
        <v>7</v>
      </c>
      <c r="E1927" t="s">
        <v>2967</v>
      </c>
      <c r="F1927" t="s">
        <v>3000</v>
      </c>
      <c r="G1927" s="96">
        <v>0.93888888888888899</v>
      </c>
      <c r="H1927" t="s">
        <v>4756</v>
      </c>
      <c r="J1927">
        <v>22.53</v>
      </c>
      <c r="K1927" t="s">
        <v>249</v>
      </c>
      <c r="L1927" t="s">
        <v>3003</v>
      </c>
      <c r="M1927" t="s">
        <v>251</v>
      </c>
      <c r="N1927" t="s">
        <v>251</v>
      </c>
      <c r="O1927">
        <v>4</v>
      </c>
      <c r="P1927">
        <v>58</v>
      </c>
      <c r="Q1927">
        <v>27</v>
      </c>
      <c r="R1927">
        <v>31</v>
      </c>
      <c r="S1927">
        <v>14.4</v>
      </c>
      <c r="T1927" t="s">
        <v>4756</v>
      </c>
      <c r="U1927">
        <v>24.6</v>
      </c>
      <c r="V1927">
        <v>141</v>
      </c>
      <c r="W1927" t="s">
        <v>4756</v>
      </c>
      <c r="X1927" t="s">
        <v>4756</v>
      </c>
      <c r="Y1927" t="s">
        <v>4756</v>
      </c>
      <c r="Z1927" t="s">
        <v>4756</v>
      </c>
      <c r="AA1927" t="s">
        <v>4756</v>
      </c>
      <c r="AB1927" t="s">
        <v>4756</v>
      </c>
      <c r="AC1927" t="s">
        <v>4756</v>
      </c>
      <c r="AD1927" t="s">
        <v>4756</v>
      </c>
      <c r="AE1927" t="s">
        <v>4756</v>
      </c>
      <c r="AF1927" t="s">
        <v>4756</v>
      </c>
      <c r="AG1927" t="s">
        <v>4756</v>
      </c>
      <c r="AH1927" t="s">
        <v>4756</v>
      </c>
      <c r="AI1927" t="s">
        <v>4756</v>
      </c>
      <c r="AJ1927" t="s">
        <v>4756</v>
      </c>
      <c r="AK1927" t="s">
        <v>4756</v>
      </c>
      <c r="AL1927" t="s">
        <v>4756</v>
      </c>
      <c r="AM1927" t="s">
        <v>4756</v>
      </c>
      <c r="AN1927" t="s">
        <v>4756</v>
      </c>
    </row>
    <row r="1928" spans="1:40">
      <c r="A1928" s="95">
        <v>40022</v>
      </c>
      <c r="B1928" t="s">
        <v>372</v>
      </c>
      <c r="C1928">
        <v>2009</v>
      </c>
      <c r="D1928">
        <v>7</v>
      </c>
      <c r="E1928" t="s">
        <v>2967</v>
      </c>
      <c r="F1928" t="s">
        <v>3000</v>
      </c>
      <c r="G1928" s="96">
        <v>0.93888888888888899</v>
      </c>
      <c r="H1928" t="s">
        <v>4756</v>
      </c>
      <c r="J1928">
        <v>22.53</v>
      </c>
      <c r="K1928" t="s">
        <v>249</v>
      </c>
      <c r="L1928" t="s">
        <v>3004</v>
      </c>
      <c r="M1928" t="s">
        <v>251</v>
      </c>
      <c r="N1928" t="s">
        <v>251</v>
      </c>
      <c r="O1928">
        <v>4</v>
      </c>
      <c r="P1928">
        <v>57</v>
      </c>
      <c r="Q1928">
        <v>27</v>
      </c>
      <c r="R1928">
        <v>30</v>
      </c>
      <c r="S1928">
        <v>14.1</v>
      </c>
      <c r="T1928" t="s">
        <v>4756</v>
      </c>
      <c r="U1928">
        <v>22.8</v>
      </c>
      <c r="V1928">
        <v>135</v>
      </c>
      <c r="W1928" t="s">
        <v>4756</v>
      </c>
      <c r="X1928" t="s">
        <v>4756</v>
      </c>
      <c r="Y1928" t="s">
        <v>4756</v>
      </c>
      <c r="Z1928" t="s">
        <v>4756</v>
      </c>
      <c r="AA1928" t="s">
        <v>4756</v>
      </c>
      <c r="AB1928" t="s">
        <v>4756</v>
      </c>
      <c r="AC1928" t="s">
        <v>4756</v>
      </c>
      <c r="AD1928" t="s">
        <v>4756</v>
      </c>
      <c r="AE1928" t="s">
        <v>4756</v>
      </c>
      <c r="AF1928" t="s">
        <v>4756</v>
      </c>
      <c r="AG1928" t="s">
        <v>4756</v>
      </c>
      <c r="AH1928" t="s">
        <v>4756</v>
      </c>
      <c r="AI1928" t="s">
        <v>4756</v>
      </c>
      <c r="AJ1928" t="s">
        <v>4756</v>
      </c>
      <c r="AK1928" t="s">
        <v>4756</v>
      </c>
      <c r="AL1928" t="s">
        <v>4756</v>
      </c>
      <c r="AM1928" t="s">
        <v>4756</v>
      </c>
      <c r="AN1928" t="s">
        <v>4756</v>
      </c>
    </row>
    <row r="1929" spans="1:40">
      <c r="A1929" s="95">
        <v>40022</v>
      </c>
      <c r="B1929" t="s">
        <v>372</v>
      </c>
      <c r="C1929">
        <v>2009</v>
      </c>
      <c r="D1929">
        <v>7</v>
      </c>
      <c r="E1929" t="s">
        <v>2967</v>
      </c>
      <c r="F1929" t="s">
        <v>3000</v>
      </c>
      <c r="G1929" s="96">
        <v>0.95000000000000007</v>
      </c>
      <c r="H1929" t="s">
        <v>4756</v>
      </c>
      <c r="J1929">
        <v>22.8</v>
      </c>
      <c r="K1929" t="s">
        <v>249</v>
      </c>
      <c r="L1929" t="s">
        <v>3005</v>
      </c>
      <c r="M1929" t="s">
        <v>251</v>
      </c>
      <c r="N1929" t="s">
        <v>251</v>
      </c>
      <c r="O1929">
        <v>3</v>
      </c>
      <c r="P1929">
        <v>60</v>
      </c>
      <c r="Q1929">
        <v>27</v>
      </c>
      <c r="R1929">
        <v>33</v>
      </c>
      <c r="S1929">
        <v>14.8</v>
      </c>
      <c r="T1929" t="s">
        <v>4756</v>
      </c>
      <c r="U1929">
        <v>23.7</v>
      </c>
      <c r="V1929">
        <v>141</v>
      </c>
      <c r="W1929" t="s">
        <v>4756</v>
      </c>
      <c r="X1929" t="s">
        <v>4756</v>
      </c>
      <c r="Y1929" t="s">
        <v>4756</v>
      </c>
      <c r="Z1929" t="s">
        <v>4756</v>
      </c>
      <c r="AA1929" t="s">
        <v>4756</v>
      </c>
      <c r="AB1929" t="s">
        <v>4756</v>
      </c>
      <c r="AC1929" t="s">
        <v>4756</v>
      </c>
      <c r="AD1929" t="s">
        <v>4756</v>
      </c>
      <c r="AE1929" t="s">
        <v>4756</v>
      </c>
      <c r="AF1929" t="s">
        <v>4756</v>
      </c>
      <c r="AG1929" t="s">
        <v>4756</v>
      </c>
      <c r="AH1929" t="s">
        <v>4756</v>
      </c>
      <c r="AI1929" t="s">
        <v>4756</v>
      </c>
      <c r="AJ1929" t="s">
        <v>4756</v>
      </c>
      <c r="AK1929" t="s">
        <v>4756</v>
      </c>
      <c r="AL1929" t="s">
        <v>4756</v>
      </c>
      <c r="AM1929" t="s">
        <v>4756</v>
      </c>
      <c r="AN1929" t="s">
        <v>4756</v>
      </c>
    </row>
    <row r="1930" spans="1:40">
      <c r="A1930" s="95">
        <v>40022</v>
      </c>
      <c r="B1930" t="s">
        <v>372</v>
      </c>
      <c r="C1930">
        <v>2009</v>
      </c>
      <c r="D1930">
        <v>7</v>
      </c>
      <c r="E1930" t="s">
        <v>2967</v>
      </c>
      <c r="F1930" t="s">
        <v>3000</v>
      </c>
      <c r="G1930" s="96">
        <v>0.96250000000000002</v>
      </c>
      <c r="H1930" t="s">
        <v>4756</v>
      </c>
      <c r="J1930">
        <v>23.1</v>
      </c>
      <c r="K1930" t="s">
        <v>249</v>
      </c>
      <c r="L1930" t="s">
        <v>3006</v>
      </c>
      <c r="M1930" t="s">
        <v>251</v>
      </c>
      <c r="N1930" t="s">
        <v>251</v>
      </c>
      <c r="O1930">
        <v>3</v>
      </c>
      <c r="P1930">
        <v>63</v>
      </c>
      <c r="Q1930">
        <v>27</v>
      </c>
      <c r="R1930">
        <v>36</v>
      </c>
      <c r="S1930">
        <v>14.5</v>
      </c>
      <c r="T1930" t="s">
        <v>4756</v>
      </c>
      <c r="U1930">
        <v>24.6</v>
      </c>
      <c r="V1930">
        <v>140</v>
      </c>
      <c r="W1930" t="s">
        <v>4756</v>
      </c>
      <c r="X1930" t="s">
        <v>4756</v>
      </c>
      <c r="Y1930" t="s">
        <v>4756</v>
      </c>
      <c r="Z1930" t="s">
        <v>4756</v>
      </c>
      <c r="AA1930" t="s">
        <v>4756</v>
      </c>
      <c r="AB1930" t="s">
        <v>4756</v>
      </c>
      <c r="AC1930" t="s">
        <v>4756</v>
      </c>
      <c r="AD1930" t="s">
        <v>4756</v>
      </c>
      <c r="AE1930" t="s">
        <v>4756</v>
      </c>
      <c r="AF1930" t="s">
        <v>4756</v>
      </c>
      <c r="AG1930" t="s">
        <v>4756</v>
      </c>
      <c r="AH1930" t="s">
        <v>4756</v>
      </c>
      <c r="AI1930" t="s">
        <v>4756</v>
      </c>
      <c r="AJ1930" t="s">
        <v>4756</v>
      </c>
      <c r="AK1930" t="s">
        <v>4756</v>
      </c>
      <c r="AL1930" t="s">
        <v>4756</v>
      </c>
      <c r="AM1930" t="s">
        <v>4756</v>
      </c>
      <c r="AN1930" t="s">
        <v>4756</v>
      </c>
    </row>
    <row r="1931" spans="1:40">
      <c r="A1931" s="95">
        <v>40022</v>
      </c>
      <c r="B1931" t="s">
        <v>372</v>
      </c>
      <c r="C1931">
        <v>2009</v>
      </c>
      <c r="D1931">
        <v>7</v>
      </c>
      <c r="E1931" t="s">
        <v>2967</v>
      </c>
      <c r="F1931" t="s">
        <v>3000</v>
      </c>
      <c r="G1931" s="96">
        <v>0.98125000000000007</v>
      </c>
      <c r="H1931" t="s">
        <v>4756</v>
      </c>
      <c r="J1931">
        <v>23.55</v>
      </c>
      <c r="K1931" t="s">
        <v>249</v>
      </c>
      <c r="L1931" t="s">
        <v>3007</v>
      </c>
      <c r="M1931" t="s">
        <v>251</v>
      </c>
      <c r="N1931" t="s">
        <v>251</v>
      </c>
      <c r="O1931">
        <v>3</v>
      </c>
      <c r="P1931">
        <v>66</v>
      </c>
      <c r="Q1931">
        <v>27</v>
      </c>
      <c r="R1931">
        <v>39</v>
      </c>
      <c r="S1931">
        <v>13.6</v>
      </c>
      <c r="T1931" t="s">
        <v>4756</v>
      </c>
      <c r="U1931">
        <v>22.3</v>
      </c>
      <c r="V1931">
        <v>138</v>
      </c>
      <c r="W1931" t="s">
        <v>4756</v>
      </c>
      <c r="X1931" t="s">
        <v>4756</v>
      </c>
      <c r="Y1931" t="s">
        <v>4756</v>
      </c>
      <c r="Z1931" t="s">
        <v>4756</v>
      </c>
      <c r="AA1931" t="s">
        <v>4756</v>
      </c>
      <c r="AB1931" t="s">
        <v>4756</v>
      </c>
      <c r="AC1931" t="s">
        <v>4756</v>
      </c>
      <c r="AD1931" t="s">
        <v>4756</v>
      </c>
      <c r="AE1931" t="s">
        <v>4756</v>
      </c>
      <c r="AF1931" t="s">
        <v>4756</v>
      </c>
      <c r="AG1931" t="s">
        <v>4756</v>
      </c>
      <c r="AH1931" t="s">
        <v>4756</v>
      </c>
      <c r="AI1931" t="s">
        <v>4756</v>
      </c>
      <c r="AJ1931" t="s">
        <v>4756</v>
      </c>
      <c r="AK1931" t="s">
        <v>4756</v>
      </c>
      <c r="AL1931" t="s">
        <v>4756</v>
      </c>
      <c r="AM1931" t="s">
        <v>4756</v>
      </c>
      <c r="AN1931" t="s">
        <v>4756</v>
      </c>
    </row>
    <row r="1932" spans="1:40">
      <c r="A1932" s="95">
        <v>40022</v>
      </c>
      <c r="B1932" t="s">
        <v>372</v>
      </c>
      <c r="C1932">
        <v>2009</v>
      </c>
      <c r="D1932">
        <v>7</v>
      </c>
      <c r="E1932" t="s">
        <v>2967</v>
      </c>
      <c r="F1932" t="s">
        <v>3000</v>
      </c>
      <c r="G1932" s="96">
        <v>0.98749999999999993</v>
      </c>
      <c r="H1932" t="s">
        <v>4756</v>
      </c>
      <c r="J1932">
        <v>23.7</v>
      </c>
      <c r="K1932" t="s">
        <v>249</v>
      </c>
      <c r="L1932" t="s">
        <v>3008</v>
      </c>
      <c r="M1932" t="s">
        <v>251</v>
      </c>
      <c r="N1932" t="s">
        <v>251</v>
      </c>
      <c r="O1932">
        <v>3</v>
      </c>
      <c r="P1932">
        <v>63</v>
      </c>
      <c r="Q1932">
        <v>27</v>
      </c>
      <c r="R1932">
        <v>36</v>
      </c>
      <c r="S1932">
        <v>14</v>
      </c>
      <c r="T1932" t="s">
        <v>4756</v>
      </c>
      <c r="U1932">
        <v>24</v>
      </c>
      <c r="V1932">
        <v>138</v>
      </c>
      <c r="W1932" t="s">
        <v>4756</v>
      </c>
      <c r="X1932" t="s">
        <v>4756</v>
      </c>
      <c r="Y1932" t="s">
        <v>4756</v>
      </c>
      <c r="Z1932" t="s">
        <v>4756</v>
      </c>
      <c r="AA1932" t="s">
        <v>4756</v>
      </c>
      <c r="AB1932" t="s">
        <v>4756</v>
      </c>
      <c r="AC1932" t="s">
        <v>4756</v>
      </c>
      <c r="AD1932" t="s">
        <v>4756</v>
      </c>
      <c r="AE1932" t="s">
        <v>4756</v>
      </c>
      <c r="AF1932" t="s">
        <v>4756</v>
      </c>
      <c r="AG1932" t="s">
        <v>4756</v>
      </c>
      <c r="AH1932" t="s">
        <v>4756</v>
      </c>
      <c r="AI1932" t="s">
        <v>4756</v>
      </c>
      <c r="AJ1932" t="s">
        <v>4756</v>
      </c>
      <c r="AK1932" t="s">
        <v>4756</v>
      </c>
      <c r="AL1932" t="s">
        <v>4756</v>
      </c>
      <c r="AM1932" t="s">
        <v>4756</v>
      </c>
      <c r="AN1932" t="s">
        <v>4756</v>
      </c>
    </row>
    <row r="1933" spans="1:40">
      <c r="A1933" s="95">
        <v>40022</v>
      </c>
      <c r="B1933" t="s">
        <v>372</v>
      </c>
      <c r="C1933">
        <v>2009</v>
      </c>
      <c r="D1933">
        <v>7</v>
      </c>
      <c r="E1933" t="s">
        <v>2967</v>
      </c>
      <c r="F1933" t="s">
        <v>3000</v>
      </c>
      <c r="G1933" s="96">
        <v>4.5138888888888888E-2</v>
      </c>
      <c r="H1933" t="s">
        <v>4756</v>
      </c>
      <c r="J1933">
        <v>25.08</v>
      </c>
      <c r="K1933" t="s">
        <v>249</v>
      </c>
      <c r="L1933" t="s">
        <v>3009</v>
      </c>
      <c r="M1933" t="s">
        <v>251</v>
      </c>
      <c r="N1933" t="s">
        <v>251</v>
      </c>
      <c r="O1933">
        <v>3</v>
      </c>
      <c r="P1933">
        <v>61</v>
      </c>
      <c r="Q1933">
        <v>27</v>
      </c>
      <c r="R1933">
        <v>34</v>
      </c>
      <c r="S1933">
        <v>13.9</v>
      </c>
      <c r="T1933" t="s">
        <v>4756</v>
      </c>
      <c r="U1933">
        <v>24</v>
      </c>
      <c r="V1933">
        <v>135</v>
      </c>
      <c r="W1933" t="s">
        <v>4756</v>
      </c>
      <c r="X1933" t="s">
        <v>4756</v>
      </c>
      <c r="Y1933" t="s">
        <v>4756</v>
      </c>
      <c r="Z1933" t="s">
        <v>4756</v>
      </c>
      <c r="AA1933" t="s">
        <v>4756</v>
      </c>
      <c r="AB1933" t="s">
        <v>4756</v>
      </c>
      <c r="AC1933" t="s">
        <v>4756</v>
      </c>
      <c r="AD1933" t="s">
        <v>4756</v>
      </c>
      <c r="AE1933" t="s">
        <v>4756</v>
      </c>
      <c r="AF1933" t="s">
        <v>4756</v>
      </c>
      <c r="AG1933" t="s">
        <v>4756</v>
      </c>
      <c r="AH1933" t="s">
        <v>4756</v>
      </c>
      <c r="AI1933" t="s">
        <v>4756</v>
      </c>
      <c r="AJ1933" t="s">
        <v>4756</v>
      </c>
      <c r="AK1933" t="s">
        <v>4756</v>
      </c>
      <c r="AL1933" t="s">
        <v>4756</v>
      </c>
      <c r="AM1933" t="s">
        <v>4756</v>
      </c>
      <c r="AN1933" t="s">
        <v>4756</v>
      </c>
    </row>
    <row r="1934" spans="1:40">
      <c r="A1934" s="95">
        <v>40022</v>
      </c>
      <c r="B1934" t="s">
        <v>372</v>
      </c>
      <c r="C1934">
        <v>2009</v>
      </c>
      <c r="D1934">
        <v>7</v>
      </c>
      <c r="E1934" t="s">
        <v>461</v>
      </c>
      <c r="F1934" t="s">
        <v>2968</v>
      </c>
      <c r="G1934" s="96">
        <v>0.95277777777777783</v>
      </c>
      <c r="H1934" t="s">
        <v>4756</v>
      </c>
      <c r="J1934">
        <v>22.87</v>
      </c>
      <c r="K1934" t="s">
        <v>249</v>
      </c>
      <c r="L1934" t="s">
        <v>2950</v>
      </c>
      <c r="M1934" t="s">
        <v>665</v>
      </c>
      <c r="N1934" t="s">
        <v>251</v>
      </c>
      <c r="O1934">
        <v>3</v>
      </c>
      <c r="P1934">
        <v>61</v>
      </c>
      <c r="Q1934">
        <v>27</v>
      </c>
      <c r="R1934">
        <v>34</v>
      </c>
      <c r="S1934">
        <v>15</v>
      </c>
      <c r="T1934" t="s">
        <v>4756</v>
      </c>
      <c r="U1934">
        <v>24.9</v>
      </c>
      <c r="V1934">
        <v>143</v>
      </c>
      <c r="W1934" t="s">
        <v>4756</v>
      </c>
      <c r="X1934" t="s">
        <v>4756</v>
      </c>
      <c r="Y1934" t="s">
        <v>4756</v>
      </c>
      <c r="Z1934" t="s">
        <v>4756</v>
      </c>
      <c r="AA1934" t="s">
        <v>4756</v>
      </c>
      <c r="AB1934" t="s">
        <v>4756</v>
      </c>
      <c r="AC1934" t="s">
        <v>4756</v>
      </c>
      <c r="AD1934" t="s">
        <v>4756</v>
      </c>
      <c r="AE1934" t="s">
        <v>4756</v>
      </c>
      <c r="AF1934" t="s">
        <v>4756</v>
      </c>
      <c r="AG1934" t="s">
        <v>4756</v>
      </c>
      <c r="AH1934" t="s">
        <v>4756</v>
      </c>
      <c r="AI1934" t="s">
        <v>4756</v>
      </c>
      <c r="AJ1934" t="s">
        <v>4756</v>
      </c>
      <c r="AK1934" t="s">
        <v>4756</v>
      </c>
      <c r="AL1934" t="s">
        <v>4756</v>
      </c>
      <c r="AM1934" t="s">
        <v>4756</v>
      </c>
      <c r="AN1934" t="s">
        <v>4756</v>
      </c>
    </row>
    <row r="1935" spans="1:40">
      <c r="A1935" s="95">
        <v>40022</v>
      </c>
      <c r="B1935" t="s">
        <v>372</v>
      </c>
      <c r="C1935">
        <v>2009</v>
      </c>
      <c r="D1935">
        <v>7</v>
      </c>
      <c r="E1935" t="s">
        <v>461</v>
      </c>
      <c r="F1935" t="s">
        <v>2968</v>
      </c>
      <c r="G1935" s="96">
        <v>0.97222222222222221</v>
      </c>
      <c r="H1935" t="s">
        <v>4756</v>
      </c>
      <c r="J1935">
        <v>23.33</v>
      </c>
      <c r="K1935" t="s">
        <v>249</v>
      </c>
      <c r="L1935" t="s">
        <v>3010</v>
      </c>
      <c r="M1935" t="s">
        <v>251</v>
      </c>
      <c r="N1935" t="s">
        <v>251</v>
      </c>
      <c r="O1935">
        <v>4</v>
      </c>
      <c r="P1935">
        <v>58</v>
      </c>
      <c r="Q1935">
        <v>27</v>
      </c>
      <c r="R1935">
        <v>31</v>
      </c>
      <c r="S1935">
        <v>13.7</v>
      </c>
      <c r="T1935" t="s">
        <v>4756</v>
      </c>
      <c r="U1935">
        <v>23.4</v>
      </c>
      <c r="V1935">
        <v>139</v>
      </c>
      <c r="W1935" t="s">
        <v>4756</v>
      </c>
      <c r="X1935" t="s">
        <v>4756</v>
      </c>
      <c r="Y1935" t="s">
        <v>4756</v>
      </c>
      <c r="Z1935" t="s">
        <v>4756</v>
      </c>
      <c r="AA1935" t="s">
        <v>4756</v>
      </c>
      <c r="AB1935" t="s">
        <v>4756</v>
      </c>
      <c r="AC1935" t="s">
        <v>4756</v>
      </c>
      <c r="AD1935" t="s">
        <v>4756</v>
      </c>
      <c r="AE1935" t="s">
        <v>4756</v>
      </c>
      <c r="AF1935" t="s">
        <v>4756</v>
      </c>
      <c r="AG1935" t="s">
        <v>4756</v>
      </c>
      <c r="AH1935" t="s">
        <v>4756</v>
      </c>
      <c r="AI1935" t="s">
        <v>4756</v>
      </c>
      <c r="AJ1935" t="s">
        <v>4756</v>
      </c>
      <c r="AK1935" t="s">
        <v>4756</v>
      </c>
      <c r="AL1935" t="s">
        <v>4756</v>
      </c>
      <c r="AM1935" t="s">
        <v>4756</v>
      </c>
      <c r="AN1935" t="s">
        <v>4756</v>
      </c>
    </row>
    <row r="1936" spans="1:40">
      <c r="A1936" s="95">
        <v>40022</v>
      </c>
      <c r="B1936" t="s">
        <v>372</v>
      </c>
      <c r="C1936">
        <v>2009</v>
      </c>
      <c r="D1936">
        <v>7</v>
      </c>
      <c r="E1936" t="s">
        <v>461</v>
      </c>
      <c r="F1936" t="s">
        <v>2968</v>
      </c>
      <c r="G1936" s="96">
        <v>0.97222222222222221</v>
      </c>
      <c r="H1936" t="s">
        <v>4756</v>
      </c>
      <c r="J1936">
        <v>23.33</v>
      </c>
      <c r="K1936" t="s">
        <v>249</v>
      </c>
      <c r="L1936" t="s">
        <v>3011</v>
      </c>
      <c r="M1936" t="s">
        <v>251</v>
      </c>
      <c r="N1936" t="s">
        <v>251</v>
      </c>
      <c r="O1936">
        <v>4</v>
      </c>
      <c r="P1936">
        <v>60</v>
      </c>
      <c r="Q1936">
        <v>27</v>
      </c>
      <c r="R1936">
        <v>33</v>
      </c>
      <c r="S1936">
        <v>14.5</v>
      </c>
      <c r="T1936" t="s">
        <v>4756</v>
      </c>
      <c r="U1936">
        <v>23.5</v>
      </c>
      <c r="V1936">
        <v>139</v>
      </c>
      <c r="W1936" t="s">
        <v>4756</v>
      </c>
      <c r="X1936" t="s">
        <v>4756</v>
      </c>
      <c r="Y1936" t="s">
        <v>4756</v>
      </c>
      <c r="Z1936" t="s">
        <v>4756</v>
      </c>
      <c r="AA1936" t="s">
        <v>4756</v>
      </c>
      <c r="AB1936" t="s">
        <v>4756</v>
      </c>
      <c r="AC1936" t="s">
        <v>4756</v>
      </c>
      <c r="AD1936" t="s">
        <v>4756</v>
      </c>
      <c r="AE1936" t="s">
        <v>4756</v>
      </c>
      <c r="AF1936" t="s">
        <v>4756</v>
      </c>
      <c r="AG1936" t="s">
        <v>4756</v>
      </c>
      <c r="AH1936" t="s">
        <v>4756</v>
      </c>
      <c r="AI1936" t="s">
        <v>4756</v>
      </c>
      <c r="AJ1936" t="s">
        <v>4756</v>
      </c>
      <c r="AK1936" t="s">
        <v>4756</v>
      </c>
      <c r="AL1936" t="s">
        <v>4756</v>
      </c>
      <c r="AM1936" t="s">
        <v>4756</v>
      </c>
      <c r="AN1936" t="s">
        <v>4756</v>
      </c>
    </row>
    <row r="1937" spans="1:41">
      <c r="A1937" s="95">
        <v>40022</v>
      </c>
      <c r="B1937" t="s">
        <v>372</v>
      </c>
      <c r="C1937">
        <v>2009</v>
      </c>
      <c r="D1937">
        <v>7</v>
      </c>
      <c r="E1937" t="s">
        <v>461</v>
      </c>
      <c r="F1937" t="s">
        <v>2968</v>
      </c>
      <c r="G1937" s="96">
        <v>0.99444444444444446</v>
      </c>
      <c r="H1937" t="s">
        <v>4756</v>
      </c>
      <c r="J1937">
        <v>23.87</v>
      </c>
      <c r="K1937" t="s">
        <v>249</v>
      </c>
      <c r="L1937" t="s">
        <v>3012</v>
      </c>
      <c r="M1937" t="s">
        <v>251</v>
      </c>
      <c r="N1937" t="s">
        <v>251</v>
      </c>
      <c r="O1937">
        <v>3</v>
      </c>
      <c r="P1937">
        <v>58</v>
      </c>
      <c r="Q1937">
        <v>27</v>
      </c>
      <c r="R1937">
        <v>31</v>
      </c>
      <c r="S1937">
        <v>15</v>
      </c>
      <c r="T1937" t="s">
        <v>4756</v>
      </c>
      <c r="U1937">
        <v>22.4</v>
      </c>
      <c r="V1937">
        <v>146</v>
      </c>
      <c r="W1937" t="s">
        <v>4756</v>
      </c>
      <c r="X1937" t="s">
        <v>4756</v>
      </c>
      <c r="Y1937" t="s">
        <v>4756</v>
      </c>
      <c r="Z1937" t="s">
        <v>4756</v>
      </c>
      <c r="AA1937" t="s">
        <v>4756</v>
      </c>
      <c r="AB1937" t="s">
        <v>4756</v>
      </c>
      <c r="AC1937" t="s">
        <v>4756</v>
      </c>
      <c r="AD1937" t="s">
        <v>4756</v>
      </c>
      <c r="AE1937" t="s">
        <v>4756</v>
      </c>
      <c r="AF1937" t="s">
        <v>4756</v>
      </c>
      <c r="AG1937" t="s">
        <v>4756</v>
      </c>
      <c r="AH1937" t="s">
        <v>4756</v>
      </c>
      <c r="AI1937" t="s">
        <v>4756</v>
      </c>
      <c r="AJ1937" t="s">
        <v>4756</v>
      </c>
      <c r="AK1937" t="s">
        <v>4756</v>
      </c>
      <c r="AL1937" t="s">
        <v>4756</v>
      </c>
      <c r="AM1937" t="s">
        <v>4756</v>
      </c>
      <c r="AN1937" t="s">
        <v>4756</v>
      </c>
    </row>
    <row r="1938" spans="1:41">
      <c r="A1938" s="95">
        <v>40022</v>
      </c>
      <c r="B1938" t="s">
        <v>372</v>
      </c>
      <c r="C1938">
        <v>2009</v>
      </c>
      <c r="D1938">
        <v>7</v>
      </c>
      <c r="E1938" t="s">
        <v>461</v>
      </c>
      <c r="F1938" t="s">
        <v>2968</v>
      </c>
      <c r="G1938" s="96">
        <v>9.7222222222222224E-3</v>
      </c>
      <c r="H1938" t="s">
        <v>4756</v>
      </c>
      <c r="J1938">
        <v>24.23</v>
      </c>
      <c r="K1938" t="s">
        <v>249</v>
      </c>
      <c r="L1938" t="s">
        <v>3013</v>
      </c>
      <c r="M1938" t="s">
        <v>251</v>
      </c>
      <c r="N1938" t="s">
        <v>251</v>
      </c>
      <c r="O1938">
        <v>3</v>
      </c>
      <c r="P1938">
        <v>61</v>
      </c>
      <c r="Q1938">
        <v>27</v>
      </c>
      <c r="R1938">
        <v>34</v>
      </c>
      <c r="S1938">
        <v>14.5</v>
      </c>
      <c r="T1938" t="s">
        <v>4756</v>
      </c>
      <c r="U1938">
        <v>22.2</v>
      </c>
      <c r="V1938">
        <v>141</v>
      </c>
      <c r="W1938" t="s">
        <v>4756</v>
      </c>
      <c r="X1938" t="s">
        <v>4756</v>
      </c>
      <c r="Y1938" t="s">
        <v>4756</v>
      </c>
      <c r="Z1938" t="s">
        <v>4756</v>
      </c>
      <c r="AA1938" t="s">
        <v>4756</v>
      </c>
      <c r="AB1938" t="s">
        <v>4756</v>
      </c>
      <c r="AC1938" t="s">
        <v>4756</v>
      </c>
      <c r="AD1938" t="s">
        <v>4756</v>
      </c>
      <c r="AE1938" t="s">
        <v>4756</v>
      </c>
      <c r="AF1938" t="s">
        <v>4756</v>
      </c>
      <c r="AG1938" t="s">
        <v>4756</v>
      </c>
      <c r="AH1938" t="s">
        <v>4756</v>
      </c>
      <c r="AI1938" t="s">
        <v>4756</v>
      </c>
      <c r="AJ1938" t="s">
        <v>4756</v>
      </c>
      <c r="AK1938" t="s">
        <v>4756</v>
      </c>
      <c r="AL1938" t="s">
        <v>4756</v>
      </c>
      <c r="AM1938" t="s">
        <v>4756</v>
      </c>
      <c r="AN1938" t="s">
        <v>4756</v>
      </c>
      <c r="AO1938" t="s">
        <v>2940</v>
      </c>
    </row>
    <row r="1939" spans="1:41">
      <c r="A1939" s="95">
        <v>40022</v>
      </c>
      <c r="B1939" t="s">
        <v>372</v>
      </c>
      <c r="C1939">
        <v>2009</v>
      </c>
      <c r="D1939">
        <v>7</v>
      </c>
      <c r="E1939" t="s">
        <v>461</v>
      </c>
      <c r="F1939" t="s">
        <v>2968</v>
      </c>
      <c r="G1939" s="96">
        <v>1.3194444444444444E-2</v>
      </c>
      <c r="H1939" t="s">
        <v>4756</v>
      </c>
      <c r="J1939">
        <v>24.32</v>
      </c>
      <c r="K1939" t="s">
        <v>249</v>
      </c>
      <c r="L1939" t="s">
        <v>3014</v>
      </c>
      <c r="M1939" t="s">
        <v>251</v>
      </c>
      <c r="N1939" t="s">
        <v>251</v>
      </c>
      <c r="O1939">
        <v>3</v>
      </c>
      <c r="P1939">
        <v>64</v>
      </c>
      <c r="Q1939">
        <v>27</v>
      </c>
      <c r="R1939">
        <v>37</v>
      </c>
      <c r="S1939">
        <v>15.1</v>
      </c>
      <c r="T1939" t="s">
        <v>4756</v>
      </c>
      <c r="U1939">
        <v>23.8</v>
      </c>
      <c r="V1939">
        <v>143</v>
      </c>
      <c r="W1939" t="s">
        <v>4756</v>
      </c>
      <c r="X1939" t="s">
        <v>4756</v>
      </c>
      <c r="Y1939" t="s">
        <v>4756</v>
      </c>
      <c r="Z1939" t="s">
        <v>4756</v>
      </c>
      <c r="AA1939" t="s">
        <v>4756</v>
      </c>
      <c r="AB1939" t="s">
        <v>4756</v>
      </c>
      <c r="AC1939" t="s">
        <v>4756</v>
      </c>
      <c r="AD1939" t="s">
        <v>4756</v>
      </c>
      <c r="AE1939" t="s">
        <v>4756</v>
      </c>
      <c r="AF1939" t="s">
        <v>4756</v>
      </c>
      <c r="AG1939" t="s">
        <v>4756</v>
      </c>
      <c r="AH1939" t="s">
        <v>4756</v>
      </c>
      <c r="AI1939" t="s">
        <v>4756</v>
      </c>
      <c r="AJ1939" t="s">
        <v>4756</v>
      </c>
      <c r="AK1939" t="s">
        <v>4756</v>
      </c>
      <c r="AL1939" t="s">
        <v>4756</v>
      </c>
      <c r="AM1939" t="s">
        <v>4756</v>
      </c>
      <c r="AN1939" t="s">
        <v>4756</v>
      </c>
    </row>
    <row r="1940" spans="1:41">
      <c r="A1940" s="95">
        <v>40022</v>
      </c>
      <c r="B1940" t="s">
        <v>372</v>
      </c>
      <c r="C1940">
        <v>2009</v>
      </c>
      <c r="D1940">
        <v>7</v>
      </c>
      <c r="E1940" t="s">
        <v>461</v>
      </c>
      <c r="F1940" t="s">
        <v>2968</v>
      </c>
      <c r="G1940" s="96">
        <v>3.4722222222222224E-2</v>
      </c>
      <c r="H1940" t="s">
        <v>4756</v>
      </c>
      <c r="J1940">
        <v>24.83</v>
      </c>
      <c r="K1940" t="s">
        <v>249</v>
      </c>
      <c r="L1940" t="s">
        <v>3015</v>
      </c>
      <c r="M1940" t="s">
        <v>251</v>
      </c>
      <c r="N1940" t="s">
        <v>251</v>
      </c>
      <c r="O1940">
        <v>3</v>
      </c>
      <c r="P1940">
        <v>60</v>
      </c>
      <c r="Q1940">
        <v>27</v>
      </c>
      <c r="R1940">
        <v>33</v>
      </c>
      <c r="S1940">
        <v>15.1</v>
      </c>
      <c r="T1940" t="s">
        <v>4756</v>
      </c>
      <c r="U1940">
        <v>24.4</v>
      </c>
      <c r="V1940">
        <v>141</v>
      </c>
      <c r="W1940" t="s">
        <v>4756</v>
      </c>
      <c r="X1940" t="s">
        <v>4756</v>
      </c>
      <c r="Y1940" t="s">
        <v>4756</v>
      </c>
      <c r="Z1940" t="s">
        <v>4756</v>
      </c>
      <c r="AA1940" t="s">
        <v>4756</v>
      </c>
      <c r="AB1940" t="s">
        <v>4756</v>
      </c>
      <c r="AC1940" t="s">
        <v>4756</v>
      </c>
      <c r="AD1940" t="s">
        <v>4756</v>
      </c>
      <c r="AE1940" t="s">
        <v>4756</v>
      </c>
      <c r="AF1940" t="s">
        <v>4756</v>
      </c>
      <c r="AG1940" t="s">
        <v>4756</v>
      </c>
      <c r="AH1940" t="s">
        <v>4756</v>
      </c>
      <c r="AI1940" t="s">
        <v>4756</v>
      </c>
      <c r="AJ1940" t="s">
        <v>4756</v>
      </c>
      <c r="AK1940" t="s">
        <v>4756</v>
      </c>
      <c r="AL1940" t="s">
        <v>4756</v>
      </c>
      <c r="AM1940" t="s">
        <v>4756</v>
      </c>
      <c r="AN1940" t="s">
        <v>4756</v>
      </c>
    </row>
    <row r="1941" spans="1:41">
      <c r="A1941" s="95">
        <v>40022</v>
      </c>
      <c r="B1941" t="s">
        <v>372</v>
      </c>
      <c r="C1941">
        <v>2009</v>
      </c>
      <c r="D1941">
        <v>7</v>
      </c>
      <c r="E1941" t="s">
        <v>461</v>
      </c>
      <c r="F1941" t="s">
        <v>2968</v>
      </c>
      <c r="G1941" s="96">
        <v>4.8611111111111112E-2</v>
      </c>
      <c r="H1941" t="s">
        <v>4756</v>
      </c>
      <c r="J1941">
        <v>25.17</v>
      </c>
      <c r="K1941" t="s">
        <v>249</v>
      </c>
      <c r="L1941" t="s">
        <v>2916</v>
      </c>
      <c r="M1941" t="s">
        <v>665</v>
      </c>
      <c r="N1941" t="s">
        <v>251</v>
      </c>
      <c r="O1941">
        <v>3</v>
      </c>
      <c r="P1941">
        <v>61</v>
      </c>
      <c r="Q1941">
        <v>27</v>
      </c>
      <c r="R1941">
        <v>34</v>
      </c>
      <c r="S1941">
        <v>15.4</v>
      </c>
      <c r="T1941" t="s">
        <v>4756</v>
      </c>
      <c r="U1941">
        <v>23.5</v>
      </c>
      <c r="V1941">
        <v>143</v>
      </c>
      <c r="W1941" t="s">
        <v>4756</v>
      </c>
      <c r="X1941" t="s">
        <v>4756</v>
      </c>
      <c r="Y1941" t="s">
        <v>4756</v>
      </c>
      <c r="Z1941" t="s">
        <v>4756</v>
      </c>
      <c r="AA1941" t="s">
        <v>4756</v>
      </c>
      <c r="AB1941" t="s">
        <v>4756</v>
      </c>
      <c r="AC1941" t="s">
        <v>4756</v>
      </c>
      <c r="AD1941" t="s">
        <v>4756</v>
      </c>
      <c r="AE1941" t="s">
        <v>4756</v>
      </c>
      <c r="AF1941" t="s">
        <v>4756</v>
      </c>
      <c r="AG1941" t="s">
        <v>4756</v>
      </c>
      <c r="AH1941" t="s">
        <v>4756</v>
      </c>
      <c r="AI1941" t="s">
        <v>4756</v>
      </c>
      <c r="AJ1941" t="s">
        <v>4756</v>
      </c>
      <c r="AK1941" t="s">
        <v>4756</v>
      </c>
      <c r="AL1941" t="s">
        <v>4756</v>
      </c>
      <c r="AM1941" t="s">
        <v>4756</v>
      </c>
      <c r="AN1941" t="s">
        <v>4756</v>
      </c>
    </row>
    <row r="1942" spans="1:41">
      <c r="A1942" s="95">
        <v>40044</v>
      </c>
      <c r="B1942" t="s">
        <v>372</v>
      </c>
      <c r="C1942">
        <v>2009</v>
      </c>
      <c r="D1942">
        <v>8</v>
      </c>
      <c r="E1942" t="s">
        <v>2967</v>
      </c>
      <c r="F1942" t="s">
        <v>3016</v>
      </c>
      <c r="G1942" s="96">
        <v>0.97569444444444453</v>
      </c>
      <c r="H1942" t="s">
        <v>4756</v>
      </c>
      <c r="J1942">
        <v>23.42</v>
      </c>
      <c r="K1942" t="s">
        <v>249</v>
      </c>
      <c r="L1942" t="s">
        <v>3017</v>
      </c>
      <c r="M1942" t="s">
        <v>251</v>
      </c>
      <c r="N1942" t="s">
        <v>251</v>
      </c>
      <c r="O1942">
        <v>4</v>
      </c>
      <c r="P1942">
        <v>60</v>
      </c>
      <c r="Q1942">
        <v>27</v>
      </c>
      <c r="R1942">
        <v>33</v>
      </c>
      <c r="S1942">
        <v>14.3</v>
      </c>
      <c r="T1942" t="s">
        <v>4756</v>
      </c>
      <c r="U1942">
        <v>24.5</v>
      </c>
      <c r="V1942">
        <v>135</v>
      </c>
      <c r="W1942" t="s">
        <v>4756</v>
      </c>
      <c r="X1942" t="s">
        <v>4756</v>
      </c>
      <c r="Y1942" t="s">
        <v>4756</v>
      </c>
      <c r="Z1942" t="s">
        <v>4756</v>
      </c>
      <c r="AA1942" t="s">
        <v>4756</v>
      </c>
      <c r="AB1942" t="s">
        <v>4756</v>
      </c>
      <c r="AC1942" t="s">
        <v>4756</v>
      </c>
      <c r="AD1942" t="s">
        <v>4756</v>
      </c>
      <c r="AE1942" t="s">
        <v>4756</v>
      </c>
      <c r="AF1942" t="s">
        <v>4756</v>
      </c>
      <c r="AG1942" t="s">
        <v>4756</v>
      </c>
      <c r="AH1942" t="s">
        <v>4756</v>
      </c>
      <c r="AI1942" t="s">
        <v>4756</v>
      </c>
      <c r="AJ1942" t="s">
        <v>4756</v>
      </c>
      <c r="AK1942" t="s">
        <v>4756</v>
      </c>
      <c r="AL1942" t="s">
        <v>4756</v>
      </c>
      <c r="AM1942" t="s">
        <v>4756</v>
      </c>
      <c r="AN1942" t="s">
        <v>4756</v>
      </c>
    </row>
    <row r="1943" spans="1:41">
      <c r="A1943" s="95">
        <v>40047</v>
      </c>
      <c r="B1943" t="s">
        <v>372</v>
      </c>
      <c r="C1943">
        <v>2009</v>
      </c>
      <c r="D1943">
        <v>8</v>
      </c>
      <c r="E1943" t="s">
        <v>461</v>
      </c>
      <c r="F1943" t="s">
        <v>3018</v>
      </c>
      <c r="G1943" s="96">
        <v>0.98958333333333337</v>
      </c>
      <c r="H1943" t="s">
        <v>4756</v>
      </c>
      <c r="J1943">
        <v>23.75</v>
      </c>
      <c r="K1943" t="s">
        <v>249</v>
      </c>
      <c r="L1943" t="s">
        <v>3019</v>
      </c>
      <c r="M1943" t="s">
        <v>251</v>
      </c>
      <c r="N1943" t="s">
        <v>251</v>
      </c>
      <c r="O1943">
        <v>4</v>
      </c>
      <c r="P1943">
        <v>58</v>
      </c>
      <c r="Q1943">
        <v>27</v>
      </c>
      <c r="R1943">
        <v>31</v>
      </c>
      <c r="S1943">
        <v>14.2</v>
      </c>
      <c r="T1943" t="s">
        <v>4756</v>
      </c>
      <c r="U1943">
        <v>24.3</v>
      </c>
      <c r="V1943">
        <v>138</v>
      </c>
      <c r="W1943" t="s">
        <v>4756</v>
      </c>
      <c r="X1943" t="s">
        <v>4756</v>
      </c>
      <c r="Y1943" t="s">
        <v>4756</v>
      </c>
      <c r="Z1943" t="s">
        <v>4756</v>
      </c>
      <c r="AA1943" t="s">
        <v>4756</v>
      </c>
      <c r="AB1943" t="s">
        <v>4756</v>
      </c>
      <c r="AC1943" t="s">
        <v>4756</v>
      </c>
      <c r="AD1943" t="s">
        <v>4756</v>
      </c>
      <c r="AE1943" t="s">
        <v>4756</v>
      </c>
      <c r="AF1943" t="s">
        <v>4756</v>
      </c>
      <c r="AG1943" t="s">
        <v>4756</v>
      </c>
      <c r="AH1943" t="s">
        <v>4756</v>
      </c>
      <c r="AI1943" t="s">
        <v>4756</v>
      </c>
      <c r="AJ1943" t="s">
        <v>4756</v>
      </c>
      <c r="AK1943" t="s">
        <v>4756</v>
      </c>
      <c r="AL1943" t="s">
        <v>4756</v>
      </c>
      <c r="AM1943" t="s">
        <v>4756</v>
      </c>
      <c r="AN1943" t="s">
        <v>4756</v>
      </c>
    </row>
    <row r="1944" spans="1:41">
      <c r="A1944" s="95">
        <v>40047</v>
      </c>
      <c r="B1944" t="s">
        <v>372</v>
      </c>
      <c r="C1944">
        <v>2009</v>
      </c>
      <c r="D1944">
        <v>8</v>
      </c>
      <c r="E1944" t="s">
        <v>461</v>
      </c>
      <c r="F1944" t="s">
        <v>3018</v>
      </c>
      <c r="G1944" s="96">
        <v>4.1666666666666664E-2</v>
      </c>
      <c r="H1944" t="s">
        <v>4756</v>
      </c>
      <c r="J1944">
        <v>25</v>
      </c>
      <c r="K1944" t="s">
        <v>249</v>
      </c>
      <c r="L1944" t="s">
        <v>3013</v>
      </c>
      <c r="M1944" t="s">
        <v>665</v>
      </c>
      <c r="N1944" t="s">
        <v>251</v>
      </c>
      <c r="O1944" t="s">
        <v>4756</v>
      </c>
      <c r="P1944" t="s">
        <v>4756</v>
      </c>
      <c r="Q1944" t="s">
        <v>4756</v>
      </c>
      <c r="R1944" t="s">
        <v>4756</v>
      </c>
      <c r="S1944" t="s">
        <v>4756</v>
      </c>
      <c r="T1944" t="s">
        <v>4756</v>
      </c>
      <c r="U1944" t="s">
        <v>4756</v>
      </c>
      <c r="V1944" t="s">
        <v>4756</v>
      </c>
      <c r="W1944" t="s">
        <v>4756</v>
      </c>
      <c r="X1944" t="s">
        <v>4756</v>
      </c>
      <c r="Y1944" t="s">
        <v>4756</v>
      </c>
      <c r="Z1944" t="s">
        <v>4756</v>
      </c>
      <c r="AA1944" t="s">
        <v>4756</v>
      </c>
      <c r="AB1944" t="s">
        <v>4756</v>
      </c>
      <c r="AC1944" t="s">
        <v>4756</v>
      </c>
      <c r="AD1944" t="s">
        <v>4756</v>
      </c>
      <c r="AE1944" t="s">
        <v>4756</v>
      </c>
      <c r="AF1944" t="s">
        <v>4756</v>
      </c>
      <c r="AG1944" t="s">
        <v>4756</v>
      </c>
      <c r="AH1944" t="s">
        <v>4756</v>
      </c>
      <c r="AI1944" t="s">
        <v>4756</v>
      </c>
      <c r="AJ1944" t="s">
        <v>4756</v>
      </c>
      <c r="AK1944" t="s">
        <v>4756</v>
      </c>
      <c r="AL1944" t="s">
        <v>4756</v>
      </c>
      <c r="AM1944" t="s">
        <v>4756</v>
      </c>
      <c r="AN1944" t="s">
        <v>4756</v>
      </c>
    </row>
    <row r="1945" spans="1:41">
      <c r="A1945" s="95">
        <v>40283</v>
      </c>
      <c r="B1945" t="s">
        <v>3020</v>
      </c>
      <c r="C1945">
        <v>2010</v>
      </c>
      <c r="D1945">
        <v>4</v>
      </c>
      <c r="E1945" t="s">
        <v>3021</v>
      </c>
      <c r="F1945" t="s">
        <v>3022</v>
      </c>
      <c r="G1945" s="96">
        <v>4.1666666666666664E-2</v>
      </c>
      <c r="H1945" t="s">
        <v>4756</v>
      </c>
      <c r="J1945">
        <v>25</v>
      </c>
      <c r="K1945" t="s">
        <v>249</v>
      </c>
      <c r="L1945" t="s">
        <v>3023</v>
      </c>
      <c r="M1945" t="s">
        <v>251</v>
      </c>
      <c r="N1945" t="s">
        <v>251</v>
      </c>
      <c r="O1945">
        <v>2</v>
      </c>
      <c r="P1945">
        <v>65</v>
      </c>
      <c r="Q1945">
        <v>27</v>
      </c>
      <c r="R1945">
        <v>38</v>
      </c>
      <c r="S1945">
        <v>14.1</v>
      </c>
      <c r="T1945" t="s">
        <v>4756</v>
      </c>
      <c r="U1945">
        <v>22.7</v>
      </c>
      <c r="V1945">
        <v>138</v>
      </c>
      <c r="W1945" t="s">
        <v>4756</v>
      </c>
      <c r="X1945" t="s">
        <v>4756</v>
      </c>
      <c r="Y1945" t="s">
        <v>4756</v>
      </c>
      <c r="Z1945" t="s">
        <v>4756</v>
      </c>
      <c r="AA1945" t="s">
        <v>4756</v>
      </c>
      <c r="AB1945" t="s">
        <v>4756</v>
      </c>
      <c r="AC1945" t="s">
        <v>4756</v>
      </c>
      <c r="AD1945" t="s">
        <v>4756</v>
      </c>
      <c r="AE1945" t="s">
        <v>4756</v>
      </c>
      <c r="AF1945" t="s">
        <v>4756</v>
      </c>
      <c r="AG1945" t="s">
        <v>4756</v>
      </c>
      <c r="AH1945" t="s">
        <v>4756</v>
      </c>
      <c r="AI1945" t="s">
        <v>4756</v>
      </c>
      <c r="AJ1945" t="s">
        <v>4756</v>
      </c>
      <c r="AK1945" t="s">
        <v>4756</v>
      </c>
      <c r="AL1945" t="s">
        <v>4756</v>
      </c>
      <c r="AM1945" t="s">
        <v>4756</v>
      </c>
      <c r="AN1945" t="s">
        <v>4756</v>
      </c>
    </row>
    <row r="1946" spans="1:41">
      <c r="A1946" s="95">
        <v>40283</v>
      </c>
      <c r="B1946" t="s">
        <v>3020</v>
      </c>
      <c r="C1946">
        <v>2010</v>
      </c>
      <c r="D1946">
        <v>4</v>
      </c>
      <c r="E1946" t="s">
        <v>3021</v>
      </c>
      <c r="F1946" t="s">
        <v>3022</v>
      </c>
      <c r="G1946" s="96">
        <v>6.3888888888888884E-2</v>
      </c>
      <c r="H1946" t="s">
        <v>4756</v>
      </c>
      <c r="J1946">
        <v>25.53</v>
      </c>
      <c r="K1946" t="s">
        <v>249</v>
      </c>
      <c r="L1946" t="s">
        <v>3024</v>
      </c>
      <c r="M1946" t="s">
        <v>251</v>
      </c>
      <c r="N1946" t="s">
        <v>251</v>
      </c>
      <c r="O1946">
        <v>1</v>
      </c>
      <c r="P1946">
        <v>65</v>
      </c>
      <c r="Q1946">
        <v>27</v>
      </c>
      <c r="R1946">
        <v>38</v>
      </c>
      <c r="S1946">
        <v>15.4</v>
      </c>
      <c r="T1946" t="s">
        <v>4756</v>
      </c>
      <c r="U1946">
        <v>22.4</v>
      </c>
      <c r="V1946">
        <v>140</v>
      </c>
      <c r="W1946" t="s">
        <v>4756</v>
      </c>
      <c r="X1946" t="s">
        <v>4756</v>
      </c>
      <c r="Y1946" t="s">
        <v>4756</v>
      </c>
      <c r="Z1946" t="s">
        <v>4756</v>
      </c>
      <c r="AA1946" t="s">
        <v>4756</v>
      </c>
      <c r="AB1946" t="s">
        <v>4756</v>
      </c>
      <c r="AC1946" t="s">
        <v>4756</v>
      </c>
      <c r="AD1946" t="s">
        <v>4756</v>
      </c>
      <c r="AE1946" t="s">
        <v>4756</v>
      </c>
      <c r="AF1946" t="s">
        <v>4756</v>
      </c>
      <c r="AG1946" t="s">
        <v>4756</v>
      </c>
      <c r="AH1946" t="s">
        <v>4756</v>
      </c>
      <c r="AI1946" t="s">
        <v>4756</v>
      </c>
      <c r="AJ1946" t="s">
        <v>4756</v>
      </c>
      <c r="AK1946" t="s">
        <v>4756</v>
      </c>
      <c r="AL1946" t="s">
        <v>4756</v>
      </c>
      <c r="AM1946" t="s">
        <v>4756</v>
      </c>
      <c r="AN1946" t="s">
        <v>4756</v>
      </c>
    </row>
    <row r="1947" spans="1:41">
      <c r="A1947" s="95">
        <v>40283</v>
      </c>
      <c r="B1947" t="s">
        <v>3020</v>
      </c>
      <c r="C1947">
        <v>2010</v>
      </c>
      <c r="D1947">
        <v>4</v>
      </c>
      <c r="E1947" t="s">
        <v>3021</v>
      </c>
      <c r="F1947" t="s">
        <v>3022</v>
      </c>
      <c r="G1947" s="96">
        <v>6.805555555555555E-2</v>
      </c>
      <c r="H1947" t="s">
        <v>4756</v>
      </c>
      <c r="J1947">
        <v>25.63</v>
      </c>
      <c r="K1947" t="s">
        <v>249</v>
      </c>
      <c r="L1947" t="s">
        <v>3025</v>
      </c>
      <c r="M1947" t="s">
        <v>251</v>
      </c>
      <c r="N1947" t="s">
        <v>251</v>
      </c>
      <c r="O1947">
        <v>1</v>
      </c>
      <c r="P1947">
        <v>63</v>
      </c>
      <c r="Q1947">
        <v>27</v>
      </c>
      <c r="R1947">
        <v>36</v>
      </c>
      <c r="S1947">
        <v>14.7</v>
      </c>
      <c r="T1947" t="s">
        <v>4756</v>
      </c>
      <c r="U1947">
        <v>21.7</v>
      </c>
      <c r="V1947">
        <v>142</v>
      </c>
      <c r="W1947" t="s">
        <v>4756</v>
      </c>
      <c r="X1947" t="s">
        <v>4756</v>
      </c>
      <c r="Y1947" t="s">
        <v>4756</v>
      </c>
      <c r="Z1947" t="s">
        <v>4756</v>
      </c>
      <c r="AA1947" t="s">
        <v>4756</v>
      </c>
      <c r="AB1947" t="s">
        <v>4756</v>
      </c>
      <c r="AC1947" t="s">
        <v>4756</v>
      </c>
      <c r="AD1947" t="s">
        <v>4756</v>
      </c>
      <c r="AE1947" t="s">
        <v>4756</v>
      </c>
      <c r="AF1947" t="s">
        <v>4756</v>
      </c>
      <c r="AG1947" t="s">
        <v>4756</v>
      </c>
      <c r="AH1947" t="s">
        <v>4756</v>
      </c>
      <c r="AI1947" t="s">
        <v>4756</v>
      </c>
      <c r="AJ1947" t="s">
        <v>4756</v>
      </c>
      <c r="AK1947" t="s">
        <v>4756</v>
      </c>
      <c r="AL1947" t="s">
        <v>4756</v>
      </c>
      <c r="AM1947" t="s">
        <v>4756</v>
      </c>
      <c r="AN1947" t="s">
        <v>4756</v>
      </c>
    </row>
    <row r="1948" spans="1:41">
      <c r="A1948" s="95">
        <v>40333</v>
      </c>
      <c r="B1948" t="s">
        <v>372</v>
      </c>
      <c r="C1948">
        <v>2010</v>
      </c>
      <c r="D1948">
        <v>6</v>
      </c>
      <c r="E1948" t="s">
        <v>2967</v>
      </c>
      <c r="F1948" t="s">
        <v>4873</v>
      </c>
      <c r="G1948" s="96">
        <v>0.96250000000000002</v>
      </c>
      <c r="H1948" s="96">
        <v>0.96875</v>
      </c>
      <c r="J1948">
        <v>23.1</v>
      </c>
      <c r="K1948" t="s">
        <v>249</v>
      </c>
      <c r="L1948" t="s">
        <v>3026</v>
      </c>
      <c r="M1948" t="s">
        <v>251</v>
      </c>
      <c r="N1948" t="s">
        <v>251</v>
      </c>
      <c r="O1948">
        <v>0</v>
      </c>
      <c r="P1948">
        <v>68</v>
      </c>
      <c r="Q1948">
        <v>36</v>
      </c>
      <c r="R1948">
        <v>32</v>
      </c>
      <c r="S1948">
        <v>13.8</v>
      </c>
      <c r="T1948" t="s">
        <v>4756</v>
      </c>
      <c r="U1948">
        <v>23.6</v>
      </c>
      <c r="V1948">
        <v>136</v>
      </c>
      <c r="W1948" t="s">
        <v>4756</v>
      </c>
      <c r="X1948" t="s">
        <v>4756</v>
      </c>
      <c r="Y1948" t="s">
        <v>4756</v>
      </c>
      <c r="Z1948" t="s">
        <v>4756</v>
      </c>
      <c r="AA1948" t="s">
        <v>4756</v>
      </c>
      <c r="AB1948" t="s">
        <v>4756</v>
      </c>
      <c r="AC1948" t="s">
        <v>4756</v>
      </c>
      <c r="AD1948" t="s">
        <v>4756</v>
      </c>
      <c r="AE1948" t="s">
        <v>4756</v>
      </c>
      <c r="AF1948" t="s">
        <v>4756</v>
      </c>
      <c r="AG1948" t="s">
        <v>4756</v>
      </c>
      <c r="AH1948" t="s">
        <v>4756</v>
      </c>
      <c r="AI1948" t="s">
        <v>4756</v>
      </c>
      <c r="AJ1948" t="s">
        <v>4756</v>
      </c>
      <c r="AK1948" t="s">
        <v>4756</v>
      </c>
      <c r="AL1948" t="s">
        <v>4756</v>
      </c>
      <c r="AM1948" t="s">
        <v>4756</v>
      </c>
      <c r="AN1948" t="s">
        <v>4756</v>
      </c>
    </row>
    <row r="1949" spans="1:41">
      <c r="A1949" s="95">
        <v>40333</v>
      </c>
      <c r="B1949" t="s">
        <v>372</v>
      </c>
      <c r="C1949">
        <v>2010</v>
      </c>
      <c r="D1949">
        <v>6</v>
      </c>
      <c r="E1949" t="s">
        <v>2967</v>
      </c>
      <c r="F1949" t="s">
        <v>4873</v>
      </c>
      <c r="G1949" s="96">
        <v>1.0416666666666666E-2</v>
      </c>
      <c r="H1949" s="96">
        <v>1.0416666666666666E-2</v>
      </c>
      <c r="J1949">
        <v>24.25</v>
      </c>
      <c r="K1949" t="s">
        <v>249</v>
      </c>
      <c r="L1949" t="s">
        <v>3027</v>
      </c>
      <c r="M1949" t="s">
        <v>251</v>
      </c>
      <c r="N1949" t="s">
        <v>251</v>
      </c>
      <c r="O1949">
        <v>2</v>
      </c>
      <c r="P1949">
        <v>69</v>
      </c>
      <c r="Q1949">
        <v>36</v>
      </c>
      <c r="R1949">
        <v>33</v>
      </c>
      <c r="S1949">
        <v>13.9</v>
      </c>
      <c r="T1949" t="s">
        <v>4756</v>
      </c>
      <c r="U1949">
        <v>24.6</v>
      </c>
      <c r="V1949">
        <v>143</v>
      </c>
      <c r="W1949" t="s">
        <v>4756</v>
      </c>
      <c r="X1949" t="s">
        <v>4756</v>
      </c>
      <c r="Y1949" t="s">
        <v>4756</v>
      </c>
      <c r="Z1949" t="s">
        <v>4756</v>
      </c>
      <c r="AA1949" t="s">
        <v>4756</v>
      </c>
      <c r="AB1949" t="s">
        <v>4756</v>
      </c>
      <c r="AC1949" t="s">
        <v>4756</v>
      </c>
      <c r="AD1949" t="s">
        <v>4756</v>
      </c>
      <c r="AE1949" t="s">
        <v>4756</v>
      </c>
      <c r="AF1949" t="s">
        <v>4756</v>
      </c>
      <c r="AG1949" t="s">
        <v>4756</v>
      </c>
      <c r="AH1949" t="s">
        <v>4756</v>
      </c>
      <c r="AI1949" t="s">
        <v>4756</v>
      </c>
      <c r="AJ1949" t="s">
        <v>4756</v>
      </c>
      <c r="AK1949" t="s">
        <v>4756</v>
      </c>
      <c r="AL1949" t="s">
        <v>4756</v>
      </c>
      <c r="AM1949" t="s">
        <v>4756</v>
      </c>
      <c r="AN1949" t="s">
        <v>4756</v>
      </c>
    </row>
    <row r="1950" spans="1:41">
      <c r="A1950" s="95">
        <v>40333</v>
      </c>
      <c r="B1950" t="s">
        <v>372</v>
      </c>
      <c r="C1950">
        <v>2010</v>
      </c>
      <c r="D1950">
        <v>6</v>
      </c>
      <c r="E1950" t="s">
        <v>2967</v>
      </c>
      <c r="F1950" t="s">
        <v>4873</v>
      </c>
      <c r="G1950" s="96">
        <v>2.4305555555555556E-2</v>
      </c>
      <c r="H1950" s="96">
        <v>3.125E-2</v>
      </c>
      <c r="J1950">
        <v>24.58</v>
      </c>
      <c r="K1950" t="s">
        <v>249</v>
      </c>
      <c r="L1950" t="s">
        <v>3028</v>
      </c>
      <c r="M1950" t="s">
        <v>251</v>
      </c>
      <c r="N1950" t="s">
        <v>251</v>
      </c>
      <c r="O1950">
        <v>4</v>
      </c>
      <c r="P1950">
        <v>73</v>
      </c>
      <c r="Q1950">
        <v>36</v>
      </c>
      <c r="R1950">
        <v>37</v>
      </c>
      <c r="S1950">
        <v>14</v>
      </c>
      <c r="T1950" t="s">
        <v>4756</v>
      </c>
      <c r="U1950">
        <v>24.5</v>
      </c>
      <c r="V1950">
        <v>141</v>
      </c>
      <c r="W1950" t="s">
        <v>4756</v>
      </c>
      <c r="X1950" t="s">
        <v>4756</v>
      </c>
      <c r="Y1950" t="s">
        <v>4756</v>
      </c>
      <c r="Z1950" t="s">
        <v>4756</v>
      </c>
      <c r="AA1950" t="s">
        <v>4756</v>
      </c>
      <c r="AB1950" t="s">
        <v>4756</v>
      </c>
      <c r="AC1950" t="s">
        <v>4756</v>
      </c>
      <c r="AD1950" t="s">
        <v>4756</v>
      </c>
      <c r="AE1950" t="s">
        <v>4756</v>
      </c>
      <c r="AF1950" t="s">
        <v>4756</v>
      </c>
      <c r="AG1950" t="s">
        <v>4756</v>
      </c>
      <c r="AH1950" t="s">
        <v>4756</v>
      </c>
      <c r="AI1950" t="s">
        <v>4756</v>
      </c>
      <c r="AJ1950" t="s">
        <v>4756</v>
      </c>
      <c r="AK1950" t="s">
        <v>4756</v>
      </c>
      <c r="AL1950" t="s">
        <v>4756</v>
      </c>
      <c r="AM1950" t="s">
        <v>4756</v>
      </c>
      <c r="AN1950" t="s">
        <v>4756</v>
      </c>
    </row>
    <row r="1951" spans="1:41">
      <c r="A1951" s="95">
        <v>40333</v>
      </c>
      <c r="B1951" t="s">
        <v>372</v>
      </c>
      <c r="C1951">
        <v>2010</v>
      </c>
      <c r="D1951">
        <v>6</v>
      </c>
      <c r="E1951" t="s">
        <v>2967</v>
      </c>
      <c r="F1951" t="s">
        <v>4873</v>
      </c>
      <c r="G1951" s="96">
        <v>2.7777777777777776E-2</v>
      </c>
      <c r="H1951" t="s">
        <v>4756</v>
      </c>
      <c r="J1951">
        <v>24.67</v>
      </c>
      <c r="K1951" t="s">
        <v>249</v>
      </c>
      <c r="L1951" t="s">
        <v>3029</v>
      </c>
      <c r="M1951" t="s">
        <v>251</v>
      </c>
      <c r="N1951" t="s">
        <v>251</v>
      </c>
      <c r="O1951">
        <v>3</v>
      </c>
      <c r="P1951">
        <v>69</v>
      </c>
      <c r="Q1951">
        <v>36</v>
      </c>
      <c r="R1951">
        <v>33</v>
      </c>
      <c r="S1951">
        <v>14.3</v>
      </c>
      <c r="T1951" t="s">
        <v>4756</v>
      </c>
      <c r="U1951">
        <v>24.6</v>
      </c>
      <c r="V1951">
        <v>147</v>
      </c>
      <c r="W1951" t="s">
        <v>4756</v>
      </c>
      <c r="X1951" t="s">
        <v>4756</v>
      </c>
      <c r="Y1951" t="s">
        <v>4756</v>
      </c>
      <c r="Z1951" t="s">
        <v>4756</v>
      </c>
      <c r="AA1951" t="s">
        <v>4756</v>
      </c>
      <c r="AB1951" t="s">
        <v>4756</v>
      </c>
      <c r="AC1951" t="s">
        <v>4756</v>
      </c>
      <c r="AD1951" t="s">
        <v>4756</v>
      </c>
      <c r="AE1951" t="s">
        <v>4756</v>
      </c>
      <c r="AF1951" t="s">
        <v>4756</v>
      </c>
      <c r="AG1951" t="s">
        <v>4756</v>
      </c>
      <c r="AH1951" t="s">
        <v>4756</v>
      </c>
      <c r="AI1951" t="s">
        <v>4756</v>
      </c>
      <c r="AJ1951" t="s">
        <v>4756</v>
      </c>
      <c r="AK1951" t="s">
        <v>4756</v>
      </c>
      <c r="AL1951" t="s">
        <v>4756</v>
      </c>
      <c r="AM1951" t="s">
        <v>4756</v>
      </c>
      <c r="AN1951" t="s">
        <v>4756</v>
      </c>
    </row>
    <row r="1952" spans="1:41">
      <c r="A1952" s="95">
        <v>40334</v>
      </c>
      <c r="B1952" t="s">
        <v>372</v>
      </c>
      <c r="C1952">
        <v>2010</v>
      </c>
      <c r="D1952">
        <v>6</v>
      </c>
      <c r="E1952" t="s">
        <v>2967</v>
      </c>
      <c r="F1952" t="s">
        <v>3030</v>
      </c>
      <c r="G1952" s="96">
        <v>0.93333333333333324</v>
      </c>
      <c r="H1952" s="96">
        <v>0.94097222222222221</v>
      </c>
      <c r="J1952">
        <v>22.4</v>
      </c>
      <c r="K1952" t="s">
        <v>249</v>
      </c>
      <c r="L1952" t="s">
        <v>3031</v>
      </c>
      <c r="M1952" t="s">
        <v>251</v>
      </c>
      <c r="N1952" t="s">
        <v>251</v>
      </c>
      <c r="O1952">
        <v>3</v>
      </c>
      <c r="P1952">
        <v>64</v>
      </c>
      <c r="Q1952">
        <v>26</v>
      </c>
      <c r="R1952">
        <v>38</v>
      </c>
      <c r="S1952">
        <v>14.6</v>
      </c>
      <c r="T1952" t="s">
        <v>4756</v>
      </c>
      <c r="U1952">
        <v>23.5</v>
      </c>
      <c r="V1952">
        <v>140</v>
      </c>
      <c r="W1952" t="s">
        <v>4756</v>
      </c>
      <c r="X1952" t="s">
        <v>4756</v>
      </c>
      <c r="Y1952" t="s">
        <v>4756</v>
      </c>
      <c r="Z1952" t="s">
        <v>4756</v>
      </c>
      <c r="AA1952" t="s">
        <v>4756</v>
      </c>
      <c r="AB1952" t="s">
        <v>4756</v>
      </c>
      <c r="AC1952" t="s">
        <v>4756</v>
      </c>
      <c r="AD1952" t="s">
        <v>4756</v>
      </c>
      <c r="AE1952" t="s">
        <v>4756</v>
      </c>
      <c r="AF1952" t="s">
        <v>4756</v>
      </c>
      <c r="AG1952" t="s">
        <v>4756</v>
      </c>
      <c r="AH1952" t="s">
        <v>4756</v>
      </c>
      <c r="AI1952" t="s">
        <v>4756</v>
      </c>
      <c r="AJ1952" t="s">
        <v>4756</v>
      </c>
      <c r="AK1952" t="s">
        <v>4756</v>
      </c>
      <c r="AL1952" t="s">
        <v>4756</v>
      </c>
      <c r="AM1952" t="s">
        <v>4756</v>
      </c>
      <c r="AN1952" t="s">
        <v>4756</v>
      </c>
    </row>
    <row r="1953" spans="1:41">
      <c r="A1953" s="95">
        <v>40334</v>
      </c>
      <c r="B1953" t="s">
        <v>372</v>
      </c>
      <c r="C1953">
        <v>2010</v>
      </c>
      <c r="D1953">
        <v>6</v>
      </c>
      <c r="E1953" t="s">
        <v>2967</v>
      </c>
      <c r="F1953" t="s">
        <v>3030</v>
      </c>
      <c r="G1953" s="96">
        <v>0.95486111111111116</v>
      </c>
      <c r="H1953" s="96">
        <v>0.96180555555555547</v>
      </c>
      <c r="J1953">
        <v>22.92</v>
      </c>
      <c r="K1953" t="s">
        <v>249</v>
      </c>
      <c r="L1953" t="s">
        <v>3032</v>
      </c>
      <c r="M1953" t="s">
        <v>251</v>
      </c>
      <c r="N1953" t="s">
        <v>251</v>
      </c>
      <c r="O1953">
        <v>3</v>
      </c>
      <c r="P1953">
        <v>65</v>
      </c>
      <c r="Q1953">
        <v>26</v>
      </c>
      <c r="R1953">
        <v>39</v>
      </c>
      <c r="S1953">
        <v>14.6</v>
      </c>
      <c r="T1953" t="s">
        <v>4756</v>
      </c>
      <c r="U1953">
        <v>23.3</v>
      </c>
      <c r="V1953">
        <v>142</v>
      </c>
      <c r="W1953" t="s">
        <v>4756</v>
      </c>
      <c r="X1953" t="s">
        <v>4756</v>
      </c>
      <c r="Y1953" t="s">
        <v>4756</v>
      </c>
      <c r="Z1953" t="s">
        <v>4756</v>
      </c>
      <c r="AA1953" t="s">
        <v>4756</v>
      </c>
      <c r="AB1953" t="s">
        <v>4756</v>
      </c>
      <c r="AC1953" t="s">
        <v>4756</v>
      </c>
      <c r="AD1953" t="s">
        <v>4756</v>
      </c>
      <c r="AE1953" t="s">
        <v>4756</v>
      </c>
      <c r="AF1953" t="s">
        <v>4756</v>
      </c>
      <c r="AG1953" t="s">
        <v>4756</v>
      </c>
      <c r="AH1953" t="s">
        <v>4756</v>
      </c>
      <c r="AI1953" t="s">
        <v>4756</v>
      </c>
      <c r="AJ1953" t="s">
        <v>4756</v>
      </c>
      <c r="AK1953" t="s">
        <v>4756</v>
      </c>
      <c r="AL1953" t="s">
        <v>4756</v>
      </c>
      <c r="AM1953" t="s">
        <v>4756</v>
      </c>
      <c r="AN1953" t="s">
        <v>4756</v>
      </c>
    </row>
    <row r="1954" spans="1:41">
      <c r="A1954" s="95">
        <v>40334</v>
      </c>
      <c r="B1954" t="s">
        <v>372</v>
      </c>
      <c r="C1954">
        <v>2010</v>
      </c>
      <c r="D1954">
        <v>6</v>
      </c>
      <c r="E1954" t="s">
        <v>2967</v>
      </c>
      <c r="F1954" t="s">
        <v>3030</v>
      </c>
      <c r="G1954" s="96">
        <v>0.96597222222222223</v>
      </c>
      <c r="H1954" s="96">
        <v>0.97361111111111109</v>
      </c>
      <c r="J1954">
        <v>23.18</v>
      </c>
      <c r="K1954" t="s">
        <v>249</v>
      </c>
      <c r="L1954" t="s">
        <v>3033</v>
      </c>
      <c r="M1954" t="s">
        <v>251</v>
      </c>
      <c r="N1954" t="s">
        <v>251</v>
      </c>
      <c r="O1954">
        <v>0</v>
      </c>
      <c r="P1954">
        <v>61</v>
      </c>
      <c r="Q1954">
        <v>26</v>
      </c>
      <c r="R1954">
        <v>35</v>
      </c>
      <c r="S1954">
        <v>13.1</v>
      </c>
      <c r="T1954" t="s">
        <v>4756</v>
      </c>
      <c r="U1954">
        <v>23.8</v>
      </c>
      <c r="V1954">
        <v>137</v>
      </c>
      <c r="W1954" t="s">
        <v>4756</v>
      </c>
      <c r="X1954" t="s">
        <v>4756</v>
      </c>
      <c r="Y1954" t="s">
        <v>4756</v>
      </c>
      <c r="Z1954" t="s">
        <v>4756</v>
      </c>
      <c r="AA1954" t="s">
        <v>4756</v>
      </c>
      <c r="AB1954" t="s">
        <v>4756</v>
      </c>
      <c r="AC1954" t="s">
        <v>4756</v>
      </c>
      <c r="AD1954" t="s">
        <v>4756</v>
      </c>
      <c r="AE1954" t="s">
        <v>4756</v>
      </c>
      <c r="AF1954" t="s">
        <v>4756</v>
      </c>
      <c r="AG1954" t="s">
        <v>4756</v>
      </c>
      <c r="AH1954" t="s">
        <v>4756</v>
      </c>
      <c r="AI1954" t="s">
        <v>4756</v>
      </c>
      <c r="AJ1954" t="s">
        <v>4756</v>
      </c>
      <c r="AK1954" t="s">
        <v>4756</v>
      </c>
      <c r="AL1954" t="s">
        <v>4756</v>
      </c>
      <c r="AM1954" t="s">
        <v>4756</v>
      </c>
      <c r="AN1954" t="s">
        <v>4756</v>
      </c>
    </row>
    <row r="1955" spans="1:41">
      <c r="A1955" s="95">
        <v>40334</v>
      </c>
      <c r="B1955" t="s">
        <v>372</v>
      </c>
      <c r="C1955">
        <v>2010</v>
      </c>
      <c r="D1955">
        <v>6</v>
      </c>
      <c r="E1955" t="s">
        <v>2967</v>
      </c>
      <c r="F1955" t="s">
        <v>3030</v>
      </c>
      <c r="G1955" s="96">
        <v>0.98125000000000007</v>
      </c>
      <c r="H1955" s="96">
        <v>0.98541666666666661</v>
      </c>
      <c r="J1955">
        <v>23.55</v>
      </c>
      <c r="K1955" t="s">
        <v>249</v>
      </c>
      <c r="L1955" t="s">
        <v>3034</v>
      </c>
      <c r="M1955" t="s">
        <v>251</v>
      </c>
      <c r="N1955" t="s">
        <v>251</v>
      </c>
      <c r="O1955">
        <v>3</v>
      </c>
      <c r="P1955">
        <v>57</v>
      </c>
      <c r="Q1955">
        <v>26</v>
      </c>
      <c r="R1955">
        <v>31</v>
      </c>
      <c r="S1955">
        <v>13.5</v>
      </c>
      <c r="T1955" t="s">
        <v>4756</v>
      </c>
      <c r="U1955">
        <v>22.2</v>
      </c>
      <c r="V1955">
        <v>140</v>
      </c>
      <c r="W1955" t="s">
        <v>4756</v>
      </c>
      <c r="X1955" t="s">
        <v>4756</v>
      </c>
      <c r="Y1955" t="s">
        <v>4756</v>
      </c>
      <c r="Z1955" t="s">
        <v>4756</v>
      </c>
      <c r="AA1955" t="s">
        <v>4756</v>
      </c>
      <c r="AB1955" t="s">
        <v>4756</v>
      </c>
      <c r="AC1955" t="s">
        <v>4756</v>
      </c>
      <c r="AD1955" t="s">
        <v>4756</v>
      </c>
      <c r="AE1955" t="s">
        <v>4756</v>
      </c>
      <c r="AF1955" t="s">
        <v>4756</v>
      </c>
      <c r="AG1955" t="s">
        <v>4756</v>
      </c>
      <c r="AH1955" t="s">
        <v>4756</v>
      </c>
      <c r="AI1955" t="s">
        <v>4756</v>
      </c>
      <c r="AJ1955" t="s">
        <v>4756</v>
      </c>
      <c r="AK1955" t="s">
        <v>4756</v>
      </c>
      <c r="AL1955" t="s">
        <v>4756</v>
      </c>
      <c r="AM1955" t="s">
        <v>4756</v>
      </c>
      <c r="AN1955" t="s">
        <v>4756</v>
      </c>
    </row>
    <row r="1956" spans="1:41">
      <c r="A1956" s="95">
        <v>40334</v>
      </c>
      <c r="B1956" t="s">
        <v>372</v>
      </c>
      <c r="C1956">
        <v>2010</v>
      </c>
      <c r="D1956">
        <v>6</v>
      </c>
      <c r="E1956" t="s">
        <v>2967</v>
      </c>
      <c r="F1956" t="s">
        <v>3030</v>
      </c>
      <c r="G1956" s="96">
        <v>3.4722222222222224E-2</v>
      </c>
      <c r="H1956" t="s">
        <v>4756</v>
      </c>
      <c r="J1956">
        <v>24.83</v>
      </c>
      <c r="K1956" t="s">
        <v>249</v>
      </c>
      <c r="L1956" t="s">
        <v>3035</v>
      </c>
      <c r="M1956" t="s">
        <v>251</v>
      </c>
      <c r="N1956" t="s">
        <v>251</v>
      </c>
      <c r="O1956">
        <v>3</v>
      </c>
      <c r="P1956">
        <v>74</v>
      </c>
      <c r="Q1956">
        <v>26</v>
      </c>
      <c r="R1956">
        <v>48</v>
      </c>
      <c r="S1956">
        <v>14.3</v>
      </c>
      <c r="T1956" t="s">
        <v>4756</v>
      </c>
      <c r="U1956">
        <v>23.3</v>
      </c>
      <c r="V1956">
        <v>146</v>
      </c>
      <c r="W1956" t="s">
        <v>4756</v>
      </c>
      <c r="X1956" t="s">
        <v>4756</v>
      </c>
      <c r="Y1956" t="s">
        <v>4756</v>
      </c>
      <c r="Z1956" t="s">
        <v>4756</v>
      </c>
      <c r="AA1956" t="s">
        <v>4756</v>
      </c>
      <c r="AB1956" t="s">
        <v>4756</v>
      </c>
      <c r="AC1956" t="s">
        <v>4756</v>
      </c>
      <c r="AD1956" t="s">
        <v>4756</v>
      </c>
      <c r="AE1956" t="s">
        <v>4756</v>
      </c>
      <c r="AF1956" t="s">
        <v>4756</v>
      </c>
      <c r="AG1956" t="s">
        <v>4756</v>
      </c>
      <c r="AH1956" t="s">
        <v>4756</v>
      </c>
      <c r="AI1956" t="s">
        <v>4756</v>
      </c>
      <c r="AJ1956" t="s">
        <v>4756</v>
      </c>
      <c r="AK1956" t="s">
        <v>4756</v>
      </c>
      <c r="AL1956" t="s">
        <v>4756</v>
      </c>
      <c r="AM1956" t="s">
        <v>4756</v>
      </c>
      <c r="AN1956" t="s">
        <v>4756</v>
      </c>
    </row>
    <row r="1957" spans="1:41">
      <c r="A1957" s="95">
        <v>40367</v>
      </c>
      <c r="B1957" t="s">
        <v>372</v>
      </c>
      <c r="C1957">
        <v>2010</v>
      </c>
      <c r="D1957">
        <v>7</v>
      </c>
      <c r="E1957" t="s">
        <v>2967</v>
      </c>
      <c r="F1957" t="s">
        <v>3036</v>
      </c>
      <c r="G1957" s="96">
        <v>0.93680555555555556</v>
      </c>
      <c r="H1957" s="96">
        <v>0.94374999999999998</v>
      </c>
      <c r="J1957">
        <v>22.48</v>
      </c>
      <c r="K1957" t="s">
        <v>249</v>
      </c>
      <c r="L1957" t="s">
        <v>3037</v>
      </c>
      <c r="M1957" t="s">
        <v>251</v>
      </c>
      <c r="N1957" t="s">
        <v>251</v>
      </c>
      <c r="O1957">
        <v>3</v>
      </c>
      <c r="P1957">
        <v>57</v>
      </c>
      <c r="Q1957">
        <v>27</v>
      </c>
      <c r="R1957">
        <v>30</v>
      </c>
      <c r="S1957">
        <v>13.7</v>
      </c>
      <c r="T1957" t="s">
        <v>4756</v>
      </c>
      <c r="U1957">
        <v>22.4</v>
      </c>
      <c r="V1957">
        <v>142</v>
      </c>
      <c r="W1957" t="s">
        <v>4756</v>
      </c>
      <c r="X1957" t="s">
        <v>4756</v>
      </c>
      <c r="Y1957" t="s">
        <v>4756</v>
      </c>
      <c r="Z1957" t="s">
        <v>4756</v>
      </c>
      <c r="AA1957" t="s">
        <v>4756</v>
      </c>
      <c r="AB1957" t="s">
        <v>4756</v>
      </c>
      <c r="AC1957" t="s">
        <v>4756</v>
      </c>
      <c r="AD1957" t="s">
        <v>4756</v>
      </c>
      <c r="AE1957" t="s">
        <v>4756</v>
      </c>
      <c r="AF1957" t="s">
        <v>4756</v>
      </c>
      <c r="AG1957" t="s">
        <v>4756</v>
      </c>
      <c r="AH1957" t="s">
        <v>4756</v>
      </c>
      <c r="AI1957" t="s">
        <v>4756</v>
      </c>
      <c r="AJ1957" t="s">
        <v>4756</v>
      </c>
      <c r="AK1957" t="s">
        <v>4756</v>
      </c>
      <c r="AL1957" t="s">
        <v>4756</v>
      </c>
      <c r="AM1957" t="s">
        <v>4756</v>
      </c>
      <c r="AN1957" t="s">
        <v>4756</v>
      </c>
    </row>
    <row r="1958" spans="1:41">
      <c r="A1958" s="95">
        <v>40367</v>
      </c>
      <c r="B1958" t="s">
        <v>372</v>
      </c>
      <c r="C1958">
        <v>2010</v>
      </c>
      <c r="D1958">
        <v>7</v>
      </c>
      <c r="E1958" t="s">
        <v>2967</v>
      </c>
      <c r="F1958" t="s">
        <v>3036</v>
      </c>
      <c r="G1958" s="96">
        <v>0.99583333333333324</v>
      </c>
      <c r="H1958" s="96">
        <v>1.3888888888888889E-3</v>
      </c>
      <c r="J1958">
        <v>23.9</v>
      </c>
      <c r="K1958" t="s">
        <v>249</v>
      </c>
      <c r="L1958" t="s">
        <v>3038</v>
      </c>
      <c r="M1958" t="s">
        <v>251</v>
      </c>
      <c r="N1958" t="s">
        <v>251</v>
      </c>
      <c r="O1958">
        <v>4</v>
      </c>
      <c r="P1958">
        <v>65</v>
      </c>
      <c r="Q1958">
        <v>27</v>
      </c>
      <c r="R1958">
        <v>38</v>
      </c>
      <c r="S1958">
        <v>14.9</v>
      </c>
      <c r="T1958" t="s">
        <v>4756</v>
      </c>
      <c r="U1958">
        <v>24.62</v>
      </c>
      <c r="V1958">
        <v>142</v>
      </c>
      <c r="W1958" t="s">
        <v>4756</v>
      </c>
      <c r="X1958" t="s">
        <v>4756</v>
      </c>
      <c r="Y1958" t="s">
        <v>4756</v>
      </c>
      <c r="Z1958" t="s">
        <v>4756</v>
      </c>
      <c r="AA1958" t="s">
        <v>4756</v>
      </c>
      <c r="AB1958" t="s">
        <v>4756</v>
      </c>
      <c r="AC1958" t="s">
        <v>4756</v>
      </c>
      <c r="AD1958" t="s">
        <v>4756</v>
      </c>
      <c r="AE1958" t="s">
        <v>4756</v>
      </c>
      <c r="AF1958" t="s">
        <v>4756</v>
      </c>
      <c r="AG1958" t="s">
        <v>4756</v>
      </c>
      <c r="AH1958" t="s">
        <v>4756</v>
      </c>
      <c r="AI1958" t="s">
        <v>4756</v>
      </c>
      <c r="AJ1958" t="s">
        <v>4756</v>
      </c>
      <c r="AK1958" t="s">
        <v>4756</v>
      </c>
      <c r="AL1958" t="s">
        <v>4756</v>
      </c>
      <c r="AM1958" t="s">
        <v>4756</v>
      </c>
      <c r="AN1958" t="s">
        <v>4756</v>
      </c>
    </row>
    <row r="1959" spans="1:41">
      <c r="A1959" s="95">
        <v>40367</v>
      </c>
      <c r="B1959" t="s">
        <v>372</v>
      </c>
      <c r="C1959">
        <v>2010</v>
      </c>
      <c r="D1959">
        <v>7</v>
      </c>
      <c r="E1959" t="s">
        <v>2967</v>
      </c>
      <c r="F1959" t="s">
        <v>3036</v>
      </c>
      <c r="G1959" s="96">
        <v>6.9444444444444441E-3</v>
      </c>
      <c r="H1959" s="96">
        <v>1.5277777777777777E-2</v>
      </c>
      <c r="J1959">
        <v>24.17</v>
      </c>
      <c r="K1959" t="s">
        <v>249</v>
      </c>
      <c r="L1959" t="s">
        <v>3039</v>
      </c>
      <c r="M1959" t="s">
        <v>251</v>
      </c>
      <c r="N1959" t="s">
        <v>251</v>
      </c>
      <c r="O1959">
        <v>3</v>
      </c>
      <c r="P1959">
        <v>67</v>
      </c>
      <c r="Q1959">
        <v>27</v>
      </c>
      <c r="R1959">
        <v>40</v>
      </c>
      <c r="S1959">
        <v>14.6</v>
      </c>
      <c r="T1959" t="s">
        <v>4756</v>
      </c>
      <c r="U1959">
        <v>24.1</v>
      </c>
      <c r="V1959">
        <v>145</v>
      </c>
      <c r="W1959" t="s">
        <v>4756</v>
      </c>
      <c r="X1959" t="s">
        <v>4756</v>
      </c>
      <c r="Y1959" t="s">
        <v>4756</v>
      </c>
      <c r="Z1959" t="s">
        <v>4756</v>
      </c>
      <c r="AA1959" t="s">
        <v>4756</v>
      </c>
      <c r="AB1959" t="s">
        <v>4756</v>
      </c>
      <c r="AC1959" t="s">
        <v>4756</v>
      </c>
      <c r="AD1959" t="s">
        <v>4756</v>
      </c>
      <c r="AE1959" t="s">
        <v>4756</v>
      </c>
      <c r="AF1959" t="s">
        <v>4756</v>
      </c>
      <c r="AG1959" t="s">
        <v>4756</v>
      </c>
      <c r="AH1959" t="s">
        <v>4756</v>
      </c>
      <c r="AI1959" t="s">
        <v>4756</v>
      </c>
      <c r="AJ1959" t="s">
        <v>4756</v>
      </c>
      <c r="AK1959" t="s">
        <v>4756</v>
      </c>
      <c r="AL1959" t="s">
        <v>4756</v>
      </c>
      <c r="AM1959" t="s">
        <v>4756</v>
      </c>
      <c r="AN1959" t="s">
        <v>4756</v>
      </c>
    </row>
    <row r="1960" spans="1:41">
      <c r="A1960" s="95">
        <v>40367</v>
      </c>
      <c r="B1960" t="s">
        <v>372</v>
      </c>
      <c r="C1960">
        <v>2010</v>
      </c>
      <c r="D1960">
        <v>7</v>
      </c>
      <c r="E1960" t="s">
        <v>2967</v>
      </c>
      <c r="F1960" t="s">
        <v>3036</v>
      </c>
      <c r="G1960" s="96">
        <v>2.9861111111111113E-2</v>
      </c>
      <c r="H1960" s="96">
        <v>4.027777777777778E-2</v>
      </c>
      <c r="J1960">
        <v>24.72</v>
      </c>
      <c r="K1960" t="s">
        <v>249</v>
      </c>
      <c r="L1960" t="s">
        <v>3040</v>
      </c>
      <c r="M1960" t="s">
        <v>251</v>
      </c>
      <c r="N1960" t="s">
        <v>251</v>
      </c>
      <c r="O1960">
        <v>3</v>
      </c>
      <c r="P1960">
        <v>60</v>
      </c>
      <c r="Q1960">
        <v>27</v>
      </c>
      <c r="R1960">
        <v>33</v>
      </c>
      <c r="S1960">
        <v>14.7</v>
      </c>
      <c r="T1960" t="s">
        <v>4756</v>
      </c>
      <c r="U1960">
        <v>23.5</v>
      </c>
      <c r="V1960">
        <v>141</v>
      </c>
      <c r="W1960" t="s">
        <v>4756</v>
      </c>
      <c r="X1960" t="s">
        <v>4756</v>
      </c>
      <c r="Y1960" t="s">
        <v>4756</v>
      </c>
      <c r="Z1960" t="s">
        <v>4756</v>
      </c>
      <c r="AA1960" t="s">
        <v>4756</v>
      </c>
      <c r="AB1960" t="s">
        <v>4756</v>
      </c>
      <c r="AC1960" t="s">
        <v>4756</v>
      </c>
      <c r="AD1960" t="s">
        <v>4756</v>
      </c>
      <c r="AE1960" t="s">
        <v>4756</v>
      </c>
      <c r="AF1960" t="s">
        <v>4756</v>
      </c>
      <c r="AG1960" t="s">
        <v>4756</v>
      </c>
      <c r="AH1960" t="s">
        <v>4756</v>
      </c>
      <c r="AI1960" t="s">
        <v>4756</v>
      </c>
      <c r="AJ1960" t="s">
        <v>4756</v>
      </c>
      <c r="AK1960" t="s">
        <v>4756</v>
      </c>
      <c r="AL1960" t="s">
        <v>4756</v>
      </c>
      <c r="AM1960" t="s">
        <v>4756</v>
      </c>
      <c r="AN1960" t="s">
        <v>4756</v>
      </c>
    </row>
    <row r="1961" spans="1:41">
      <c r="A1961" s="95">
        <v>40369</v>
      </c>
      <c r="B1961" t="s">
        <v>372</v>
      </c>
      <c r="C1961">
        <v>2010</v>
      </c>
      <c r="D1961">
        <v>7</v>
      </c>
      <c r="E1961" t="s">
        <v>2967</v>
      </c>
      <c r="F1961" t="s">
        <v>3041</v>
      </c>
      <c r="G1961" s="96">
        <v>0.95277777777777783</v>
      </c>
      <c r="H1961" s="96">
        <v>0.96111111111111114</v>
      </c>
      <c r="J1961">
        <v>22.87</v>
      </c>
      <c r="K1961" t="s">
        <v>249</v>
      </c>
      <c r="L1961" t="s">
        <v>3042</v>
      </c>
      <c r="M1961" t="s">
        <v>251</v>
      </c>
      <c r="N1961" t="s">
        <v>251</v>
      </c>
      <c r="O1961">
        <v>3</v>
      </c>
      <c r="P1961">
        <v>61</v>
      </c>
      <c r="Q1961">
        <v>27</v>
      </c>
      <c r="R1961">
        <v>34</v>
      </c>
      <c r="S1961">
        <v>14.65</v>
      </c>
      <c r="T1961" t="s">
        <v>4756</v>
      </c>
      <c r="U1961">
        <v>12.7</v>
      </c>
      <c r="V1961">
        <v>140</v>
      </c>
      <c r="W1961" t="s">
        <v>4756</v>
      </c>
      <c r="X1961" t="s">
        <v>4756</v>
      </c>
      <c r="Y1961" t="s">
        <v>4756</v>
      </c>
      <c r="Z1961" t="s">
        <v>4756</v>
      </c>
      <c r="AA1961" t="s">
        <v>4756</v>
      </c>
      <c r="AB1961" t="s">
        <v>4756</v>
      </c>
      <c r="AC1961" t="s">
        <v>4756</v>
      </c>
      <c r="AD1961" t="s">
        <v>4756</v>
      </c>
      <c r="AE1961" t="s">
        <v>4756</v>
      </c>
      <c r="AF1961" t="s">
        <v>4756</v>
      </c>
      <c r="AG1961" t="s">
        <v>4756</v>
      </c>
      <c r="AH1961" t="s">
        <v>4756</v>
      </c>
      <c r="AI1961" t="s">
        <v>4756</v>
      </c>
      <c r="AJ1961" t="s">
        <v>4756</v>
      </c>
      <c r="AK1961" t="s">
        <v>4756</v>
      </c>
      <c r="AL1961" t="s">
        <v>4756</v>
      </c>
      <c r="AM1961" t="s">
        <v>4756</v>
      </c>
      <c r="AN1961" t="s">
        <v>4756</v>
      </c>
    </row>
    <row r="1962" spans="1:41">
      <c r="A1962" s="95">
        <v>40369</v>
      </c>
      <c r="B1962" t="s">
        <v>372</v>
      </c>
      <c r="C1962">
        <v>2010</v>
      </c>
      <c r="D1962">
        <v>7</v>
      </c>
      <c r="E1962" t="s">
        <v>2967</v>
      </c>
      <c r="F1962" t="s">
        <v>3041</v>
      </c>
      <c r="G1962" s="96">
        <v>0.9604166666666667</v>
      </c>
      <c r="H1962" s="96">
        <v>0.96527777777777779</v>
      </c>
      <c r="J1962">
        <v>23.05</v>
      </c>
      <c r="K1962" t="s">
        <v>249</v>
      </c>
      <c r="L1962" t="s">
        <v>3043</v>
      </c>
      <c r="M1962" t="s">
        <v>251</v>
      </c>
      <c r="N1962" t="s">
        <v>251</v>
      </c>
      <c r="O1962">
        <v>0</v>
      </c>
      <c r="P1962">
        <v>61</v>
      </c>
      <c r="Q1962">
        <v>27</v>
      </c>
      <c r="R1962">
        <v>34</v>
      </c>
      <c r="S1962">
        <v>14.65</v>
      </c>
      <c r="T1962" t="s">
        <v>4756</v>
      </c>
      <c r="U1962">
        <v>23.12</v>
      </c>
      <c r="V1962">
        <v>143</v>
      </c>
      <c r="W1962" t="s">
        <v>4756</v>
      </c>
      <c r="X1962" t="s">
        <v>4756</v>
      </c>
      <c r="Y1962" t="s">
        <v>4756</v>
      </c>
      <c r="Z1962" t="s">
        <v>4756</v>
      </c>
      <c r="AA1962" t="s">
        <v>4756</v>
      </c>
      <c r="AB1962" t="s">
        <v>4756</v>
      </c>
      <c r="AC1962" t="s">
        <v>4756</v>
      </c>
      <c r="AD1962" t="s">
        <v>4756</v>
      </c>
      <c r="AE1962" t="s">
        <v>4756</v>
      </c>
      <c r="AF1962" t="s">
        <v>4756</v>
      </c>
      <c r="AG1962" t="s">
        <v>4756</v>
      </c>
      <c r="AH1962" t="s">
        <v>4756</v>
      </c>
      <c r="AI1962" t="s">
        <v>4756</v>
      </c>
      <c r="AJ1962" t="s">
        <v>4756</v>
      </c>
      <c r="AK1962" t="s">
        <v>4756</v>
      </c>
      <c r="AL1962" t="s">
        <v>4756</v>
      </c>
      <c r="AM1962" t="s">
        <v>4756</v>
      </c>
      <c r="AN1962" t="s">
        <v>4756</v>
      </c>
    </row>
    <row r="1963" spans="1:41">
      <c r="A1963" s="95">
        <v>40369</v>
      </c>
      <c r="B1963" t="s">
        <v>372</v>
      </c>
      <c r="C1963">
        <v>2010</v>
      </c>
      <c r="D1963">
        <v>7</v>
      </c>
      <c r="E1963" t="s">
        <v>2967</v>
      </c>
      <c r="F1963" t="s">
        <v>3041</v>
      </c>
      <c r="G1963" s="96">
        <v>0.97499999999999998</v>
      </c>
      <c r="H1963" s="96">
        <v>0.98402777777777783</v>
      </c>
      <c r="J1963">
        <v>23.4</v>
      </c>
      <c r="K1963" t="s">
        <v>249</v>
      </c>
      <c r="L1963" t="s">
        <v>3044</v>
      </c>
      <c r="M1963" t="s">
        <v>251</v>
      </c>
      <c r="N1963" t="s">
        <v>251</v>
      </c>
      <c r="O1963">
        <v>0</v>
      </c>
      <c r="P1963">
        <v>60</v>
      </c>
      <c r="Q1963">
        <v>27</v>
      </c>
      <c r="R1963">
        <v>33</v>
      </c>
      <c r="S1963">
        <v>15</v>
      </c>
      <c r="T1963" t="s">
        <v>4756</v>
      </c>
      <c r="U1963">
        <v>22.75</v>
      </c>
      <c r="V1963">
        <v>137</v>
      </c>
      <c r="W1963" t="s">
        <v>4756</v>
      </c>
      <c r="X1963" t="s">
        <v>4756</v>
      </c>
      <c r="Y1963" t="s">
        <v>4756</v>
      </c>
      <c r="Z1963" t="s">
        <v>4756</v>
      </c>
      <c r="AA1963" t="s">
        <v>4756</v>
      </c>
      <c r="AB1963" t="s">
        <v>4756</v>
      </c>
      <c r="AC1963" t="s">
        <v>4756</v>
      </c>
      <c r="AD1963" t="s">
        <v>4756</v>
      </c>
      <c r="AE1963" t="s">
        <v>4756</v>
      </c>
      <c r="AF1963" t="s">
        <v>4756</v>
      </c>
      <c r="AG1963" t="s">
        <v>4756</v>
      </c>
      <c r="AH1963" t="s">
        <v>4756</v>
      </c>
      <c r="AI1963" t="s">
        <v>4756</v>
      </c>
      <c r="AJ1963" t="s">
        <v>4756</v>
      </c>
      <c r="AK1963" t="s">
        <v>4756</v>
      </c>
      <c r="AL1963" t="s">
        <v>4756</v>
      </c>
      <c r="AM1963" t="s">
        <v>4756</v>
      </c>
      <c r="AN1963" t="s">
        <v>4756</v>
      </c>
    </row>
    <row r="1964" spans="1:41">
      <c r="A1964" s="95">
        <v>40369</v>
      </c>
      <c r="B1964" t="s">
        <v>372</v>
      </c>
      <c r="C1964">
        <v>2010</v>
      </c>
      <c r="D1964">
        <v>7</v>
      </c>
      <c r="E1964" t="s">
        <v>2967</v>
      </c>
      <c r="F1964" t="s">
        <v>3041</v>
      </c>
      <c r="G1964" s="96">
        <v>0.99097222222222225</v>
      </c>
      <c r="H1964" s="96">
        <v>0.99861111111111101</v>
      </c>
      <c r="J1964">
        <v>23.78</v>
      </c>
      <c r="K1964" t="s">
        <v>249</v>
      </c>
      <c r="L1964" t="s">
        <v>3045</v>
      </c>
      <c r="M1964" t="s">
        <v>251</v>
      </c>
      <c r="N1964" t="s">
        <v>251</v>
      </c>
      <c r="O1964">
        <v>0</v>
      </c>
      <c r="P1964">
        <v>60</v>
      </c>
      <c r="Q1964">
        <v>27</v>
      </c>
      <c r="R1964">
        <v>33</v>
      </c>
      <c r="S1964">
        <v>13.7</v>
      </c>
      <c r="T1964" t="s">
        <v>4756</v>
      </c>
      <c r="U1964">
        <v>23</v>
      </c>
      <c r="V1964">
        <v>138</v>
      </c>
      <c r="W1964" t="s">
        <v>4756</v>
      </c>
      <c r="X1964" t="s">
        <v>4756</v>
      </c>
      <c r="Y1964" t="s">
        <v>4756</v>
      </c>
      <c r="Z1964" t="s">
        <v>4756</v>
      </c>
      <c r="AA1964" t="s">
        <v>4756</v>
      </c>
      <c r="AB1964" t="s">
        <v>4756</v>
      </c>
      <c r="AC1964" t="s">
        <v>4756</v>
      </c>
      <c r="AD1964" t="s">
        <v>4756</v>
      </c>
      <c r="AE1964" t="s">
        <v>4756</v>
      </c>
      <c r="AF1964" t="s">
        <v>4756</v>
      </c>
      <c r="AG1964" t="s">
        <v>4756</v>
      </c>
      <c r="AH1964" t="s">
        <v>4756</v>
      </c>
      <c r="AI1964" t="s">
        <v>4756</v>
      </c>
      <c r="AJ1964" t="s">
        <v>4756</v>
      </c>
      <c r="AK1964" t="s">
        <v>4756</v>
      </c>
      <c r="AL1964" t="s">
        <v>4756</v>
      </c>
      <c r="AM1964" t="s">
        <v>4756</v>
      </c>
      <c r="AN1964" t="s">
        <v>4756</v>
      </c>
      <c r="AO1964" t="s">
        <v>3046</v>
      </c>
    </row>
    <row r="1965" spans="1:41">
      <c r="A1965" s="95">
        <v>40369</v>
      </c>
      <c r="B1965" t="s">
        <v>372</v>
      </c>
      <c r="C1965">
        <v>2010</v>
      </c>
      <c r="D1965">
        <v>7</v>
      </c>
      <c r="E1965" t="s">
        <v>2967</v>
      </c>
      <c r="F1965" t="s">
        <v>3041</v>
      </c>
      <c r="G1965" s="96">
        <v>6.9444444444444441E-3</v>
      </c>
      <c r="H1965" s="96">
        <v>1.1805555555555555E-2</v>
      </c>
      <c r="J1965">
        <v>24.17</v>
      </c>
      <c r="K1965" t="s">
        <v>249</v>
      </c>
      <c r="L1965" t="s">
        <v>3047</v>
      </c>
      <c r="M1965" t="s">
        <v>251</v>
      </c>
      <c r="N1965" t="s">
        <v>251</v>
      </c>
      <c r="O1965">
        <v>3</v>
      </c>
      <c r="P1965">
        <v>62</v>
      </c>
      <c r="Q1965">
        <v>27</v>
      </c>
      <c r="R1965">
        <v>35</v>
      </c>
      <c r="S1965">
        <v>14.75</v>
      </c>
      <c r="T1965" t="s">
        <v>4756</v>
      </c>
      <c r="U1965">
        <v>22.98</v>
      </c>
      <c r="V1965">
        <v>141.5</v>
      </c>
      <c r="W1965" t="s">
        <v>4756</v>
      </c>
      <c r="X1965" t="s">
        <v>4756</v>
      </c>
      <c r="Y1965" t="s">
        <v>4756</v>
      </c>
      <c r="Z1965" t="s">
        <v>4756</v>
      </c>
      <c r="AA1965" t="s">
        <v>4756</v>
      </c>
      <c r="AB1965" t="s">
        <v>4756</v>
      </c>
      <c r="AC1965" t="s">
        <v>4756</v>
      </c>
      <c r="AD1965" t="s">
        <v>4756</v>
      </c>
      <c r="AE1965" t="s">
        <v>4756</v>
      </c>
      <c r="AF1965" t="s">
        <v>4756</v>
      </c>
      <c r="AG1965" t="s">
        <v>4756</v>
      </c>
      <c r="AH1965" t="s">
        <v>4756</v>
      </c>
      <c r="AI1965" t="s">
        <v>4756</v>
      </c>
      <c r="AJ1965" t="s">
        <v>4756</v>
      </c>
      <c r="AK1965" t="s">
        <v>4756</v>
      </c>
      <c r="AL1965" t="s">
        <v>4756</v>
      </c>
      <c r="AM1965" t="s">
        <v>4756</v>
      </c>
      <c r="AN1965" t="s">
        <v>4756</v>
      </c>
    </row>
    <row r="1966" spans="1:41">
      <c r="A1966" s="95">
        <v>40369</v>
      </c>
      <c r="B1966" t="s">
        <v>372</v>
      </c>
      <c r="C1966">
        <v>2010</v>
      </c>
      <c r="D1966">
        <v>7</v>
      </c>
      <c r="E1966" t="s">
        <v>2967</v>
      </c>
      <c r="F1966" t="s">
        <v>3041</v>
      </c>
      <c r="G1966" s="96">
        <v>2.013888888888889E-2</v>
      </c>
      <c r="H1966" s="96">
        <v>2.6388888888888889E-2</v>
      </c>
      <c r="J1966">
        <v>24.48</v>
      </c>
      <c r="K1966" t="s">
        <v>249</v>
      </c>
      <c r="L1966" t="s">
        <v>3048</v>
      </c>
      <c r="M1966" t="s">
        <v>251</v>
      </c>
      <c r="N1966" t="s">
        <v>251</v>
      </c>
      <c r="O1966">
        <v>3</v>
      </c>
      <c r="P1966">
        <v>59</v>
      </c>
      <c r="Q1966">
        <v>27</v>
      </c>
      <c r="R1966">
        <v>32</v>
      </c>
      <c r="S1966">
        <v>14.71</v>
      </c>
      <c r="T1966" t="s">
        <v>4756</v>
      </c>
      <c r="U1966">
        <v>22.65</v>
      </c>
      <c r="V1966">
        <v>137</v>
      </c>
      <c r="W1966" t="s">
        <v>4756</v>
      </c>
      <c r="X1966" t="s">
        <v>4756</v>
      </c>
      <c r="Y1966" t="s">
        <v>4756</v>
      </c>
      <c r="Z1966" t="s">
        <v>4756</v>
      </c>
      <c r="AA1966" t="s">
        <v>4756</v>
      </c>
      <c r="AB1966" t="s">
        <v>4756</v>
      </c>
      <c r="AC1966" t="s">
        <v>4756</v>
      </c>
      <c r="AD1966" t="s">
        <v>4756</v>
      </c>
      <c r="AE1966" t="s">
        <v>4756</v>
      </c>
      <c r="AF1966" t="s">
        <v>4756</v>
      </c>
      <c r="AG1966" t="s">
        <v>4756</v>
      </c>
      <c r="AH1966" t="s">
        <v>4756</v>
      </c>
      <c r="AI1966" t="s">
        <v>4756</v>
      </c>
      <c r="AJ1966" t="s">
        <v>4756</v>
      </c>
      <c r="AK1966" t="s">
        <v>4756</v>
      </c>
      <c r="AL1966" t="s">
        <v>4756</v>
      </c>
      <c r="AM1966" t="s">
        <v>4756</v>
      </c>
      <c r="AN1966" t="s">
        <v>4756</v>
      </c>
    </row>
    <row r="1967" spans="1:41">
      <c r="A1967" s="95">
        <v>40369</v>
      </c>
      <c r="B1967" t="s">
        <v>372</v>
      </c>
      <c r="C1967">
        <v>2010</v>
      </c>
      <c r="D1967">
        <v>7</v>
      </c>
      <c r="E1967" t="s">
        <v>2967</v>
      </c>
      <c r="F1967" t="s">
        <v>3041</v>
      </c>
      <c r="G1967" s="96">
        <v>5.1388888888888894E-2</v>
      </c>
      <c r="H1967" s="96">
        <v>5.7638888888888885E-2</v>
      </c>
      <c r="J1967">
        <v>25.23</v>
      </c>
      <c r="K1967" t="s">
        <v>249</v>
      </c>
      <c r="L1967" t="s">
        <v>3049</v>
      </c>
      <c r="M1967" t="s">
        <v>251</v>
      </c>
      <c r="N1967" t="s">
        <v>251</v>
      </c>
      <c r="O1967">
        <v>0</v>
      </c>
      <c r="P1967">
        <v>61</v>
      </c>
      <c r="Q1967">
        <v>27</v>
      </c>
      <c r="R1967">
        <v>34</v>
      </c>
      <c r="S1967">
        <v>14.19</v>
      </c>
      <c r="T1967" t="s">
        <v>4756</v>
      </c>
      <c r="U1967">
        <v>22.7</v>
      </c>
      <c r="V1967">
        <v>140</v>
      </c>
      <c r="W1967" t="s">
        <v>4756</v>
      </c>
      <c r="X1967" t="s">
        <v>4756</v>
      </c>
      <c r="Y1967" t="s">
        <v>4756</v>
      </c>
      <c r="Z1967" t="s">
        <v>4756</v>
      </c>
      <c r="AA1967" t="s">
        <v>4756</v>
      </c>
      <c r="AB1967" t="s">
        <v>4756</v>
      </c>
      <c r="AC1967" t="s">
        <v>4756</v>
      </c>
      <c r="AD1967" t="s">
        <v>4756</v>
      </c>
      <c r="AE1967" t="s">
        <v>4756</v>
      </c>
      <c r="AF1967" t="s">
        <v>4756</v>
      </c>
      <c r="AG1967" t="s">
        <v>4756</v>
      </c>
      <c r="AH1967" t="s">
        <v>4756</v>
      </c>
      <c r="AI1967" t="s">
        <v>4756</v>
      </c>
      <c r="AJ1967" t="s">
        <v>4756</v>
      </c>
      <c r="AK1967" t="s">
        <v>4756</v>
      </c>
      <c r="AL1967" t="s">
        <v>4756</v>
      </c>
      <c r="AM1967" t="s">
        <v>4756</v>
      </c>
      <c r="AN1967" t="s">
        <v>4756</v>
      </c>
    </row>
    <row r="1968" spans="1:41">
      <c r="A1968" s="95">
        <v>40698</v>
      </c>
      <c r="B1968" t="s">
        <v>372</v>
      </c>
      <c r="C1968">
        <v>2011</v>
      </c>
      <c r="D1968">
        <v>6</v>
      </c>
      <c r="E1968" t="s">
        <v>2967</v>
      </c>
      <c r="F1968" t="s">
        <v>3050</v>
      </c>
      <c r="G1968" s="96">
        <v>0.94861111111111107</v>
      </c>
      <c r="H1968" s="96">
        <v>0.96180555555555547</v>
      </c>
      <c r="J1968">
        <v>22.77</v>
      </c>
      <c r="K1968" t="s">
        <v>249</v>
      </c>
      <c r="L1968" t="s">
        <v>3051</v>
      </c>
      <c r="M1968" t="s">
        <v>251</v>
      </c>
      <c r="N1968" t="s">
        <v>251</v>
      </c>
      <c r="O1968">
        <v>4</v>
      </c>
      <c r="P1968">
        <v>63</v>
      </c>
      <c r="Q1968">
        <v>26</v>
      </c>
      <c r="R1968">
        <v>37</v>
      </c>
      <c r="S1968">
        <v>14.6</v>
      </c>
      <c r="T1968" t="s">
        <v>4756</v>
      </c>
      <c r="U1968">
        <v>22.35</v>
      </c>
      <c r="V1968">
        <v>132</v>
      </c>
      <c r="W1968" t="s">
        <v>4756</v>
      </c>
      <c r="X1968" t="s">
        <v>4756</v>
      </c>
      <c r="Y1968" t="s">
        <v>4756</v>
      </c>
      <c r="Z1968" t="s">
        <v>4756</v>
      </c>
      <c r="AA1968" t="s">
        <v>4756</v>
      </c>
      <c r="AB1968" t="s">
        <v>4756</v>
      </c>
      <c r="AC1968" t="s">
        <v>4756</v>
      </c>
      <c r="AD1968" t="s">
        <v>4756</v>
      </c>
      <c r="AE1968" t="s">
        <v>4756</v>
      </c>
      <c r="AF1968" t="s">
        <v>4756</v>
      </c>
      <c r="AG1968" t="s">
        <v>4756</v>
      </c>
      <c r="AH1968" t="s">
        <v>4756</v>
      </c>
      <c r="AI1968" t="s">
        <v>4756</v>
      </c>
      <c r="AJ1968" t="s">
        <v>4756</v>
      </c>
      <c r="AK1968" t="s">
        <v>4756</v>
      </c>
      <c r="AL1968" t="s">
        <v>4756</v>
      </c>
      <c r="AM1968" t="s">
        <v>4756</v>
      </c>
      <c r="AN1968" t="s">
        <v>4756</v>
      </c>
    </row>
    <row r="1969" spans="1:41">
      <c r="A1969" s="95">
        <v>40698</v>
      </c>
      <c r="B1969" t="s">
        <v>372</v>
      </c>
      <c r="C1969">
        <v>2011</v>
      </c>
      <c r="D1969">
        <v>6</v>
      </c>
      <c r="E1969" t="s">
        <v>2967</v>
      </c>
      <c r="F1969" t="s">
        <v>3050</v>
      </c>
      <c r="G1969" s="96">
        <v>0.95833333333333337</v>
      </c>
      <c r="H1969" s="96">
        <v>0.97222222222222221</v>
      </c>
      <c r="J1969">
        <v>23</v>
      </c>
      <c r="K1969" t="s">
        <v>249</v>
      </c>
      <c r="L1969" t="s">
        <v>3052</v>
      </c>
      <c r="M1969" t="s">
        <v>251</v>
      </c>
      <c r="N1969" t="s">
        <v>251</v>
      </c>
      <c r="O1969">
        <v>3</v>
      </c>
      <c r="P1969">
        <v>61</v>
      </c>
      <c r="Q1969">
        <v>26</v>
      </c>
      <c r="R1969">
        <v>35</v>
      </c>
      <c r="S1969">
        <v>13.8</v>
      </c>
      <c r="T1969" t="s">
        <v>4756</v>
      </c>
      <c r="U1969">
        <v>24.75</v>
      </c>
      <c r="V1969">
        <v>142</v>
      </c>
      <c r="W1969" t="s">
        <v>4756</v>
      </c>
      <c r="X1969" t="s">
        <v>4756</v>
      </c>
      <c r="Y1969" t="s">
        <v>4756</v>
      </c>
      <c r="Z1969" t="s">
        <v>4756</v>
      </c>
      <c r="AA1969" t="s">
        <v>4756</v>
      </c>
      <c r="AB1969" t="s">
        <v>4756</v>
      </c>
      <c r="AC1969" t="s">
        <v>4756</v>
      </c>
      <c r="AD1969" t="s">
        <v>4756</v>
      </c>
      <c r="AE1969" t="s">
        <v>4756</v>
      </c>
      <c r="AF1969" t="s">
        <v>4756</v>
      </c>
      <c r="AG1969" t="s">
        <v>4756</v>
      </c>
      <c r="AH1969" t="s">
        <v>4756</v>
      </c>
      <c r="AI1969" t="s">
        <v>4756</v>
      </c>
      <c r="AJ1969" t="s">
        <v>4756</v>
      </c>
      <c r="AK1969" t="s">
        <v>4756</v>
      </c>
      <c r="AL1969" t="s">
        <v>4756</v>
      </c>
      <c r="AM1969" t="s">
        <v>4756</v>
      </c>
      <c r="AN1969" t="s">
        <v>4756</v>
      </c>
    </row>
    <row r="1970" spans="1:41">
      <c r="A1970" s="95">
        <v>40698</v>
      </c>
      <c r="B1970" t="s">
        <v>372</v>
      </c>
      <c r="C1970">
        <v>2011</v>
      </c>
      <c r="D1970">
        <v>6</v>
      </c>
      <c r="E1970" t="s">
        <v>2967</v>
      </c>
      <c r="F1970" t="s">
        <v>3050</v>
      </c>
      <c r="G1970" s="96">
        <v>0.97777777777777775</v>
      </c>
      <c r="H1970" s="96">
        <v>0.98749999999999993</v>
      </c>
      <c r="J1970">
        <v>23.47</v>
      </c>
      <c r="K1970" t="s">
        <v>249</v>
      </c>
      <c r="L1970" t="s">
        <v>3053</v>
      </c>
      <c r="M1970" t="s">
        <v>251</v>
      </c>
      <c r="N1970" t="s">
        <v>251</v>
      </c>
      <c r="O1970">
        <v>1</v>
      </c>
      <c r="P1970">
        <v>65</v>
      </c>
      <c r="Q1970">
        <v>26</v>
      </c>
      <c r="R1970">
        <v>39</v>
      </c>
      <c r="S1970">
        <v>14.5</v>
      </c>
      <c r="T1970" t="s">
        <v>4756</v>
      </c>
      <c r="U1970">
        <v>23.4</v>
      </c>
      <c r="V1970">
        <v>143</v>
      </c>
      <c r="W1970" t="s">
        <v>4756</v>
      </c>
      <c r="X1970" t="s">
        <v>4756</v>
      </c>
      <c r="Y1970" t="s">
        <v>4756</v>
      </c>
      <c r="Z1970" t="s">
        <v>4756</v>
      </c>
      <c r="AA1970" t="s">
        <v>4756</v>
      </c>
      <c r="AB1970" t="s">
        <v>4756</v>
      </c>
      <c r="AC1970" t="s">
        <v>4756</v>
      </c>
      <c r="AD1970" t="s">
        <v>4756</v>
      </c>
      <c r="AE1970" t="s">
        <v>4756</v>
      </c>
      <c r="AF1970" t="s">
        <v>4756</v>
      </c>
      <c r="AG1970" t="s">
        <v>4756</v>
      </c>
      <c r="AH1970" t="s">
        <v>4756</v>
      </c>
      <c r="AI1970" t="s">
        <v>4756</v>
      </c>
      <c r="AJ1970" t="s">
        <v>4756</v>
      </c>
      <c r="AK1970" t="s">
        <v>4756</v>
      </c>
      <c r="AL1970" t="s">
        <v>4756</v>
      </c>
      <c r="AM1970" t="s">
        <v>4756</v>
      </c>
      <c r="AN1970" t="s">
        <v>4756</v>
      </c>
      <c r="AO1970" t="s">
        <v>3054</v>
      </c>
    </row>
    <row r="1971" spans="1:41">
      <c r="A1971" s="95">
        <v>40698</v>
      </c>
      <c r="B1971" t="s">
        <v>372</v>
      </c>
      <c r="C1971">
        <v>2011</v>
      </c>
      <c r="D1971">
        <v>6</v>
      </c>
      <c r="E1971" t="s">
        <v>2967</v>
      </c>
      <c r="F1971" t="s">
        <v>3050</v>
      </c>
      <c r="G1971" s="96">
        <v>0.98749999999999993</v>
      </c>
      <c r="H1971" s="96">
        <v>8.3333333333333332E-3</v>
      </c>
      <c r="J1971">
        <v>23.7</v>
      </c>
      <c r="K1971" t="s">
        <v>249</v>
      </c>
      <c r="L1971" t="s">
        <v>3055</v>
      </c>
      <c r="M1971" t="s">
        <v>251</v>
      </c>
      <c r="N1971" t="s">
        <v>251</v>
      </c>
      <c r="O1971">
        <v>1</v>
      </c>
      <c r="P1971">
        <v>61</v>
      </c>
      <c r="Q1971">
        <v>26</v>
      </c>
      <c r="R1971">
        <v>35</v>
      </c>
      <c r="S1971">
        <v>14.6</v>
      </c>
      <c r="T1971" t="s">
        <v>4756</v>
      </c>
      <c r="U1971">
        <v>23.2</v>
      </c>
      <c r="V1971">
        <v>136</v>
      </c>
      <c r="W1971" t="s">
        <v>4756</v>
      </c>
      <c r="X1971" t="s">
        <v>4756</v>
      </c>
      <c r="Y1971" t="s">
        <v>4756</v>
      </c>
      <c r="Z1971" t="s">
        <v>4756</v>
      </c>
      <c r="AA1971" t="s">
        <v>4756</v>
      </c>
      <c r="AB1971" t="s">
        <v>4756</v>
      </c>
      <c r="AC1971" t="s">
        <v>4756</v>
      </c>
      <c r="AD1971" t="s">
        <v>4756</v>
      </c>
      <c r="AE1971" t="s">
        <v>4756</v>
      </c>
      <c r="AF1971" t="s">
        <v>4756</v>
      </c>
      <c r="AG1971" t="s">
        <v>4756</v>
      </c>
      <c r="AH1971" t="s">
        <v>4756</v>
      </c>
      <c r="AI1971" t="s">
        <v>4756</v>
      </c>
      <c r="AJ1971" t="s">
        <v>4756</v>
      </c>
      <c r="AK1971" t="s">
        <v>4756</v>
      </c>
      <c r="AL1971" t="s">
        <v>4756</v>
      </c>
      <c r="AM1971" t="s">
        <v>4756</v>
      </c>
      <c r="AN1971" t="s">
        <v>4756</v>
      </c>
    </row>
    <row r="1972" spans="1:41">
      <c r="A1972" s="95">
        <v>40698</v>
      </c>
      <c r="B1972" t="s">
        <v>372</v>
      </c>
      <c r="C1972">
        <v>2011</v>
      </c>
      <c r="D1972">
        <v>6</v>
      </c>
      <c r="E1972" t="s">
        <v>2967</v>
      </c>
      <c r="F1972" t="s">
        <v>3050</v>
      </c>
      <c r="G1972" s="96">
        <v>0.98749999999999993</v>
      </c>
      <c r="H1972" s="96">
        <v>5.5555555555555558E-3</v>
      </c>
      <c r="J1972">
        <v>23.7</v>
      </c>
      <c r="K1972" t="s">
        <v>249</v>
      </c>
      <c r="L1972" t="s">
        <v>3056</v>
      </c>
      <c r="M1972" t="s">
        <v>251</v>
      </c>
      <c r="N1972" t="s">
        <v>251</v>
      </c>
      <c r="O1972" t="s">
        <v>4756</v>
      </c>
      <c r="P1972" t="s">
        <v>4756</v>
      </c>
      <c r="Q1972" t="s">
        <v>4756</v>
      </c>
      <c r="R1972" t="s">
        <v>4756</v>
      </c>
      <c r="S1972" t="s">
        <v>4756</v>
      </c>
      <c r="T1972" t="s">
        <v>4756</v>
      </c>
      <c r="U1972" t="s">
        <v>4756</v>
      </c>
      <c r="V1972">
        <v>138</v>
      </c>
      <c r="W1972" t="s">
        <v>4756</v>
      </c>
      <c r="X1972" t="s">
        <v>4756</v>
      </c>
      <c r="Y1972" t="s">
        <v>4756</v>
      </c>
      <c r="Z1972" t="s">
        <v>4756</v>
      </c>
      <c r="AA1972" t="s">
        <v>4756</v>
      </c>
      <c r="AB1972" t="s">
        <v>4756</v>
      </c>
      <c r="AC1972" t="s">
        <v>4756</v>
      </c>
      <c r="AD1972" t="s">
        <v>4756</v>
      </c>
      <c r="AE1972" t="s">
        <v>4756</v>
      </c>
      <c r="AF1972" t="s">
        <v>4756</v>
      </c>
      <c r="AG1972" t="s">
        <v>4756</v>
      </c>
      <c r="AH1972" t="s">
        <v>4756</v>
      </c>
      <c r="AI1972" t="s">
        <v>4756</v>
      </c>
      <c r="AJ1972" t="s">
        <v>4756</v>
      </c>
      <c r="AK1972" t="s">
        <v>4756</v>
      </c>
      <c r="AL1972" t="s">
        <v>4756</v>
      </c>
      <c r="AM1972" t="s">
        <v>4756</v>
      </c>
      <c r="AN1972" t="s">
        <v>4756</v>
      </c>
      <c r="AO1972" t="s">
        <v>3057</v>
      </c>
    </row>
    <row r="1973" spans="1:41">
      <c r="A1973" s="95">
        <v>40698</v>
      </c>
      <c r="B1973" t="s">
        <v>372</v>
      </c>
      <c r="C1973">
        <v>2011</v>
      </c>
      <c r="D1973">
        <v>6</v>
      </c>
      <c r="E1973" t="s">
        <v>2967</v>
      </c>
      <c r="F1973" t="s">
        <v>3050</v>
      </c>
      <c r="G1973" s="96">
        <v>9.7222222222222224E-3</v>
      </c>
      <c r="H1973" s="96">
        <v>1.7361111111111112E-2</v>
      </c>
      <c r="J1973">
        <v>24.23</v>
      </c>
      <c r="K1973" t="s">
        <v>249</v>
      </c>
      <c r="L1973" t="s">
        <v>3058</v>
      </c>
      <c r="M1973" t="s">
        <v>251</v>
      </c>
      <c r="N1973" t="s">
        <v>251</v>
      </c>
      <c r="O1973">
        <v>3</v>
      </c>
      <c r="P1973">
        <v>59</v>
      </c>
      <c r="Q1973">
        <v>26</v>
      </c>
      <c r="R1973">
        <v>33</v>
      </c>
      <c r="S1973">
        <v>13.65</v>
      </c>
      <c r="T1973" t="s">
        <v>4756</v>
      </c>
      <c r="U1973">
        <v>22.5</v>
      </c>
      <c r="V1973">
        <v>139</v>
      </c>
      <c r="W1973" t="s">
        <v>4756</v>
      </c>
      <c r="X1973" t="s">
        <v>4756</v>
      </c>
      <c r="Y1973" t="s">
        <v>4756</v>
      </c>
      <c r="Z1973" t="s">
        <v>4756</v>
      </c>
      <c r="AA1973" t="s">
        <v>4756</v>
      </c>
      <c r="AB1973" t="s">
        <v>4756</v>
      </c>
      <c r="AC1973" t="s">
        <v>4756</v>
      </c>
      <c r="AD1973" t="s">
        <v>4756</v>
      </c>
      <c r="AE1973" t="s">
        <v>4756</v>
      </c>
      <c r="AF1973" t="s">
        <v>4756</v>
      </c>
      <c r="AG1973" t="s">
        <v>4756</v>
      </c>
      <c r="AH1973" t="s">
        <v>4756</v>
      </c>
      <c r="AI1973" t="s">
        <v>4756</v>
      </c>
      <c r="AJ1973" t="s">
        <v>4756</v>
      </c>
      <c r="AK1973" t="s">
        <v>4756</v>
      </c>
      <c r="AL1973" t="s">
        <v>4756</v>
      </c>
      <c r="AM1973" t="s">
        <v>4756</v>
      </c>
      <c r="AN1973" t="s">
        <v>4756</v>
      </c>
      <c r="AO1973" t="s">
        <v>3059</v>
      </c>
    </row>
    <row r="1974" spans="1:41">
      <c r="A1974" s="95">
        <v>40698</v>
      </c>
      <c r="B1974" t="s">
        <v>372</v>
      </c>
      <c r="C1974">
        <v>2011</v>
      </c>
      <c r="D1974">
        <v>6</v>
      </c>
      <c r="E1974" t="s">
        <v>2967</v>
      </c>
      <c r="F1974" t="s">
        <v>3050</v>
      </c>
      <c r="G1974" s="96">
        <v>3.8194444444444441E-2</v>
      </c>
      <c r="H1974" s="96">
        <v>4.5138888888888888E-2</v>
      </c>
      <c r="J1974">
        <v>24.92</v>
      </c>
      <c r="K1974" t="s">
        <v>249</v>
      </c>
      <c r="L1974" t="s">
        <v>3060</v>
      </c>
      <c r="M1974" t="s">
        <v>251</v>
      </c>
      <c r="N1974" t="s">
        <v>251</v>
      </c>
      <c r="O1974">
        <v>1</v>
      </c>
      <c r="P1974">
        <v>65</v>
      </c>
      <c r="Q1974">
        <v>26</v>
      </c>
      <c r="R1974">
        <v>39</v>
      </c>
      <c r="S1974">
        <v>14.9</v>
      </c>
      <c r="T1974" t="s">
        <v>4756</v>
      </c>
      <c r="U1974">
        <v>23.5</v>
      </c>
      <c r="V1974">
        <v>145</v>
      </c>
      <c r="W1974" t="s">
        <v>4756</v>
      </c>
      <c r="X1974" t="s">
        <v>4756</v>
      </c>
      <c r="Y1974" t="s">
        <v>4756</v>
      </c>
      <c r="Z1974" t="s">
        <v>4756</v>
      </c>
      <c r="AA1974" t="s">
        <v>4756</v>
      </c>
      <c r="AB1974" t="s">
        <v>4756</v>
      </c>
      <c r="AC1974" t="s">
        <v>4756</v>
      </c>
      <c r="AD1974" t="s">
        <v>4756</v>
      </c>
      <c r="AE1974" t="s">
        <v>4756</v>
      </c>
      <c r="AF1974" t="s">
        <v>4756</v>
      </c>
      <c r="AG1974" t="s">
        <v>4756</v>
      </c>
      <c r="AH1974" t="s">
        <v>4756</v>
      </c>
      <c r="AI1974" t="s">
        <v>4756</v>
      </c>
      <c r="AJ1974" t="s">
        <v>4756</v>
      </c>
      <c r="AK1974" t="s">
        <v>4756</v>
      </c>
      <c r="AL1974" t="s">
        <v>4756</v>
      </c>
      <c r="AM1974" t="s">
        <v>4756</v>
      </c>
      <c r="AN1974" t="s">
        <v>4756</v>
      </c>
    </row>
    <row r="1975" spans="1:41">
      <c r="A1975" s="95">
        <v>40718</v>
      </c>
      <c r="B1975" t="s">
        <v>1584</v>
      </c>
      <c r="C1975">
        <v>2011</v>
      </c>
      <c r="D1975">
        <v>6</v>
      </c>
      <c r="E1975" t="s">
        <v>3061</v>
      </c>
      <c r="F1975" t="s">
        <v>3041</v>
      </c>
      <c r="G1975" s="96">
        <v>0.93680555555555556</v>
      </c>
      <c r="H1975" t="s">
        <v>4756</v>
      </c>
      <c r="J1975">
        <v>22.48</v>
      </c>
      <c r="K1975" t="s">
        <v>249</v>
      </c>
      <c r="L1975" t="s">
        <v>3062</v>
      </c>
      <c r="M1975" t="s">
        <v>251</v>
      </c>
      <c r="N1975" t="s">
        <v>251</v>
      </c>
      <c r="O1975">
        <v>1</v>
      </c>
      <c r="P1975">
        <v>62</v>
      </c>
      <c r="Q1975">
        <v>27</v>
      </c>
      <c r="R1975">
        <v>36</v>
      </c>
      <c r="S1975">
        <v>13.2</v>
      </c>
      <c r="T1975" t="s">
        <v>4756</v>
      </c>
      <c r="U1975">
        <v>22.4</v>
      </c>
      <c r="V1975">
        <v>137</v>
      </c>
      <c r="W1975" t="s">
        <v>4756</v>
      </c>
      <c r="X1975" t="s">
        <v>4756</v>
      </c>
      <c r="Y1975" t="s">
        <v>4756</v>
      </c>
      <c r="Z1975" t="s">
        <v>4756</v>
      </c>
      <c r="AA1975" t="s">
        <v>4756</v>
      </c>
      <c r="AB1975" t="s">
        <v>4756</v>
      </c>
      <c r="AC1975" t="s">
        <v>4756</v>
      </c>
      <c r="AD1975" t="s">
        <v>4756</v>
      </c>
      <c r="AE1975" t="s">
        <v>4756</v>
      </c>
      <c r="AF1975" t="s">
        <v>4756</v>
      </c>
      <c r="AG1975" t="s">
        <v>4756</v>
      </c>
      <c r="AH1975" t="s">
        <v>4756</v>
      </c>
      <c r="AI1975" t="s">
        <v>4756</v>
      </c>
      <c r="AJ1975" t="s">
        <v>4756</v>
      </c>
      <c r="AK1975" t="s">
        <v>4756</v>
      </c>
      <c r="AL1975" t="s">
        <v>4756</v>
      </c>
      <c r="AM1975" t="s">
        <v>4756</v>
      </c>
      <c r="AN1975" t="s">
        <v>4756</v>
      </c>
    </row>
    <row r="1976" spans="1:41">
      <c r="A1976" s="95">
        <v>40718</v>
      </c>
      <c r="B1976" t="s">
        <v>1584</v>
      </c>
      <c r="C1976">
        <v>2011</v>
      </c>
      <c r="D1976">
        <v>6</v>
      </c>
      <c r="E1976" t="s">
        <v>3061</v>
      </c>
      <c r="F1976" t="s">
        <v>3041</v>
      </c>
      <c r="G1976" s="96">
        <v>0.98472222222222217</v>
      </c>
      <c r="H1976" t="s">
        <v>4756</v>
      </c>
      <c r="J1976">
        <v>23.63</v>
      </c>
      <c r="K1976" t="s">
        <v>249</v>
      </c>
      <c r="L1976" t="s">
        <v>3063</v>
      </c>
      <c r="M1976" t="s">
        <v>251</v>
      </c>
      <c r="N1976" t="s">
        <v>251</v>
      </c>
      <c r="O1976">
        <v>0</v>
      </c>
      <c r="P1976">
        <v>36</v>
      </c>
      <c r="Q1976">
        <v>0</v>
      </c>
      <c r="R1976">
        <v>36</v>
      </c>
      <c r="S1976">
        <v>15.75</v>
      </c>
      <c r="T1976" t="s">
        <v>4756</v>
      </c>
      <c r="U1976">
        <v>24.53</v>
      </c>
      <c r="V1976">
        <v>141</v>
      </c>
      <c r="W1976" t="s">
        <v>4756</v>
      </c>
      <c r="X1976" t="s">
        <v>4756</v>
      </c>
      <c r="Y1976" t="s">
        <v>4756</v>
      </c>
      <c r="Z1976" t="s">
        <v>4756</v>
      </c>
      <c r="AA1976" t="s">
        <v>4756</v>
      </c>
      <c r="AB1976" t="s">
        <v>4756</v>
      </c>
      <c r="AC1976" t="s">
        <v>4756</v>
      </c>
      <c r="AD1976" t="s">
        <v>4756</v>
      </c>
      <c r="AE1976" t="s">
        <v>4756</v>
      </c>
      <c r="AF1976" t="s">
        <v>4756</v>
      </c>
      <c r="AG1976" t="s">
        <v>4756</v>
      </c>
      <c r="AH1976" t="s">
        <v>4756</v>
      </c>
      <c r="AI1976" t="s">
        <v>4756</v>
      </c>
      <c r="AJ1976" t="s">
        <v>4756</v>
      </c>
      <c r="AK1976" t="s">
        <v>4756</v>
      </c>
      <c r="AL1976" t="s">
        <v>4756</v>
      </c>
      <c r="AM1976" t="s">
        <v>4756</v>
      </c>
      <c r="AN1976" t="s">
        <v>4756</v>
      </c>
    </row>
    <row r="1977" spans="1:41">
      <c r="A1977" s="95">
        <v>40718</v>
      </c>
      <c r="B1977" t="s">
        <v>1584</v>
      </c>
      <c r="C1977">
        <v>2011</v>
      </c>
      <c r="D1977">
        <v>6</v>
      </c>
      <c r="E1977" t="s">
        <v>3061</v>
      </c>
      <c r="F1977" t="s">
        <v>3041</v>
      </c>
      <c r="G1977" s="96">
        <v>3.472222222222222E-3</v>
      </c>
      <c r="H1977" t="s">
        <v>4756</v>
      </c>
      <c r="J1977">
        <v>24.08</v>
      </c>
      <c r="K1977" t="s">
        <v>249</v>
      </c>
      <c r="L1977" t="s">
        <v>3064</v>
      </c>
      <c r="M1977" t="s">
        <v>251</v>
      </c>
      <c r="N1977" t="s">
        <v>251</v>
      </c>
      <c r="O1977">
        <v>1</v>
      </c>
      <c r="P1977">
        <v>37</v>
      </c>
      <c r="Q1977">
        <v>0</v>
      </c>
      <c r="R1977">
        <v>37</v>
      </c>
      <c r="S1977">
        <v>15</v>
      </c>
      <c r="T1977" t="s">
        <v>4756</v>
      </c>
      <c r="U1977">
        <v>24.25</v>
      </c>
      <c r="V1977">
        <v>143</v>
      </c>
      <c r="W1977" t="s">
        <v>4756</v>
      </c>
      <c r="X1977" t="s">
        <v>4756</v>
      </c>
      <c r="Y1977" t="s">
        <v>4756</v>
      </c>
      <c r="Z1977" t="s">
        <v>4756</v>
      </c>
      <c r="AA1977" t="s">
        <v>4756</v>
      </c>
      <c r="AB1977" t="s">
        <v>4756</v>
      </c>
      <c r="AC1977" t="s">
        <v>4756</v>
      </c>
      <c r="AD1977" t="s">
        <v>4756</v>
      </c>
      <c r="AE1977" t="s">
        <v>4756</v>
      </c>
      <c r="AF1977" t="s">
        <v>4756</v>
      </c>
      <c r="AG1977" t="s">
        <v>4756</v>
      </c>
      <c r="AH1977" t="s">
        <v>4756</v>
      </c>
      <c r="AI1977" t="s">
        <v>4756</v>
      </c>
      <c r="AJ1977" t="s">
        <v>4756</v>
      </c>
      <c r="AK1977" t="s">
        <v>4756</v>
      </c>
      <c r="AL1977" t="s">
        <v>4756</v>
      </c>
      <c r="AM1977" t="s">
        <v>4756</v>
      </c>
      <c r="AN1977" t="s">
        <v>4756</v>
      </c>
    </row>
    <row r="1978" spans="1:41">
      <c r="A1978" s="95">
        <v>40718</v>
      </c>
      <c r="B1978" t="s">
        <v>1584</v>
      </c>
      <c r="C1978">
        <v>2011</v>
      </c>
      <c r="D1978">
        <v>6</v>
      </c>
      <c r="E1978" t="s">
        <v>3061</v>
      </c>
      <c r="F1978" t="s">
        <v>3041</v>
      </c>
      <c r="G1978" s="96">
        <v>3.472222222222222E-3</v>
      </c>
      <c r="H1978" t="s">
        <v>4756</v>
      </c>
      <c r="J1978">
        <v>24.08</v>
      </c>
      <c r="K1978" t="s">
        <v>249</v>
      </c>
      <c r="L1978" t="s">
        <v>3065</v>
      </c>
      <c r="M1978" t="s">
        <v>251</v>
      </c>
      <c r="N1978" t="s">
        <v>251</v>
      </c>
      <c r="O1978">
        <v>0</v>
      </c>
      <c r="P1978">
        <v>37</v>
      </c>
      <c r="Q1978">
        <v>0</v>
      </c>
      <c r="R1978">
        <v>37</v>
      </c>
      <c r="S1978">
        <v>13.32</v>
      </c>
      <c r="T1978" t="s">
        <v>4756</v>
      </c>
      <c r="U1978">
        <v>22.93</v>
      </c>
      <c r="V1978">
        <v>140</v>
      </c>
      <c r="W1978" t="s">
        <v>4756</v>
      </c>
      <c r="X1978" t="s">
        <v>4756</v>
      </c>
      <c r="Y1978" t="s">
        <v>4756</v>
      </c>
      <c r="Z1978" t="s">
        <v>4756</v>
      </c>
      <c r="AA1978" t="s">
        <v>4756</v>
      </c>
      <c r="AB1978" t="s">
        <v>4756</v>
      </c>
      <c r="AC1978" t="s">
        <v>4756</v>
      </c>
      <c r="AD1978" t="s">
        <v>4756</v>
      </c>
      <c r="AE1978" t="s">
        <v>4756</v>
      </c>
      <c r="AF1978" t="s">
        <v>4756</v>
      </c>
      <c r="AG1978" t="s">
        <v>4756</v>
      </c>
      <c r="AH1978" t="s">
        <v>4756</v>
      </c>
      <c r="AI1978" t="s">
        <v>4756</v>
      </c>
      <c r="AJ1978" t="s">
        <v>4756</v>
      </c>
      <c r="AK1978" t="s">
        <v>4756</v>
      </c>
      <c r="AL1978" t="s">
        <v>4756</v>
      </c>
      <c r="AM1978" t="s">
        <v>4756</v>
      </c>
      <c r="AN1978" t="s">
        <v>4756</v>
      </c>
    </row>
    <row r="1979" spans="1:41">
      <c r="A1979" s="95">
        <v>40718</v>
      </c>
      <c r="B1979" t="s">
        <v>1584</v>
      </c>
      <c r="C1979">
        <v>2011</v>
      </c>
      <c r="D1979">
        <v>6</v>
      </c>
      <c r="E1979" t="s">
        <v>3061</v>
      </c>
      <c r="F1979" t="s">
        <v>3041</v>
      </c>
      <c r="G1979" s="96">
        <v>3.472222222222222E-3</v>
      </c>
      <c r="H1979" t="s">
        <v>4756</v>
      </c>
      <c r="J1979">
        <v>24.08</v>
      </c>
      <c r="K1979" t="s">
        <v>249</v>
      </c>
      <c r="L1979" t="s">
        <v>3066</v>
      </c>
      <c r="M1979" t="s">
        <v>251</v>
      </c>
      <c r="N1979" t="s">
        <v>251</v>
      </c>
      <c r="O1979">
        <v>0</v>
      </c>
      <c r="P1979">
        <v>37</v>
      </c>
      <c r="Q1979">
        <v>0</v>
      </c>
      <c r="R1979">
        <v>37</v>
      </c>
      <c r="S1979">
        <v>15</v>
      </c>
      <c r="T1979" t="s">
        <v>4756</v>
      </c>
      <c r="U1979">
        <v>23.4</v>
      </c>
      <c r="V1979">
        <v>139</v>
      </c>
      <c r="W1979" t="s">
        <v>4756</v>
      </c>
      <c r="X1979" t="s">
        <v>4756</v>
      </c>
      <c r="Y1979" t="s">
        <v>4756</v>
      </c>
      <c r="Z1979" t="s">
        <v>4756</v>
      </c>
      <c r="AA1979" t="s">
        <v>4756</v>
      </c>
      <c r="AB1979" t="s">
        <v>4756</v>
      </c>
      <c r="AC1979" t="s">
        <v>4756</v>
      </c>
      <c r="AD1979" t="s">
        <v>4756</v>
      </c>
      <c r="AE1979" t="s">
        <v>4756</v>
      </c>
      <c r="AF1979" t="s">
        <v>4756</v>
      </c>
      <c r="AG1979" t="s">
        <v>4756</v>
      </c>
      <c r="AH1979" t="s">
        <v>4756</v>
      </c>
      <c r="AI1979" t="s">
        <v>4756</v>
      </c>
      <c r="AJ1979" t="s">
        <v>4756</v>
      </c>
      <c r="AK1979" t="s">
        <v>4756</v>
      </c>
      <c r="AL1979" t="s">
        <v>4756</v>
      </c>
      <c r="AM1979" t="s">
        <v>4756</v>
      </c>
      <c r="AN1979" t="s">
        <v>4756</v>
      </c>
    </row>
    <row r="1980" spans="1:41">
      <c r="A1980" s="95">
        <v>40718</v>
      </c>
      <c r="B1980" t="s">
        <v>1584</v>
      </c>
      <c r="C1980">
        <v>2011</v>
      </c>
      <c r="D1980">
        <v>6</v>
      </c>
      <c r="E1980" t="s">
        <v>3061</v>
      </c>
      <c r="F1980" t="s">
        <v>3041</v>
      </c>
      <c r="G1980" s="96">
        <v>2.4999999999999998E-2</v>
      </c>
      <c r="H1980" t="s">
        <v>4756</v>
      </c>
      <c r="J1980">
        <v>24.6</v>
      </c>
      <c r="K1980" t="s">
        <v>249</v>
      </c>
      <c r="L1980" t="s">
        <v>3067</v>
      </c>
      <c r="M1980" t="s">
        <v>251</v>
      </c>
      <c r="N1980" t="s">
        <v>251</v>
      </c>
      <c r="O1980">
        <v>0</v>
      </c>
      <c r="P1980">
        <v>35</v>
      </c>
      <c r="Q1980">
        <v>0</v>
      </c>
      <c r="R1980">
        <v>35</v>
      </c>
      <c r="S1980">
        <v>14.5</v>
      </c>
      <c r="T1980" t="s">
        <v>4756</v>
      </c>
      <c r="U1980">
        <v>23.7</v>
      </c>
      <c r="V1980">
        <v>141</v>
      </c>
      <c r="W1980" t="s">
        <v>4756</v>
      </c>
      <c r="X1980" t="s">
        <v>4756</v>
      </c>
      <c r="Y1980" t="s">
        <v>4756</v>
      </c>
      <c r="Z1980" t="s">
        <v>4756</v>
      </c>
      <c r="AA1980" t="s">
        <v>4756</v>
      </c>
      <c r="AB1980" t="s">
        <v>4756</v>
      </c>
      <c r="AC1980" t="s">
        <v>4756</v>
      </c>
      <c r="AD1980" t="s">
        <v>4756</v>
      </c>
      <c r="AE1980" t="s">
        <v>4756</v>
      </c>
      <c r="AF1980" t="s">
        <v>4756</v>
      </c>
      <c r="AG1980" t="s">
        <v>4756</v>
      </c>
      <c r="AH1980" t="s">
        <v>4756</v>
      </c>
      <c r="AI1980" t="s">
        <v>4756</v>
      </c>
      <c r="AJ1980" t="s">
        <v>4756</v>
      </c>
      <c r="AK1980" t="s">
        <v>4756</v>
      </c>
      <c r="AL1980" t="s">
        <v>4756</v>
      </c>
      <c r="AM1980" t="s">
        <v>4756</v>
      </c>
      <c r="AN1980" t="s">
        <v>4756</v>
      </c>
    </row>
    <row r="1981" spans="1:41">
      <c r="A1981" s="95">
        <v>40718</v>
      </c>
      <c r="B1981" t="s">
        <v>1584</v>
      </c>
      <c r="C1981">
        <v>2011</v>
      </c>
      <c r="D1981">
        <v>6</v>
      </c>
      <c r="E1981" t="s">
        <v>3061</v>
      </c>
      <c r="F1981" t="s">
        <v>3041</v>
      </c>
      <c r="G1981" s="96">
        <v>4.2361111111111106E-2</v>
      </c>
      <c r="H1981" t="s">
        <v>4756</v>
      </c>
      <c r="J1981">
        <v>25.02</v>
      </c>
      <c r="K1981" t="s">
        <v>249</v>
      </c>
      <c r="L1981" t="s">
        <v>3068</v>
      </c>
      <c r="M1981" t="s">
        <v>251</v>
      </c>
      <c r="N1981" t="s">
        <v>251</v>
      </c>
      <c r="O1981">
        <v>2</v>
      </c>
      <c r="P1981">
        <v>33</v>
      </c>
      <c r="Q1981">
        <v>0</v>
      </c>
      <c r="R1981">
        <v>33</v>
      </c>
      <c r="S1981">
        <v>13.64</v>
      </c>
      <c r="T1981" t="s">
        <v>4756</v>
      </c>
      <c r="U1981">
        <v>23</v>
      </c>
      <c r="V1981">
        <v>140</v>
      </c>
      <c r="W1981" t="s">
        <v>4756</v>
      </c>
      <c r="X1981" t="s">
        <v>4756</v>
      </c>
      <c r="Y1981" t="s">
        <v>4756</v>
      </c>
      <c r="Z1981" t="s">
        <v>4756</v>
      </c>
      <c r="AA1981" t="s">
        <v>4756</v>
      </c>
      <c r="AB1981" t="s">
        <v>4756</v>
      </c>
      <c r="AC1981" t="s">
        <v>4756</v>
      </c>
      <c r="AD1981" t="s">
        <v>4756</v>
      </c>
      <c r="AE1981" t="s">
        <v>4756</v>
      </c>
      <c r="AF1981" t="s">
        <v>4756</v>
      </c>
      <c r="AG1981" t="s">
        <v>4756</v>
      </c>
      <c r="AH1981" t="s">
        <v>4756</v>
      </c>
      <c r="AI1981" t="s">
        <v>4756</v>
      </c>
      <c r="AJ1981" t="s">
        <v>4756</v>
      </c>
      <c r="AK1981" t="s">
        <v>4756</v>
      </c>
      <c r="AL1981" t="s">
        <v>4756</v>
      </c>
      <c r="AM1981" t="s">
        <v>4756</v>
      </c>
      <c r="AN1981" t="s">
        <v>4756</v>
      </c>
    </row>
    <row r="1982" spans="1:41">
      <c r="A1982" s="95">
        <v>40718</v>
      </c>
      <c r="B1982" t="s">
        <v>1584</v>
      </c>
      <c r="C1982">
        <v>2011</v>
      </c>
      <c r="D1982">
        <v>6</v>
      </c>
      <c r="E1982" t="s">
        <v>3061</v>
      </c>
      <c r="F1982" t="s">
        <v>3069</v>
      </c>
      <c r="G1982" s="96">
        <v>0.9458333333333333</v>
      </c>
      <c r="H1982" t="s">
        <v>4756</v>
      </c>
      <c r="J1982">
        <v>22.7</v>
      </c>
      <c r="K1982" t="s">
        <v>249</v>
      </c>
      <c r="L1982" t="s">
        <v>3070</v>
      </c>
      <c r="M1982" t="s">
        <v>251</v>
      </c>
      <c r="N1982" t="s">
        <v>251</v>
      </c>
      <c r="O1982">
        <v>4</v>
      </c>
      <c r="P1982">
        <v>37</v>
      </c>
      <c r="Q1982">
        <v>0</v>
      </c>
      <c r="R1982">
        <v>37</v>
      </c>
      <c r="S1982">
        <v>13.9</v>
      </c>
      <c r="T1982" t="s">
        <v>4756</v>
      </c>
      <c r="U1982">
        <v>26.6</v>
      </c>
      <c r="V1982">
        <v>148</v>
      </c>
      <c r="W1982" t="s">
        <v>4756</v>
      </c>
      <c r="X1982" t="s">
        <v>4756</v>
      </c>
      <c r="Y1982" t="s">
        <v>4756</v>
      </c>
      <c r="Z1982" t="s">
        <v>4756</v>
      </c>
      <c r="AA1982" t="s">
        <v>4756</v>
      </c>
      <c r="AB1982" t="s">
        <v>4756</v>
      </c>
      <c r="AC1982" t="s">
        <v>4756</v>
      </c>
      <c r="AD1982" t="s">
        <v>4756</v>
      </c>
      <c r="AE1982" t="s">
        <v>4756</v>
      </c>
      <c r="AF1982" t="s">
        <v>4756</v>
      </c>
      <c r="AG1982" t="s">
        <v>4756</v>
      </c>
      <c r="AH1982" t="s">
        <v>4756</v>
      </c>
      <c r="AI1982" t="s">
        <v>4756</v>
      </c>
      <c r="AJ1982" t="s">
        <v>4756</v>
      </c>
      <c r="AK1982" t="s">
        <v>4756</v>
      </c>
      <c r="AL1982" t="s">
        <v>4756</v>
      </c>
      <c r="AM1982" t="s">
        <v>4756</v>
      </c>
      <c r="AN1982" t="s">
        <v>4756</v>
      </c>
    </row>
    <row r="1983" spans="1:41">
      <c r="A1983" s="95">
        <v>40718</v>
      </c>
      <c r="B1983" t="s">
        <v>1584</v>
      </c>
      <c r="C1983">
        <v>2011</v>
      </c>
      <c r="D1983">
        <v>6</v>
      </c>
      <c r="E1983" t="s">
        <v>3061</v>
      </c>
      <c r="F1983" t="s">
        <v>3069</v>
      </c>
      <c r="G1983" s="96">
        <v>0.98888888888888893</v>
      </c>
      <c r="H1983" t="s">
        <v>4756</v>
      </c>
      <c r="J1983">
        <v>23.73</v>
      </c>
      <c r="K1983" t="s">
        <v>249</v>
      </c>
      <c r="L1983" t="s">
        <v>3071</v>
      </c>
      <c r="M1983" t="s">
        <v>251</v>
      </c>
      <c r="N1983" t="s">
        <v>251</v>
      </c>
      <c r="O1983">
        <v>3</v>
      </c>
      <c r="P1983">
        <v>34</v>
      </c>
      <c r="Q1983">
        <v>0</v>
      </c>
      <c r="R1983">
        <v>34</v>
      </c>
      <c r="S1983">
        <v>13.2</v>
      </c>
      <c r="T1983" t="s">
        <v>4756</v>
      </c>
      <c r="U1983">
        <v>22.8</v>
      </c>
      <c r="V1983">
        <v>137</v>
      </c>
      <c r="W1983" t="s">
        <v>4756</v>
      </c>
      <c r="X1983" t="s">
        <v>4756</v>
      </c>
      <c r="Y1983" t="s">
        <v>4756</v>
      </c>
      <c r="Z1983" t="s">
        <v>4756</v>
      </c>
      <c r="AA1983" t="s">
        <v>4756</v>
      </c>
      <c r="AB1983" t="s">
        <v>4756</v>
      </c>
      <c r="AC1983" t="s">
        <v>4756</v>
      </c>
      <c r="AD1983" t="s">
        <v>4756</v>
      </c>
      <c r="AE1983" t="s">
        <v>4756</v>
      </c>
      <c r="AF1983" t="s">
        <v>4756</v>
      </c>
      <c r="AG1983" t="s">
        <v>4756</v>
      </c>
      <c r="AH1983" t="s">
        <v>4756</v>
      </c>
      <c r="AI1983" t="s">
        <v>4756</v>
      </c>
      <c r="AJ1983" t="s">
        <v>4756</v>
      </c>
      <c r="AK1983" t="s">
        <v>4756</v>
      </c>
      <c r="AL1983" t="s">
        <v>4756</v>
      </c>
      <c r="AM1983" t="s">
        <v>4756</v>
      </c>
      <c r="AN1983" t="s">
        <v>4756</v>
      </c>
    </row>
    <row r="1984" spans="1:41">
      <c r="A1984" s="95">
        <v>40718</v>
      </c>
      <c r="B1984" t="s">
        <v>1584</v>
      </c>
      <c r="C1984">
        <v>2011</v>
      </c>
      <c r="D1984">
        <v>6</v>
      </c>
      <c r="E1984" t="s">
        <v>3061</v>
      </c>
      <c r="F1984" t="s">
        <v>3069</v>
      </c>
      <c r="G1984" s="96">
        <v>5.9027777777777783E-2</v>
      </c>
      <c r="H1984" t="s">
        <v>4756</v>
      </c>
      <c r="J1984">
        <v>25.42</v>
      </c>
      <c r="K1984" t="s">
        <v>249</v>
      </c>
      <c r="L1984" t="s">
        <v>3072</v>
      </c>
      <c r="M1984" t="s">
        <v>251</v>
      </c>
      <c r="N1984" t="s">
        <v>251</v>
      </c>
      <c r="O1984">
        <v>4</v>
      </c>
      <c r="P1984">
        <v>31</v>
      </c>
      <c r="Q1984">
        <v>0</v>
      </c>
      <c r="R1984">
        <v>31</v>
      </c>
      <c r="S1984">
        <v>13.6</v>
      </c>
      <c r="T1984" t="s">
        <v>4756</v>
      </c>
      <c r="U1984">
        <v>24.8</v>
      </c>
      <c r="V1984">
        <v>136</v>
      </c>
      <c r="W1984" t="s">
        <v>4756</v>
      </c>
      <c r="X1984" t="s">
        <v>4756</v>
      </c>
      <c r="Y1984" t="s">
        <v>4756</v>
      </c>
      <c r="Z1984" t="s">
        <v>4756</v>
      </c>
      <c r="AA1984" t="s">
        <v>4756</v>
      </c>
      <c r="AB1984" t="s">
        <v>4756</v>
      </c>
      <c r="AC1984" t="s">
        <v>4756</v>
      </c>
      <c r="AD1984" t="s">
        <v>4756</v>
      </c>
      <c r="AE1984" t="s">
        <v>4756</v>
      </c>
      <c r="AF1984" t="s">
        <v>4756</v>
      </c>
      <c r="AG1984" t="s">
        <v>4756</v>
      </c>
      <c r="AH1984" t="s">
        <v>4756</v>
      </c>
      <c r="AI1984" t="s">
        <v>4756</v>
      </c>
      <c r="AJ1984" t="s">
        <v>4756</v>
      </c>
      <c r="AK1984" t="s">
        <v>4756</v>
      </c>
      <c r="AL1984" t="s">
        <v>4756</v>
      </c>
      <c r="AM1984" t="s">
        <v>4756</v>
      </c>
      <c r="AN1984" t="s">
        <v>4756</v>
      </c>
    </row>
    <row r="1985" spans="1:41">
      <c r="A1985" s="95">
        <v>40718</v>
      </c>
      <c r="B1985" t="s">
        <v>1584</v>
      </c>
      <c r="C1985">
        <v>2011</v>
      </c>
      <c r="D1985">
        <v>6</v>
      </c>
      <c r="E1985" t="s">
        <v>3061</v>
      </c>
      <c r="F1985" t="s">
        <v>3069</v>
      </c>
      <c r="G1985" s="96">
        <v>6.8749999999999992E-2</v>
      </c>
      <c r="H1985" t="s">
        <v>4756</v>
      </c>
      <c r="J1985">
        <v>25.65</v>
      </c>
      <c r="K1985" t="s">
        <v>249</v>
      </c>
      <c r="L1985" t="s">
        <v>3073</v>
      </c>
      <c r="M1985" t="s">
        <v>251</v>
      </c>
      <c r="N1985" t="s">
        <v>251</v>
      </c>
      <c r="O1985">
        <v>0</v>
      </c>
      <c r="P1985" t="s">
        <v>4756</v>
      </c>
      <c r="Q1985" t="s">
        <v>4756</v>
      </c>
      <c r="R1985" t="s">
        <v>4756</v>
      </c>
      <c r="S1985" t="s">
        <v>4756</v>
      </c>
      <c r="T1985" t="s">
        <v>4756</v>
      </c>
      <c r="U1985" t="s">
        <v>4756</v>
      </c>
      <c r="V1985" t="s">
        <v>4756</v>
      </c>
      <c r="W1985" t="s">
        <v>4756</v>
      </c>
      <c r="X1985" t="s">
        <v>4756</v>
      </c>
      <c r="Y1985" t="s">
        <v>4756</v>
      </c>
      <c r="Z1985" t="s">
        <v>4756</v>
      </c>
      <c r="AA1985" t="s">
        <v>4756</v>
      </c>
      <c r="AB1985" t="s">
        <v>4756</v>
      </c>
      <c r="AC1985" t="s">
        <v>4756</v>
      </c>
      <c r="AD1985" t="s">
        <v>4756</v>
      </c>
      <c r="AE1985" t="s">
        <v>4756</v>
      </c>
      <c r="AF1985" t="s">
        <v>4756</v>
      </c>
      <c r="AG1985" t="s">
        <v>4756</v>
      </c>
      <c r="AH1985" t="s">
        <v>4756</v>
      </c>
      <c r="AI1985" t="s">
        <v>4756</v>
      </c>
      <c r="AJ1985" t="s">
        <v>4756</v>
      </c>
      <c r="AK1985" t="s">
        <v>4756</v>
      </c>
      <c r="AL1985" t="s">
        <v>4756</v>
      </c>
      <c r="AM1985" t="s">
        <v>4756</v>
      </c>
      <c r="AN1985" t="s">
        <v>4756</v>
      </c>
      <c r="AO1985" t="s">
        <v>3074</v>
      </c>
    </row>
    <row r="1986" spans="1:41">
      <c r="A1986" s="95">
        <v>40720</v>
      </c>
      <c r="B1986" t="s">
        <v>1584</v>
      </c>
      <c r="C1986">
        <v>2011</v>
      </c>
      <c r="D1986">
        <v>6</v>
      </c>
      <c r="E1986" t="s">
        <v>3075</v>
      </c>
      <c r="F1986" t="s">
        <v>3076</v>
      </c>
      <c r="G1986" s="96">
        <v>0.97361111111111109</v>
      </c>
      <c r="H1986" s="96">
        <v>0.98333333333333339</v>
      </c>
      <c r="J1986">
        <v>23.37</v>
      </c>
      <c r="K1986" t="s">
        <v>249</v>
      </c>
      <c r="L1986" t="s">
        <v>3077</v>
      </c>
      <c r="M1986" t="s">
        <v>251</v>
      </c>
      <c r="N1986" t="s">
        <v>251</v>
      </c>
      <c r="O1986">
        <v>0</v>
      </c>
      <c r="P1986">
        <v>33</v>
      </c>
      <c r="Q1986">
        <v>0</v>
      </c>
      <c r="R1986">
        <v>33</v>
      </c>
      <c r="S1986">
        <v>13.67</v>
      </c>
      <c r="T1986" t="s">
        <v>4756</v>
      </c>
      <c r="U1986">
        <v>23.2</v>
      </c>
      <c r="V1986">
        <v>140</v>
      </c>
      <c r="W1986" t="s">
        <v>4756</v>
      </c>
      <c r="X1986" t="s">
        <v>4756</v>
      </c>
      <c r="Y1986" t="s">
        <v>4756</v>
      </c>
      <c r="Z1986" t="s">
        <v>4756</v>
      </c>
      <c r="AA1986" t="s">
        <v>4756</v>
      </c>
      <c r="AB1986" t="s">
        <v>4756</v>
      </c>
      <c r="AC1986" t="s">
        <v>4756</v>
      </c>
      <c r="AD1986" t="s">
        <v>4756</v>
      </c>
      <c r="AE1986" t="s">
        <v>4756</v>
      </c>
      <c r="AF1986" t="s">
        <v>4756</v>
      </c>
      <c r="AG1986" t="s">
        <v>4756</v>
      </c>
      <c r="AH1986" t="s">
        <v>4756</v>
      </c>
      <c r="AI1986" t="s">
        <v>4756</v>
      </c>
      <c r="AJ1986" t="s">
        <v>4756</v>
      </c>
      <c r="AK1986" t="s">
        <v>4756</v>
      </c>
      <c r="AL1986" t="s">
        <v>4756</v>
      </c>
      <c r="AM1986" t="s">
        <v>4756</v>
      </c>
      <c r="AN1986" t="s">
        <v>4756</v>
      </c>
    </row>
    <row r="1987" spans="1:41">
      <c r="A1987" s="95">
        <v>40720</v>
      </c>
      <c r="B1987" t="s">
        <v>1584</v>
      </c>
      <c r="C1987">
        <v>2011</v>
      </c>
      <c r="D1987">
        <v>6</v>
      </c>
      <c r="E1987" t="s">
        <v>3075</v>
      </c>
      <c r="F1987" t="s">
        <v>3076</v>
      </c>
      <c r="G1987" s="96">
        <v>4.027777777777778E-2</v>
      </c>
      <c r="H1987" s="96">
        <v>4.6527777777777779E-2</v>
      </c>
      <c r="J1987">
        <v>24.97</v>
      </c>
      <c r="K1987" t="s">
        <v>249</v>
      </c>
      <c r="L1987" t="s">
        <v>3078</v>
      </c>
      <c r="M1987" t="s">
        <v>251</v>
      </c>
      <c r="N1987" t="s">
        <v>251</v>
      </c>
      <c r="O1987">
        <v>0</v>
      </c>
      <c r="P1987">
        <v>31</v>
      </c>
      <c r="Q1987">
        <v>0</v>
      </c>
      <c r="R1987">
        <v>31</v>
      </c>
      <c r="S1987">
        <v>14.28</v>
      </c>
      <c r="T1987" t="s">
        <v>4756</v>
      </c>
      <c r="U1987">
        <v>22.47</v>
      </c>
      <c r="V1987">
        <v>141</v>
      </c>
      <c r="W1987" t="s">
        <v>4756</v>
      </c>
      <c r="X1987" t="s">
        <v>4756</v>
      </c>
      <c r="Y1987" t="s">
        <v>4756</v>
      </c>
      <c r="Z1987" t="s">
        <v>4756</v>
      </c>
      <c r="AA1987" t="s">
        <v>4756</v>
      </c>
      <c r="AB1987" t="s">
        <v>4756</v>
      </c>
      <c r="AC1987" t="s">
        <v>4756</v>
      </c>
      <c r="AD1987" t="s">
        <v>4756</v>
      </c>
      <c r="AE1987" t="s">
        <v>4756</v>
      </c>
      <c r="AF1987" t="s">
        <v>4756</v>
      </c>
      <c r="AG1987" t="s">
        <v>4756</v>
      </c>
      <c r="AH1987" t="s">
        <v>4756</v>
      </c>
      <c r="AI1987" t="s">
        <v>4756</v>
      </c>
      <c r="AJ1987" t="s">
        <v>4756</v>
      </c>
      <c r="AK1987" t="s">
        <v>4756</v>
      </c>
      <c r="AL1987" t="s">
        <v>4756</v>
      </c>
      <c r="AM1987" t="s">
        <v>4756</v>
      </c>
      <c r="AN1987" t="s">
        <v>4756</v>
      </c>
    </row>
    <row r="1988" spans="1:41">
      <c r="A1988" s="95">
        <v>40720</v>
      </c>
      <c r="B1988" t="s">
        <v>1584</v>
      </c>
      <c r="C1988">
        <v>2011</v>
      </c>
      <c r="D1988">
        <v>6</v>
      </c>
      <c r="E1988" t="s">
        <v>3075</v>
      </c>
      <c r="F1988" t="s">
        <v>3076</v>
      </c>
      <c r="G1988" s="96">
        <v>4.2361111111111106E-2</v>
      </c>
      <c r="H1988" s="96">
        <v>4.9305555555555554E-2</v>
      </c>
      <c r="J1988">
        <v>25.02</v>
      </c>
      <c r="K1988" t="s">
        <v>249</v>
      </c>
      <c r="L1988" t="s">
        <v>3079</v>
      </c>
      <c r="M1988" t="s">
        <v>251</v>
      </c>
      <c r="N1988" t="s">
        <v>251</v>
      </c>
      <c r="O1988">
        <v>3</v>
      </c>
      <c r="P1988">
        <v>37</v>
      </c>
      <c r="Q1988">
        <v>0</v>
      </c>
      <c r="R1988">
        <v>37</v>
      </c>
      <c r="S1988">
        <v>14.05</v>
      </c>
      <c r="T1988" t="s">
        <v>4756</v>
      </c>
      <c r="U1988">
        <v>23.31</v>
      </c>
      <c r="V1988">
        <v>140</v>
      </c>
      <c r="W1988" t="s">
        <v>4756</v>
      </c>
      <c r="X1988" t="s">
        <v>4756</v>
      </c>
      <c r="Y1988" t="s">
        <v>4756</v>
      </c>
      <c r="Z1988" t="s">
        <v>4756</v>
      </c>
      <c r="AA1988" t="s">
        <v>4756</v>
      </c>
      <c r="AB1988" t="s">
        <v>4756</v>
      </c>
      <c r="AC1988" t="s">
        <v>4756</v>
      </c>
      <c r="AD1988" t="s">
        <v>4756</v>
      </c>
      <c r="AE1988" t="s">
        <v>4756</v>
      </c>
      <c r="AF1988" t="s">
        <v>4756</v>
      </c>
      <c r="AG1988" t="s">
        <v>4756</v>
      </c>
      <c r="AH1988" t="s">
        <v>4756</v>
      </c>
      <c r="AI1988" t="s">
        <v>4756</v>
      </c>
      <c r="AJ1988" t="s">
        <v>4756</v>
      </c>
      <c r="AK1988" t="s">
        <v>4756</v>
      </c>
      <c r="AL1988" t="s">
        <v>4756</v>
      </c>
      <c r="AM1988" t="s">
        <v>4756</v>
      </c>
      <c r="AN1988" t="s">
        <v>4756</v>
      </c>
    </row>
    <row r="1989" spans="1:41">
      <c r="A1989" s="95">
        <v>40724</v>
      </c>
      <c r="B1989" t="s">
        <v>372</v>
      </c>
      <c r="C1989">
        <v>2011</v>
      </c>
      <c r="D1989">
        <v>6</v>
      </c>
      <c r="E1989" t="s">
        <v>461</v>
      </c>
      <c r="F1989" t="s">
        <v>3041</v>
      </c>
      <c r="G1989" s="96">
        <v>0.9243055555555556</v>
      </c>
      <c r="H1989" s="96">
        <v>0.93055555555555547</v>
      </c>
      <c r="J1989">
        <v>22.18</v>
      </c>
      <c r="K1989" t="s">
        <v>249</v>
      </c>
      <c r="L1989" t="s">
        <v>3080</v>
      </c>
      <c r="M1989" t="s">
        <v>251</v>
      </c>
      <c r="N1989" t="s">
        <v>251</v>
      </c>
      <c r="O1989">
        <v>2</v>
      </c>
      <c r="P1989">
        <v>36</v>
      </c>
      <c r="Q1989">
        <v>0</v>
      </c>
      <c r="R1989">
        <v>36</v>
      </c>
      <c r="S1989">
        <v>14.5</v>
      </c>
      <c r="T1989" t="s">
        <v>4756</v>
      </c>
      <c r="U1989">
        <v>24.9</v>
      </c>
      <c r="V1989">
        <v>145</v>
      </c>
      <c r="W1989" t="s">
        <v>4756</v>
      </c>
      <c r="X1989" t="s">
        <v>4756</v>
      </c>
      <c r="Y1989" t="s">
        <v>4756</v>
      </c>
      <c r="Z1989" t="s">
        <v>4756</v>
      </c>
      <c r="AA1989" t="s">
        <v>4756</v>
      </c>
      <c r="AB1989" t="s">
        <v>4756</v>
      </c>
      <c r="AC1989" t="s">
        <v>4756</v>
      </c>
      <c r="AD1989" t="s">
        <v>4756</v>
      </c>
      <c r="AE1989" t="s">
        <v>4756</v>
      </c>
      <c r="AF1989" t="s">
        <v>4756</v>
      </c>
      <c r="AG1989" t="s">
        <v>4756</v>
      </c>
      <c r="AH1989" t="s">
        <v>4756</v>
      </c>
      <c r="AI1989" t="s">
        <v>4756</v>
      </c>
      <c r="AJ1989" t="s">
        <v>4756</v>
      </c>
      <c r="AK1989" t="s">
        <v>4756</v>
      </c>
      <c r="AL1989" t="s">
        <v>4756</v>
      </c>
      <c r="AM1989" t="s">
        <v>4756</v>
      </c>
      <c r="AN1989" t="s">
        <v>4756</v>
      </c>
    </row>
    <row r="1990" spans="1:41">
      <c r="A1990" s="95">
        <v>40724</v>
      </c>
      <c r="B1990" t="s">
        <v>372</v>
      </c>
      <c r="C1990">
        <v>2011</v>
      </c>
      <c r="D1990">
        <v>6</v>
      </c>
      <c r="E1990" t="s">
        <v>461</v>
      </c>
      <c r="F1990" t="s">
        <v>3041</v>
      </c>
      <c r="G1990" s="96">
        <v>0.92569444444444438</v>
      </c>
      <c r="H1990" s="96">
        <v>0.93472222222222223</v>
      </c>
      <c r="J1990">
        <v>22.22</v>
      </c>
      <c r="K1990" t="s">
        <v>249</v>
      </c>
      <c r="L1990" t="s">
        <v>3081</v>
      </c>
      <c r="M1990" t="s">
        <v>251</v>
      </c>
      <c r="N1990" t="s">
        <v>251</v>
      </c>
      <c r="O1990">
        <v>3</v>
      </c>
      <c r="P1990">
        <v>40</v>
      </c>
      <c r="Q1990">
        <v>0</v>
      </c>
      <c r="R1990">
        <v>40</v>
      </c>
      <c r="S1990">
        <v>14.4</v>
      </c>
      <c r="T1990" t="s">
        <v>4756</v>
      </c>
      <c r="U1990">
        <v>24.39</v>
      </c>
      <c r="V1990">
        <v>142</v>
      </c>
      <c r="W1990" t="s">
        <v>4756</v>
      </c>
      <c r="X1990" t="s">
        <v>4756</v>
      </c>
      <c r="Y1990" t="s">
        <v>4756</v>
      </c>
      <c r="Z1990" t="s">
        <v>4756</v>
      </c>
      <c r="AA1990" t="s">
        <v>4756</v>
      </c>
      <c r="AB1990" t="s">
        <v>4756</v>
      </c>
      <c r="AC1990" t="s">
        <v>4756</v>
      </c>
      <c r="AD1990" t="s">
        <v>4756</v>
      </c>
      <c r="AE1990" t="s">
        <v>4756</v>
      </c>
      <c r="AF1990" t="s">
        <v>4756</v>
      </c>
      <c r="AG1990" t="s">
        <v>4756</v>
      </c>
      <c r="AH1990" t="s">
        <v>4756</v>
      </c>
      <c r="AI1990" t="s">
        <v>4756</v>
      </c>
      <c r="AJ1990" t="s">
        <v>4756</v>
      </c>
      <c r="AK1990" t="s">
        <v>4756</v>
      </c>
      <c r="AL1990" t="s">
        <v>4756</v>
      </c>
      <c r="AM1990" t="s">
        <v>4756</v>
      </c>
      <c r="AN1990" t="s">
        <v>4756</v>
      </c>
    </row>
    <row r="1991" spans="1:41">
      <c r="A1991" s="95">
        <v>40724</v>
      </c>
      <c r="B1991" t="s">
        <v>372</v>
      </c>
      <c r="C1991">
        <v>2011</v>
      </c>
      <c r="D1991">
        <v>6</v>
      </c>
      <c r="E1991" t="s">
        <v>461</v>
      </c>
      <c r="F1991" t="s">
        <v>3041</v>
      </c>
      <c r="G1991" s="96">
        <v>0.93402777777777779</v>
      </c>
      <c r="H1991" s="96">
        <v>0.94097222222222221</v>
      </c>
      <c r="J1991">
        <v>22.42</v>
      </c>
      <c r="K1991" t="s">
        <v>249</v>
      </c>
      <c r="L1991" t="s">
        <v>3082</v>
      </c>
      <c r="M1991" t="s">
        <v>251</v>
      </c>
      <c r="N1991" t="s">
        <v>251</v>
      </c>
      <c r="O1991">
        <v>0</v>
      </c>
      <c r="P1991">
        <v>31</v>
      </c>
      <c r="Q1991">
        <v>0</v>
      </c>
      <c r="R1991">
        <v>31</v>
      </c>
      <c r="S1991">
        <v>14.6</v>
      </c>
      <c r="T1991" t="s">
        <v>4756</v>
      </c>
      <c r="U1991">
        <v>23.8</v>
      </c>
      <c r="V1991">
        <v>141</v>
      </c>
      <c r="W1991" t="s">
        <v>4756</v>
      </c>
      <c r="X1991" t="s">
        <v>4756</v>
      </c>
      <c r="Y1991" t="s">
        <v>4756</v>
      </c>
      <c r="Z1991" t="s">
        <v>4756</v>
      </c>
      <c r="AA1991" t="s">
        <v>4756</v>
      </c>
      <c r="AB1991" t="s">
        <v>4756</v>
      </c>
      <c r="AC1991" t="s">
        <v>4756</v>
      </c>
      <c r="AD1991" t="s">
        <v>4756</v>
      </c>
      <c r="AE1991" t="s">
        <v>4756</v>
      </c>
      <c r="AF1991" t="s">
        <v>4756</v>
      </c>
      <c r="AG1991" t="s">
        <v>4756</v>
      </c>
      <c r="AH1991" t="s">
        <v>4756</v>
      </c>
      <c r="AI1991" t="s">
        <v>4756</v>
      </c>
      <c r="AJ1991" t="s">
        <v>4756</v>
      </c>
      <c r="AK1991" t="s">
        <v>4756</v>
      </c>
      <c r="AL1991" t="s">
        <v>4756</v>
      </c>
      <c r="AM1991" t="s">
        <v>4756</v>
      </c>
      <c r="AN1991" t="s">
        <v>4756</v>
      </c>
    </row>
    <row r="1992" spans="1:41">
      <c r="A1992" s="95">
        <v>40724</v>
      </c>
      <c r="B1992" t="s">
        <v>372</v>
      </c>
      <c r="C1992">
        <v>2011</v>
      </c>
      <c r="D1992">
        <v>6</v>
      </c>
      <c r="E1992" t="s">
        <v>461</v>
      </c>
      <c r="F1992" t="s">
        <v>3041</v>
      </c>
      <c r="G1992" s="96">
        <v>0.9375</v>
      </c>
      <c r="H1992" s="96">
        <v>0.9472222222222223</v>
      </c>
      <c r="J1992">
        <v>22.5</v>
      </c>
      <c r="K1992" t="s">
        <v>249</v>
      </c>
      <c r="L1992" t="s">
        <v>3083</v>
      </c>
      <c r="M1992" t="s">
        <v>251</v>
      </c>
      <c r="N1992" t="s">
        <v>251</v>
      </c>
      <c r="O1992">
        <v>0</v>
      </c>
      <c r="P1992" t="s">
        <v>4756</v>
      </c>
      <c r="Q1992" t="s">
        <v>4756</v>
      </c>
      <c r="R1992" t="s">
        <v>4756</v>
      </c>
      <c r="S1992" t="s">
        <v>4756</v>
      </c>
      <c r="T1992" t="s">
        <v>4756</v>
      </c>
      <c r="U1992" t="s">
        <v>4756</v>
      </c>
      <c r="V1992">
        <v>145</v>
      </c>
      <c r="W1992" t="s">
        <v>4756</v>
      </c>
      <c r="X1992" t="s">
        <v>4756</v>
      </c>
      <c r="Y1992" t="s">
        <v>4756</v>
      </c>
      <c r="Z1992" t="s">
        <v>4756</v>
      </c>
      <c r="AA1992" t="s">
        <v>4756</v>
      </c>
      <c r="AB1992" t="s">
        <v>4756</v>
      </c>
      <c r="AC1992" t="s">
        <v>4756</v>
      </c>
      <c r="AD1992" t="s">
        <v>4756</v>
      </c>
      <c r="AE1992" t="s">
        <v>4756</v>
      </c>
      <c r="AF1992" t="s">
        <v>4756</v>
      </c>
      <c r="AG1992" t="s">
        <v>4756</v>
      </c>
      <c r="AH1992" t="s">
        <v>4756</v>
      </c>
      <c r="AI1992" t="s">
        <v>4756</v>
      </c>
      <c r="AJ1992" t="s">
        <v>4756</v>
      </c>
      <c r="AK1992" t="s">
        <v>4756</v>
      </c>
      <c r="AL1992" t="s">
        <v>4756</v>
      </c>
      <c r="AM1992" t="s">
        <v>4756</v>
      </c>
      <c r="AN1992" t="s">
        <v>4756</v>
      </c>
    </row>
    <row r="1993" spans="1:41">
      <c r="A1993" s="95">
        <v>40724</v>
      </c>
      <c r="B1993" t="s">
        <v>372</v>
      </c>
      <c r="C1993">
        <v>2011</v>
      </c>
      <c r="D1993">
        <v>6</v>
      </c>
      <c r="E1993" t="s">
        <v>461</v>
      </c>
      <c r="F1993" t="s">
        <v>3041</v>
      </c>
      <c r="G1993" s="96">
        <v>0.94166666666666676</v>
      </c>
      <c r="H1993" s="96">
        <v>0.94861111111111107</v>
      </c>
      <c r="J1993">
        <v>22.6</v>
      </c>
      <c r="K1993" t="s">
        <v>249</v>
      </c>
      <c r="L1993" t="s">
        <v>3084</v>
      </c>
      <c r="M1993" t="s">
        <v>251</v>
      </c>
      <c r="N1993" t="s">
        <v>251</v>
      </c>
      <c r="O1993">
        <v>0</v>
      </c>
      <c r="P1993">
        <v>37</v>
      </c>
      <c r="Q1993">
        <v>0</v>
      </c>
      <c r="R1993">
        <v>37</v>
      </c>
      <c r="S1993" t="s">
        <v>4756</v>
      </c>
      <c r="T1993" t="s">
        <v>4756</v>
      </c>
      <c r="U1993" t="s">
        <v>4756</v>
      </c>
      <c r="V1993">
        <v>140</v>
      </c>
      <c r="W1993" t="s">
        <v>4756</v>
      </c>
      <c r="X1993" t="s">
        <v>4756</v>
      </c>
      <c r="Y1993" t="s">
        <v>4756</v>
      </c>
      <c r="Z1993" t="s">
        <v>4756</v>
      </c>
      <c r="AA1993" t="s">
        <v>4756</v>
      </c>
      <c r="AB1993" t="s">
        <v>4756</v>
      </c>
      <c r="AC1993" t="s">
        <v>4756</v>
      </c>
      <c r="AD1993" t="s">
        <v>4756</v>
      </c>
      <c r="AE1993" t="s">
        <v>4756</v>
      </c>
      <c r="AF1993" t="s">
        <v>4756</v>
      </c>
      <c r="AG1993" t="s">
        <v>4756</v>
      </c>
      <c r="AH1993" t="s">
        <v>4756</v>
      </c>
      <c r="AI1993" t="s">
        <v>4756</v>
      </c>
      <c r="AJ1993" t="s">
        <v>4756</v>
      </c>
      <c r="AK1993" t="s">
        <v>4756</v>
      </c>
      <c r="AL1993" t="s">
        <v>4756</v>
      </c>
      <c r="AM1993" t="s">
        <v>4756</v>
      </c>
      <c r="AN1993" t="s">
        <v>4756</v>
      </c>
    </row>
    <row r="1994" spans="1:41">
      <c r="A1994" s="95">
        <v>40724</v>
      </c>
      <c r="B1994" t="s">
        <v>372</v>
      </c>
      <c r="C1994">
        <v>2011</v>
      </c>
      <c r="D1994">
        <v>6</v>
      </c>
      <c r="E1994" t="s">
        <v>461</v>
      </c>
      <c r="F1994" t="s">
        <v>3041</v>
      </c>
      <c r="G1994" s="96">
        <v>0.9458333333333333</v>
      </c>
      <c r="H1994" s="96">
        <v>0.95277777777777783</v>
      </c>
      <c r="J1994">
        <v>22.7</v>
      </c>
      <c r="K1994" t="s">
        <v>249</v>
      </c>
      <c r="L1994" t="s">
        <v>3085</v>
      </c>
      <c r="M1994" t="s">
        <v>251</v>
      </c>
      <c r="N1994" t="s">
        <v>251</v>
      </c>
      <c r="O1994">
        <v>0</v>
      </c>
      <c r="P1994">
        <v>35</v>
      </c>
      <c r="Q1994">
        <v>0</v>
      </c>
      <c r="R1994">
        <v>35</v>
      </c>
      <c r="S1994">
        <v>13.81</v>
      </c>
      <c r="T1994" t="s">
        <v>4756</v>
      </c>
      <c r="U1994">
        <v>23.3</v>
      </c>
      <c r="V1994">
        <v>135</v>
      </c>
      <c r="W1994" t="s">
        <v>4756</v>
      </c>
      <c r="X1994" t="s">
        <v>4756</v>
      </c>
      <c r="Y1994" t="s">
        <v>4756</v>
      </c>
      <c r="Z1994" t="s">
        <v>4756</v>
      </c>
      <c r="AA1994" t="s">
        <v>4756</v>
      </c>
      <c r="AB1994" t="s">
        <v>4756</v>
      </c>
      <c r="AC1994" t="s">
        <v>4756</v>
      </c>
      <c r="AD1994" t="s">
        <v>4756</v>
      </c>
      <c r="AE1994" t="s">
        <v>4756</v>
      </c>
      <c r="AF1994" t="s">
        <v>4756</v>
      </c>
      <c r="AG1994" t="s">
        <v>4756</v>
      </c>
      <c r="AH1994" t="s">
        <v>4756</v>
      </c>
      <c r="AI1994" t="s">
        <v>4756</v>
      </c>
      <c r="AJ1994" t="s">
        <v>4756</v>
      </c>
      <c r="AK1994" t="s">
        <v>4756</v>
      </c>
      <c r="AL1994" t="s">
        <v>4756</v>
      </c>
      <c r="AM1994" t="s">
        <v>4756</v>
      </c>
      <c r="AN1994" t="s">
        <v>4756</v>
      </c>
    </row>
    <row r="1995" spans="1:41">
      <c r="A1995" s="95">
        <v>40724</v>
      </c>
      <c r="B1995" t="s">
        <v>372</v>
      </c>
      <c r="C1995">
        <v>2011</v>
      </c>
      <c r="D1995">
        <v>6</v>
      </c>
      <c r="E1995" t="s">
        <v>461</v>
      </c>
      <c r="F1995" t="s">
        <v>3041</v>
      </c>
      <c r="G1995" s="96">
        <v>0.9590277777777777</v>
      </c>
      <c r="H1995" s="96">
        <v>0.96319444444444446</v>
      </c>
      <c r="J1995">
        <v>23.02</v>
      </c>
      <c r="K1995" t="s">
        <v>249</v>
      </c>
      <c r="L1995" t="s">
        <v>3086</v>
      </c>
      <c r="M1995" t="s">
        <v>251</v>
      </c>
      <c r="N1995" t="s">
        <v>251</v>
      </c>
      <c r="O1995">
        <v>2</v>
      </c>
      <c r="P1995">
        <v>35</v>
      </c>
      <c r="Q1995">
        <v>0</v>
      </c>
      <c r="R1995">
        <v>35</v>
      </c>
      <c r="S1995">
        <v>15.3</v>
      </c>
      <c r="T1995" t="s">
        <v>4756</v>
      </c>
      <c r="U1995">
        <v>24.1</v>
      </c>
      <c r="V1995">
        <v>140</v>
      </c>
      <c r="W1995" t="s">
        <v>4756</v>
      </c>
      <c r="X1995" t="s">
        <v>4756</v>
      </c>
      <c r="Y1995" t="s">
        <v>4756</v>
      </c>
      <c r="Z1995" t="s">
        <v>4756</v>
      </c>
      <c r="AA1995" t="s">
        <v>4756</v>
      </c>
      <c r="AB1995" t="s">
        <v>4756</v>
      </c>
      <c r="AC1995" t="s">
        <v>4756</v>
      </c>
      <c r="AD1995" t="s">
        <v>4756</v>
      </c>
      <c r="AE1995" t="s">
        <v>4756</v>
      </c>
      <c r="AF1995" t="s">
        <v>4756</v>
      </c>
      <c r="AG1995" t="s">
        <v>4756</v>
      </c>
      <c r="AH1995" t="s">
        <v>4756</v>
      </c>
      <c r="AI1995" t="s">
        <v>4756</v>
      </c>
      <c r="AJ1995" t="s">
        <v>4756</v>
      </c>
      <c r="AK1995" t="s">
        <v>4756</v>
      </c>
      <c r="AL1995" t="s">
        <v>4756</v>
      </c>
      <c r="AM1995" t="s">
        <v>4756</v>
      </c>
      <c r="AN1995" t="s">
        <v>4756</v>
      </c>
    </row>
    <row r="1996" spans="1:41">
      <c r="A1996" s="95">
        <v>40724</v>
      </c>
      <c r="B1996" t="s">
        <v>372</v>
      </c>
      <c r="C1996">
        <v>2011</v>
      </c>
      <c r="D1996">
        <v>6</v>
      </c>
      <c r="E1996" t="s">
        <v>461</v>
      </c>
      <c r="F1996" t="s">
        <v>3041</v>
      </c>
      <c r="G1996" s="96">
        <v>0.97083333333333333</v>
      </c>
      <c r="H1996" s="96">
        <v>0.97638888888888886</v>
      </c>
      <c r="J1996">
        <v>23.3</v>
      </c>
      <c r="K1996" t="s">
        <v>249</v>
      </c>
      <c r="L1996" t="s">
        <v>3087</v>
      </c>
      <c r="M1996" t="s">
        <v>251</v>
      </c>
      <c r="N1996" t="s">
        <v>251</v>
      </c>
      <c r="O1996">
        <v>3</v>
      </c>
      <c r="P1996">
        <v>31</v>
      </c>
      <c r="Q1996">
        <v>0</v>
      </c>
      <c r="R1996">
        <v>31</v>
      </c>
      <c r="S1996">
        <v>14.27</v>
      </c>
      <c r="T1996" t="s">
        <v>4756</v>
      </c>
      <c r="U1996">
        <v>23.85</v>
      </c>
      <c r="V1996">
        <v>136</v>
      </c>
      <c r="W1996" t="s">
        <v>4756</v>
      </c>
      <c r="X1996" t="s">
        <v>4756</v>
      </c>
      <c r="Y1996" t="s">
        <v>4756</v>
      </c>
      <c r="Z1996" t="s">
        <v>4756</v>
      </c>
      <c r="AA1996" t="s">
        <v>4756</v>
      </c>
      <c r="AB1996" t="s">
        <v>4756</v>
      </c>
      <c r="AC1996" t="s">
        <v>4756</v>
      </c>
      <c r="AD1996" t="s">
        <v>4756</v>
      </c>
      <c r="AE1996" t="s">
        <v>4756</v>
      </c>
      <c r="AF1996" t="s">
        <v>4756</v>
      </c>
      <c r="AG1996" t="s">
        <v>4756</v>
      </c>
      <c r="AH1996" t="s">
        <v>4756</v>
      </c>
      <c r="AI1996" t="s">
        <v>4756</v>
      </c>
      <c r="AJ1996" t="s">
        <v>4756</v>
      </c>
      <c r="AK1996" t="s">
        <v>4756</v>
      </c>
      <c r="AL1996" t="s">
        <v>4756</v>
      </c>
      <c r="AM1996" t="s">
        <v>4756</v>
      </c>
      <c r="AN1996" t="s">
        <v>4756</v>
      </c>
    </row>
    <row r="1997" spans="1:41">
      <c r="A1997" s="95">
        <v>40724</v>
      </c>
      <c r="B1997" t="s">
        <v>372</v>
      </c>
      <c r="C1997">
        <v>2011</v>
      </c>
      <c r="D1997">
        <v>6</v>
      </c>
      <c r="E1997" t="s">
        <v>461</v>
      </c>
      <c r="F1997" t="s">
        <v>3041</v>
      </c>
      <c r="G1997" s="96">
        <v>0.98749999999999993</v>
      </c>
      <c r="H1997" s="96">
        <v>0.98958333333333337</v>
      </c>
      <c r="J1997">
        <v>23.7</v>
      </c>
      <c r="K1997" t="s">
        <v>249</v>
      </c>
      <c r="L1997" t="s">
        <v>3088</v>
      </c>
      <c r="M1997" t="s">
        <v>251</v>
      </c>
      <c r="N1997" t="s">
        <v>251</v>
      </c>
      <c r="O1997">
        <v>3</v>
      </c>
      <c r="P1997" t="s">
        <v>4756</v>
      </c>
      <c r="Q1997" t="s">
        <v>4756</v>
      </c>
      <c r="R1997" t="s">
        <v>4756</v>
      </c>
      <c r="S1997" t="s">
        <v>4756</v>
      </c>
      <c r="T1997" t="s">
        <v>4756</v>
      </c>
      <c r="U1997" t="s">
        <v>4756</v>
      </c>
      <c r="V1997">
        <v>145</v>
      </c>
      <c r="W1997" t="s">
        <v>4756</v>
      </c>
      <c r="X1997" t="s">
        <v>4756</v>
      </c>
      <c r="Y1997" t="s">
        <v>4756</v>
      </c>
      <c r="Z1997" t="s">
        <v>4756</v>
      </c>
      <c r="AA1997" t="s">
        <v>4756</v>
      </c>
      <c r="AB1997" t="s">
        <v>4756</v>
      </c>
      <c r="AC1997" t="s">
        <v>4756</v>
      </c>
      <c r="AD1997" t="s">
        <v>4756</v>
      </c>
      <c r="AE1997" t="s">
        <v>4756</v>
      </c>
      <c r="AF1997" t="s">
        <v>4756</v>
      </c>
      <c r="AG1997" t="s">
        <v>4756</v>
      </c>
      <c r="AH1997" t="s">
        <v>4756</v>
      </c>
      <c r="AI1997" t="s">
        <v>4756</v>
      </c>
      <c r="AJ1997" t="s">
        <v>4756</v>
      </c>
      <c r="AK1997" t="s">
        <v>4756</v>
      </c>
      <c r="AL1997" t="s">
        <v>4756</v>
      </c>
      <c r="AM1997" t="s">
        <v>4756</v>
      </c>
      <c r="AN1997" t="s">
        <v>4756</v>
      </c>
    </row>
    <row r="1998" spans="1:41">
      <c r="A1998" s="95">
        <v>40724</v>
      </c>
      <c r="B1998" t="s">
        <v>372</v>
      </c>
      <c r="C1998">
        <v>2011</v>
      </c>
      <c r="D1998">
        <v>6</v>
      </c>
      <c r="E1998" t="s">
        <v>461</v>
      </c>
      <c r="F1998" t="s">
        <v>3041</v>
      </c>
      <c r="G1998" s="96">
        <v>0.98958333333333337</v>
      </c>
      <c r="H1998" s="96">
        <v>0.99444444444444446</v>
      </c>
      <c r="J1998">
        <v>23.75</v>
      </c>
      <c r="K1998" t="s">
        <v>249</v>
      </c>
      <c r="L1998" t="s">
        <v>3089</v>
      </c>
      <c r="M1998" t="s">
        <v>251</v>
      </c>
      <c r="N1998" t="s">
        <v>251</v>
      </c>
      <c r="O1998">
        <v>1</v>
      </c>
      <c r="P1998">
        <v>38</v>
      </c>
      <c r="Q1998">
        <v>0</v>
      </c>
      <c r="R1998">
        <v>38</v>
      </c>
      <c r="S1998">
        <v>14.5</v>
      </c>
      <c r="T1998" t="s">
        <v>4756</v>
      </c>
      <c r="U1998">
        <v>23.8</v>
      </c>
      <c r="V1998">
        <v>141</v>
      </c>
      <c r="W1998" t="s">
        <v>4756</v>
      </c>
      <c r="X1998" t="s">
        <v>4756</v>
      </c>
      <c r="Y1998" t="s">
        <v>4756</v>
      </c>
      <c r="Z1998" t="s">
        <v>4756</v>
      </c>
      <c r="AA1998" t="s">
        <v>4756</v>
      </c>
      <c r="AB1998" t="s">
        <v>4756</v>
      </c>
      <c r="AC1998" t="s">
        <v>4756</v>
      </c>
      <c r="AD1998" t="s">
        <v>4756</v>
      </c>
      <c r="AE1998" t="s">
        <v>4756</v>
      </c>
      <c r="AF1998" t="s">
        <v>4756</v>
      </c>
      <c r="AG1998" t="s">
        <v>4756</v>
      </c>
      <c r="AH1998" t="s">
        <v>4756</v>
      </c>
      <c r="AI1998" t="s">
        <v>4756</v>
      </c>
      <c r="AJ1998" t="s">
        <v>4756</v>
      </c>
      <c r="AK1998" t="s">
        <v>4756</v>
      </c>
      <c r="AL1998" t="s">
        <v>4756</v>
      </c>
      <c r="AM1998" t="s">
        <v>4756</v>
      </c>
      <c r="AN1998" t="s">
        <v>4756</v>
      </c>
    </row>
    <row r="1999" spans="1:41">
      <c r="A1999" s="95">
        <v>40724</v>
      </c>
      <c r="B1999" t="s">
        <v>372</v>
      </c>
      <c r="C1999">
        <v>2011</v>
      </c>
      <c r="D1999">
        <v>6</v>
      </c>
      <c r="E1999" t="s">
        <v>461</v>
      </c>
      <c r="F1999" t="s">
        <v>3041</v>
      </c>
      <c r="G1999" s="96">
        <v>1.0416666666666666E-2</v>
      </c>
      <c r="H1999" s="96">
        <v>1.5277777777777777E-2</v>
      </c>
      <c r="J1999">
        <v>24.25</v>
      </c>
      <c r="K1999" t="s">
        <v>249</v>
      </c>
      <c r="L1999" t="s">
        <v>3090</v>
      </c>
      <c r="M1999" t="s">
        <v>251</v>
      </c>
      <c r="N1999" t="s">
        <v>251</v>
      </c>
      <c r="O1999">
        <v>3</v>
      </c>
      <c r="P1999">
        <v>34</v>
      </c>
      <c r="Q1999">
        <v>0</v>
      </c>
      <c r="R1999">
        <v>34</v>
      </c>
      <c r="S1999">
        <v>13.7</v>
      </c>
      <c r="T1999" t="s">
        <v>4756</v>
      </c>
      <c r="U1999">
        <v>24.2</v>
      </c>
      <c r="V1999">
        <v>139</v>
      </c>
      <c r="W1999" t="s">
        <v>4756</v>
      </c>
      <c r="X1999" t="s">
        <v>4756</v>
      </c>
      <c r="Y1999" t="s">
        <v>4756</v>
      </c>
      <c r="Z1999" t="s">
        <v>4756</v>
      </c>
      <c r="AA1999" t="s">
        <v>4756</v>
      </c>
      <c r="AB1999" t="s">
        <v>4756</v>
      </c>
      <c r="AC1999" t="s">
        <v>4756</v>
      </c>
      <c r="AD1999" t="s">
        <v>4756</v>
      </c>
      <c r="AE1999" t="s">
        <v>4756</v>
      </c>
      <c r="AF1999" t="s">
        <v>4756</v>
      </c>
      <c r="AG1999" t="s">
        <v>4756</v>
      </c>
      <c r="AH1999" t="s">
        <v>4756</v>
      </c>
      <c r="AI1999" t="s">
        <v>4756</v>
      </c>
      <c r="AJ1999" t="s">
        <v>4756</v>
      </c>
      <c r="AK1999" t="s">
        <v>4756</v>
      </c>
      <c r="AL1999" t="s">
        <v>4756</v>
      </c>
      <c r="AM1999" t="s">
        <v>4756</v>
      </c>
      <c r="AN1999" t="s">
        <v>4756</v>
      </c>
    </row>
    <row r="2000" spans="1:41">
      <c r="A2000" s="95">
        <v>40724</v>
      </c>
      <c r="B2000" t="s">
        <v>372</v>
      </c>
      <c r="C2000">
        <v>2011</v>
      </c>
      <c r="D2000">
        <v>6</v>
      </c>
      <c r="E2000" t="s">
        <v>461</v>
      </c>
      <c r="F2000" t="s">
        <v>3041</v>
      </c>
      <c r="G2000" s="96">
        <v>1.9444444444444445E-2</v>
      </c>
      <c r="H2000" s="96">
        <v>2.361111111111111E-2</v>
      </c>
      <c r="J2000">
        <v>24.47</v>
      </c>
      <c r="K2000" t="s">
        <v>249</v>
      </c>
      <c r="L2000" t="s">
        <v>3091</v>
      </c>
      <c r="M2000" t="s">
        <v>251</v>
      </c>
      <c r="N2000" t="s">
        <v>251</v>
      </c>
      <c r="O2000">
        <v>3</v>
      </c>
      <c r="P2000">
        <v>36</v>
      </c>
      <c r="Q2000">
        <v>0</v>
      </c>
      <c r="R2000">
        <v>36</v>
      </c>
      <c r="S2000">
        <v>15.2</v>
      </c>
      <c r="T2000" t="s">
        <v>4756</v>
      </c>
      <c r="U2000">
        <v>24</v>
      </c>
      <c r="V2000">
        <v>143</v>
      </c>
      <c r="W2000" t="s">
        <v>4756</v>
      </c>
      <c r="X2000" t="s">
        <v>4756</v>
      </c>
      <c r="Y2000" t="s">
        <v>4756</v>
      </c>
      <c r="Z2000" t="s">
        <v>4756</v>
      </c>
      <c r="AA2000" t="s">
        <v>4756</v>
      </c>
      <c r="AB2000" t="s">
        <v>4756</v>
      </c>
      <c r="AC2000" t="s">
        <v>4756</v>
      </c>
      <c r="AD2000" t="s">
        <v>4756</v>
      </c>
      <c r="AE2000" t="s">
        <v>4756</v>
      </c>
      <c r="AF2000" t="s">
        <v>4756</v>
      </c>
      <c r="AG2000" t="s">
        <v>4756</v>
      </c>
      <c r="AH2000" t="s">
        <v>4756</v>
      </c>
      <c r="AI2000" t="s">
        <v>4756</v>
      </c>
      <c r="AJ2000" t="s">
        <v>4756</v>
      </c>
      <c r="AK2000" t="s">
        <v>4756</v>
      </c>
      <c r="AL2000" t="s">
        <v>4756</v>
      </c>
      <c r="AM2000" t="s">
        <v>4756</v>
      </c>
      <c r="AN2000" t="s">
        <v>4756</v>
      </c>
    </row>
    <row r="2001" spans="1:41">
      <c r="A2001" s="95">
        <v>40724</v>
      </c>
      <c r="B2001" t="s">
        <v>372</v>
      </c>
      <c r="C2001">
        <v>2011</v>
      </c>
      <c r="D2001">
        <v>6</v>
      </c>
      <c r="E2001" t="s">
        <v>461</v>
      </c>
      <c r="F2001" t="s">
        <v>3041</v>
      </c>
      <c r="G2001" s="96">
        <v>3.6111111111111115E-2</v>
      </c>
      <c r="H2001" s="96">
        <v>3.6805555555555557E-2</v>
      </c>
      <c r="J2001">
        <v>24.87</v>
      </c>
      <c r="K2001" t="s">
        <v>249</v>
      </c>
      <c r="L2001" t="s">
        <v>3081</v>
      </c>
      <c r="M2001" t="s">
        <v>2077</v>
      </c>
      <c r="N2001" t="s">
        <v>251</v>
      </c>
      <c r="O2001" t="s">
        <v>4756</v>
      </c>
      <c r="P2001" t="s">
        <v>4756</v>
      </c>
      <c r="Q2001" t="s">
        <v>4756</v>
      </c>
      <c r="R2001" t="s">
        <v>4756</v>
      </c>
      <c r="S2001" t="s">
        <v>4756</v>
      </c>
      <c r="T2001" t="s">
        <v>4756</v>
      </c>
      <c r="U2001" t="s">
        <v>4756</v>
      </c>
      <c r="V2001" t="s">
        <v>4756</v>
      </c>
      <c r="W2001" t="s">
        <v>4756</v>
      </c>
      <c r="X2001" t="s">
        <v>4756</v>
      </c>
      <c r="Y2001" t="s">
        <v>4756</v>
      </c>
      <c r="Z2001" t="s">
        <v>4756</v>
      </c>
      <c r="AA2001" t="s">
        <v>4756</v>
      </c>
      <c r="AB2001" t="s">
        <v>4756</v>
      </c>
      <c r="AC2001" t="s">
        <v>4756</v>
      </c>
      <c r="AD2001" t="s">
        <v>4756</v>
      </c>
      <c r="AE2001" t="s">
        <v>4756</v>
      </c>
      <c r="AF2001" t="s">
        <v>4756</v>
      </c>
      <c r="AG2001" t="s">
        <v>4756</v>
      </c>
      <c r="AH2001" t="s">
        <v>4756</v>
      </c>
      <c r="AI2001" t="s">
        <v>4756</v>
      </c>
      <c r="AJ2001" t="s">
        <v>4756</v>
      </c>
      <c r="AK2001" t="s">
        <v>4756</v>
      </c>
      <c r="AL2001" t="s">
        <v>4756</v>
      </c>
      <c r="AM2001" t="s">
        <v>4756</v>
      </c>
      <c r="AN2001" t="s">
        <v>4756</v>
      </c>
    </row>
    <row r="2002" spans="1:41">
      <c r="A2002" s="95">
        <v>40724</v>
      </c>
      <c r="B2002" t="s">
        <v>372</v>
      </c>
      <c r="C2002">
        <v>2011</v>
      </c>
      <c r="D2002">
        <v>6</v>
      </c>
      <c r="E2002" t="s">
        <v>461</v>
      </c>
      <c r="F2002" t="s">
        <v>3041</v>
      </c>
      <c r="G2002" s="96">
        <v>4.9305555555555554E-2</v>
      </c>
      <c r="H2002" s="96">
        <v>5.486111111111111E-2</v>
      </c>
      <c r="J2002">
        <v>25.18</v>
      </c>
      <c r="K2002" t="s">
        <v>249</v>
      </c>
      <c r="L2002" t="s">
        <v>3092</v>
      </c>
      <c r="M2002" t="s">
        <v>251</v>
      </c>
      <c r="N2002" t="s">
        <v>251</v>
      </c>
      <c r="O2002">
        <v>0</v>
      </c>
      <c r="P2002">
        <v>37</v>
      </c>
      <c r="Q2002">
        <v>0</v>
      </c>
      <c r="R2002">
        <v>37</v>
      </c>
      <c r="S2002">
        <v>14.9</v>
      </c>
      <c r="T2002" t="s">
        <v>4756</v>
      </c>
      <c r="U2002">
        <v>23.1</v>
      </c>
      <c r="V2002">
        <v>143</v>
      </c>
      <c r="W2002" t="s">
        <v>4756</v>
      </c>
      <c r="X2002" t="s">
        <v>4756</v>
      </c>
      <c r="Y2002" t="s">
        <v>4756</v>
      </c>
      <c r="Z2002" t="s">
        <v>4756</v>
      </c>
      <c r="AA2002" t="s">
        <v>4756</v>
      </c>
      <c r="AB2002" t="s">
        <v>4756</v>
      </c>
      <c r="AC2002" t="s">
        <v>4756</v>
      </c>
      <c r="AD2002" t="s">
        <v>4756</v>
      </c>
      <c r="AE2002" t="s">
        <v>4756</v>
      </c>
      <c r="AF2002" t="s">
        <v>4756</v>
      </c>
      <c r="AG2002" t="s">
        <v>4756</v>
      </c>
      <c r="AH2002" t="s">
        <v>4756</v>
      </c>
      <c r="AI2002" t="s">
        <v>4756</v>
      </c>
      <c r="AJ2002" t="s">
        <v>4756</v>
      </c>
      <c r="AK2002" t="s">
        <v>4756</v>
      </c>
      <c r="AL2002" t="s">
        <v>4756</v>
      </c>
      <c r="AM2002" t="s">
        <v>4756</v>
      </c>
      <c r="AN2002" t="s">
        <v>4756</v>
      </c>
    </row>
    <row r="2003" spans="1:41">
      <c r="A2003" s="95">
        <v>40725</v>
      </c>
      <c r="B2003" t="s">
        <v>372</v>
      </c>
      <c r="C2003">
        <v>2011</v>
      </c>
      <c r="D2003">
        <v>7</v>
      </c>
      <c r="E2003" t="s">
        <v>2967</v>
      </c>
      <c r="F2003" t="s">
        <v>3041</v>
      </c>
      <c r="G2003" s="96">
        <v>0.95347222222222217</v>
      </c>
      <c r="H2003" s="96">
        <v>0.95833333333333337</v>
      </c>
      <c r="J2003">
        <v>22.88</v>
      </c>
      <c r="K2003" t="s">
        <v>249</v>
      </c>
      <c r="L2003" t="s">
        <v>3093</v>
      </c>
      <c r="M2003" t="s">
        <v>251</v>
      </c>
      <c r="N2003" t="s">
        <v>251</v>
      </c>
      <c r="O2003">
        <v>3</v>
      </c>
      <c r="P2003">
        <v>39</v>
      </c>
      <c r="Q2003">
        <v>0</v>
      </c>
      <c r="R2003">
        <v>39</v>
      </c>
      <c r="S2003">
        <v>14.87</v>
      </c>
      <c r="T2003" t="s">
        <v>4756</v>
      </c>
      <c r="U2003">
        <v>24.35</v>
      </c>
      <c r="V2003">
        <v>142</v>
      </c>
      <c r="W2003" t="s">
        <v>4756</v>
      </c>
      <c r="X2003" t="s">
        <v>4756</v>
      </c>
      <c r="Y2003" t="s">
        <v>4756</v>
      </c>
      <c r="Z2003" t="s">
        <v>4756</v>
      </c>
      <c r="AA2003" t="s">
        <v>4756</v>
      </c>
      <c r="AB2003" t="s">
        <v>4756</v>
      </c>
      <c r="AC2003" t="s">
        <v>4756</v>
      </c>
      <c r="AD2003" t="s">
        <v>4756</v>
      </c>
      <c r="AE2003" t="s">
        <v>4756</v>
      </c>
      <c r="AF2003" t="s">
        <v>4756</v>
      </c>
      <c r="AG2003" t="s">
        <v>4756</v>
      </c>
      <c r="AH2003" t="s">
        <v>4756</v>
      </c>
      <c r="AI2003" t="s">
        <v>4756</v>
      </c>
      <c r="AJ2003" t="s">
        <v>4756</v>
      </c>
      <c r="AK2003" t="s">
        <v>4756</v>
      </c>
      <c r="AL2003" t="s">
        <v>4756</v>
      </c>
      <c r="AM2003" t="s">
        <v>4756</v>
      </c>
      <c r="AN2003" t="s">
        <v>4756</v>
      </c>
      <c r="AO2003" t="s">
        <v>3094</v>
      </c>
    </row>
    <row r="2004" spans="1:41">
      <c r="A2004" s="95">
        <v>40725</v>
      </c>
      <c r="B2004" t="s">
        <v>372</v>
      </c>
      <c r="C2004">
        <v>2011</v>
      </c>
      <c r="D2004">
        <v>7</v>
      </c>
      <c r="E2004" t="s">
        <v>2967</v>
      </c>
      <c r="F2004" t="s">
        <v>3041</v>
      </c>
      <c r="G2004" s="96">
        <v>0.96527777777777779</v>
      </c>
      <c r="H2004" s="96">
        <v>0.97083333333333333</v>
      </c>
      <c r="J2004">
        <v>23.17</v>
      </c>
      <c r="K2004" t="s">
        <v>249</v>
      </c>
      <c r="L2004" t="s">
        <v>3095</v>
      </c>
      <c r="M2004" t="s">
        <v>251</v>
      </c>
      <c r="N2004" t="s">
        <v>251</v>
      </c>
      <c r="O2004">
        <v>3</v>
      </c>
      <c r="P2004">
        <v>40</v>
      </c>
      <c r="Q2004">
        <v>0</v>
      </c>
      <c r="R2004">
        <v>40</v>
      </c>
      <c r="S2004">
        <v>14.45</v>
      </c>
      <c r="T2004" t="s">
        <v>4756</v>
      </c>
      <c r="U2004">
        <v>22.8</v>
      </c>
      <c r="V2004">
        <v>141</v>
      </c>
      <c r="W2004" t="s">
        <v>4756</v>
      </c>
      <c r="X2004" t="s">
        <v>4756</v>
      </c>
      <c r="Y2004" t="s">
        <v>4756</v>
      </c>
      <c r="Z2004" t="s">
        <v>4756</v>
      </c>
      <c r="AA2004" t="s">
        <v>4756</v>
      </c>
      <c r="AB2004" t="s">
        <v>4756</v>
      </c>
      <c r="AC2004" t="s">
        <v>4756</v>
      </c>
      <c r="AD2004" t="s">
        <v>4756</v>
      </c>
      <c r="AE2004" t="s">
        <v>4756</v>
      </c>
      <c r="AF2004" t="s">
        <v>4756</v>
      </c>
      <c r="AG2004" t="s">
        <v>4756</v>
      </c>
      <c r="AH2004" t="s">
        <v>4756</v>
      </c>
      <c r="AI2004" t="s">
        <v>4756</v>
      </c>
      <c r="AJ2004" t="s">
        <v>4756</v>
      </c>
      <c r="AK2004" t="s">
        <v>4756</v>
      </c>
      <c r="AL2004" t="s">
        <v>4756</v>
      </c>
      <c r="AM2004" t="s">
        <v>4756</v>
      </c>
      <c r="AN2004" t="s">
        <v>4756</v>
      </c>
      <c r="AO2004" t="s">
        <v>3046</v>
      </c>
    </row>
    <row r="2005" spans="1:41">
      <c r="A2005" s="95">
        <v>40725</v>
      </c>
      <c r="B2005" t="s">
        <v>372</v>
      </c>
      <c r="C2005">
        <v>2011</v>
      </c>
      <c r="D2005">
        <v>7</v>
      </c>
      <c r="E2005" t="s">
        <v>2967</v>
      </c>
      <c r="F2005" t="s">
        <v>3041</v>
      </c>
      <c r="G2005" s="96">
        <v>0.97638888888888886</v>
      </c>
      <c r="H2005" s="96">
        <v>0.9868055555555556</v>
      </c>
      <c r="J2005">
        <v>23.43</v>
      </c>
      <c r="K2005" t="s">
        <v>651</v>
      </c>
      <c r="L2005" t="s">
        <v>4877</v>
      </c>
      <c r="M2005" t="s">
        <v>251</v>
      </c>
      <c r="N2005" t="s">
        <v>251</v>
      </c>
      <c r="O2005">
        <v>3</v>
      </c>
      <c r="P2005" t="s">
        <v>4756</v>
      </c>
      <c r="Q2005" t="s">
        <v>4756</v>
      </c>
      <c r="R2005" t="s">
        <v>4756</v>
      </c>
      <c r="S2005" t="s">
        <v>4756</v>
      </c>
      <c r="T2005" t="s">
        <v>4756</v>
      </c>
      <c r="U2005" t="s">
        <v>4756</v>
      </c>
      <c r="V2005">
        <v>177</v>
      </c>
      <c r="W2005" t="s">
        <v>4756</v>
      </c>
      <c r="X2005" t="s">
        <v>4756</v>
      </c>
      <c r="Y2005" t="s">
        <v>4756</v>
      </c>
      <c r="Z2005" t="s">
        <v>4756</v>
      </c>
      <c r="AA2005" t="s">
        <v>4756</v>
      </c>
      <c r="AB2005" t="s">
        <v>4756</v>
      </c>
      <c r="AC2005" t="s">
        <v>4756</v>
      </c>
      <c r="AD2005" t="s">
        <v>4756</v>
      </c>
      <c r="AE2005" t="s">
        <v>4756</v>
      </c>
      <c r="AF2005" t="s">
        <v>4756</v>
      </c>
      <c r="AG2005" t="s">
        <v>4756</v>
      </c>
      <c r="AH2005" t="s">
        <v>4756</v>
      </c>
      <c r="AI2005" t="s">
        <v>4756</v>
      </c>
      <c r="AJ2005" t="s">
        <v>4756</v>
      </c>
      <c r="AK2005" t="s">
        <v>4756</v>
      </c>
      <c r="AL2005" t="s">
        <v>4756</v>
      </c>
      <c r="AM2005" t="s">
        <v>4756</v>
      </c>
      <c r="AN2005" t="s">
        <v>4756</v>
      </c>
      <c r="AO2005" t="s">
        <v>3096</v>
      </c>
    </row>
    <row r="2006" spans="1:41">
      <c r="A2006" s="95">
        <v>40725</v>
      </c>
      <c r="B2006" t="s">
        <v>372</v>
      </c>
      <c r="C2006">
        <v>2011</v>
      </c>
      <c r="D2006">
        <v>7</v>
      </c>
      <c r="E2006" t="s">
        <v>2967</v>
      </c>
      <c r="F2006" t="s">
        <v>3041</v>
      </c>
      <c r="G2006" s="96">
        <v>0.98958333333333337</v>
      </c>
      <c r="H2006" t="s">
        <v>4756</v>
      </c>
      <c r="J2006">
        <v>23.75</v>
      </c>
      <c r="K2006" t="s">
        <v>249</v>
      </c>
      <c r="L2006" t="s">
        <v>3097</v>
      </c>
      <c r="M2006" t="s">
        <v>251</v>
      </c>
      <c r="N2006" t="s">
        <v>251</v>
      </c>
      <c r="O2006">
        <v>0</v>
      </c>
      <c r="P2006">
        <v>32</v>
      </c>
      <c r="Q2006">
        <v>0</v>
      </c>
      <c r="R2006">
        <v>32</v>
      </c>
      <c r="S2006">
        <v>14.7</v>
      </c>
      <c r="T2006" t="s">
        <v>4756</v>
      </c>
      <c r="U2006">
        <v>22.9</v>
      </c>
      <c r="V2006">
        <v>133</v>
      </c>
      <c r="W2006" t="s">
        <v>4756</v>
      </c>
      <c r="X2006" t="s">
        <v>4756</v>
      </c>
      <c r="Y2006" t="s">
        <v>4756</v>
      </c>
      <c r="Z2006" t="s">
        <v>4756</v>
      </c>
      <c r="AA2006" t="s">
        <v>4756</v>
      </c>
      <c r="AB2006" t="s">
        <v>4756</v>
      </c>
      <c r="AC2006" t="s">
        <v>4756</v>
      </c>
      <c r="AD2006" t="s">
        <v>4756</v>
      </c>
      <c r="AE2006" t="s">
        <v>4756</v>
      </c>
      <c r="AF2006" t="s">
        <v>4756</v>
      </c>
      <c r="AG2006" t="s">
        <v>4756</v>
      </c>
      <c r="AH2006" t="s">
        <v>4756</v>
      </c>
      <c r="AI2006" t="s">
        <v>4756</v>
      </c>
      <c r="AJ2006" t="s">
        <v>4756</v>
      </c>
      <c r="AK2006" t="s">
        <v>4756</v>
      </c>
      <c r="AL2006" t="s">
        <v>4756</v>
      </c>
      <c r="AM2006" t="s">
        <v>4756</v>
      </c>
      <c r="AN2006" t="s">
        <v>4756</v>
      </c>
    </row>
    <row r="2007" spans="1:41">
      <c r="A2007" s="95">
        <v>40725</v>
      </c>
      <c r="B2007" t="s">
        <v>372</v>
      </c>
      <c r="C2007">
        <v>2011</v>
      </c>
      <c r="D2007">
        <v>7</v>
      </c>
      <c r="E2007" t="s">
        <v>2967</v>
      </c>
      <c r="F2007" t="s">
        <v>3041</v>
      </c>
      <c r="G2007" s="96">
        <v>0</v>
      </c>
      <c r="H2007" s="96">
        <v>3.472222222222222E-3</v>
      </c>
      <c r="J2007">
        <v>24</v>
      </c>
      <c r="K2007" t="s">
        <v>249</v>
      </c>
      <c r="L2007" t="s">
        <v>3017</v>
      </c>
      <c r="M2007" t="s">
        <v>251</v>
      </c>
      <c r="N2007" t="s">
        <v>251</v>
      </c>
      <c r="O2007">
        <v>3</v>
      </c>
      <c r="P2007">
        <v>35</v>
      </c>
      <c r="Q2007">
        <v>0</v>
      </c>
      <c r="R2007">
        <v>35</v>
      </c>
      <c r="S2007">
        <v>14.72</v>
      </c>
      <c r="T2007" t="s">
        <v>4756</v>
      </c>
      <c r="U2007">
        <v>23.71</v>
      </c>
      <c r="V2007">
        <v>144</v>
      </c>
      <c r="W2007" t="s">
        <v>4756</v>
      </c>
      <c r="X2007" t="s">
        <v>4756</v>
      </c>
      <c r="Y2007" t="s">
        <v>4756</v>
      </c>
      <c r="Z2007" t="s">
        <v>4756</v>
      </c>
      <c r="AA2007" t="s">
        <v>4756</v>
      </c>
      <c r="AB2007" t="s">
        <v>4756</v>
      </c>
      <c r="AC2007" t="s">
        <v>4756</v>
      </c>
      <c r="AD2007" t="s">
        <v>4756</v>
      </c>
      <c r="AE2007" t="s">
        <v>4756</v>
      </c>
      <c r="AF2007" t="s">
        <v>4756</v>
      </c>
      <c r="AG2007" t="s">
        <v>4756</v>
      </c>
      <c r="AH2007" t="s">
        <v>4756</v>
      </c>
      <c r="AI2007" t="s">
        <v>4756</v>
      </c>
      <c r="AJ2007" t="s">
        <v>4756</v>
      </c>
      <c r="AK2007" t="s">
        <v>4756</v>
      </c>
      <c r="AL2007" t="s">
        <v>4756</v>
      </c>
      <c r="AM2007" t="s">
        <v>4756</v>
      </c>
      <c r="AN2007" t="s">
        <v>4756</v>
      </c>
    </row>
    <row r="2008" spans="1:41">
      <c r="A2008" s="95">
        <v>40725</v>
      </c>
      <c r="B2008" t="s">
        <v>372</v>
      </c>
      <c r="C2008">
        <v>2011</v>
      </c>
      <c r="D2008">
        <v>7</v>
      </c>
      <c r="E2008" t="s">
        <v>2967</v>
      </c>
      <c r="F2008" t="s">
        <v>3041</v>
      </c>
      <c r="G2008" s="96">
        <v>2.4999999999999998E-2</v>
      </c>
      <c r="H2008" s="96">
        <v>3.8194444444444441E-2</v>
      </c>
      <c r="J2008">
        <v>24.6</v>
      </c>
      <c r="K2008" t="s">
        <v>249</v>
      </c>
      <c r="L2008" t="s">
        <v>3051</v>
      </c>
      <c r="M2008" t="s">
        <v>665</v>
      </c>
      <c r="N2008" t="s">
        <v>251</v>
      </c>
      <c r="O2008">
        <v>0</v>
      </c>
      <c r="P2008">
        <v>34</v>
      </c>
      <c r="Q2008">
        <v>0</v>
      </c>
      <c r="R2008">
        <v>34</v>
      </c>
      <c r="S2008">
        <v>14</v>
      </c>
      <c r="T2008" t="s">
        <v>4756</v>
      </c>
      <c r="U2008">
        <v>22.6</v>
      </c>
      <c r="V2008">
        <v>132</v>
      </c>
      <c r="W2008" t="s">
        <v>4756</v>
      </c>
      <c r="X2008" t="s">
        <v>4756</v>
      </c>
      <c r="Y2008" t="s">
        <v>4756</v>
      </c>
      <c r="Z2008" t="s">
        <v>4756</v>
      </c>
      <c r="AA2008" t="s">
        <v>4756</v>
      </c>
      <c r="AB2008" t="s">
        <v>4756</v>
      </c>
      <c r="AC2008" t="s">
        <v>4756</v>
      </c>
      <c r="AD2008" t="s">
        <v>4756</v>
      </c>
      <c r="AE2008" t="s">
        <v>4756</v>
      </c>
      <c r="AF2008" t="s">
        <v>4756</v>
      </c>
      <c r="AG2008" t="s">
        <v>4756</v>
      </c>
      <c r="AH2008" t="s">
        <v>4756</v>
      </c>
      <c r="AI2008" t="s">
        <v>4756</v>
      </c>
      <c r="AJ2008" t="s">
        <v>4756</v>
      </c>
      <c r="AK2008" t="s">
        <v>4756</v>
      </c>
      <c r="AL2008" t="s">
        <v>4756</v>
      </c>
      <c r="AM2008" t="s">
        <v>4756</v>
      </c>
      <c r="AN2008" t="s">
        <v>4756</v>
      </c>
      <c r="AO2008" t="s">
        <v>3098</v>
      </c>
    </row>
    <row r="2009" spans="1:41">
      <c r="A2009" s="95">
        <v>40726</v>
      </c>
      <c r="B2009" t="s">
        <v>372</v>
      </c>
      <c r="C2009">
        <v>2011</v>
      </c>
      <c r="D2009">
        <v>7</v>
      </c>
      <c r="E2009" t="s">
        <v>2967</v>
      </c>
      <c r="F2009" t="s">
        <v>3041</v>
      </c>
      <c r="G2009" s="96">
        <v>0.93402777777777779</v>
      </c>
      <c r="H2009" s="96">
        <v>0.94305555555555554</v>
      </c>
      <c r="J2009">
        <v>22.42</v>
      </c>
      <c r="K2009" t="s">
        <v>249</v>
      </c>
      <c r="L2009" t="s">
        <v>3099</v>
      </c>
      <c r="M2009" t="s">
        <v>251</v>
      </c>
      <c r="N2009" t="s">
        <v>251</v>
      </c>
      <c r="O2009">
        <v>0</v>
      </c>
      <c r="P2009">
        <v>32</v>
      </c>
      <c r="Q2009">
        <v>0</v>
      </c>
      <c r="R2009">
        <v>32</v>
      </c>
      <c r="S2009">
        <v>14.1</v>
      </c>
      <c r="T2009" t="s">
        <v>4756</v>
      </c>
      <c r="U2009">
        <v>22.6</v>
      </c>
      <c r="V2009">
        <v>136</v>
      </c>
      <c r="W2009" t="s">
        <v>4756</v>
      </c>
      <c r="X2009" t="s">
        <v>4756</v>
      </c>
      <c r="Y2009" t="s">
        <v>4756</v>
      </c>
      <c r="Z2009" t="s">
        <v>4756</v>
      </c>
      <c r="AA2009" t="s">
        <v>4756</v>
      </c>
      <c r="AB2009" t="s">
        <v>4756</v>
      </c>
      <c r="AC2009" t="s">
        <v>4756</v>
      </c>
      <c r="AD2009" t="s">
        <v>4756</v>
      </c>
      <c r="AE2009" t="s">
        <v>4756</v>
      </c>
      <c r="AF2009" t="s">
        <v>4756</v>
      </c>
      <c r="AG2009" t="s">
        <v>4756</v>
      </c>
      <c r="AH2009" t="s">
        <v>4756</v>
      </c>
      <c r="AI2009" t="s">
        <v>4756</v>
      </c>
      <c r="AJ2009" t="s">
        <v>4756</v>
      </c>
      <c r="AK2009" t="s">
        <v>4756</v>
      </c>
      <c r="AL2009" t="s">
        <v>4756</v>
      </c>
      <c r="AM2009" t="s">
        <v>4756</v>
      </c>
      <c r="AN2009" t="s">
        <v>4756</v>
      </c>
      <c r="AO2009" t="s">
        <v>3100</v>
      </c>
    </row>
    <row r="2010" spans="1:41">
      <c r="A2010" s="95">
        <v>40726</v>
      </c>
      <c r="B2010" t="s">
        <v>372</v>
      </c>
      <c r="C2010">
        <v>2011</v>
      </c>
      <c r="D2010">
        <v>7</v>
      </c>
      <c r="E2010" t="s">
        <v>2967</v>
      </c>
      <c r="F2010" t="s">
        <v>3041</v>
      </c>
      <c r="G2010" s="96">
        <v>0.94097222222222221</v>
      </c>
      <c r="H2010" s="96">
        <v>0.9458333333333333</v>
      </c>
      <c r="J2010">
        <v>22.58</v>
      </c>
      <c r="K2010" t="s">
        <v>249</v>
      </c>
      <c r="L2010" t="s">
        <v>3101</v>
      </c>
      <c r="M2010" t="s">
        <v>251</v>
      </c>
      <c r="N2010" t="s">
        <v>251</v>
      </c>
      <c r="O2010">
        <v>0</v>
      </c>
      <c r="P2010">
        <v>36</v>
      </c>
      <c r="Q2010">
        <v>0</v>
      </c>
      <c r="R2010">
        <v>36</v>
      </c>
      <c r="S2010">
        <v>14.3</v>
      </c>
      <c r="T2010" t="s">
        <v>4756</v>
      </c>
      <c r="U2010">
        <v>23.1</v>
      </c>
      <c r="V2010">
        <v>138</v>
      </c>
      <c r="W2010" t="s">
        <v>4756</v>
      </c>
      <c r="X2010" t="s">
        <v>4756</v>
      </c>
      <c r="Y2010" t="s">
        <v>4756</v>
      </c>
      <c r="Z2010" t="s">
        <v>4756</v>
      </c>
      <c r="AA2010" t="s">
        <v>4756</v>
      </c>
      <c r="AB2010" t="s">
        <v>4756</v>
      </c>
      <c r="AC2010" t="s">
        <v>4756</v>
      </c>
      <c r="AD2010" t="s">
        <v>4756</v>
      </c>
      <c r="AE2010" t="s">
        <v>4756</v>
      </c>
      <c r="AF2010" t="s">
        <v>4756</v>
      </c>
      <c r="AG2010" t="s">
        <v>4756</v>
      </c>
      <c r="AH2010" t="s">
        <v>4756</v>
      </c>
      <c r="AI2010" t="s">
        <v>4756</v>
      </c>
      <c r="AJ2010" t="s">
        <v>4756</v>
      </c>
      <c r="AK2010" t="s">
        <v>4756</v>
      </c>
      <c r="AL2010" t="s">
        <v>4756</v>
      </c>
      <c r="AM2010" t="s">
        <v>4756</v>
      </c>
      <c r="AN2010" t="s">
        <v>4756</v>
      </c>
    </row>
    <row r="2011" spans="1:41">
      <c r="A2011" s="95">
        <v>40726</v>
      </c>
      <c r="B2011" t="s">
        <v>372</v>
      </c>
      <c r="C2011">
        <v>2011</v>
      </c>
      <c r="D2011">
        <v>7</v>
      </c>
      <c r="E2011" t="s">
        <v>2967</v>
      </c>
      <c r="F2011" t="s">
        <v>3041</v>
      </c>
      <c r="G2011" s="96">
        <v>0.96180555555555547</v>
      </c>
      <c r="H2011" s="96">
        <v>0.96666666666666667</v>
      </c>
      <c r="J2011">
        <v>23.08</v>
      </c>
      <c r="K2011" t="s">
        <v>249</v>
      </c>
      <c r="L2011" t="s">
        <v>3102</v>
      </c>
      <c r="M2011" t="s">
        <v>251</v>
      </c>
      <c r="N2011" t="s">
        <v>251</v>
      </c>
      <c r="O2011">
        <v>3</v>
      </c>
      <c r="P2011">
        <v>37</v>
      </c>
      <c r="Q2011">
        <v>0</v>
      </c>
      <c r="R2011">
        <v>37</v>
      </c>
      <c r="S2011">
        <v>14.8</v>
      </c>
      <c r="T2011" t="s">
        <v>4756</v>
      </c>
      <c r="U2011">
        <v>24.43</v>
      </c>
      <c r="V2011">
        <v>147</v>
      </c>
      <c r="W2011" t="s">
        <v>4756</v>
      </c>
      <c r="X2011" t="s">
        <v>4756</v>
      </c>
      <c r="Y2011" t="s">
        <v>4756</v>
      </c>
      <c r="Z2011" t="s">
        <v>4756</v>
      </c>
      <c r="AA2011" t="s">
        <v>4756</v>
      </c>
      <c r="AB2011" t="s">
        <v>4756</v>
      </c>
      <c r="AC2011" t="s">
        <v>4756</v>
      </c>
      <c r="AD2011" t="s">
        <v>4756</v>
      </c>
      <c r="AE2011" t="s">
        <v>4756</v>
      </c>
      <c r="AF2011" t="s">
        <v>4756</v>
      </c>
      <c r="AG2011" t="s">
        <v>4756</v>
      </c>
      <c r="AH2011" t="s">
        <v>4756</v>
      </c>
      <c r="AI2011" t="s">
        <v>4756</v>
      </c>
      <c r="AJ2011" t="s">
        <v>4756</v>
      </c>
      <c r="AK2011" t="s">
        <v>4756</v>
      </c>
      <c r="AL2011" t="s">
        <v>4756</v>
      </c>
      <c r="AM2011" t="s">
        <v>4756</v>
      </c>
      <c r="AN2011" t="s">
        <v>4756</v>
      </c>
    </row>
    <row r="2012" spans="1:41">
      <c r="A2012" s="95">
        <v>40726</v>
      </c>
      <c r="B2012" t="s">
        <v>372</v>
      </c>
      <c r="C2012">
        <v>2011</v>
      </c>
      <c r="D2012">
        <v>7</v>
      </c>
      <c r="E2012" t="s">
        <v>2967</v>
      </c>
      <c r="F2012" t="s">
        <v>3041</v>
      </c>
      <c r="G2012" s="96">
        <v>0.97916666666666663</v>
      </c>
      <c r="H2012" s="96">
        <v>0.98402777777777783</v>
      </c>
      <c r="J2012">
        <v>23.5</v>
      </c>
      <c r="K2012" t="s">
        <v>249</v>
      </c>
      <c r="L2012" t="s">
        <v>3103</v>
      </c>
      <c r="M2012" t="s">
        <v>251</v>
      </c>
      <c r="N2012" t="s">
        <v>251</v>
      </c>
      <c r="O2012">
        <v>3</v>
      </c>
      <c r="P2012">
        <v>37</v>
      </c>
      <c r="Q2012">
        <v>0</v>
      </c>
      <c r="R2012">
        <v>37</v>
      </c>
      <c r="S2012">
        <v>14.85</v>
      </c>
      <c r="T2012" t="s">
        <v>4756</v>
      </c>
      <c r="U2012">
        <v>23.9</v>
      </c>
      <c r="V2012">
        <v>145</v>
      </c>
      <c r="W2012" t="s">
        <v>4756</v>
      </c>
      <c r="X2012" t="s">
        <v>4756</v>
      </c>
      <c r="Y2012" t="s">
        <v>4756</v>
      </c>
      <c r="Z2012" t="s">
        <v>4756</v>
      </c>
      <c r="AA2012" t="s">
        <v>4756</v>
      </c>
      <c r="AB2012" t="s">
        <v>4756</v>
      </c>
      <c r="AC2012" t="s">
        <v>4756</v>
      </c>
      <c r="AD2012" t="s">
        <v>4756</v>
      </c>
      <c r="AE2012" t="s">
        <v>4756</v>
      </c>
      <c r="AF2012" t="s">
        <v>4756</v>
      </c>
      <c r="AG2012" t="s">
        <v>4756</v>
      </c>
      <c r="AH2012" t="s">
        <v>4756</v>
      </c>
      <c r="AI2012" t="s">
        <v>4756</v>
      </c>
      <c r="AJ2012" t="s">
        <v>4756</v>
      </c>
      <c r="AK2012" t="s">
        <v>4756</v>
      </c>
      <c r="AL2012" t="s">
        <v>4756</v>
      </c>
      <c r="AM2012" t="s">
        <v>4756</v>
      </c>
      <c r="AN2012" t="s">
        <v>4756</v>
      </c>
    </row>
    <row r="2013" spans="1:41">
      <c r="A2013" s="95">
        <v>40726</v>
      </c>
      <c r="B2013" t="s">
        <v>372</v>
      </c>
      <c r="C2013">
        <v>2011</v>
      </c>
      <c r="D2013">
        <v>7</v>
      </c>
      <c r="E2013" t="s">
        <v>2967</v>
      </c>
      <c r="F2013" t="s">
        <v>3041</v>
      </c>
      <c r="G2013" s="96">
        <v>0.98472222222222217</v>
      </c>
      <c r="H2013" s="96">
        <v>0.98888888888888893</v>
      </c>
      <c r="J2013">
        <v>23.63</v>
      </c>
      <c r="K2013" t="s">
        <v>249</v>
      </c>
      <c r="L2013" t="s">
        <v>3104</v>
      </c>
      <c r="M2013" t="s">
        <v>251</v>
      </c>
      <c r="N2013" t="s">
        <v>251</v>
      </c>
      <c r="O2013">
        <v>1</v>
      </c>
      <c r="P2013">
        <v>37</v>
      </c>
      <c r="Q2013">
        <v>0</v>
      </c>
      <c r="R2013">
        <v>37</v>
      </c>
      <c r="S2013">
        <v>14.84</v>
      </c>
      <c r="T2013" t="s">
        <v>4756</v>
      </c>
      <c r="U2013">
        <v>23.26</v>
      </c>
      <c r="V2013">
        <v>142</v>
      </c>
      <c r="W2013" t="s">
        <v>4756</v>
      </c>
      <c r="X2013" t="s">
        <v>4756</v>
      </c>
      <c r="Y2013" t="s">
        <v>4756</v>
      </c>
      <c r="Z2013" t="s">
        <v>4756</v>
      </c>
      <c r="AA2013" t="s">
        <v>4756</v>
      </c>
      <c r="AB2013" t="s">
        <v>4756</v>
      </c>
      <c r="AC2013" t="s">
        <v>4756</v>
      </c>
      <c r="AD2013" t="s">
        <v>4756</v>
      </c>
      <c r="AE2013" t="s">
        <v>4756</v>
      </c>
      <c r="AF2013" t="s">
        <v>4756</v>
      </c>
      <c r="AG2013" t="s">
        <v>4756</v>
      </c>
      <c r="AH2013" t="s">
        <v>4756</v>
      </c>
      <c r="AI2013" t="s">
        <v>4756</v>
      </c>
      <c r="AJ2013" t="s">
        <v>4756</v>
      </c>
      <c r="AK2013" t="s">
        <v>4756</v>
      </c>
      <c r="AL2013" t="s">
        <v>4756</v>
      </c>
      <c r="AM2013" t="s">
        <v>4756</v>
      </c>
      <c r="AN2013" t="s">
        <v>4756</v>
      </c>
    </row>
    <row r="2014" spans="1:41">
      <c r="A2014" s="95">
        <v>40726</v>
      </c>
      <c r="B2014" t="s">
        <v>372</v>
      </c>
      <c r="C2014">
        <v>2011</v>
      </c>
      <c r="D2014">
        <v>7</v>
      </c>
      <c r="E2014" t="s">
        <v>2967</v>
      </c>
      <c r="F2014" t="s">
        <v>3041</v>
      </c>
      <c r="G2014" s="96">
        <v>4.1666666666666666E-3</v>
      </c>
      <c r="H2014" s="96">
        <v>1.1111111111111112E-2</v>
      </c>
      <c r="J2014">
        <v>24.1</v>
      </c>
      <c r="K2014" t="s">
        <v>249</v>
      </c>
      <c r="L2014" t="s">
        <v>3105</v>
      </c>
      <c r="M2014" t="s">
        <v>251</v>
      </c>
      <c r="N2014" t="s">
        <v>251</v>
      </c>
      <c r="O2014">
        <v>0</v>
      </c>
      <c r="P2014">
        <v>35</v>
      </c>
      <c r="Q2014">
        <v>0</v>
      </c>
      <c r="R2014">
        <v>35</v>
      </c>
      <c r="S2014">
        <v>14.2</v>
      </c>
      <c r="T2014" t="s">
        <v>4756</v>
      </c>
      <c r="U2014">
        <v>23.25</v>
      </c>
      <c r="V2014">
        <v>135</v>
      </c>
      <c r="W2014" t="s">
        <v>4756</v>
      </c>
      <c r="X2014" t="s">
        <v>4756</v>
      </c>
      <c r="Y2014" t="s">
        <v>4756</v>
      </c>
      <c r="Z2014" t="s">
        <v>4756</v>
      </c>
      <c r="AA2014" t="s">
        <v>4756</v>
      </c>
      <c r="AB2014" t="s">
        <v>4756</v>
      </c>
      <c r="AC2014" t="s">
        <v>4756</v>
      </c>
      <c r="AD2014" t="s">
        <v>4756</v>
      </c>
      <c r="AE2014" t="s">
        <v>4756</v>
      </c>
      <c r="AF2014" t="s">
        <v>4756</v>
      </c>
      <c r="AG2014" t="s">
        <v>4756</v>
      </c>
      <c r="AH2014" t="s">
        <v>4756</v>
      </c>
      <c r="AI2014" t="s">
        <v>4756</v>
      </c>
      <c r="AJ2014" t="s">
        <v>4756</v>
      </c>
      <c r="AK2014" t="s">
        <v>4756</v>
      </c>
      <c r="AL2014" t="s">
        <v>4756</v>
      </c>
      <c r="AM2014" t="s">
        <v>4756</v>
      </c>
      <c r="AN2014" t="s">
        <v>4756</v>
      </c>
    </row>
    <row r="2015" spans="1:41">
      <c r="A2015" s="95">
        <v>40726</v>
      </c>
      <c r="B2015" t="s">
        <v>372</v>
      </c>
      <c r="C2015">
        <v>2011</v>
      </c>
      <c r="D2015">
        <v>7</v>
      </c>
      <c r="E2015" t="s">
        <v>2967</v>
      </c>
      <c r="F2015" t="s">
        <v>3041</v>
      </c>
      <c r="G2015" s="96">
        <v>1.4583333333333332E-2</v>
      </c>
      <c r="H2015" s="96">
        <v>2.4305555555555556E-2</v>
      </c>
      <c r="J2015">
        <v>24.35</v>
      </c>
      <c r="K2015" t="s">
        <v>249</v>
      </c>
      <c r="L2015" t="s">
        <v>3106</v>
      </c>
      <c r="M2015" t="s">
        <v>251</v>
      </c>
      <c r="N2015" t="s">
        <v>251</v>
      </c>
      <c r="O2015">
        <v>4</v>
      </c>
      <c r="P2015">
        <v>43</v>
      </c>
      <c r="Q2015">
        <v>0</v>
      </c>
      <c r="R2015">
        <v>43</v>
      </c>
      <c r="S2015">
        <v>15.2</v>
      </c>
      <c r="T2015" t="s">
        <v>4756</v>
      </c>
      <c r="U2015">
        <v>23</v>
      </c>
      <c r="V2015">
        <v>137</v>
      </c>
      <c r="W2015" t="s">
        <v>4756</v>
      </c>
      <c r="X2015" t="s">
        <v>4756</v>
      </c>
      <c r="Y2015" t="s">
        <v>4756</v>
      </c>
      <c r="Z2015" t="s">
        <v>4756</v>
      </c>
      <c r="AA2015" t="s">
        <v>4756</v>
      </c>
      <c r="AB2015" t="s">
        <v>4756</v>
      </c>
      <c r="AC2015" t="s">
        <v>4756</v>
      </c>
      <c r="AD2015" t="s">
        <v>4756</v>
      </c>
      <c r="AE2015" t="s">
        <v>4756</v>
      </c>
      <c r="AF2015" t="s">
        <v>4756</v>
      </c>
      <c r="AG2015" t="s">
        <v>4756</v>
      </c>
      <c r="AH2015" t="s">
        <v>4756</v>
      </c>
      <c r="AI2015" t="s">
        <v>4756</v>
      </c>
      <c r="AJ2015" t="s">
        <v>4756</v>
      </c>
      <c r="AK2015" t="s">
        <v>4756</v>
      </c>
      <c r="AL2015" t="s">
        <v>4756</v>
      </c>
      <c r="AM2015" t="s">
        <v>4756</v>
      </c>
      <c r="AN2015" t="s">
        <v>4756</v>
      </c>
      <c r="AO2015" t="s">
        <v>3107</v>
      </c>
    </row>
    <row r="2016" spans="1:41">
      <c r="A2016" s="95">
        <v>40726</v>
      </c>
      <c r="B2016" t="s">
        <v>372</v>
      </c>
      <c r="C2016">
        <v>2011</v>
      </c>
      <c r="D2016">
        <v>7</v>
      </c>
      <c r="E2016" t="s">
        <v>2967</v>
      </c>
      <c r="F2016" t="s">
        <v>3041</v>
      </c>
      <c r="G2016" s="96">
        <v>1.9444444444444445E-2</v>
      </c>
      <c r="H2016" s="96">
        <v>2.6388888888888889E-2</v>
      </c>
      <c r="J2016">
        <v>24.47</v>
      </c>
      <c r="K2016" t="s">
        <v>249</v>
      </c>
      <c r="L2016" t="s">
        <v>3108</v>
      </c>
      <c r="M2016" t="s">
        <v>251</v>
      </c>
      <c r="N2016" t="s">
        <v>251</v>
      </c>
      <c r="O2016">
        <v>0</v>
      </c>
      <c r="P2016">
        <v>36</v>
      </c>
      <c r="Q2016">
        <v>0</v>
      </c>
      <c r="R2016">
        <v>36</v>
      </c>
      <c r="S2016">
        <v>15.15</v>
      </c>
      <c r="T2016" t="s">
        <v>4756</v>
      </c>
      <c r="U2016">
        <v>22.5</v>
      </c>
      <c r="V2016">
        <v>145</v>
      </c>
      <c r="W2016" t="s">
        <v>4756</v>
      </c>
      <c r="X2016" t="s">
        <v>4756</v>
      </c>
      <c r="Y2016" t="s">
        <v>4756</v>
      </c>
      <c r="Z2016" t="s">
        <v>4756</v>
      </c>
      <c r="AA2016" t="s">
        <v>4756</v>
      </c>
      <c r="AB2016" t="s">
        <v>4756</v>
      </c>
      <c r="AC2016" t="s">
        <v>4756</v>
      </c>
      <c r="AD2016" t="s">
        <v>4756</v>
      </c>
      <c r="AE2016" t="s">
        <v>4756</v>
      </c>
      <c r="AF2016" t="s">
        <v>4756</v>
      </c>
      <c r="AG2016" t="s">
        <v>4756</v>
      </c>
      <c r="AH2016" t="s">
        <v>4756</v>
      </c>
      <c r="AI2016" t="s">
        <v>4756</v>
      </c>
      <c r="AJ2016" t="s">
        <v>4756</v>
      </c>
      <c r="AK2016" t="s">
        <v>4756</v>
      </c>
      <c r="AL2016" t="s">
        <v>4756</v>
      </c>
      <c r="AM2016" t="s">
        <v>4756</v>
      </c>
      <c r="AN2016" t="s">
        <v>4756</v>
      </c>
      <c r="AO2016" t="s">
        <v>3109</v>
      </c>
    </row>
    <row r="2017" spans="1:41">
      <c r="A2017" s="95">
        <v>40726</v>
      </c>
      <c r="B2017" t="s">
        <v>372</v>
      </c>
      <c r="C2017">
        <v>2011</v>
      </c>
      <c r="D2017">
        <v>7</v>
      </c>
      <c r="E2017" t="s">
        <v>2967</v>
      </c>
      <c r="F2017" t="s">
        <v>3041</v>
      </c>
      <c r="G2017" s="96">
        <v>2.361111111111111E-2</v>
      </c>
      <c r="H2017" s="96">
        <v>2.9166666666666664E-2</v>
      </c>
      <c r="J2017">
        <v>24.57</v>
      </c>
      <c r="K2017" t="s">
        <v>249</v>
      </c>
      <c r="L2017" t="s">
        <v>3110</v>
      </c>
      <c r="M2017" t="s">
        <v>251</v>
      </c>
      <c r="N2017" t="s">
        <v>251</v>
      </c>
      <c r="O2017">
        <v>0</v>
      </c>
      <c r="P2017">
        <v>38</v>
      </c>
      <c r="Q2017">
        <v>0</v>
      </c>
      <c r="R2017">
        <v>38</v>
      </c>
      <c r="S2017">
        <v>14.73</v>
      </c>
      <c r="T2017" t="s">
        <v>4756</v>
      </c>
      <c r="U2017">
        <v>23.95</v>
      </c>
      <c r="V2017">
        <v>140</v>
      </c>
      <c r="W2017" t="s">
        <v>4756</v>
      </c>
      <c r="X2017" t="s">
        <v>4756</v>
      </c>
      <c r="Y2017" t="s">
        <v>4756</v>
      </c>
      <c r="Z2017" t="s">
        <v>4756</v>
      </c>
      <c r="AA2017" t="s">
        <v>4756</v>
      </c>
      <c r="AB2017" t="s">
        <v>4756</v>
      </c>
      <c r="AC2017" t="s">
        <v>4756</v>
      </c>
      <c r="AD2017" t="s">
        <v>4756</v>
      </c>
      <c r="AE2017" t="s">
        <v>4756</v>
      </c>
      <c r="AF2017" t="s">
        <v>4756</v>
      </c>
      <c r="AG2017" t="s">
        <v>4756</v>
      </c>
      <c r="AH2017" t="s">
        <v>4756</v>
      </c>
      <c r="AI2017" t="s">
        <v>4756</v>
      </c>
      <c r="AJ2017" t="s">
        <v>4756</v>
      </c>
      <c r="AK2017" t="s">
        <v>4756</v>
      </c>
      <c r="AL2017" t="s">
        <v>4756</v>
      </c>
      <c r="AM2017" t="s">
        <v>4756</v>
      </c>
      <c r="AN2017" t="s">
        <v>4756</v>
      </c>
    </row>
    <row r="2018" spans="1:41">
      <c r="A2018" s="95">
        <v>40726</v>
      </c>
      <c r="B2018" t="s">
        <v>372</v>
      </c>
      <c r="C2018">
        <v>2011</v>
      </c>
      <c r="D2018">
        <v>7</v>
      </c>
      <c r="E2018" t="s">
        <v>2967</v>
      </c>
      <c r="F2018" t="s">
        <v>3041</v>
      </c>
      <c r="G2018" s="96">
        <v>2.7083333333333334E-2</v>
      </c>
      <c r="H2018" s="96">
        <v>3.2638888888888891E-2</v>
      </c>
      <c r="J2018">
        <v>24.65</v>
      </c>
      <c r="K2018" t="s">
        <v>249</v>
      </c>
      <c r="L2018" t="s">
        <v>3111</v>
      </c>
      <c r="M2018" t="s">
        <v>251</v>
      </c>
      <c r="N2018" t="s">
        <v>251</v>
      </c>
      <c r="O2018">
        <v>0</v>
      </c>
      <c r="P2018">
        <v>39</v>
      </c>
      <c r="Q2018">
        <v>0</v>
      </c>
      <c r="R2018">
        <v>39</v>
      </c>
      <c r="S2018">
        <v>14.55</v>
      </c>
      <c r="T2018" t="s">
        <v>4756</v>
      </c>
      <c r="U2018">
        <v>23.3</v>
      </c>
      <c r="V2018">
        <v>136</v>
      </c>
      <c r="W2018" t="s">
        <v>4756</v>
      </c>
      <c r="X2018" t="s">
        <v>4756</v>
      </c>
      <c r="Y2018" t="s">
        <v>4756</v>
      </c>
      <c r="Z2018" t="s">
        <v>4756</v>
      </c>
      <c r="AA2018" t="s">
        <v>4756</v>
      </c>
      <c r="AB2018" t="s">
        <v>4756</v>
      </c>
      <c r="AC2018" t="s">
        <v>4756</v>
      </c>
      <c r="AD2018" t="s">
        <v>4756</v>
      </c>
      <c r="AE2018" t="s">
        <v>4756</v>
      </c>
      <c r="AF2018" t="s">
        <v>4756</v>
      </c>
      <c r="AG2018" t="s">
        <v>4756</v>
      </c>
      <c r="AH2018" t="s">
        <v>4756</v>
      </c>
      <c r="AI2018" t="s">
        <v>4756</v>
      </c>
      <c r="AJ2018" t="s">
        <v>4756</v>
      </c>
      <c r="AK2018" t="s">
        <v>4756</v>
      </c>
      <c r="AL2018" t="s">
        <v>4756</v>
      </c>
      <c r="AM2018" t="s">
        <v>4756</v>
      </c>
      <c r="AN2018" t="s">
        <v>4756</v>
      </c>
    </row>
    <row r="2019" spans="1:41">
      <c r="A2019" s="95">
        <v>40726</v>
      </c>
      <c r="B2019" t="s">
        <v>372</v>
      </c>
      <c r="C2019">
        <v>2011</v>
      </c>
      <c r="D2019">
        <v>7</v>
      </c>
      <c r="E2019" t="s">
        <v>2967</v>
      </c>
      <c r="F2019" t="s">
        <v>3041</v>
      </c>
      <c r="G2019" s="96">
        <v>3.125E-2</v>
      </c>
      <c r="H2019" s="96">
        <v>3.8194444444444441E-2</v>
      </c>
      <c r="J2019">
        <v>24.75</v>
      </c>
      <c r="K2019" t="s">
        <v>249</v>
      </c>
      <c r="L2019" t="s">
        <v>3112</v>
      </c>
      <c r="M2019" t="s">
        <v>251</v>
      </c>
      <c r="N2019" t="s">
        <v>251</v>
      </c>
      <c r="O2019">
        <v>2</v>
      </c>
      <c r="P2019">
        <v>35</v>
      </c>
      <c r="Q2019">
        <v>0</v>
      </c>
      <c r="R2019">
        <v>35</v>
      </c>
      <c r="S2019">
        <v>14.85</v>
      </c>
      <c r="T2019" t="s">
        <v>4756</v>
      </c>
      <c r="U2019">
        <v>23.6</v>
      </c>
      <c r="V2019">
        <v>140</v>
      </c>
      <c r="W2019" t="s">
        <v>4756</v>
      </c>
      <c r="X2019" t="s">
        <v>4756</v>
      </c>
      <c r="Y2019" t="s">
        <v>4756</v>
      </c>
      <c r="Z2019" t="s">
        <v>4756</v>
      </c>
      <c r="AA2019" t="s">
        <v>4756</v>
      </c>
      <c r="AB2019" t="s">
        <v>4756</v>
      </c>
      <c r="AC2019" t="s">
        <v>4756</v>
      </c>
      <c r="AD2019" t="s">
        <v>4756</v>
      </c>
      <c r="AE2019" t="s">
        <v>4756</v>
      </c>
      <c r="AF2019" t="s">
        <v>4756</v>
      </c>
      <c r="AG2019" t="s">
        <v>4756</v>
      </c>
      <c r="AH2019" t="s">
        <v>4756</v>
      </c>
      <c r="AI2019" t="s">
        <v>4756</v>
      </c>
      <c r="AJ2019" t="s">
        <v>4756</v>
      </c>
      <c r="AK2019" t="s">
        <v>4756</v>
      </c>
      <c r="AL2019" t="s">
        <v>4756</v>
      </c>
      <c r="AM2019" t="s">
        <v>4756</v>
      </c>
      <c r="AN2019" t="s">
        <v>4756</v>
      </c>
    </row>
    <row r="2020" spans="1:41">
      <c r="A2020" s="95">
        <v>40726</v>
      </c>
      <c r="B2020" t="s">
        <v>372</v>
      </c>
      <c r="C2020">
        <v>2011</v>
      </c>
      <c r="D2020">
        <v>7</v>
      </c>
      <c r="E2020" t="s">
        <v>2967</v>
      </c>
      <c r="F2020" t="s">
        <v>3041</v>
      </c>
      <c r="G2020" s="96">
        <v>3.4722222222222224E-2</v>
      </c>
      <c r="H2020" s="96">
        <v>4.2361111111111106E-2</v>
      </c>
      <c r="J2020">
        <v>24.83</v>
      </c>
      <c r="K2020" t="s">
        <v>249</v>
      </c>
      <c r="L2020" t="s">
        <v>3113</v>
      </c>
      <c r="M2020" t="s">
        <v>251</v>
      </c>
      <c r="N2020" t="s">
        <v>251</v>
      </c>
      <c r="O2020">
        <v>3</v>
      </c>
      <c r="P2020">
        <v>45</v>
      </c>
      <c r="Q2020">
        <v>0</v>
      </c>
      <c r="R2020">
        <v>45</v>
      </c>
      <c r="S2020">
        <v>14.05</v>
      </c>
      <c r="T2020" t="s">
        <v>4756</v>
      </c>
      <c r="U2020">
        <v>22.5</v>
      </c>
      <c r="V2020">
        <v>139</v>
      </c>
      <c r="W2020" t="s">
        <v>4756</v>
      </c>
      <c r="X2020" t="s">
        <v>4756</v>
      </c>
      <c r="Y2020" t="s">
        <v>4756</v>
      </c>
      <c r="Z2020" t="s">
        <v>4756</v>
      </c>
      <c r="AA2020" t="s">
        <v>4756</v>
      </c>
      <c r="AB2020" t="s">
        <v>4756</v>
      </c>
      <c r="AC2020" t="s">
        <v>4756</v>
      </c>
      <c r="AD2020" t="s">
        <v>4756</v>
      </c>
      <c r="AE2020" t="s">
        <v>4756</v>
      </c>
      <c r="AF2020" t="s">
        <v>4756</v>
      </c>
      <c r="AG2020" t="s">
        <v>4756</v>
      </c>
      <c r="AH2020" t="s">
        <v>4756</v>
      </c>
      <c r="AI2020" t="s">
        <v>4756</v>
      </c>
      <c r="AJ2020" t="s">
        <v>4756</v>
      </c>
      <c r="AK2020" t="s">
        <v>4756</v>
      </c>
      <c r="AL2020" t="s">
        <v>4756</v>
      </c>
      <c r="AM2020" t="s">
        <v>4756</v>
      </c>
      <c r="AN2020" t="s">
        <v>4756</v>
      </c>
    </row>
    <row r="2021" spans="1:41">
      <c r="A2021" s="95">
        <v>40726</v>
      </c>
      <c r="B2021" t="s">
        <v>372</v>
      </c>
      <c r="C2021">
        <v>2011</v>
      </c>
      <c r="D2021">
        <v>7</v>
      </c>
      <c r="E2021" t="s">
        <v>2967</v>
      </c>
      <c r="F2021" t="s">
        <v>3041</v>
      </c>
      <c r="G2021" s="96">
        <v>4.027777777777778E-2</v>
      </c>
      <c r="H2021" s="96">
        <v>4.7916666666666663E-2</v>
      </c>
      <c r="J2021">
        <v>24.97</v>
      </c>
      <c r="K2021" t="s">
        <v>249</v>
      </c>
      <c r="L2021" t="s">
        <v>3114</v>
      </c>
      <c r="M2021" t="s">
        <v>251</v>
      </c>
      <c r="N2021" t="s">
        <v>251</v>
      </c>
      <c r="O2021">
        <v>1</v>
      </c>
      <c r="P2021">
        <v>37</v>
      </c>
      <c r="Q2021">
        <v>0</v>
      </c>
      <c r="R2021">
        <v>37</v>
      </c>
      <c r="S2021">
        <v>14.65</v>
      </c>
      <c r="T2021" t="s">
        <v>4756</v>
      </c>
      <c r="U2021">
        <v>24</v>
      </c>
      <c r="V2021">
        <v>137</v>
      </c>
      <c r="W2021" t="s">
        <v>4756</v>
      </c>
      <c r="X2021" t="s">
        <v>4756</v>
      </c>
      <c r="Y2021" t="s">
        <v>4756</v>
      </c>
      <c r="Z2021" t="s">
        <v>4756</v>
      </c>
      <c r="AA2021" t="s">
        <v>4756</v>
      </c>
      <c r="AB2021" t="s">
        <v>4756</v>
      </c>
      <c r="AC2021" t="s">
        <v>4756</v>
      </c>
      <c r="AD2021" t="s">
        <v>4756</v>
      </c>
      <c r="AE2021" t="s">
        <v>4756</v>
      </c>
      <c r="AF2021" t="s">
        <v>4756</v>
      </c>
      <c r="AG2021" t="s">
        <v>4756</v>
      </c>
      <c r="AH2021" t="s">
        <v>4756</v>
      </c>
      <c r="AI2021" t="s">
        <v>4756</v>
      </c>
      <c r="AJ2021" t="s">
        <v>4756</v>
      </c>
      <c r="AK2021" t="s">
        <v>4756</v>
      </c>
      <c r="AL2021" t="s">
        <v>4756</v>
      </c>
      <c r="AM2021" t="s">
        <v>4756</v>
      </c>
      <c r="AN2021" t="s">
        <v>4756</v>
      </c>
    </row>
    <row r="2022" spans="1:41">
      <c r="A2022" s="95">
        <v>40726</v>
      </c>
      <c r="B2022" t="s">
        <v>372</v>
      </c>
      <c r="C2022">
        <v>2011</v>
      </c>
      <c r="D2022">
        <v>7</v>
      </c>
      <c r="E2022" t="s">
        <v>2967</v>
      </c>
      <c r="F2022" t="s">
        <v>3041</v>
      </c>
      <c r="G2022" s="96">
        <v>6.7361111111111108E-2</v>
      </c>
      <c r="H2022" s="96">
        <v>7.6388888888888895E-2</v>
      </c>
      <c r="J2022">
        <v>25.62</v>
      </c>
      <c r="K2022" t="s">
        <v>651</v>
      </c>
      <c r="L2022" t="s">
        <v>3115</v>
      </c>
      <c r="M2022" t="s">
        <v>251</v>
      </c>
      <c r="N2022" t="s">
        <v>251</v>
      </c>
      <c r="O2022">
        <v>3</v>
      </c>
      <c r="P2022">
        <v>64</v>
      </c>
      <c r="Q2022">
        <v>0</v>
      </c>
      <c r="R2022">
        <v>64</v>
      </c>
      <c r="S2022">
        <v>16.920000000000002</v>
      </c>
      <c r="T2022" t="s">
        <v>4756</v>
      </c>
      <c r="U2022">
        <v>32.700000000000003</v>
      </c>
      <c r="V2022">
        <v>179</v>
      </c>
      <c r="W2022" t="s">
        <v>4756</v>
      </c>
      <c r="X2022" t="s">
        <v>4756</v>
      </c>
      <c r="Y2022" t="s">
        <v>4756</v>
      </c>
      <c r="Z2022" t="s">
        <v>4756</v>
      </c>
      <c r="AA2022" t="s">
        <v>4756</v>
      </c>
      <c r="AB2022" t="s">
        <v>4756</v>
      </c>
      <c r="AC2022" t="s">
        <v>4756</v>
      </c>
      <c r="AD2022" t="s">
        <v>4756</v>
      </c>
      <c r="AE2022" t="s">
        <v>4756</v>
      </c>
      <c r="AF2022" t="s">
        <v>4756</v>
      </c>
      <c r="AG2022" t="s">
        <v>4756</v>
      </c>
      <c r="AH2022" t="s">
        <v>4756</v>
      </c>
      <c r="AI2022" t="s">
        <v>4756</v>
      </c>
      <c r="AJ2022" t="s">
        <v>4756</v>
      </c>
      <c r="AK2022" t="s">
        <v>4756</v>
      </c>
      <c r="AL2022" t="s">
        <v>4756</v>
      </c>
      <c r="AM2022" t="s">
        <v>4756</v>
      </c>
      <c r="AN2022" t="s">
        <v>4756</v>
      </c>
    </row>
    <row r="2023" spans="1:41">
      <c r="A2023" s="95">
        <v>40726</v>
      </c>
      <c r="B2023" t="s">
        <v>372</v>
      </c>
      <c r="C2023">
        <v>2011</v>
      </c>
      <c r="D2023">
        <v>7</v>
      </c>
      <c r="E2023" t="s">
        <v>2967</v>
      </c>
      <c r="F2023" t="s">
        <v>3041</v>
      </c>
      <c r="G2023" s="96">
        <v>8.6111111111111124E-2</v>
      </c>
      <c r="H2023" s="96">
        <v>9.4444444444444442E-2</v>
      </c>
      <c r="J2023">
        <v>26.07</v>
      </c>
      <c r="K2023" t="s">
        <v>249</v>
      </c>
      <c r="L2023" t="s">
        <v>3116</v>
      </c>
      <c r="M2023" t="s">
        <v>251</v>
      </c>
      <c r="N2023" t="s">
        <v>251</v>
      </c>
      <c r="O2023">
        <v>0</v>
      </c>
      <c r="P2023">
        <v>37</v>
      </c>
      <c r="Q2023">
        <v>0</v>
      </c>
      <c r="R2023">
        <v>37</v>
      </c>
      <c r="S2023">
        <v>14.24</v>
      </c>
      <c r="T2023" t="s">
        <v>4756</v>
      </c>
      <c r="U2023">
        <v>23.94</v>
      </c>
      <c r="V2023">
        <v>147</v>
      </c>
      <c r="W2023" t="s">
        <v>4756</v>
      </c>
      <c r="X2023" t="s">
        <v>4756</v>
      </c>
      <c r="Y2023" t="s">
        <v>4756</v>
      </c>
      <c r="Z2023" t="s">
        <v>4756</v>
      </c>
      <c r="AA2023" t="s">
        <v>4756</v>
      </c>
      <c r="AB2023" t="s">
        <v>4756</v>
      </c>
      <c r="AC2023" t="s">
        <v>4756</v>
      </c>
      <c r="AD2023" t="s">
        <v>4756</v>
      </c>
      <c r="AE2023" t="s">
        <v>4756</v>
      </c>
      <c r="AF2023" t="s">
        <v>4756</v>
      </c>
      <c r="AG2023" t="s">
        <v>4756</v>
      </c>
      <c r="AH2023" t="s">
        <v>4756</v>
      </c>
      <c r="AI2023" t="s">
        <v>4756</v>
      </c>
      <c r="AJ2023" t="s">
        <v>4756</v>
      </c>
      <c r="AK2023" t="s">
        <v>4756</v>
      </c>
      <c r="AL2023" t="s">
        <v>4756</v>
      </c>
      <c r="AM2023" t="s">
        <v>4756</v>
      </c>
      <c r="AN2023" t="s">
        <v>4756</v>
      </c>
      <c r="AO2023" t="s">
        <v>3117</v>
      </c>
    </row>
    <row r="2024" spans="1:41">
      <c r="A2024" s="95">
        <v>40727</v>
      </c>
      <c r="B2024" t="s">
        <v>372</v>
      </c>
      <c r="C2024">
        <v>2011</v>
      </c>
      <c r="D2024">
        <v>7</v>
      </c>
      <c r="E2024" t="s">
        <v>2983</v>
      </c>
      <c r="F2024" t="s">
        <v>3041</v>
      </c>
      <c r="G2024" s="96">
        <v>0.93680555555555556</v>
      </c>
      <c r="H2024" s="96">
        <v>0.95277777777777783</v>
      </c>
      <c r="J2024">
        <v>22.48</v>
      </c>
      <c r="K2024" t="s">
        <v>651</v>
      </c>
      <c r="L2024" t="s">
        <v>3118</v>
      </c>
      <c r="M2024" t="s">
        <v>251</v>
      </c>
      <c r="N2024" t="s">
        <v>251</v>
      </c>
      <c r="O2024">
        <v>2</v>
      </c>
      <c r="P2024" t="s">
        <v>4756</v>
      </c>
      <c r="Q2024" t="s">
        <v>4756</v>
      </c>
      <c r="R2024" t="s">
        <v>4756</v>
      </c>
      <c r="S2024" t="s">
        <v>4756</v>
      </c>
      <c r="T2024" t="s">
        <v>4756</v>
      </c>
      <c r="U2024">
        <v>33.4</v>
      </c>
      <c r="V2024" t="s">
        <v>4756</v>
      </c>
      <c r="W2024" t="s">
        <v>4756</v>
      </c>
      <c r="X2024" t="s">
        <v>4756</v>
      </c>
      <c r="Y2024" t="s">
        <v>4756</v>
      </c>
      <c r="Z2024" t="s">
        <v>4756</v>
      </c>
      <c r="AA2024" t="s">
        <v>4756</v>
      </c>
      <c r="AB2024" t="s">
        <v>4756</v>
      </c>
      <c r="AC2024" t="s">
        <v>4756</v>
      </c>
      <c r="AD2024" t="s">
        <v>4756</v>
      </c>
      <c r="AE2024" t="s">
        <v>4756</v>
      </c>
      <c r="AF2024" t="s">
        <v>4756</v>
      </c>
      <c r="AG2024" t="s">
        <v>4756</v>
      </c>
      <c r="AH2024" t="s">
        <v>4756</v>
      </c>
      <c r="AI2024" t="s">
        <v>4756</v>
      </c>
      <c r="AJ2024" t="s">
        <v>4756</v>
      </c>
      <c r="AK2024" t="s">
        <v>4756</v>
      </c>
      <c r="AL2024" t="s">
        <v>4756</v>
      </c>
      <c r="AM2024" t="s">
        <v>4756</v>
      </c>
      <c r="AN2024" t="s">
        <v>4756</v>
      </c>
      <c r="AO2024" t="s">
        <v>3119</v>
      </c>
    </row>
    <row r="2025" spans="1:41">
      <c r="A2025" s="95">
        <v>40727</v>
      </c>
      <c r="B2025" t="s">
        <v>372</v>
      </c>
      <c r="C2025">
        <v>2011</v>
      </c>
      <c r="D2025">
        <v>7</v>
      </c>
      <c r="E2025" t="s">
        <v>2983</v>
      </c>
      <c r="F2025" t="s">
        <v>3041</v>
      </c>
      <c r="G2025" s="96">
        <v>0.9458333333333333</v>
      </c>
      <c r="H2025" s="96">
        <v>0.96944444444444444</v>
      </c>
      <c r="J2025">
        <v>22.7</v>
      </c>
      <c r="K2025" t="s">
        <v>651</v>
      </c>
      <c r="L2025" t="s">
        <v>4877</v>
      </c>
      <c r="M2025" t="s">
        <v>251</v>
      </c>
      <c r="N2025" t="s">
        <v>251</v>
      </c>
      <c r="O2025">
        <v>0</v>
      </c>
      <c r="P2025">
        <v>50</v>
      </c>
      <c r="Q2025">
        <v>0</v>
      </c>
      <c r="R2025">
        <v>50</v>
      </c>
      <c r="S2025">
        <v>15.96</v>
      </c>
      <c r="T2025" t="s">
        <v>4756</v>
      </c>
      <c r="U2025">
        <v>32.35</v>
      </c>
      <c r="V2025">
        <v>174</v>
      </c>
      <c r="W2025" t="s">
        <v>4756</v>
      </c>
      <c r="X2025" t="s">
        <v>4756</v>
      </c>
      <c r="Y2025" t="s">
        <v>4756</v>
      </c>
      <c r="Z2025" t="s">
        <v>4756</v>
      </c>
      <c r="AA2025" t="s">
        <v>4756</v>
      </c>
      <c r="AB2025" t="s">
        <v>4756</v>
      </c>
      <c r="AC2025" t="s">
        <v>4756</v>
      </c>
      <c r="AD2025" t="s">
        <v>4756</v>
      </c>
      <c r="AE2025" t="s">
        <v>4756</v>
      </c>
      <c r="AF2025" t="s">
        <v>4756</v>
      </c>
      <c r="AG2025" t="s">
        <v>4756</v>
      </c>
      <c r="AH2025" t="s">
        <v>4756</v>
      </c>
      <c r="AI2025" t="s">
        <v>4756</v>
      </c>
      <c r="AJ2025" t="s">
        <v>4756</v>
      </c>
      <c r="AK2025" t="s">
        <v>4756</v>
      </c>
      <c r="AL2025" t="s">
        <v>4756</v>
      </c>
      <c r="AM2025" t="s">
        <v>4756</v>
      </c>
      <c r="AN2025" t="s">
        <v>4756</v>
      </c>
      <c r="AO2025" t="s">
        <v>3120</v>
      </c>
    </row>
    <row r="2026" spans="1:41">
      <c r="A2026" s="95">
        <v>40727</v>
      </c>
      <c r="B2026" t="s">
        <v>372</v>
      </c>
      <c r="C2026">
        <v>2011</v>
      </c>
      <c r="D2026">
        <v>7</v>
      </c>
      <c r="E2026" t="s">
        <v>2983</v>
      </c>
      <c r="F2026" t="s">
        <v>3041</v>
      </c>
      <c r="G2026" s="96">
        <v>6.2499999999999995E-3</v>
      </c>
      <c r="H2026" s="96">
        <v>1.3888888888888888E-2</v>
      </c>
      <c r="J2026">
        <v>24.15</v>
      </c>
      <c r="K2026" t="s">
        <v>249</v>
      </c>
      <c r="L2026" t="s">
        <v>3121</v>
      </c>
      <c r="M2026" t="s">
        <v>251</v>
      </c>
      <c r="N2026" t="s">
        <v>251</v>
      </c>
      <c r="O2026">
        <v>3</v>
      </c>
      <c r="P2026">
        <v>42</v>
      </c>
      <c r="Q2026">
        <v>0</v>
      </c>
      <c r="R2026">
        <v>42</v>
      </c>
      <c r="S2026">
        <v>13.85</v>
      </c>
      <c r="T2026" t="s">
        <v>4756</v>
      </c>
      <c r="U2026">
        <v>23.41</v>
      </c>
      <c r="V2026">
        <v>146</v>
      </c>
      <c r="W2026" t="s">
        <v>4756</v>
      </c>
      <c r="X2026" t="s">
        <v>4756</v>
      </c>
      <c r="Y2026" t="s">
        <v>4756</v>
      </c>
      <c r="Z2026" t="s">
        <v>4756</v>
      </c>
      <c r="AA2026" t="s">
        <v>4756</v>
      </c>
      <c r="AB2026" t="s">
        <v>4756</v>
      </c>
      <c r="AC2026" t="s">
        <v>4756</v>
      </c>
      <c r="AD2026" t="s">
        <v>4756</v>
      </c>
      <c r="AE2026" t="s">
        <v>4756</v>
      </c>
      <c r="AF2026" t="s">
        <v>4756</v>
      </c>
      <c r="AG2026" t="s">
        <v>4756</v>
      </c>
      <c r="AH2026" t="s">
        <v>4756</v>
      </c>
      <c r="AI2026" t="s">
        <v>4756</v>
      </c>
      <c r="AJ2026" t="s">
        <v>4756</v>
      </c>
      <c r="AK2026" t="s">
        <v>4756</v>
      </c>
      <c r="AL2026" t="s">
        <v>4756</v>
      </c>
      <c r="AM2026" t="s">
        <v>4756</v>
      </c>
      <c r="AN2026" t="s">
        <v>4756</v>
      </c>
      <c r="AO2026" t="s">
        <v>3122</v>
      </c>
    </row>
    <row r="2027" spans="1:41">
      <c r="A2027" s="95">
        <v>40727</v>
      </c>
      <c r="B2027" t="s">
        <v>372</v>
      </c>
      <c r="C2027">
        <v>2011</v>
      </c>
      <c r="D2027">
        <v>7</v>
      </c>
      <c r="E2027" t="s">
        <v>2983</v>
      </c>
      <c r="F2027" t="s">
        <v>3041</v>
      </c>
      <c r="G2027" s="96">
        <v>4.5138888888888888E-2</v>
      </c>
      <c r="H2027" s="96">
        <v>5.6250000000000001E-2</v>
      </c>
      <c r="J2027">
        <v>25.08</v>
      </c>
      <c r="K2027" t="s">
        <v>651</v>
      </c>
      <c r="L2027" t="s">
        <v>3123</v>
      </c>
      <c r="M2027" t="s">
        <v>251</v>
      </c>
      <c r="N2027" t="s">
        <v>251</v>
      </c>
      <c r="O2027">
        <v>0</v>
      </c>
      <c r="P2027">
        <v>57</v>
      </c>
      <c r="Q2027">
        <v>0</v>
      </c>
      <c r="R2027">
        <v>57</v>
      </c>
      <c r="S2027">
        <v>16.21</v>
      </c>
      <c r="T2027" t="s">
        <v>4756</v>
      </c>
      <c r="U2027">
        <v>33.81</v>
      </c>
      <c r="V2027">
        <v>177</v>
      </c>
      <c r="W2027" t="s">
        <v>4756</v>
      </c>
      <c r="X2027" t="s">
        <v>4756</v>
      </c>
      <c r="Y2027" t="s">
        <v>4756</v>
      </c>
      <c r="Z2027" t="s">
        <v>4756</v>
      </c>
      <c r="AA2027" t="s">
        <v>4756</v>
      </c>
      <c r="AB2027" t="s">
        <v>4756</v>
      </c>
      <c r="AC2027" t="s">
        <v>4756</v>
      </c>
      <c r="AD2027" t="s">
        <v>4756</v>
      </c>
      <c r="AE2027" t="s">
        <v>4756</v>
      </c>
      <c r="AF2027" t="s">
        <v>4756</v>
      </c>
      <c r="AG2027" t="s">
        <v>4756</v>
      </c>
      <c r="AH2027" t="s">
        <v>4756</v>
      </c>
      <c r="AI2027" t="s">
        <v>4756</v>
      </c>
      <c r="AJ2027" t="s">
        <v>4756</v>
      </c>
      <c r="AK2027" t="s">
        <v>4756</v>
      </c>
      <c r="AL2027" t="s">
        <v>4756</v>
      </c>
      <c r="AM2027" t="s">
        <v>4756</v>
      </c>
      <c r="AN2027" t="s">
        <v>4756</v>
      </c>
    </row>
    <row r="2028" spans="1:41">
      <c r="A2028" s="95">
        <v>40728</v>
      </c>
      <c r="B2028" t="s">
        <v>372</v>
      </c>
      <c r="C2028">
        <v>2011</v>
      </c>
      <c r="D2028">
        <v>7</v>
      </c>
      <c r="E2028" t="s">
        <v>2987</v>
      </c>
      <c r="F2028" t="s">
        <v>3041</v>
      </c>
      <c r="G2028" s="96">
        <v>0.93888888888888899</v>
      </c>
      <c r="H2028" s="96">
        <v>0.94444444444444453</v>
      </c>
      <c r="J2028">
        <v>22.53</v>
      </c>
      <c r="K2028" t="s">
        <v>249</v>
      </c>
      <c r="L2028" t="s">
        <v>3124</v>
      </c>
      <c r="M2028" t="s">
        <v>251</v>
      </c>
      <c r="N2028" t="s">
        <v>251</v>
      </c>
      <c r="O2028">
        <v>1</v>
      </c>
      <c r="P2028">
        <v>35</v>
      </c>
      <c r="Q2028">
        <v>0</v>
      </c>
      <c r="R2028">
        <v>35</v>
      </c>
      <c r="S2028">
        <v>13.38</v>
      </c>
      <c r="T2028" t="s">
        <v>4756</v>
      </c>
      <c r="U2028">
        <v>22.04</v>
      </c>
      <c r="V2028">
        <v>140</v>
      </c>
      <c r="W2028" t="s">
        <v>4756</v>
      </c>
      <c r="X2028" t="s">
        <v>4756</v>
      </c>
      <c r="Y2028" t="s">
        <v>4756</v>
      </c>
      <c r="Z2028" t="s">
        <v>4756</v>
      </c>
      <c r="AA2028" t="s">
        <v>4756</v>
      </c>
      <c r="AB2028" t="s">
        <v>4756</v>
      </c>
      <c r="AC2028" t="s">
        <v>4756</v>
      </c>
      <c r="AD2028" t="s">
        <v>4756</v>
      </c>
      <c r="AE2028" t="s">
        <v>4756</v>
      </c>
      <c r="AF2028" t="s">
        <v>4756</v>
      </c>
      <c r="AG2028" t="s">
        <v>4756</v>
      </c>
      <c r="AH2028" t="s">
        <v>4756</v>
      </c>
      <c r="AI2028" t="s">
        <v>4756</v>
      </c>
      <c r="AJ2028" t="s">
        <v>4756</v>
      </c>
      <c r="AK2028" t="s">
        <v>4756</v>
      </c>
      <c r="AL2028" t="s">
        <v>4756</v>
      </c>
      <c r="AM2028" t="s">
        <v>4756</v>
      </c>
      <c r="AN2028" t="s">
        <v>4756</v>
      </c>
    </row>
    <row r="2029" spans="1:41">
      <c r="A2029" s="95">
        <v>40728</v>
      </c>
      <c r="B2029" t="s">
        <v>372</v>
      </c>
      <c r="C2029">
        <v>2011</v>
      </c>
      <c r="D2029">
        <v>7</v>
      </c>
      <c r="E2029" t="s">
        <v>2987</v>
      </c>
      <c r="F2029" t="s">
        <v>3041</v>
      </c>
      <c r="G2029" s="96">
        <v>0.95000000000000007</v>
      </c>
      <c r="H2029" s="96">
        <v>0.96111111111111114</v>
      </c>
      <c r="J2029">
        <v>22.8</v>
      </c>
      <c r="K2029" t="s">
        <v>249</v>
      </c>
      <c r="L2029" t="s">
        <v>3125</v>
      </c>
      <c r="M2029" t="s">
        <v>251</v>
      </c>
      <c r="N2029" t="s">
        <v>251</v>
      </c>
      <c r="O2029">
        <v>0</v>
      </c>
      <c r="P2029">
        <v>36</v>
      </c>
      <c r="Q2029">
        <v>0</v>
      </c>
      <c r="R2029">
        <v>36</v>
      </c>
      <c r="S2029">
        <v>13.5</v>
      </c>
      <c r="T2029" t="s">
        <v>4756</v>
      </c>
      <c r="U2029">
        <v>23</v>
      </c>
      <c r="V2029">
        <v>134</v>
      </c>
      <c r="W2029" t="s">
        <v>4756</v>
      </c>
      <c r="X2029" t="s">
        <v>4756</v>
      </c>
      <c r="Y2029" t="s">
        <v>4756</v>
      </c>
      <c r="Z2029" t="s">
        <v>4756</v>
      </c>
      <c r="AA2029" t="s">
        <v>4756</v>
      </c>
      <c r="AB2029" t="s">
        <v>4756</v>
      </c>
      <c r="AC2029" t="s">
        <v>4756</v>
      </c>
      <c r="AD2029" t="s">
        <v>4756</v>
      </c>
      <c r="AE2029" t="s">
        <v>4756</v>
      </c>
      <c r="AF2029" t="s">
        <v>4756</v>
      </c>
      <c r="AG2029" t="s">
        <v>4756</v>
      </c>
      <c r="AH2029" t="s">
        <v>4756</v>
      </c>
      <c r="AI2029" t="s">
        <v>4756</v>
      </c>
      <c r="AJ2029" t="s">
        <v>4756</v>
      </c>
      <c r="AK2029" t="s">
        <v>4756</v>
      </c>
      <c r="AL2029" t="s">
        <v>4756</v>
      </c>
      <c r="AM2029" t="s">
        <v>4756</v>
      </c>
      <c r="AN2029" t="s">
        <v>4756</v>
      </c>
    </row>
    <row r="2030" spans="1:41">
      <c r="A2030" s="95">
        <v>40728</v>
      </c>
      <c r="B2030" t="s">
        <v>372</v>
      </c>
      <c r="C2030">
        <v>2011</v>
      </c>
      <c r="D2030">
        <v>7</v>
      </c>
      <c r="E2030" t="s">
        <v>2987</v>
      </c>
      <c r="F2030" t="s">
        <v>3041</v>
      </c>
      <c r="G2030" s="96">
        <v>0.96875</v>
      </c>
      <c r="H2030" s="96">
        <v>0.97777777777777775</v>
      </c>
      <c r="J2030">
        <v>23.25</v>
      </c>
      <c r="K2030" t="s">
        <v>249</v>
      </c>
      <c r="L2030" t="s">
        <v>3126</v>
      </c>
      <c r="M2030" t="s">
        <v>251</v>
      </c>
      <c r="N2030" t="s">
        <v>251</v>
      </c>
      <c r="O2030">
        <v>0</v>
      </c>
      <c r="P2030">
        <v>33</v>
      </c>
      <c r="Q2030">
        <v>0</v>
      </c>
      <c r="R2030">
        <v>33</v>
      </c>
      <c r="S2030">
        <v>15.15</v>
      </c>
      <c r="T2030" t="s">
        <v>4756</v>
      </c>
      <c r="U2030">
        <v>23.25</v>
      </c>
      <c r="V2030">
        <v>138</v>
      </c>
      <c r="W2030" t="s">
        <v>4756</v>
      </c>
      <c r="X2030" t="s">
        <v>4756</v>
      </c>
      <c r="Y2030" t="s">
        <v>4756</v>
      </c>
      <c r="Z2030" t="s">
        <v>4756</v>
      </c>
      <c r="AA2030" t="s">
        <v>4756</v>
      </c>
      <c r="AB2030" t="s">
        <v>4756</v>
      </c>
      <c r="AC2030" t="s">
        <v>4756</v>
      </c>
      <c r="AD2030" t="s">
        <v>4756</v>
      </c>
      <c r="AE2030" t="s">
        <v>4756</v>
      </c>
      <c r="AF2030" t="s">
        <v>4756</v>
      </c>
      <c r="AG2030" t="s">
        <v>4756</v>
      </c>
      <c r="AH2030" t="s">
        <v>4756</v>
      </c>
      <c r="AI2030" t="s">
        <v>4756</v>
      </c>
      <c r="AJ2030" t="s">
        <v>4756</v>
      </c>
      <c r="AK2030" t="s">
        <v>4756</v>
      </c>
      <c r="AL2030" t="s">
        <v>4756</v>
      </c>
      <c r="AM2030" t="s">
        <v>4756</v>
      </c>
      <c r="AN2030" t="s">
        <v>4756</v>
      </c>
      <c r="AO2030" t="s">
        <v>3127</v>
      </c>
    </row>
    <row r="2031" spans="1:41">
      <c r="A2031" s="95">
        <v>40728</v>
      </c>
      <c r="B2031" t="s">
        <v>372</v>
      </c>
      <c r="C2031">
        <v>2011</v>
      </c>
      <c r="D2031">
        <v>7</v>
      </c>
      <c r="E2031" t="s">
        <v>2987</v>
      </c>
      <c r="F2031" t="s">
        <v>3041</v>
      </c>
      <c r="G2031" s="96">
        <v>0.99236111111111114</v>
      </c>
      <c r="H2031" s="96">
        <v>2.0833333333333333E-3</v>
      </c>
      <c r="J2031">
        <v>23.82</v>
      </c>
      <c r="K2031" t="s">
        <v>651</v>
      </c>
      <c r="L2031" t="s">
        <v>3128</v>
      </c>
      <c r="M2031" t="s">
        <v>251</v>
      </c>
      <c r="N2031" t="s">
        <v>251</v>
      </c>
      <c r="O2031">
        <v>3</v>
      </c>
      <c r="P2031">
        <v>50</v>
      </c>
      <c r="Q2031">
        <v>0</v>
      </c>
      <c r="R2031">
        <v>50</v>
      </c>
      <c r="S2031">
        <v>16.45</v>
      </c>
      <c r="T2031" t="s">
        <v>4756</v>
      </c>
      <c r="U2031">
        <v>33</v>
      </c>
      <c r="V2031">
        <v>174</v>
      </c>
      <c r="W2031" t="s">
        <v>4756</v>
      </c>
      <c r="X2031" t="s">
        <v>4756</v>
      </c>
      <c r="Y2031" t="s">
        <v>4756</v>
      </c>
      <c r="Z2031" t="s">
        <v>4756</v>
      </c>
      <c r="AA2031" t="s">
        <v>4756</v>
      </c>
      <c r="AB2031" t="s">
        <v>4756</v>
      </c>
      <c r="AC2031" t="s">
        <v>4756</v>
      </c>
      <c r="AD2031" t="s">
        <v>4756</v>
      </c>
      <c r="AE2031" t="s">
        <v>4756</v>
      </c>
      <c r="AF2031" t="s">
        <v>4756</v>
      </c>
      <c r="AG2031" t="s">
        <v>4756</v>
      </c>
      <c r="AH2031" t="s">
        <v>4756</v>
      </c>
      <c r="AI2031" t="s">
        <v>4756</v>
      </c>
      <c r="AJ2031" t="s">
        <v>4756</v>
      </c>
      <c r="AK2031" t="s">
        <v>4756</v>
      </c>
      <c r="AL2031" t="s">
        <v>4756</v>
      </c>
      <c r="AM2031" t="s">
        <v>4756</v>
      </c>
      <c r="AN2031" t="s">
        <v>4756</v>
      </c>
    </row>
    <row r="2032" spans="1:41">
      <c r="A2032" s="95">
        <v>40728</v>
      </c>
      <c r="B2032" t="s">
        <v>372</v>
      </c>
      <c r="C2032">
        <v>2011</v>
      </c>
      <c r="D2032">
        <v>7</v>
      </c>
      <c r="E2032" t="s">
        <v>2987</v>
      </c>
      <c r="F2032" t="s">
        <v>3041</v>
      </c>
      <c r="G2032" s="96">
        <v>2.9166666666666664E-2</v>
      </c>
      <c r="H2032" s="96">
        <v>3.5416666666666666E-2</v>
      </c>
      <c r="J2032">
        <v>24.7</v>
      </c>
      <c r="K2032" t="s">
        <v>249</v>
      </c>
      <c r="L2032" t="s">
        <v>3129</v>
      </c>
      <c r="M2032" t="s">
        <v>251</v>
      </c>
      <c r="N2032" t="s">
        <v>251</v>
      </c>
      <c r="O2032">
        <v>2</v>
      </c>
      <c r="P2032">
        <v>34</v>
      </c>
      <c r="Q2032">
        <v>0</v>
      </c>
      <c r="R2032">
        <v>34</v>
      </c>
      <c r="S2032">
        <v>14.53</v>
      </c>
      <c r="T2032" t="s">
        <v>4756</v>
      </c>
      <c r="U2032">
        <v>24</v>
      </c>
      <c r="V2032">
        <v>139</v>
      </c>
      <c r="W2032" t="s">
        <v>4756</v>
      </c>
      <c r="X2032" t="s">
        <v>4756</v>
      </c>
      <c r="Y2032" t="s">
        <v>4756</v>
      </c>
      <c r="Z2032" t="s">
        <v>4756</v>
      </c>
      <c r="AA2032" t="s">
        <v>4756</v>
      </c>
      <c r="AB2032" t="s">
        <v>4756</v>
      </c>
      <c r="AC2032" t="s">
        <v>4756</v>
      </c>
      <c r="AD2032" t="s">
        <v>4756</v>
      </c>
      <c r="AE2032" t="s">
        <v>4756</v>
      </c>
      <c r="AF2032" t="s">
        <v>4756</v>
      </c>
      <c r="AG2032" t="s">
        <v>4756</v>
      </c>
      <c r="AH2032" t="s">
        <v>4756</v>
      </c>
      <c r="AI2032" t="s">
        <v>4756</v>
      </c>
      <c r="AJ2032" t="s">
        <v>4756</v>
      </c>
      <c r="AK2032" t="s">
        <v>4756</v>
      </c>
      <c r="AL2032" t="s">
        <v>4756</v>
      </c>
      <c r="AM2032" t="s">
        <v>4756</v>
      </c>
      <c r="AN2032" t="s">
        <v>4756</v>
      </c>
    </row>
    <row r="2033" spans="1:41">
      <c r="A2033" s="95">
        <v>40728</v>
      </c>
      <c r="B2033" t="s">
        <v>372</v>
      </c>
      <c r="C2033">
        <v>2011</v>
      </c>
      <c r="D2033">
        <v>7</v>
      </c>
      <c r="E2033" t="s">
        <v>2987</v>
      </c>
      <c r="F2033" t="s">
        <v>3041</v>
      </c>
      <c r="G2033" s="96">
        <v>3.9583333333333331E-2</v>
      </c>
      <c r="H2033" s="96">
        <v>4.5138888888888888E-2</v>
      </c>
      <c r="J2033">
        <v>24.95</v>
      </c>
      <c r="K2033" t="s">
        <v>249</v>
      </c>
      <c r="L2033" t="s">
        <v>3130</v>
      </c>
      <c r="M2033" t="s">
        <v>251</v>
      </c>
      <c r="N2033" t="s">
        <v>251</v>
      </c>
      <c r="O2033">
        <v>0</v>
      </c>
      <c r="P2033">
        <v>37</v>
      </c>
      <c r="Q2033">
        <v>0</v>
      </c>
      <c r="R2033">
        <v>37</v>
      </c>
      <c r="S2033">
        <v>13.6</v>
      </c>
      <c r="T2033" t="s">
        <v>4756</v>
      </c>
      <c r="U2033">
        <v>23.45</v>
      </c>
      <c r="V2033">
        <v>134</v>
      </c>
      <c r="W2033" t="s">
        <v>4756</v>
      </c>
      <c r="X2033" t="s">
        <v>4756</v>
      </c>
      <c r="Y2033" t="s">
        <v>4756</v>
      </c>
      <c r="Z2033" t="s">
        <v>4756</v>
      </c>
      <c r="AA2033" t="s">
        <v>4756</v>
      </c>
      <c r="AB2033" t="s">
        <v>4756</v>
      </c>
      <c r="AC2033" t="s">
        <v>4756</v>
      </c>
      <c r="AD2033" t="s">
        <v>4756</v>
      </c>
      <c r="AE2033" t="s">
        <v>4756</v>
      </c>
      <c r="AF2033" t="s">
        <v>4756</v>
      </c>
      <c r="AG2033" t="s">
        <v>4756</v>
      </c>
      <c r="AH2033" t="s">
        <v>4756</v>
      </c>
      <c r="AI2033" t="s">
        <v>4756</v>
      </c>
      <c r="AJ2033" t="s">
        <v>4756</v>
      </c>
      <c r="AK2033" t="s">
        <v>4756</v>
      </c>
      <c r="AL2033" t="s">
        <v>4756</v>
      </c>
      <c r="AM2033" t="s">
        <v>4756</v>
      </c>
      <c r="AN2033" t="s">
        <v>4756</v>
      </c>
    </row>
    <row r="2034" spans="1:41">
      <c r="A2034" s="95">
        <v>40729</v>
      </c>
      <c r="B2034" t="s">
        <v>372</v>
      </c>
      <c r="C2034">
        <v>2011</v>
      </c>
      <c r="D2034">
        <v>7</v>
      </c>
      <c r="E2034" t="s">
        <v>461</v>
      </c>
      <c r="F2034" t="s">
        <v>3041</v>
      </c>
      <c r="G2034" s="96">
        <v>0.92361111111111116</v>
      </c>
      <c r="H2034" s="96">
        <v>0.93055555555555547</v>
      </c>
      <c r="J2034">
        <v>22.17</v>
      </c>
      <c r="K2034" t="s">
        <v>249</v>
      </c>
      <c r="L2034" t="s">
        <v>3131</v>
      </c>
      <c r="M2034" t="s">
        <v>251</v>
      </c>
      <c r="N2034" t="s">
        <v>251</v>
      </c>
      <c r="O2034">
        <v>0</v>
      </c>
      <c r="P2034">
        <v>35</v>
      </c>
      <c r="Q2034">
        <v>0</v>
      </c>
      <c r="R2034">
        <v>35</v>
      </c>
      <c r="S2034">
        <v>13.85</v>
      </c>
      <c r="T2034" t="s">
        <v>4756</v>
      </c>
      <c r="U2034">
        <v>22.5</v>
      </c>
      <c r="V2034">
        <v>134</v>
      </c>
      <c r="W2034" t="s">
        <v>4756</v>
      </c>
      <c r="X2034" t="s">
        <v>4756</v>
      </c>
      <c r="Y2034" t="s">
        <v>4756</v>
      </c>
      <c r="Z2034" t="s">
        <v>4756</v>
      </c>
      <c r="AA2034" t="s">
        <v>4756</v>
      </c>
      <c r="AB2034" t="s">
        <v>4756</v>
      </c>
      <c r="AC2034" t="s">
        <v>4756</v>
      </c>
      <c r="AD2034" t="s">
        <v>4756</v>
      </c>
      <c r="AE2034" t="s">
        <v>4756</v>
      </c>
      <c r="AF2034" t="s">
        <v>4756</v>
      </c>
      <c r="AG2034" t="s">
        <v>4756</v>
      </c>
      <c r="AH2034" t="s">
        <v>4756</v>
      </c>
      <c r="AI2034" t="s">
        <v>4756</v>
      </c>
      <c r="AJ2034" t="s">
        <v>4756</v>
      </c>
      <c r="AK2034" t="s">
        <v>4756</v>
      </c>
      <c r="AL2034" t="s">
        <v>4756</v>
      </c>
      <c r="AM2034" t="s">
        <v>4756</v>
      </c>
      <c r="AN2034" t="s">
        <v>4756</v>
      </c>
    </row>
    <row r="2035" spans="1:41">
      <c r="A2035" s="95">
        <v>40729</v>
      </c>
      <c r="B2035" t="s">
        <v>372</v>
      </c>
      <c r="C2035">
        <v>2011</v>
      </c>
      <c r="D2035">
        <v>7</v>
      </c>
      <c r="E2035" t="s">
        <v>461</v>
      </c>
      <c r="F2035" t="s">
        <v>3041</v>
      </c>
      <c r="G2035" s="96">
        <v>0.9291666666666667</v>
      </c>
      <c r="H2035" s="96">
        <v>0.93611111111111101</v>
      </c>
      <c r="J2035">
        <v>22.3</v>
      </c>
      <c r="K2035" t="s">
        <v>249</v>
      </c>
      <c r="L2035" t="s">
        <v>3132</v>
      </c>
      <c r="M2035" t="s">
        <v>251</v>
      </c>
      <c r="N2035" t="s">
        <v>251</v>
      </c>
      <c r="O2035">
        <v>2</v>
      </c>
      <c r="P2035">
        <v>35</v>
      </c>
      <c r="Q2035">
        <v>0</v>
      </c>
      <c r="R2035">
        <v>35</v>
      </c>
      <c r="S2035">
        <v>14.62</v>
      </c>
      <c r="T2035" t="s">
        <v>4756</v>
      </c>
      <c r="U2035">
        <v>23.49</v>
      </c>
      <c r="V2035">
        <v>143</v>
      </c>
      <c r="W2035" t="s">
        <v>4756</v>
      </c>
      <c r="X2035" t="s">
        <v>4756</v>
      </c>
      <c r="Y2035" t="s">
        <v>4756</v>
      </c>
      <c r="Z2035" t="s">
        <v>4756</v>
      </c>
      <c r="AA2035" t="s">
        <v>4756</v>
      </c>
      <c r="AB2035" t="s">
        <v>4756</v>
      </c>
      <c r="AC2035" t="s">
        <v>4756</v>
      </c>
      <c r="AD2035" t="s">
        <v>4756</v>
      </c>
      <c r="AE2035" t="s">
        <v>4756</v>
      </c>
      <c r="AF2035" t="s">
        <v>4756</v>
      </c>
      <c r="AG2035" t="s">
        <v>4756</v>
      </c>
      <c r="AH2035" t="s">
        <v>4756</v>
      </c>
      <c r="AI2035" t="s">
        <v>4756</v>
      </c>
      <c r="AJ2035" t="s">
        <v>4756</v>
      </c>
      <c r="AK2035" t="s">
        <v>4756</v>
      </c>
      <c r="AL2035" t="s">
        <v>4756</v>
      </c>
      <c r="AM2035" t="s">
        <v>4756</v>
      </c>
      <c r="AN2035" t="s">
        <v>4756</v>
      </c>
    </row>
    <row r="2036" spans="1:41">
      <c r="A2036" s="95">
        <v>40729</v>
      </c>
      <c r="B2036" t="s">
        <v>372</v>
      </c>
      <c r="C2036">
        <v>2011</v>
      </c>
      <c r="D2036">
        <v>7</v>
      </c>
      <c r="E2036" t="s">
        <v>461</v>
      </c>
      <c r="F2036" t="s">
        <v>3041</v>
      </c>
      <c r="G2036" s="96">
        <v>0.93263888888888891</v>
      </c>
      <c r="H2036" s="96">
        <v>0.94236111111111109</v>
      </c>
      <c r="J2036">
        <v>22.38</v>
      </c>
      <c r="K2036" t="s">
        <v>249</v>
      </c>
      <c r="L2036" t="s">
        <v>3133</v>
      </c>
      <c r="M2036" t="s">
        <v>251</v>
      </c>
      <c r="N2036" t="s">
        <v>251</v>
      </c>
      <c r="O2036">
        <v>0</v>
      </c>
      <c r="P2036">
        <v>35</v>
      </c>
      <c r="Q2036">
        <v>0</v>
      </c>
      <c r="R2036">
        <v>35</v>
      </c>
      <c r="S2036">
        <v>14.8</v>
      </c>
      <c r="T2036" t="s">
        <v>4756</v>
      </c>
      <c r="U2036">
        <v>24.9</v>
      </c>
      <c r="V2036">
        <v>137</v>
      </c>
      <c r="W2036" t="s">
        <v>4756</v>
      </c>
      <c r="X2036" t="s">
        <v>4756</v>
      </c>
      <c r="Y2036" t="s">
        <v>4756</v>
      </c>
      <c r="Z2036" t="s">
        <v>4756</v>
      </c>
      <c r="AA2036" t="s">
        <v>4756</v>
      </c>
      <c r="AB2036" t="s">
        <v>4756</v>
      </c>
      <c r="AC2036" t="s">
        <v>4756</v>
      </c>
      <c r="AD2036" t="s">
        <v>4756</v>
      </c>
      <c r="AE2036" t="s">
        <v>4756</v>
      </c>
      <c r="AF2036" t="s">
        <v>4756</v>
      </c>
      <c r="AG2036" t="s">
        <v>4756</v>
      </c>
      <c r="AH2036" t="s">
        <v>4756</v>
      </c>
      <c r="AI2036" t="s">
        <v>4756</v>
      </c>
      <c r="AJ2036" t="s">
        <v>4756</v>
      </c>
      <c r="AK2036" t="s">
        <v>4756</v>
      </c>
      <c r="AL2036" t="s">
        <v>4756</v>
      </c>
      <c r="AM2036" t="s">
        <v>4756</v>
      </c>
      <c r="AN2036" t="s">
        <v>4756</v>
      </c>
    </row>
    <row r="2037" spans="1:41">
      <c r="A2037" s="95">
        <v>40729</v>
      </c>
      <c r="B2037" t="s">
        <v>372</v>
      </c>
      <c r="C2037">
        <v>2011</v>
      </c>
      <c r="D2037">
        <v>7</v>
      </c>
      <c r="E2037" t="s">
        <v>461</v>
      </c>
      <c r="F2037" t="s">
        <v>3041</v>
      </c>
      <c r="G2037" s="96">
        <v>0.94374999999999998</v>
      </c>
      <c r="H2037" s="96">
        <v>0.95277777777777783</v>
      </c>
      <c r="J2037">
        <v>22.65</v>
      </c>
      <c r="K2037" t="s">
        <v>651</v>
      </c>
      <c r="L2037" t="s">
        <v>4877</v>
      </c>
      <c r="M2037" t="s">
        <v>251</v>
      </c>
      <c r="N2037" t="s">
        <v>251</v>
      </c>
      <c r="O2037">
        <v>3</v>
      </c>
      <c r="P2037">
        <v>51</v>
      </c>
      <c r="Q2037">
        <v>0</v>
      </c>
      <c r="R2037">
        <v>51</v>
      </c>
      <c r="S2037">
        <v>15.6</v>
      </c>
      <c r="T2037" t="s">
        <v>4756</v>
      </c>
      <c r="U2037">
        <v>31.6</v>
      </c>
      <c r="V2037">
        <v>179</v>
      </c>
      <c r="W2037" t="s">
        <v>4756</v>
      </c>
      <c r="X2037" t="s">
        <v>4756</v>
      </c>
      <c r="Y2037" t="s">
        <v>4756</v>
      </c>
      <c r="Z2037" t="s">
        <v>4756</v>
      </c>
      <c r="AA2037" t="s">
        <v>4756</v>
      </c>
      <c r="AB2037" t="s">
        <v>4756</v>
      </c>
      <c r="AC2037" t="s">
        <v>4756</v>
      </c>
      <c r="AD2037" t="s">
        <v>4756</v>
      </c>
      <c r="AE2037" t="s">
        <v>4756</v>
      </c>
      <c r="AF2037" t="s">
        <v>4756</v>
      </c>
      <c r="AG2037" t="s">
        <v>4756</v>
      </c>
      <c r="AH2037" t="s">
        <v>4756</v>
      </c>
      <c r="AI2037" t="s">
        <v>4756</v>
      </c>
      <c r="AJ2037" t="s">
        <v>4756</v>
      </c>
      <c r="AK2037" t="s">
        <v>4756</v>
      </c>
      <c r="AL2037" t="s">
        <v>4756</v>
      </c>
      <c r="AM2037" t="s">
        <v>4756</v>
      </c>
      <c r="AN2037" t="s">
        <v>4756</v>
      </c>
      <c r="AO2037" t="s">
        <v>3134</v>
      </c>
    </row>
    <row r="2038" spans="1:41">
      <c r="A2038" s="95">
        <v>40729</v>
      </c>
      <c r="B2038" t="s">
        <v>372</v>
      </c>
      <c r="C2038">
        <v>2011</v>
      </c>
      <c r="D2038">
        <v>7</v>
      </c>
      <c r="E2038" t="s">
        <v>461</v>
      </c>
      <c r="F2038" t="s">
        <v>3041</v>
      </c>
      <c r="G2038" s="96">
        <v>0.95763888888888893</v>
      </c>
      <c r="H2038" s="96">
        <v>0.96666666666666667</v>
      </c>
      <c r="J2038">
        <v>22.98</v>
      </c>
      <c r="K2038" t="s">
        <v>249</v>
      </c>
      <c r="L2038" t="s">
        <v>3135</v>
      </c>
      <c r="M2038" t="s">
        <v>251</v>
      </c>
      <c r="N2038" t="s">
        <v>251</v>
      </c>
      <c r="O2038">
        <v>1</v>
      </c>
      <c r="P2038">
        <v>36</v>
      </c>
      <c r="Q2038">
        <v>0</v>
      </c>
      <c r="R2038">
        <v>36</v>
      </c>
      <c r="S2038">
        <v>14.05</v>
      </c>
      <c r="T2038" t="s">
        <v>4756</v>
      </c>
      <c r="U2038">
        <v>23.2</v>
      </c>
      <c r="V2038">
        <v>140</v>
      </c>
      <c r="W2038" t="s">
        <v>4756</v>
      </c>
      <c r="X2038" t="s">
        <v>4756</v>
      </c>
      <c r="Y2038" t="s">
        <v>4756</v>
      </c>
      <c r="Z2038" t="s">
        <v>4756</v>
      </c>
      <c r="AA2038" t="s">
        <v>4756</v>
      </c>
      <c r="AB2038" t="s">
        <v>4756</v>
      </c>
      <c r="AC2038" t="s">
        <v>4756</v>
      </c>
      <c r="AD2038" t="s">
        <v>4756</v>
      </c>
      <c r="AE2038" t="s">
        <v>4756</v>
      </c>
      <c r="AF2038" t="s">
        <v>4756</v>
      </c>
      <c r="AG2038" t="s">
        <v>4756</v>
      </c>
      <c r="AH2038" t="s">
        <v>4756</v>
      </c>
      <c r="AI2038" t="s">
        <v>4756</v>
      </c>
      <c r="AJ2038" t="s">
        <v>4756</v>
      </c>
      <c r="AK2038" t="s">
        <v>4756</v>
      </c>
      <c r="AL2038" t="s">
        <v>4756</v>
      </c>
      <c r="AM2038" t="s">
        <v>4756</v>
      </c>
      <c r="AN2038" t="s">
        <v>4756</v>
      </c>
    </row>
    <row r="2039" spans="1:41">
      <c r="A2039" s="95">
        <v>40729</v>
      </c>
      <c r="B2039" t="s">
        <v>372</v>
      </c>
      <c r="C2039">
        <v>2011</v>
      </c>
      <c r="D2039">
        <v>7</v>
      </c>
      <c r="E2039" t="s">
        <v>461</v>
      </c>
      <c r="F2039" t="s">
        <v>3041</v>
      </c>
      <c r="G2039" s="96">
        <v>0.96180555555555547</v>
      </c>
      <c r="H2039" s="96">
        <v>0.96805555555555556</v>
      </c>
      <c r="J2039">
        <v>23.08</v>
      </c>
      <c r="K2039" t="s">
        <v>249</v>
      </c>
      <c r="L2039" t="s">
        <v>3136</v>
      </c>
      <c r="M2039" t="s">
        <v>251</v>
      </c>
      <c r="N2039" t="s">
        <v>251</v>
      </c>
      <c r="O2039">
        <v>0</v>
      </c>
      <c r="P2039">
        <v>36</v>
      </c>
      <c r="Q2039">
        <v>0</v>
      </c>
      <c r="R2039">
        <v>36</v>
      </c>
      <c r="S2039">
        <v>14.9</v>
      </c>
      <c r="T2039" t="s">
        <v>4756</v>
      </c>
      <c r="U2039">
        <v>23.7</v>
      </c>
      <c r="V2039">
        <v>141</v>
      </c>
      <c r="W2039" t="s">
        <v>4756</v>
      </c>
      <c r="X2039" t="s">
        <v>4756</v>
      </c>
      <c r="Y2039" t="s">
        <v>4756</v>
      </c>
      <c r="Z2039" t="s">
        <v>4756</v>
      </c>
      <c r="AA2039" t="s">
        <v>4756</v>
      </c>
      <c r="AB2039" t="s">
        <v>4756</v>
      </c>
      <c r="AC2039" t="s">
        <v>4756</v>
      </c>
      <c r="AD2039" t="s">
        <v>4756</v>
      </c>
      <c r="AE2039" t="s">
        <v>4756</v>
      </c>
      <c r="AF2039" t="s">
        <v>4756</v>
      </c>
      <c r="AG2039" t="s">
        <v>4756</v>
      </c>
      <c r="AH2039" t="s">
        <v>4756</v>
      </c>
      <c r="AI2039" t="s">
        <v>4756</v>
      </c>
      <c r="AJ2039" t="s">
        <v>4756</v>
      </c>
      <c r="AK2039" t="s">
        <v>4756</v>
      </c>
      <c r="AL2039" t="s">
        <v>4756</v>
      </c>
      <c r="AM2039" t="s">
        <v>4756</v>
      </c>
      <c r="AN2039" t="s">
        <v>4756</v>
      </c>
    </row>
    <row r="2040" spans="1:41">
      <c r="A2040" s="95">
        <v>40729</v>
      </c>
      <c r="B2040" t="s">
        <v>372</v>
      </c>
      <c r="C2040">
        <v>2011</v>
      </c>
      <c r="D2040">
        <v>7</v>
      </c>
      <c r="E2040" t="s">
        <v>461</v>
      </c>
      <c r="F2040" t="s">
        <v>3041</v>
      </c>
      <c r="G2040" s="96">
        <v>0.96180555555555547</v>
      </c>
      <c r="H2040" s="96">
        <v>0.97013888888888899</v>
      </c>
      <c r="J2040">
        <v>23.08</v>
      </c>
      <c r="K2040" t="s">
        <v>249</v>
      </c>
      <c r="L2040" t="s">
        <v>3137</v>
      </c>
      <c r="M2040" t="s">
        <v>251</v>
      </c>
      <c r="N2040" t="s">
        <v>251</v>
      </c>
      <c r="O2040">
        <v>0</v>
      </c>
      <c r="P2040">
        <v>36</v>
      </c>
      <c r="Q2040">
        <v>0</v>
      </c>
      <c r="R2040">
        <v>36</v>
      </c>
      <c r="S2040">
        <v>14.05</v>
      </c>
      <c r="T2040" t="s">
        <v>4756</v>
      </c>
      <c r="U2040">
        <v>25.2</v>
      </c>
      <c r="V2040">
        <v>140</v>
      </c>
      <c r="W2040" t="s">
        <v>4756</v>
      </c>
      <c r="X2040" t="s">
        <v>4756</v>
      </c>
      <c r="Y2040" t="s">
        <v>4756</v>
      </c>
      <c r="Z2040" t="s">
        <v>4756</v>
      </c>
      <c r="AA2040" t="s">
        <v>4756</v>
      </c>
      <c r="AB2040" t="s">
        <v>4756</v>
      </c>
      <c r="AC2040" t="s">
        <v>4756</v>
      </c>
      <c r="AD2040" t="s">
        <v>4756</v>
      </c>
      <c r="AE2040" t="s">
        <v>4756</v>
      </c>
      <c r="AF2040" t="s">
        <v>4756</v>
      </c>
      <c r="AG2040" t="s">
        <v>4756</v>
      </c>
      <c r="AH2040" t="s">
        <v>4756</v>
      </c>
      <c r="AI2040" t="s">
        <v>4756</v>
      </c>
      <c r="AJ2040" t="s">
        <v>4756</v>
      </c>
      <c r="AK2040" t="s">
        <v>4756</v>
      </c>
      <c r="AL2040" t="s">
        <v>4756</v>
      </c>
      <c r="AM2040" t="s">
        <v>4756</v>
      </c>
      <c r="AN2040" t="s">
        <v>4756</v>
      </c>
    </row>
    <row r="2041" spans="1:41">
      <c r="A2041" s="95">
        <v>40729</v>
      </c>
      <c r="B2041" t="s">
        <v>372</v>
      </c>
      <c r="C2041">
        <v>2011</v>
      </c>
      <c r="D2041">
        <v>7</v>
      </c>
      <c r="E2041" t="s">
        <v>461</v>
      </c>
      <c r="F2041" t="s">
        <v>3041</v>
      </c>
      <c r="G2041" s="96">
        <v>0.97152777777777777</v>
      </c>
      <c r="H2041" s="96">
        <v>0.9784722222222223</v>
      </c>
      <c r="J2041">
        <v>23.32</v>
      </c>
      <c r="K2041" t="s">
        <v>249</v>
      </c>
      <c r="L2041" t="s">
        <v>3138</v>
      </c>
      <c r="M2041" t="s">
        <v>251</v>
      </c>
      <c r="N2041" t="s">
        <v>251</v>
      </c>
      <c r="O2041">
        <v>2</v>
      </c>
      <c r="P2041">
        <v>35</v>
      </c>
      <c r="Q2041">
        <v>0</v>
      </c>
      <c r="R2041">
        <v>35</v>
      </c>
      <c r="S2041">
        <v>14.36</v>
      </c>
      <c r="T2041" t="s">
        <v>4756</v>
      </c>
      <c r="U2041">
        <v>23.42</v>
      </c>
      <c r="V2041">
        <v>144</v>
      </c>
      <c r="W2041" t="s">
        <v>4756</v>
      </c>
      <c r="X2041" t="s">
        <v>4756</v>
      </c>
      <c r="Y2041" t="s">
        <v>4756</v>
      </c>
      <c r="Z2041" t="s">
        <v>4756</v>
      </c>
      <c r="AA2041" t="s">
        <v>4756</v>
      </c>
      <c r="AB2041" t="s">
        <v>4756</v>
      </c>
      <c r="AC2041" t="s">
        <v>4756</v>
      </c>
      <c r="AD2041" t="s">
        <v>4756</v>
      </c>
      <c r="AE2041" t="s">
        <v>4756</v>
      </c>
      <c r="AF2041" t="s">
        <v>4756</v>
      </c>
      <c r="AG2041" t="s">
        <v>4756</v>
      </c>
      <c r="AH2041" t="s">
        <v>4756</v>
      </c>
      <c r="AI2041" t="s">
        <v>4756</v>
      </c>
      <c r="AJ2041" t="s">
        <v>4756</v>
      </c>
      <c r="AK2041" t="s">
        <v>4756</v>
      </c>
      <c r="AL2041" t="s">
        <v>4756</v>
      </c>
      <c r="AM2041" t="s">
        <v>4756</v>
      </c>
      <c r="AN2041" t="s">
        <v>4756</v>
      </c>
    </row>
    <row r="2042" spans="1:41">
      <c r="A2042" s="95">
        <v>40729</v>
      </c>
      <c r="B2042" t="s">
        <v>372</v>
      </c>
      <c r="C2042">
        <v>2011</v>
      </c>
      <c r="D2042">
        <v>7</v>
      </c>
      <c r="E2042" t="s">
        <v>461</v>
      </c>
      <c r="F2042" t="s">
        <v>3041</v>
      </c>
      <c r="G2042" s="96">
        <v>0.98263888888888884</v>
      </c>
      <c r="H2042" s="96">
        <v>0.99097222222222225</v>
      </c>
      <c r="J2042">
        <v>23.58</v>
      </c>
      <c r="K2042" t="s">
        <v>249</v>
      </c>
      <c r="L2042" t="s">
        <v>3139</v>
      </c>
      <c r="M2042" t="s">
        <v>251</v>
      </c>
      <c r="N2042" t="s">
        <v>251</v>
      </c>
      <c r="O2042">
        <v>2</v>
      </c>
      <c r="P2042">
        <v>36</v>
      </c>
      <c r="Q2042">
        <v>0</v>
      </c>
      <c r="R2042">
        <v>36</v>
      </c>
      <c r="S2042">
        <v>14.7</v>
      </c>
      <c r="T2042" t="s">
        <v>4756</v>
      </c>
      <c r="U2042">
        <v>23.4</v>
      </c>
      <c r="V2042">
        <v>141</v>
      </c>
      <c r="W2042" t="s">
        <v>4756</v>
      </c>
      <c r="X2042" t="s">
        <v>4756</v>
      </c>
      <c r="Y2042" t="s">
        <v>4756</v>
      </c>
      <c r="Z2042" t="s">
        <v>4756</v>
      </c>
      <c r="AA2042" t="s">
        <v>4756</v>
      </c>
      <c r="AB2042" t="s">
        <v>4756</v>
      </c>
      <c r="AC2042" t="s">
        <v>4756</v>
      </c>
      <c r="AD2042" t="s">
        <v>4756</v>
      </c>
      <c r="AE2042" t="s">
        <v>4756</v>
      </c>
      <c r="AF2042" t="s">
        <v>4756</v>
      </c>
      <c r="AG2042" t="s">
        <v>4756</v>
      </c>
      <c r="AH2042" t="s">
        <v>4756</v>
      </c>
      <c r="AI2042" t="s">
        <v>4756</v>
      </c>
      <c r="AJ2042" t="s">
        <v>4756</v>
      </c>
      <c r="AK2042" t="s">
        <v>4756</v>
      </c>
      <c r="AL2042" t="s">
        <v>4756</v>
      </c>
      <c r="AM2042" t="s">
        <v>4756</v>
      </c>
      <c r="AN2042" t="s">
        <v>4756</v>
      </c>
    </row>
    <row r="2043" spans="1:41">
      <c r="A2043" s="95">
        <v>40729</v>
      </c>
      <c r="B2043" t="s">
        <v>372</v>
      </c>
      <c r="C2043">
        <v>2011</v>
      </c>
      <c r="D2043">
        <v>7</v>
      </c>
      <c r="E2043" t="s">
        <v>461</v>
      </c>
      <c r="F2043" t="s">
        <v>3041</v>
      </c>
      <c r="G2043" s="96">
        <v>8.3333333333333332E-3</v>
      </c>
      <c r="H2043" s="96">
        <v>1.6666666666666666E-2</v>
      </c>
      <c r="J2043">
        <v>24.2</v>
      </c>
      <c r="K2043" t="s">
        <v>249</v>
      </c>
      <c r="L2043" t="s">
        <v>3140</v>
      </c>
      <c r="M2043" t="s">
        <v>251</v>
      </c>
      <c r="N2043" t="s">
        <v>251</v>
      </c>
      <c r="O2043">
        <v>2</v>
      </c>
      <c r="P2043">
        <v>34</v>
      </c>
      <c r="Q2043">
        <v>0</v>
      </c>
      <c r="R2043">
        <v>34</v>
      </c>
      <c r="S2043">
        <v>13.92</v>
      </c>
      <c r="T2043" t="s">
        <v>4756</v>
      </c>
      <c r="U2043">
        <v>23.18</v>
      </c>
      <c r="V2043">
        <v>142</v>
      </c>
      <c r="W2043" t="s">
        <v>4756</v>
      </c>
      <c r="X2043" t="s">
        <v>4756</v>
      </c>
      <c r="Y2043" t="s">
        <v>4756</v>
      </c>
      <c r="Z2043" t="s">
        <v>4756</v>
      </c>
      <c r="AA2043" t="s">
        <v>4756</v>
      </c>
      <c r="AB2043" t="s">
        <v>4756</v>
      </c>
      <c r="AC2043" t="s">
        <v>4756</v>
      </c>
      <c r="AD2043" t="s">
        <v>4756</v>
      </c>
      <c r="AE2043" t="s">
        <v>4756</v>
      </c>
      <c r="AF2043" t="s">
        <v>4756</v>
      </c>
      <c r="AG2043" t="s">
        <v>4756</v>
      </c>
      <c r="AH2043" t="s">
        <v>4756</v>
      </c>
      <c r="AI2043" t="s">
        <v>4756</v>
      </c>
      <c r="AJ2043" t="s">
        <v>4756</v>
      </c>
      <c r="AK2043" t="s">
        <v>4756</v>
      </c>
      <c r="AL2043" t="s">
        <v>4756</v>
      </c>
      <c r="AM2043" t="s">
        <v>4756</v>
      </c>
      <c r="AN2043" t="s">
        <v>4756</v>
      </c>
    </row>
    <row r="2044" spans="1:41">
      <c r="A2044" s="95">
        <v>40729</v>
      </c>
      <c r="B2044" t="s">
        <v>372</v>
      </c>
      <c r="C2044">
        <v>2011</v>
      </c>
      <c r="D2044">
        <v>7</v>
      </c>
      <c r="E2044" t="s">
        <v>461</v>
      </c>
      <c r="F2044" t="s">
        <v>3041</v>
      </c>
      <c r="G2044" s="96">
        <v>1.4583333333333332E-2</v>
      </c>
      <c r="H2044" s="96">
        <v>2.361111111111111E-2</v>
      </c>
      <c r="J2044">
        <v>24.35</v>
      </c>
      <c r="K2044" t="s">
        <v>249</v>
      </c>
      <c r="L2044" t="s">
        <v>3141</v>
      </c>
      <c r="M2044" t="s">
        <v>251</v>
      </c>
      <c r="N2044" t="s">
        <v>251</v>
      </c>
      <c r="O2044">
        <v>0</v>
      </c>
      <c r="P2044">
        <v>32</v>
      </c>
      <c r="Q2044">
        <v>0</v>
      </c>
      <c r="R2044">
        <v>32</v>
      </c>
      <c r="S2044">
        <v>14.5</v>
      </c>
      <c r="T2044" t="s">
        <v>4756</v>
      </c>
      <c r="U2044">
        <v>22.8</v>
      </c>
      <c r="V2044">
        <v>135</v>
      </c>
      <c r="W2044" t="s">
        <v>4756</v>
      </c>
      <c r="X2044" t="s">
        <v>4756</v>
      </c>
      <c r="Y2044" t="s">
        <v>4756</v>
      </c>
      <c r="Z2044" t="s">
        <v>4756</v>
      </c>
      <c r="AA2044" t="s">
        <v>4756</v>
      </c>
      <c r="AB2044" t="s">
        <v>4756</v>
      </c>
      <c r="AC2044" t="s">
        <v>4756</v>
      </c>
      <c r="AD2044" t="s">
        <v>4756</v>
      </c>
      <c r="AE2044" t="s">
        <v>4756</v>
      </c>
      <c r="AF2044" t="s">
        <v>4756</v>
      </c>
      <c r="AG2044" t="s">
        <v>4756</v>
      </c>
      <c r="AH2044" t="s">
        <v>4756</v>
      </c>
      <c r="AI2044" t="s">
        <v>4756</v>
      </c>
      <c r="AJ2044" t="s">
        <v>4756</v>
      </c>
      <c r="AK2044" t="s">
        <v>4756</v>
      </c>
      <c r="AL2044" t="s">
        <v>4756</v>
      </c>
      <c r="AM2044" t="s">
        <v>4756</v>
      </c>
      <c r="AN2044" t="s">
        <v>4756</v>
      </c>
      <c r="AO2044" t="s">
        <v>3142</v>
      </c>
    </row>
    <row r="2045" spans="1:41">
      <c r="A2045" s="95">
        <v>40729</v>
      </c>
      <c r="B2045" t="s">
        <v>372</v>
      </c>
      <c r="C2045">
        <v>2011</v>
      </c>
      <c r="D2045">
        <v>7</v>
      </c>
      <c r="E2045" t="s">
        <v>461</v>
      </c>
      <c r="F2045" t="s">
        <v>3041</v>
      </c>
      <c r="G2045" s="96">
        <v>2.2222222222222223E-2</v>
      </c>
      <c r="H2045" s="96">
        <v>2.6388888888888889E-2</v>
      </c>
      <c r="J2045">
        <v>24.53</v>
      </c>
      <c r="K2045" t="s">
        <v>249</v>
      </c>
      <c r="L2045" t="s">
        <v>3143</v>
      </c>
      <c r="M2045" t="s">
        <v>251</v>
      </c>
      <c r="N2045" t="s">
        <v>251</v>
      </c>
      <c r="O2045">
        <v>1</v>
      </c>
      <c r="P2045">
        <v>37</v>
      </c>
      <c r="Q2045">
        <v>0</v>
      </c>
      <c r="R2045">
        <v>37</v>
      </c>
      <c r="S2045">
        <v>14.44</v>
      </c>
      <c r="T2045" t="s">
        <v>4756</v>
      </c>
      <c r="U2045">
        <v>23.45</v>
      </c>
      <c r="V2045">
        <v>143</v>
      </c>
      <c r="W2045" t="s">
        <v>4756</v>
      </c>
      <c r="X2045" t="s">
        <v>4756</v>
      </c>
      <c r="Y2045" t="s">
        <v>4756</v>
      </c>
      <c r="Z2045" t="s">
        <v>4756</v>
      </c>
      <c r="AA2045" t="s">
        <v>4756</v>
      </c>
      <c r="AB2045" t="s">
        <v>4756</v>
      </c>
      <c r="AC2045" t="s">
        <v>4756</v>
      </c>
      <c r="AD2045" t="s">
        <v>4756</v>
      </c>
      <c r="AE2045" t="s">
        <v>4756</v>
      </c>
      <c r="AF2045" t="s">
        <v>4756</v>
      </c>
      <c r="AG2045" t="s">
        <v>4756</v>
      </c>
      <c r="AH2045" t="s">
        <v>4756</v>
      </c>
      <c r="AI2045" t="s">
        <v>4756</v>
      </c>
      <c r="AJ2045" t="s">
        <v>4756</v>
      </c>
      <c r="AK2045" t="s">
        <v>4756</v>
      </c>
      <c r="AL2045" t="s">
        <v>4756</v>
      </c>
      <c r="AM2045" t="s">
        <v>4756</v>
      </c>
      <c r="AN2045" t="s">
        <v>4756</v>
      </c>
    </row>
    <row r="2046" spans="1:41">
      <c r="A2046" s="95">
        <v>40729</v>
      </c>
      <c r="B2046" t="s">
        <v>372</v>
      </c>
      <c r="C2046">
        <v>2011</v>
      </c>
      <c r="D2046">
        <v>7</v>
      </c>
      <c r="E2046" t="s">
        <v>461</v>
      </c>
      <c r="F2046" t="s">
        <v>3041</v>
      </c>
      <c r="G2046" s="96">
        <v>3.3333333333333333E-2</v>
      </c>
      <c r="H2046" s="96">
        <v>3.6111111111111115E-2</v>
      </c>
      <c r="J2046">
        <v>24.8</v>
      </c>
      <c r="K2046" t="s">
        <v>249</v>
      </c>
      <c r="L2046" t="s">
        <v>3136</v>
      </c>
      <c r="M2046" t="s">
        <v>2077</v>
      </c>
      <c r="N2046" t="s">
        <v>251</v>
      </c>
      <c r="O2046" t="s">
        <v>4756</v>
      </c>
      <c r="P2046" t="s">
        <v>4756</v>
      </c>
      <c r="Q2046" t="s">
        <v>4756</v>
      </c>
      <c r="R2046" t="s">
        <v>4756</v>
      </c>
      <c r="S2046" t="s">
        <v>4756</v>
      </c>
      <c r="T2046" t="s">
        <v>4756</v>
      </c>
      <c r="U2046" t="s">
        <v>4756</v>
      </c>
      <c r="V2046" t="s">
        <v>4756</v>
      </c>
      <c r="W2046" t="s">
        <v>4756</v>
      </c>
      <c r="X2046" t="s">
        <v>4756</v>
      </c>
      <c r="Y2046" t="s">
        <v>4756</v>
      </c>
      <c r="Z2046" t="s">
        <v>4756</v>
      </c>
      <c r="AA2046" t="s">
        <v>4756</v>
      </c>
      <c r="AB2046" t="s">
        <v>4756</v>
      </c>
      <c r="AC2046" t="s">
        <v>4756</v>
      </c>
      <c r="AD2046" t="s">
        <v>4756</v>
      </c>
      <c r="AE2046" t="s">
        <v>4756</v>
      </c>
      <c r="AF2046" t="s">
        <v>4756</v>
      </c>
      <c r="AG2046" t="s">
        <v>4756</v>
      </c>
      <c r="AH2046" t="s">
        <v>4756</v>
      </c>
      <c r="AI2046" t="s">
        <v>4756</v>
      </c>
      <c r="AJ2046" t="s">
        <v>4756</v>
      </c>
      <c r="AK2046" t="s">
        <v>4756</v>
      </c>
      <c r="AL2046" t="s">
        <v>4756</v>
      </c>
      <c r="AM2046" t="s">
        <v>4756</v>
      </c>
      <c r="AN2046" t="s">
        <v>4756</v>
      </c>
    </row>
    <row r="2047" spans="1:41">
      <c r="A2047" s="95">
        <v>40751</v>
      </c>
      <c r="B2047" t="s">
        <v>1584</v>
      </c>
      <c r="C2047">
        <v>2011</v>
      </c>
      <c r="D2047">
        <v>7</v>
      </c>
      <c r="E2047" t="s">
        <v>3144</v>
      </c>
      <c r="F2047" t="s">
        <v>3145</v>
      </c>
      <c r="G2047" s="96">
        <v>0.8833333333333333</v>
      </c>
      <c r="H2047" t="s">
        <v>4756</v>
      </c>
      <c r="J2047">
        <v>21.2</v>
      </c>
      <c r="K2047" t="s">
        <v>249</v>
      </c>
      <c r="L2047" t="s">
        <v>3146</v>
      </c>
      <c r="M2047" t="s">
        <v>251</v>
      </c>
      <c r="N2047" t="s">
        <v>251</v>
      </c>
      <c r="O2047">
        <v>3</v>
      </c>
      <c r="P2047">
        <v>31</v>
      </c>
      <c r="Q2047">
        <v>0</v>
      </c>
      <c r="R2047">
        <v>31</v>
      </c>
      <c r="S2047">
        <v>13</v>
      </c>
      <c r="T2047" t="s">
        <v>4756</v>
      </c>
      <c r="U2047">
        <v>22.6</v>
      </c>
      <c r="V2047">
        <v>136</v>
      </c>
      <c r="W2047" t="s">
        <v>4756</v>
      </c>
      <c r="X2047" t="s">
        <v>4756</v>
      </c>
      <c r="Y2047" t="s">
        <v>4756</v>
      </c>
      <c r="Z2047" t="s">
        <v>4756</v>
      </c>
      <c r="AA2047" t="s">
        <v>4756</v>
      </c>
      <c r="AB2047" t="s">
        <v>4756</v>
      </c>
      <c r="AC2047" t="s">
        <v>4756</v>
      </c>
      <c r="AD2047" t="s">
        <v>4756</v>
      </c>
      <c r="AE2047" t="s">
        <v>4756</v>
      </c>
      <c r="AF2047" t="s">
        <v>4756</v>
      </c>
      <c r="AG2047" t="s">
        <v>4756</v>
      </c>
      <c r="AH2047" t="s">
        <v>4756</v>
      </c>
      <c r="AI2047" t="s">
        <v>4756</v>
      </c>
      <c r="AJ2047" t="s">
        <v>4756</v>
      </c>
      <c r="AK2047" t="s">
        <v>4756</v>
      </c>
      <c r="AL2047" t="s">
        <v>4756</v>
      </c>
      <c r="AM2047" t="s">
        <v>4756</v>
      </c>
      <c r="AN2047" t="s">
        <v>4756</v>
      </c>
    </row>
    <row r="2048" spans="1:41">
      <c r="A2048" s="95">
        <v>40751</v>
      </c>
      <c r="B2048" t="s">
        <v>1584</v>
      </c>
      <c r="C2048">
        <v>2011</v>
      </c>
      <c r="D2048">
        <v>7</v>
      </c>
      <c r="E2048" t="s">
        <v>3144</v>
      </c>
      <c r="F2048" t="s">
        <v>3145</v>
      </c>
      <c r="G2048" s="96">
        <v>0.9291666666666667</v>
      </c>
      <c r="H2048" t="s">
        <v>4756</v>
      </c>
      <c r="J2048">
        <v>22.3</v>
      </c>
      <c r="K2048" t="s">
        <v>249</v>
      </c>
      <c r="L2048" t="s">
        <v>3147</v>
      </c>
      <c r="M2048" t="s">
        <v>251</v>
      </c>
      <c r="N2048" t="s">
        <v>251</v>
      </c>
      <c r="O2048" t="s">
        <v>4756</v>
      </c>
      <c r="P2048">
        <v>30</v>
      </c>
      <c r="Q2048">
        <v>0</v>
      </c>
      <c r="R2048">
        <v>30</v>
      </c>
      <c r="S2048" t="s">
        <v>4756</v>
      </c>
      <c r="T2048" t="s">
        <v>4756</v>
      </c>
      <c r="U2048" t="s">
        <v>4756</v>
      </c>
      <c r="V2048" t="s">
        <v>4756</v>
      </c>
      <c r="W2048" t="s">
        <v>4756</v>
      </c>
      <c r="X2048" t="s">
        <v>4756</v>
      </c>
      <c r="Y2048" t="s">
        <v>4756</v>
      </c>
      <c r="Z2048" t="s">
        <v>4756</v>
      </c>
      <c r="AA2048" t="s">
        <v>4756</v>
      </c>
      <c r="AB2048" t="s">
        <v>4756</v>
      </c>
      <c r="AC2048" t="s">
        <v>4756</v>
      </c>
      <c r="AD2048" t="s">
        <v>4756</v>
      </c>
      <c r="AE2048" t="s">
        <v>4756</v>
      </c>
      <c r="AF2048" t="s">
        <v>4756</v>
      </c>
      <c r="AG2048" t="s">
        <v>4756</v>
      </c>
      <c r="AH2048" t="s">
        <v>4756</v>
      </c>
      <c r="AI2048" t="s">
        <v>4756</v>
      </c>
      <c r="AJ2048" t="s">
        <v>4756</v>
      </c>
      <c r="AK2048" t="s">
        <v>4756</v>
      </c>
      <c r="AL2048" t="s">
        <v>4756</v>
      </c>
      <c r="AM2048" t="s">
        <v>4756</v>
      </c>
      <c r="AN2048" t="s">
        <v>4756</v>
      </c>
      <c r="AO2048" t="s">
        <v>3148</v>
      </c>
    </row>
    <row r="2049" spans="1:41">
      <c r="A2049" s="95">
        <v>40751</v>
      </c>
      <c r="B2049" t="s">
        <v>1584</v>
      </c>
      <c r="C2049">
        <v>2011</v>
      </c>
      <c r="D2049">
        <v>7</v>
      </c>
      <c r="E2049" t="s">
        <v>3144</v>
      </c>
      <c r="F2049" t="s">
        <v>3145</v>
      </c>
      <c r="G2049" s="96">
        <v>0.94444444444444453</v>
      </c>
      <c r="H2049" t="s">
        <v>4756</v>
      </c>
      <c r="J2049">
        <v>22.67</v>
      </c>
      <c r="K2049" t="s">
        <v>249</v>
      </c>
      <c r="L2049" t="s">
        <v>3149</v>
      </c>
      <c r="M2049" t="s">
        <v>251</v>
      </c>
      <c r="N2049" t="s">
        <v>251</v>
      </c>
      <c r="O2049" t="s">
        <v>4756</v>
      </c>
      <c r="P2049">
        <v>32</v>
      </c>
      <c r="Q2049">
        <v>0</v>
      </c>
      <c r="R2049">
        <v>32</v>
      </c>
      <c r="S2049">
        <v>13.5</v>
      </c>
      <c r="T2049" t="s">
        <v>4756</v>
      </c>
      <c r="U2049">
        <v>24.5</v>
      </c>
      <c r="V2049">
        <v>137</v>
      </c>
      <c r="W2049" t="s">
        <v>4756</v>
      </c>
      <c r="X2049" t="s">
        <v>4756</v>
      </c>
      <c r="Y2049" t="s">
        <v>4756</v>
      </c>
      <c r="Z2049" t="s">
        <v>4756</v>
      </c>
      <c r="AA2049" t="s">
        <v>4756</v>
      </c>
      <c r="AB2049" t="s">
        <v>4756</v>
      </c>
      <c r="AC2049" t="s">
        <v>4756</v>
      </c>
      <c r="AD2049" t="s">
        <v>4756</v>
      </c>
      <c r="AE2049" t="s">
        <v>4756</v>
      </c>
      <c r="AF2049" t="s">
        <v>4756</v>
      </c>
      <c r="AG2049" t="s">
        <v>4756</v>
      </c>
      <c r="AH2049" t="s">
        <v>4756</v>
      </c>
      <c r="AI2049" t="s">
        <v>4756</v>
      </c>
      <c r="AJ2049" t="s">
        <v>4756</v>
      </c>
      <c r="AK2049" t="s">
        <v>4756</v>
      </c>
      <c r="AL2049" t="s">
        <v>4756</v>
      </c>
      <c r="AM2049" t="s">
        <v>4756</v>
      </c>
      <c r="AN2049" t="s">
        <v>4756</v>
      </c>
      <c r="AO2049" t="s">
        <v>3150</v>
      </c>
    </row>
    <row r="2050" spans="1:41">
      <c r="A2050" s="95">
        <v>40751</v>
      </c>
      <c r="B2050" t="s">
        <v>1584</v>
      </c>
      <c r="C2050">
        <v>2011</v>
      </c>
      <c r="D2050">
        <v>7</v>
      </c>
      <c r="E2050" t="s">
        <v>3144</v>
      </c>
      <c r="F2050" t="s">
        <v>3145</v>
      </c>
      <c r="G2050" s="96">
        <v>0.95486111111111116</v>
      </c>
      <c r="H2050" t="s">
        <v>4756</v>
      </c>
      <c r="J2050">
        <v>22.92</v>
      </c>
      <c r="K2050" t="s">
        <v>249</v>
      </c>
      <c r="L2050" t="s">
        <v>3151</v>
      </c>
      <c r="M2050" t="s">
        <v>251</v>
      </c>
      <c r="N2050" t="s">
        <v>251</v>
      </c>
      <c r="O2050">
        <v>3</v>
      </c>
      <c r="P2050">
        <v>39</v>
      </c>
      <c r="Q2050">
        <v>0</v>
      </c>
      <c r="R2050">
        <v>39</v>
      </c>
      <c r="S2050">
        <v>14.1</v>
      </c>
      <c r="T2050" t="s">
        <v>4756</v>
      </c>
      <c r="U2050">
        <v>24.5</v>
      </c>
      <c r="V2050">
        <v>146</v>
      </c>
      <c r="W2050" t="s">
        <v>4756</v>
      </c>
      <c r="X2050" t="s">
        <v>4756</v>
      </c>
      <c r="Y2050" t="s">
        <v>4756</v>
      </c>
      <c r="Z2050" t="s">
        <v>4756</v>
      </c>
      <c r="AA2050" t="s">
        <v>4756</v>
      </c>
      <c r="AB2050" t="s">
        <v>4756</v>
      </c>
      <c r="AC2050" t="s">
        <v>4756</v>
      </c>
      <c r="AD2050" t="s">
        <v>4756</v>
      </c>
      <c r="AE2050" t="s">
        <v>4756</v>
      </c>
      <c r="AF2050" t="s">
        <v>4756</v>
      </c>
      <c r="AG2050" t="s">
        <v>4756</v>
      </c>
      <c r="AH2050" t="s">
        <v>4756</v>
      </c>
      <c r="AI2050" t="s">
        <v>4756</v>
      </c>
      <c r="AJ2050" t="s">
        <v>4756</v>
      </c>
      <c r="AK2050" t="s">
        <v>4756</v>
      </c>
      <c r="AL2050" t="s">
        <v>4756</v>
      </c>
      <c r="AM2050" t="s">
        <v>4756</v>
      </c>
      <c r="AN2050" t="s">
        <v>4756</v>
      </c>
      <c r="AO2050" t="s">
        <v>3152</v>
      </c>
    </row>
    <row r="2051" spans="1:41">
      <c r="A2051" s="95">
        <v>40751</v>
      </c>
      <c r="B2051" t="s">
        <v>1584</v>
      </c>
      <c r="C2051">
        <v>2011</v>
      </c>
      <c r="D2051">
        <v>7</v>
      </c>
      <c r="E2051" t="s">
        <v>3144</v>
      </c>
      <c r="F2051" t="s">
        <v>3145</v>
      </c>
      <c r="G2051" s="96">
        <v>0.98402777777777783</v>
      </c>
      <c r="H2051" t="s">
        <v>4756</v>
      </c>
      <c r="J2051">
        <v>23.62</v>
      </c>
      <c r="K2051" t="s">
        <v>249</v>
      </c>
      <c r="L2051" t="s">
        <v>3153</v>
      </c>
      <c r="M2051" t="s">
        <v>251</v>
      </c>
      <c r="N2051" t="s">
        <v>251</v>
      </c>
      <c r="O2051">
        <v>4</v>
      </c>
      <c r="P2051">
        <v>33</v>
      </c>
      <c r="Q2051">
        <v>0</v>
      </c>
      <c r="R2051">
        <v>33</v>
      </c>
      <c r="S2051">
        <v>12.9</v>
      </c>
      <c r="T2051" t="s">
        <v>4756</v>
      </c>
      <c r="U2051">
        <v>25</v>
      </c>
      <c r="V2051">
        <v>142</v>
      </c>
      <c r="W2051" t="s">
        <v>4756</v>
      </c>
      <c r="X2051" t="s">
        <v>4756</v>
      </c>
      <c r="Y2051" t="s">
        <v>4756</v>
      </c>
      <c r="Z2051" t="s">
        <v>4756</v>
      </c>
      <c r="AA2051" t="s">
        <v>4756</v>
      </c>
      <c r="AB2051" t="s">
        <v>4756</v>
      </c>
      <c r="AC2051" t="s">
        <v>4756</v>
      </c>
      <c r="AD2051" t="s">
        <v>4756</v>
      </c>
      <c r="AE2051" t="s">
        <v>4756</v>
      </c>
      <c r="AF2051" t="s">
        <v>4756</v>
      </c>
      <c r="AG2051" t="s">
        <v>4756</v>
      </c>
      <c r="AH2051" t="s">
        <v>4756</v>
      </c>
      <c r="AI2051" t="s">
        <v>4756</v>
      </c>
      <c r="AJ2051" t="s">
        <v>4756</v>
      </c>
      <c r="AK2051" t="s">
        <v>4756</v>
      </c>
      <c r="AL2051" t="s">
        <v>4756</v>
      </c>
      <c r="AM2051" t="s">
        <v>4756</v>
      </c>
      <c r="AN2051" t="s">
        <v>4756</v>
      </c>
      <c r="AO2051" t="s">
        <v>3154</v>
      </c>
    </row>
    <row r="2052" spans="1:41">
      <c r="A2052" s="95">
        <v>40751</v>
      </c>
      <c r="B2052" t="s">
        <v>1584</v>
      </c>
      <c r="C2052">
        <v>2011</v>
      </c>
      <c r="D2052">
        <v>7</v>
      </c>
      <c r="E2052" t="s">
        <v>3144</v>
      </c>
      <c r="F2052" t="s">
        <v>3145</v>
      </c>
      <c r="G2052" s="96">
        <v>0.99097222222222225</v>
      </c>
      <c r="H2052" t="s">
        <v>4756</v>
      </c>
      <c r="J2052">
        <v>23.78</v>
      </c>
      <c r="K2052" t="s">
        <v>249</v>
      </c>
      <c r="L2052" t="s">
        <v>3155</v>
      </c>
      <c r="M2052" t="s">
        <v>251</v>
      </c>
      <c r="N2052" t="s">
        <v>251</v>
      </c>
      <c r="O2052">
        <v>4</v>
      </c>
      <c r="P2052">
        <v>34</v>
      </c>
      <c r="Q2052">
        <v>0</v>
      </c>
      <c r="R2052">
        <v>34</v>
      </c>
      <c r="S2052">
        <v>13.3</v>
      </c>
      <c r="T2052" t="s">
        <v>4756</v>
      </c>
      <c r="U2052">
        <v>25.2</v>
      </c>
      <c r="V2052">
        <v>137</v>
      </c>
      <c r="W2052" t="s">
        <v>4756</v>
      </c>
      <c r="X2052" t="s">
        <v>4756</v>
      </c>
      <c r="Y2052" t="s">
        <v>4756</v>
      </c>
      <c r="Z2052" t="s">
        <v>4756</v>
      </c>
      <c r="AA2052" t="s">
        <v>4756</v>
      </c>
      <c r="AB2052" t="s">
        <v>4756</v>
      </c>
      <c r="AC2052" t="s">
        <v>4756</v>
      </c>
      <c r="AD2052" t="s">
        <v>4756</v>
      </c>
      <c r="AE2052" t="s">
        <v>4756</v>
      </c>
      <c r="AF2052" t="s">
        <v>4756</v>
      </c>
      <c r="AG2052" t="s">
        <v>4756</v>
      </c>
      <c r="AH2052" t="s">
        <v>4756</v>
      </c>
      <c r="AI2052" t="s">
        <v>4756</v>
      </c>
      <c r="AJ2052" t="s">
        <v>4756</v>
      </c>
      <c r="AK2052" t="s">
        <v>4756</v>
      </c>
      <c r="AL2052" t="s">
        <v>4756</v>
      </c>
      <c r="AM2052" t="s">
        <v>4756</v>
      </c>
      <c r="AN2052" t="s">
        <v>4756</v>
      </c>
      <c r="AO2052" t="s">
        <v>3156</v>
      </c>
    </row>
    <row r="2053" spans="1:41">
      <c r="A2053" s="95">
        <v>40751</v>
      </c>
      <c r="B2053" t="s">
        <v>372</v>
      </c>
      <c r="C2053">
        <v>2011</v>
      </c>
      <c r="D2053">
        <v>7</v>
      </c>
      <c r="E2053" t="s">
        <v>2983</v>
      </c>
      <c r="F2053" t="s">
        <v>3157</v>
      </c>
      <c r="G2053" s="96">
        <v>0.91805555555555562</v>
      </c>
      <c r="H2053" s="96">
        <v>0.9291666666666667</v>
      </c>
      <c r="J2053">
        <v>22.03</v>
      </c>
      <c r="K2053" t="s">
        <v>249</v>
      </c>
      <c r="L2053" t="s">
        <v>3158</v>
      </c>
      <c r="M2053" t="s">
        <v>251</v>
      </c>
      <c r="N2053" t="s">
        <v>251</v>
      </c>
      <c r="O2053">
        <v>0</v>
      </c>
      <c r="P2053">
        <v>34</v>
      </c>
      <c r="Q2053">
        <v>0</v>
      </c>
      <c r="R2053">
        <v>34</v>
      </c>
      <c r="S2053">
        <v>14.95</v>
      </c>
      <c r="T2053" t="s">
        <v>4756</v>
      </c>
      <c r="U2053">
        <v>23.5</v>
      </c>
      <c r="V2053">
        <v>143</v>
      </c>
      <c r="W2053" t="s">
        <v>4756</v>
      </c>
      <c r="X2053" t="s">
        <v>4756</v>
      </c>
      <c r="Y2053" t="s">
        <v>4756</v>
      </c>
      <c r="Z2053" t="s">
        <v>4756</v>
      </c>
      <c r="AA2053" t="s">
        <v>4756</v>
      </c>
      <c r="AB2053" t="s">
        <v>4756</v>
      </c>
      <c r="AC2053" t="s">
        <v>4756</v>
      </c>
      <c r="AD2053" t="s">
        <v>4756</v>
      </c>
      <c r="AE2053" t="s">
        <v>4756</v>
      </c>
      <c r="AF2053" t="s">
        <v>4756</v>
      </c>
      <c r="AG2053" t="s">
        <v>4756</v>
      </c>
      <c r="AH2053" t="s">
        <v>4756</v>
      </c>
      <c r="AI2053" t="s">
        <v>4756</v>
      </c>
      <c r="AJ2053" t="s">
        <v>4756</v>
      </c>
      <c r="AK2053" t="s">
        <v>4756</v>
      </c>
      <c r="AL2053" t="s">
        <v>4756</v>
      </c>
      <c r="AM2053" t="s">
        <v>4756</v>
      </c>
      <c r="AN2053" t="s">
        <v>4756</v>
      </c>
    </row>
    <row r="2054" spans="1:41">
      <c r="A2054" s="95">
        <v>40751</v>
      </c>
      <c r="B2054" t="s">
        <v>372</v>
      </c>
      <c r="C2054">
        <v>2011</v>
      </c>
      <c r="D2054">
        <v>7</v>
      </c>
      <c r="E2054" t="s">
        <v>2983</v>
      </c>
      <c r="F2054" t="s">
        <v>3157</v>
      </c>
      <c r="G2054" s="96">
        <v>0.9194444444444444</v>
      </c>
      <c r="H2054" s="96">
        <v>0.93333333333333324</v>
      </c>
      <c r="J2054">
        <v>22.07</v>
      </c>
      <c r="K2054" t="s">
        <v>249</v>
      </c>
      <c r="L2054" t="s">
        <v>3159</v>
      </c>
      <c r="M2054" t="s">
        <v>251</v>
      </c>
      <c r="N2054" t="s">
        <v>251</v>
      </c>
      <c r="O2054">
        <v>4</v>
      </c>
      <c r="P2054">
        <v>36</v>
      </c>
      <c r="Q2054">
        <v>0</v>
      </c>
      <c r="R2054">
        <v>36</v>
      </c>
      <c r="S2054">
        <v>14.1</v>
      </c>
      <c r="T2054" t="s">
        <v>4756</v>
      </c>
      <c r="U2054">
        <v>25</v>
      </c>
      <c r="V2054">
        <v>146</v>
      </c>
      <c r="W2054" t="s">
        <v>4756</v>
      </c>
      <c r="X2054" t="s">
        <v>4756</v>
      </c>
      <c r="Y2054" t="s">
        <v>4756</v>
      </c>
      <c r="Z2054" t="s">
        <v>4756</v>
      </c>
      <c r="AA2054" t="s">
        <v>4756</v>
      </c>
      <c r="AB2054" t="s">
        <v>4756</v>
      </c>
      <c r="AC2054" t="s">
        <v>4756</v>
      </c>
      <c r="AD2054" t="s">
        <v>4756</v>
      </c>
      <c r="AE2054" t="s">
        <v>4756</v>
      </c>
      <c r="AF2054" t="s">
        <v>4756</v>
      </c>
      <c r="AG2054" t="s">
        <v>4756</v>
      </c>
      <c r="AH2054" t="s">
        <v>4756</v>
      </c>
      <c r="AI2054" t="s">
        <v>4756</v>
      </c>
      <c r="AJ2054" t="s">
        <v>4756</v>
      </c>
      <c r="AK2054" t="s">
        <v>4756</v>
      </c>
      <c r="AL2054" t="s">
        <v>4756</v>
      </c>
      <c r="AM2054" t="s">
        <v>4756</v>
      </c>
      <c r="AN2054" t="s">
        <v>4756</v>
      </c>
    </row>
    <row r="2055" spans="1:41">
      <c r="A2055" s="95">
        <v>40751</v>
      </c>
      <c r="B2055" t="s">
        <v>372</v>
      </c>
      <c r="C2055">
        <v>2011</v>
      </c>
      <c r="D2055">
        <v>7</v>
      </c>
      <c r="E2055" t="s">
        <v>2983</v>
      </c>
      <c r="F2055" t="s">
        <v>3157</v>
      </c>
      <c r="G2055" s="96">
        <v>0.92986111111111114</v>
      </c>
      <c r="H2055" s="96">
        <v>0.94305555555555554</v>
      </c>
      <c r="J2055">
        <v>22.32</v>
      </c>
      <c r="K2055" t="s">
        <v>249</v>
      </c>
      <c r="L2055" t="s">
        <v>3160</v>
      </c>
      <c r="M2055" t="s">
        <v>251</v>
      </c>
      <c r="N2055" t="s">
        <v>251</v>
      </c>
      <c r="O2055">
        <v>0</v>
      </c>
      <c r="P2055">
        <v>34</v>
      </c>
      <c r="Q2055">
        <v>0</v>
      </c>
      <c r="R2055">
        <v>34</v>
      </c>
      <c r="S2055">
        <v>14.05</v>
      </c>
      <c r="T2055" t="s">
        <v>4756</v>
      </c>
      <c r="U2055">
        <v>23.7</v>
      </c>
      <c r="V2055">
        <v>143.5</v>
      </c>
      <c r="W2055" t="s">
        <v>4756</v>
      </c>
      <c r="X2055" t="s">
        <v>4756</v>
      </c>
      <c r="Y2055" t="s">
        <v>4756</v>
      </c>
      <c r="Z2055" t="s">
        <v>4756</v>
      </c>
      <c r="AA2055" t="s">
        <v>4756</v>
      </c>
      <c r="AB2055" t="s">
        <v>4756</v>
      </c>
      <c r="AC2055" t="s">
        <v>4756</v>
      </c>
      <c r="AD2055" t="s">
        <v>4756</v>
      </c>
      <c r="AE2055" t="s">
        <v>4756</v>
      </c>
      <c r="AF2055" t="s">
        <v>4756</v>
      </c>
      <c r="AG2055" t="s">
        <v>4756</v>
      </c>
      <c r="AH2055" t="s">
        <v>4756</v>
      </c>
      <c r="AI2055" t="s">
        <v>4756</v>
      </c>
      <c r="AJ2055" t="s">
        <v>4756</v>
      </c>
      <c r="AK2055" t="s">
        <v>4756</v>
      </c>
      <c r="AL2055" t="s">
        <v>4756</v>
      </c>
      <c r="AM2055" t="s">
        <v>4756</v>
      </c>
      <c r="AN2055" t="s">
        <v>4756</v>
      </c>
    </row>
    <row r="2056" spans="1:41">
      <c r="A2056" s="95">
        <v>40751</v>
      </c>
      <c r="B2056" t="s">
        <v>372</v>
      </c>
      <c r="C2056">
        <v>2011</v>
      </c>
      <c r="D2056">
        <v>7</v>
      </c>
      <c r="E2056" t="s">
        <v>2983</v>
      </c>
      <c r="F2056" t="s">
        <v>3157</v>
      </c>
      <c r="G2056" s="96">
        <v>0.94097222222222221</v>
      </c>
      <c r="H2056" s="96">
        <v>0.95000000000000007</v>
      </c>
      <c r="J2056">
        <v>22.58</v>
      </c>
      <c r="K2056" t="s">
        <v>249</v>
      </c>
      <c r="L2056" t="s">
        <v>3161</v>
      </c>
      <c r="M2056" t="s">
        <v>251</v>
      </c>
      <c r="N2056" t="s">
        <v>251</v>
      </c>
      <c r="O2056">
        <v>3</v>
      </c>
      <c r="P2056">
        <v>35</v>
      </c>
      <c r="Q2056">
        <v>0</v>
      </c>
      <c r="R2056">
        <v>35</v>
      </c>
      <c r="S2056">
        <v>14</v>
      </c>
      <c r="T2056" t="s">
        <v>4756</v>
      </c>
      <c r="U2056">
        <v>22.8</v>
      </c>
      <c r="V2056">
        <v>136</v>
      </c>
      <c r="W2056" t="s">
        <v>4756</v>
      </c>
      <c r="X2056" t="s">
        <v>4756</v>
      </c>
      <c r="Y2056" t="s">
        <v>4756</v>
      </c>
      <c r="Z2056" t="s">
        <v>4756</v>
      </c>
      <c r="AA2056" t="s">
        <v>4756</v>
      </c>
      <c r="AB2056" t="s">
        <v>4756</v>
      </c>
      <c r="AC2056" t="s">
        <v>4756</v>
      </c>
      <c r="AD2056" t="s">
        <v>4756</v>
      </c>
      <c r="AE2056" t="s">
        <v>4756</v>
      </c>
      <c r="AF2056" t="s">
        <v>4756</v>
      </c>
      <c r="AG2056" t="s">
        <v>4756</v>
      </c>
      <c r="AH2056" t="s">
        <v>4756</v>
      </c>
      <c r="AI2056" t="s">
        <v>4756</v>
      </c>
      <c r="AJ2056" t="s">
        <v>4756</v>
      </c>
      <c r="AK2056" t="s">
        <v>4756</v>
      </c>
      <c r="AL2056" t="s">
        <v>4756</v>
      </c>
      <c r="AM2056" t="s">
        <v>4756</v>
      </c>
      <c r="AN2056" t="s">
        <v>4756</v>
      </c>
    </row>
    <row r="2057" spans="1:41">
      <c r="A2057" s="95">
        <v>40751</v>
      </c>
      <c r="B2057" t="s">
        <v>372</v>
      </c>
      <c r="C2057">
        <v>2011</v>
      </c>
      <c r="D2057">
        <v>7</v>
      </c>
      <c r="E2057" t="s">
        <v>2983</v>
      </c>
      <c r="F2057" t="s">
        <v>3157</v>
      </c>
      <c r="G2057" s="96">
        <v>0.95416666666666661</v>
      </c>
      <c r="H2057" s="96">
        <v>0.96736111111111101</v>
      </c>
      <c r="J2057">
        <v>22.9</v>
      </c>
      <c r="K2057" t="s">
        <v>249</v>
      </c>
      <c r="L2057" t="s">
        <v>3162</v>
      </c>
      <c r="M2057" t="s">
        <v>251</v>
      </c>
      <c r="N2057" t="s">
        <v>251</v>
      </c>
      <c r="O2057">
        <v>3</v>
      </c>
      <c r="P2057">
        <v>30</v>
      </c>
      <c r="Q2057">
        <v>0</v>
      </c>
      <c r="R2057">
        <v>30</v>
      </c>
      <c r="S2057">
        <v>14.98</v>
      </c>
      <c r="T2057" t="s">
        <v>4756</v>
      </c>
      <c r="U2057">
        <v>22.05</v>
      </c>
      <c r="V2057">
        <v>136</v>
      </c>
      <c r="W2057" t="s">
        <v>4756</v>
      </c>
      <c r="X2057" t="s">
        <v>4756</v>
      </c>
      <c r="Y2057" t="s">
        <v>4756</v>
      </c>
      <c r="Z2057" t="s">
        <v>4756</v>
      </c>
      <c r="AA2057" t="s">
        <v>4756</v>
      </c>
      <c r="AB2057" t="s">
        <v>4756</v>
      </c>
      <c r="AC2057" t="s">
        <v>4756</v>
      </c>
      <c r="AD2057" t="s">
        <v>4756</v>
      </c>
      <c r="AE2057" t="s">
        <v>4756</v>
      </c>
      <c r="AF2057" t="s">
        <v>4756</v>
      </c>
      <c r="AG2057" t="s">
        <v>4756</v>
      </c>
      <c r="AH2057" t="s">
        <v>4756</v>
      </c>
      <c r="AI2057" t="s">
        <v>4756</v>
      </c>
      <c r="AJ2057" t="s">
        <v>4756</v>
      </c>
      <c r="AK2057" t="s">
        <v>4756</v>
      </c>
      <c r="AL2057" t="s">
        <v>4756</v>
      </c>
      <c r="AM2057" t="s">
        <v>4756</v>
      </c>
      <c r="AN2057" t="s">
        <v>4756</v>
      </c>
    </row>
    <row r="2058" spans="1:41">
      <c r="A2058" s="95">
        <v>40751</v>
      </c>
      <c r="B2058" t="s">
        <v>372</v>
      </c>
      <c r="C2058">
        <v>2011</v>
      </c>
      <c r="D2058">
        <v>7</v>
      </c>
      <c r="E2058" t="s">
        <v>2983</v>
      </c>
      <c r="F2058" t="s">
        <v>3157</v>
      </c>
      <c r="G2058" s="96">
        <v>0.95694444444444438</v>
      </c>
      <c r="H2058" s="96">
        <v>0.97152777777777777</v>
      </c>
      <c r="J2058">
        <v>22.97</v>
      </c>
      <c r="K2058" t="s">
        <v>249</v>
      </c>
      <c r="L2058" t="s">
        <v>3163</v>
      </c>
      <c r="M2058" t="s">
        <v>251</v>
      </c>
      <c r="N2058" t="s">
        <v>251</v>
      </c>
      <c r="O2058">
        <v>2</v>
      </c>
      <c r="P2058">
        <v>33</v>
      </c>
      <c r="Q2058">
        <v>0</v>
      </c>
      <c r="R2058">
        <v>33</v>
      </c>
      <c r="S2058">
        <v>15</v>
      </c>
      <c r="T2058" t="s">
        <v>4756</v>
      </c>
      <c r="U2058">
        <v>23.2</v>
      </c>
      <c r="V2058">
        <v>137</v>
      </c>
      <c r="W2058" t="s">
        <v>4756</v>
      </c>
      <c r="X2058" t="s">
        <v>4756</v>
      </c>
      <c r="Y2058" t="s">
        <v>4756</v>
      </c>
      <c r="Z2058" t="s">
        <v>4756</v>
      </c>
      <c r="AA2058" t="s">
        <v>4756</v>
      </c>
      <c r="AB2058" t="s">
        <v>4756</v>
      </c>
      <c r="AC2058" t="s">
        <v>4756</v>
      </c>
      <c r="AD2058" t="s">
        <v>4756</v>
      </c>
      <c r="AE2058" t="s">
        <v>4756</v>
      </c>
      <c r="AF2058" t="s">
        <v>4756</v>
      </c>
      <c r="AG2058" t="s">
        <v>4756</v>
      </c>
      <c r="AH2058" t="s">
        <v>4756</v>
      </c>
      <c r="AI2058" t="s">
        <v>4756</v>
      </c>
      <c r="AJ2058" t="s">
        <v>4756</v>
      </c>
      <c r="AK2058" t="s">
        <v>4756</v>
      </c>
      <c r="AL2058" t="s">
        <v>4756</v>
      </c>
      <c r="AM2058" t="s">
        <v>4756</v>
      </c>
      <c r="AN2058" t="s">
        <v>4756</v>
      </c>
    </row>
    <row r="2059" spans="1:41">
      <c r="A2059" s="95">
        <v>40751</v>
      </c>
      <c r="B2059" t="s">
        <v>372</v>
      </c>
      <c r="C2059">
        <v>2011</v>
      </c>
      <c r="D2059">
        <v>7</v>
      </c>
      <c r="E2059" t="s">
        <v>2983</v>
      </c>
      <c r="F2059" t="s">
        <v>3157</v>
      </c>
      <c r="G2059" s="96">
        <v>0.96388888888888891</v>
      </c>
      <c r="H2059" s="96">
        <v>0.97152777777777777</v>
      </c>
      <c r="J2059">
        <v>23.13</v>
      </c>
      <c r="K2059" t="s">
        <v>249</v>
      </c>
      <c r="L2059" t="s">
        <v>3164</v>
      </c>
      <c r="M2059" t="s">
        <v>251</v>
      </c>
      <c r="N2059" t="s">
        <v>251</v>
      </c>
      <c r="O2059">
        <v>3</v>
      </c>
      <c r="P2059">
        <v>38</v>
      </c>
      <c r="Q2059">
        <v>0</v>
      </c>
      <c r="R2059">
        <v>38</v>
      </c>
      <c r="S2059">
        <v>14.9</v>
      </c>
      <c r="T2059" t="s">
        <v>4756</v>
      </c>
      <c r="U2059">
        <v>23.45</v>
      </c>
      <c r="V2059">
        <v>144</v>
      </c>
      <c r="W2059" t="s">
        <v>4756</v>
      </c>
      <c r="X2059" t="s">
        <v>4756</v>
      </c>
      <c r="Y2059" t="s">
        <v>4756</v>
      </c>
      <c r="Z2059" t="s">
        <v>4756</v>
      </c>
      <c r="AA2059" t="s">
        <v>4756</v>
      </c>
      <c r="AB2059" t="s">
        <v>4756</v>
      </c>
      <c r="AC2059" t="s">
        <v>4756</v>
      </c>
      <c r="AD2059" t="s">
        <v>4756</v>
      </c>
      <c r="AE2059" t="s">
        <v>4756</v>
      </c>
      <c r="AF2059" t="s">
        <v>4756</v>
      </c>
      <c r="AG2059" t="s">
        <v>4756</v>
      </c>
      <c r="AH2059" t="s">
        <v>4756</v>
      </c>
      <c r="AI2059" t="s">
        <v>4756</v>
      </c>
      <c r="AJ2059" t="s">
        <v>4756</v>
      </c>
      <c r="AK2059" t="s">
        <v>4756</v>
      </c>
      <c r="AL2059" t="s">
        <v>4756</v>
      </c>
      <c r="AM2059" t="s">
        <v>4756</v>
      </c>
      <c r="AN2059" t="s">
        <v>4756</v>
      </c>
    </row>
    <row r="2060" spans="1:41">
      <c r="A2060" s="95">
        <v>40751</v>
      </c>
      <c r="B2060" t="s">
        <v>372</v>
      </c>
      <c r="C2060">
        <v>2011</v>
      </c>
      <c r="D2060">
        <v>7</v>
      </c>
      <c r="E2060" t="s">
        <v>2983</v>
      </c>
      <c r="F2060" t="s">
        <v>3157</v>
      </c>
      <c r="G2060" s="96">
        <v>0.96527777777777779</v>
      </c>
      <c r="H2060" s="96">
        <v>0.97013888888888899</v>
      </c>
      <c r="J2060">
        <v>23.17</v>
      </c>
      <c r="K2060" t="s">
        <v>249</v>
      </c>
      <c r="L2060" t="s">
        <v>3165</v>
      </c>
      <c r="M2060" t="s">
        <v>251</v>
      </c>
      <c r="N2060" t="s">
        <v>251</v>
      </c>
      <c r="O2060">
        <v>0</v>
      </c>
      <c r="P2060">
        <v>36</v>
      </c>
      <c r="Q2060">
        <v>0</v>
      </c>
      <c r="R2060">
        <v>36</v>
      </c>
      <c r="S2060">
        <v>14.6</v>
      </c>
      <c r="T2060" t="s">
        <v>4756</v>
      </c>
      <c r="U2060">
        <v>24.1</v>
      </c>
      <c r="V2060">
        <v>142</v>
      </c>
      <c r="W2060" t="s">
        <v>4756</v>
      </c>
      <c r="X2060" t="s">
        <v>4756</v>
      </c>
      <c r="Y2060" t="s">
        <v>4756</v>
      </c>
      <c r="Z2060" t="s">
        <v>4756</v>
      </c>
      <c r="AA2060" t="s">
        <v>4756</v>
      </c>
      <c r="AB2060" t="s">
        <v>4756</v>
      </c>
      <c r="AC2060" t="s">
        <v>4756</v>
      </c>
      <c r="AD2060" t="s">
        <v>4756</v>
      </c>
      <c r="AE2060" t="s">
        <v>4756</v>
      </c>
      <c r="AF2060" t="s">
        <v>4756</v>
      </c>
      <c r="AG2060" t="s">
        <v>4756</v>
      </c>
      <c r="AH2060" t="s">
        <v>4756</v>
      </c>
      <c r="AI2060" t="s">
        <v>4756</v>
      </c>
      <c r="AJ2060" t="s">
        <v>4756</v>
      </c>
      <c r="AK2060" t="s">
        <v>4756</v>
      </c>
      <c r="AL2060" t="s">
        <v>4756</v>
      </c>
      <c r="AM2060" t="s">
        <v>4756</v>
      </c>
      <c r="AN2060" t="s">
        <v>4756</v>
      </c>
    </row>
    <row r="2061" spans="1:41">
      <c r="A2061" s="95">
        <v>40751</v>
      </c>
      <c r="B2061" t="s">
        <v>372</v>
      </c>
      <c r="C2061">
        <v>2011</v>
      </c>
      <c r="D2061">
        <v>7</v>
      </c>
      <c r="E2061" t="s">
        <v>2983</v>
      </c>
      <c r="F2061" t="s">
        <v>3157</v>
      </c>
      <c r="G2061" s="96">
        <v>0.97222222222222221</v>
      </c>
      <c r="H2061" s="96">
        <v>0.98333333333333339</v>
      </c>
      <c r="J2061">
        <v>23.33</v>
      </c>
      <c r="K2061" t="s">
        <v>249</v>
      </c>
      <c r="L2061" t="s">
        <v>3166</v>
      </c>
      <c r="M2061" t="s">
        <v>251</v>
      </c>
      <c r="N2061" t="s">
        <v>251</v>
      </c>
      <c r="O2061">
        <v>3</v>
      </c>
      <c r="P2061">
        <v>34</v>
      </c>
      <c r="Q2061">
        <v>0</v>
      </c>
      <c r="R2061">
        <v>34</v>
      </c>
      <c r="S2061">
        <v>14.62</v>
      </c>
      <c r="T2061" t="s">
        <v>4756</v>
      </c>
      <c r="U2061">
        <v>23.22</v>
      </c>
      <c r="V2061">
        <v>142</v>
      </c>
      <c r="W2061" t="s">
        <v>4756</v>
      </c>
      <c r="X2061" t="s">
        <v>4756</v>
      </c>
      <c r="Y2061" t="s">
        <v>4756</v>
      </c>
      <c r="Z2061" t="s">
        <v>4756</v>
      </c>
      <c r="AA2061" t="s">
        <v>4756</v>
      </c>
      <c r="AB2061" t="s">
        <v>4756</v>
      </c>
      <c r="AC2061" t="s">
        <v>4756</v>
      </c>
      <c r="AD2061" t="s">
        <v>4756</v>
      </c>
      <c r="AE2061" t="s">
        <v>4756</v>
      </c>
      <c r="AF2061" t="s">
        <v>4756</v>
      </c>
      <c r="AG2061" t="s">
        <v>4756</v>
      </c>
      <c r="AH2061" t="s">
        <v>4756</v>
      </c>
      <c r="AI2061" t="s">
        <v>4756</v>
      </c>
      <c r="AJ2061" t="s">
        <v>4756</v>
      </c>
      <c r="AK2061" t="s">
        <v>4756</v>
      </c>
      <c r="AL2061" t="s">
        <v>4756</v>
      </c>
      <c r="AM2061" t="s">
        <v>4756</v>
      </c>
      <c r="AN2061" t="s">
        <v>4756</v>
      </c>
    </row>
    <row r="2062" spans="1:41">
      <c r="A2062" s="95">
        <v>40751</v>
      </c>
      <c r="B2062" t="s">
        <v>372</v>
      </c>
      <c r="C2062">
        <v>2011</v>
      </c>
      <c r="D2062">
        <v>7</v>
      </c>
      <c r="E2062" t="s">
        <v>2983</v>
      </c>
      <c r="F2062" t="s">
        <v>3157</v>
      </c>
      <c r="G2062" s="96">
        <v>0.97986111111111107</v>
      </c>
      <c r="H2062" s="96">
        <v>0.99305555555555547</v>
      </c>
      <c r="J2062">
        <v>23.52</v>
      </c>
      <c r="K2062" t="s">
        <v>249</v>
      </c>
      <c r="L2062" t="s">
        <v>3167</v>
      </c>
      <c r="M2062" t="s">
        <v>251</v>
      </c>
      <c r="N2062" t="s">
        <v>251</v>
      </c>
      <c r="O2062">
        <v>3</v>
      </c>
      <c r="P2062">
        <v>35</v>
      </c>
      <c r="Q2062">
        <v>0</v>
      </c>
      <c r="R2062">
        <v>35</v>
      </c>
      <c r="S2062">
        <v>15.5</v>
      </c>
      <c r="T2062" t="s">
        <v>4756</v>
      </c>
      <c r="U2062">
        <v>23.5</v>
      </c>
      <c r="V2062">
        <v>141</v>
      </c>
      <c r="W2062" t="s">
        <v>4756</v>
      </c>
      <c r="X2062" t="s">
        <v>4756</v>
      </c>
      <c r="Y2062" t="s">
        <v>4756</v>
      </c>
      <c r="Z2062" t="s">
        <v>4756</v>
      </c>
      <c r="AA2062" t="s">
        <v>4756</v>
      </c>
      <c r="AB2062" t="s">
        <v>4756</v>
      </c>
      <c r="AC2062" t="s">
        <v>4756</v>
      </c>
      <c r="AD2062" t="s">
        <v>4756</v>
      </c>
      <c r="AE2062" t="s">
        <v>4756</v>
      </c>
      <c r="AF2062" t="s">
        <v>4756</v>
      </c>
      <c r="AG2062" t="s">
        <v>4756</v>
      </c>
      <c r="AH2062" t="s">
        <v>4756</v>
      </c>
      <c r="AI2062" t="s">
        <v>4756</v>
      </c>
      <c r="AJ2062" t="s">
        <v>4756</v>
      </c>
      <c r="AK2062" t="s">
        <v>4756</v>
      </c>
      <c r="AL2062" t="s">
        <v>4756</v>
      </c>
      <c r="AM2062" t="s">
        <v>4756</v>
      </c>
      <c r="AN2062" t="s">
        <v>4756</v>
      </c>
      <c r="AO2062" t="s">
        <v>3168</v>
      </c>
    </row>
    <row r="2063" spans="1:41">
      <c r="A2063" s="95">
        <v>40751</v>
      </c>
      <c r="B2063" t="s">
        <v>372</v>
      </c>
      <c r="C2063">
        <v>2011</v>
      </c>
      <c r="D2063">
        <v>7</v>
      </c>
      <c r="E2063" t="s">
        <v>2983</v>
      </c>
      <c r="F2063" t="s">
        <v>3157</v>
      </c>
      <c r="G2063" s="96">
        <v>0.9902777777777777</v>
      </c>
      <c r="H2063" s="96">
        <v>6.9444444444444441E-3</v>
      </c>
      <c r="J2063">
        <v>23.77</v>
      </c>
      <c r="K2063" t="s">
        <v>249</v>
      </c>
      <c r="L2063" t="s">
        <v>3169</v>
      </c>
      <c r="M2063" t="s">
        <v>251</v>
      </c>
      <c r="N2063" t="s">
        <v>251</v>
      </c>
      <c r="O2063">
        <v>4</v>
      </c>
      <c r="P2063">
        <v>40</v>
      </c>
      <c r="Q2063">
        <v>0</v>
      </c>
      <c r="R2063">
        <v>40</v>
      </c>
      <c r="S2063">
        <v>15.32</v>
      </c>
      <c r="T2063" t="s">
        <v>4756</v>
      </c>
      <c r="U2063">
        <v>23.55</v>
      </c>
      <c r="V2063">
        <v>144.5</v>
      </c>
      <c r="W2063" t="s">
        <v>4756</v>
      </c>
      <c r="X2063" t="s">
        <v>4756</v>
      </c>
      <c r="Y2063" t="s">
        <v>4756</v>
      </c>
      <c r="Z2063" t="s">
        <v>4756</v>
      </c>
      <c r="AA2063" t="s">
        <v>4756</v>
      </c>
      <c r="AB2063" t="s">
        <v>4756</v>
      </c>
      <c r="AC2063" t="s">
        <v>4756</v>
      </c>
      <c r="AD2063" t="s">
        <v>4756</v>
      </c>
      <c r="AE2063" t="s">
        <v>4756</v>
      </c>
      <c r="AF2063" t="s">
        <v>4756</v>
      </c>
      <c r="AG2063" t="s">
        <v>4756</v>
      </c>
      <c r="AH2063" t="s">
        <v>4756</v>
      </c>
      <c r="AI2063" t="s">
        <v>4756</v>
      </c>
      <c r="AJ2063" t="s">
        <v>4756</v>
      </c>
      <c r="AK2063" t="s">
        <v>4756</v>
      </c>
      <c r="AL2063" t="s">
        <v>4756</v>
      </c>
      <c r="AM2063" t="s">
        <v>4756</v>
      </c>
      <c r="AN2063" t="s">
        <v>4756</v>
      </c>
    </row>
    <row r="2064" spans="1:41">
      <c r="A2064" s="95">
        <v>40751</v>
      </c>
      <c r="B2064" t="s">
        <v>372</v>
      </c>
      <c r="C2064">
        <v>2011</v>
      </c>
      <c r="D2064">
        <v>7</v>
      </c>
      <c r="E2064" t="s">
        <v>2983</v>
      </c>
      <c r="F2064" t="s">
        <v>3157</v>
      </c>
      <c r="G2064" s="96">
        <v>1.9444444444444445E-2</v>
      </c>
      <c r="H2064" s="96">
        <v>2.6388888888888889E-2</v>
      </c>
      <c r="J2064">
        <v>24.47</v>
      </c>
      <c r="K2064" t="s">
        <v>249</v>
      </c>
      <c r="L2064" t="s">
        <v>3170</v>
      </c>
      <c r="M2064" t="s">
        <v>251</v>
      </c>
      <c r="N2064" t="s">
        <v>251</v>
      </c>
      <c r="O2064">
        <v>2</v>
      </c>
      <c r="P2064">
        <v>33</v>
      </c>
      <c r="Q2064">
        <v>0</v>
      </c>
      <c r="R2064">
        <v>33</v>
      </c>
      <c r="S2064">
        <v>14</v>
      </c>
      <c r="T2064" t="s">
        <v>4756</v>
      </c>
      <c r="U2064">
        <v>23.65</v>
      </c>
      <c r="V2064">
        <v>138</v>
      </c>
      <c r="W2064" t="s">
        <v>4756</v>
      </c>
      <c r="X2064" t="s">
        <v>4756</v>
      </c>
      <c r="Y2064" t="s">
        <v>4756</v>
      </c>
      <c r="Z2064" t="s">
        <v>4756</v>
      </c>
      <c r="AA2064" t="s">
        <v>4756</v>
      </c>
      <c r="AB2064" t="s">
        <v>4756</v>
      </c>
      <c r="AC2064" t="s">
        <v>4756</v>
      </c>
      <c r="AD2064" t="s">
        <v>4756</v>
      </c>
      <c r="AE2064" t="s">
        <v>4756</v>
      </c>
      <c r="AF2064" t="s">
        <v>4756</v>
      </c>
      <c r="AG2064" t="s">
        <v>4756</v>
      </c>
      <c r="AH2064" t="s">
        <v>4756</v>
      </c>
      <c r="AI2064" t="s">
        <v>4756</v>
      </c>
      <c r="AJ2064" t="s">
        <v>4756</v>
      </c>
      <c r="AK2064" t="s">
        <v>4756</v>
      </c>
      <c r="AL2064" t="s">
        <v>4756</v>
      </c>
      <c r="AM2064" t="s">
        <v>4756</v>
      </c>
      <c r="AN2064" t="s">
        <v>4756</v>
      </c>
    </row>
    <row r="2065" spans="1:41">
      <c r="A2065" s="95">
        <v>40751</v>
      </c>
      <c r="B2065" t="s">
        <v>372</v>
      </c>
      <c r="C2065">
        <v>2011</v>
      </c>
      <c r="D2065">
        <v>7</v>
      </c>
      <c r="E2065" t="s">
        <v>2983</v>
      </c>
      <c r="F2065" t="s">
        <v>3157</v>
      </c>
      <c r="G2065" s="96">
        <v>3.125E-2</v>
      </c>
      <c r="H2065" s="96">
        <v>3.7499999999999999E-2</v>
      </c>
      <c r="J2065">
        <v>24.75</v>
      </c>
      <c r="K2065" t="s">
        <v>249</v>
      </c>
      <c r="L2065" t="s">
        <v>3171</v>
      </c>
      <c r="M2065" t="s">
        <v>251</v>
      </c>
      <c r="N2065" t="s">
        <v>251</v>
      </c>
      <c r="O2065">
        <v>4</v>
      </c>
      <c r="P2065">
        <v>40</v>
      </c>
      <c r="Q2065">
        <v>0</v>
      </c>
      <c r="R2065">
        <v>40</v>
      </c>
      <c r="S2065">
        <v>16.18</v>
      </c>
      <c r="T2065" t="s">
        <v>4756</v>
      </c>
      <c r="U2065">
        <v>24.75</v>
      </c>
      <c r="V2065">
        <v>147</v>
      </c>
      <c r="W2065" t="s">
        <v>4756</v>
      </c>
      <c r="X2065" t="s">
        <v>4756</v>
      </c>
      <c r="Y2065" t="s">
        <v>4756</v>
      </c>
      <c r="Z2065" t="s">
        <v>4756</v>
      </c>
      <c r="AA2065" t="s">
        <v>4756</v>
      </c>
      <c r="AB2065" t="s">
        <v>4756</v>
      </c>
      <c r="AC2065" t="s">
        <v>4756</v>
      </c>
      <c r="AD2065" t="s">
        <v>4756</v>
      </c>
      <c r="AE2065" t="s">
        <v>4756</v>
      </c>
      <c r="AF2065" t="s">
        <v>4756</v>
      </c>
      <c r="AG2065" t="s">
        <v>4756</v>
      </c>
      <c r="AH2065" t="s">
        <v>4756</v>
      </c>
      <c r="AI2065" t="s">
        <v>4756</v>
      </c>
      <c r="AJ2065" t="s">
        <v>4756</v>
      </c>
      <c r="AK2065" t="s">
        <v>4756</v>
      </c>
      <c r="AL2065" t="s">
        <v>4756</v>
      </c>
      <c r="AM2065" t="s">
        <v>4756</v>
      </c>
      <c r="AN2065" t="s">
        <v>4756</v>
      </c>
    </row>
    <row r="2066" spans="1:41">
      <c r="A2066" s="95">
        <v>40751</v>
      </c>
      <c r="B2066" t="s">
        <v>372</v>
      </c>
      <c r="C2066">
        <v>2011</v>
      </c>
      <c r="D2066">
        <v>7</v>
      </c>
      <c r="E2066" t="s">
        <v>2983</v>
      </c>
      <c r="F2066" t="s">
        <v>3157</v>
      </c>
      <c r="G2066" s="96">
        <v>3.5416666666666666E-2</v>
      </c>
      <c r="H2066" s="96">
        <v>4.027777777777778E-2</v>
      </c>
      <c r="J2066">
        <v>24.85</v>
      </c>
      <c r="K2066" t="s">
        <v>651</v>
      </c>
      <c r="L2066" t="s">
        <v>4877</v>
      </c>
      <c r="M2066" t="s">
        <v>251</v>
      </c>
      <c r="N2066" t="s">
        <v>251</v>
      </c>
      <c r="O2066">
        <v>3</v>
      </c>
      <c r="P2066" t="s">
        <v>4756</v>
      </c>
      <c r="Q2066" t="s">
        <v>4756</v>
      </c>
      <c r="R2066" t="s">
        <v>4756</v>
      </c>
      <c r="S2066" t="s">
        <v>4756</v>
      </c>
      <c r="T2066" t="s">
        <v>4756</v>
      </c>
      <c r="U2066" t="s">
        <v>4756</v>
      </c>
      <c r="V2066" t="s">
        <v>4756</v>
      </c>
      <c r="W2066" t="s">
        <v>4756</v>
      </c>
      <c r="X2066" t="s">
        <v>4756</v>
      </c>
      <c r="Y2066" t="s">
        <v>4756</v>
      </c>
      <c r="Z2066" t="s">
        <v>4756</v>
      </c>
      <c r="AA2066" t="s">
        <v>4756</v>
      </c>
      <c r="AB2066" t="s">
        <v>4756</v>
      </c>
      <c r="AC2066" t="s">
        <v>4756</v>
      </c>
      <c r="AD2066" t="s">
        <v>4756</v>
      </c>
      <c r="AE2066" t="s">
        <v>4756</v>
      </c>
      <c r="AF2066" t="s">
        <v>4756</v>
      </c>
      <c r="AG2066" t="s">
        <v>4756</v>
      </c>
      <c r="AH2066" t="s">
        <v>4756</v>
      </c>
      <c r="AI2066" t="s">
        <v>4756</v>
      </c>
      <c r="AJ2066" t="s">
        <v>4756</v>
      </c>
      <c r="AK2066" t="s">
        <v>4756</v>
      </c>
      <c r="AL2066" t="s">
        <v>4756</v>
      </c>
      <c r="AM2066" t="s">
        <v>4756</v>
      </c>
      <c r="AN2066" t="s">
        <v>4756</v>
      </c>
    </row>
    <row r="2067" spans="1:41">
      <c r="A2067" s="95">
        <v>40751</v>
      </c>
      <c r="B2067" t="s">
        <v>372</v>
      </c>
      <c r="C2067">
        <v>2011</v>
      </c>
      <c r="D2067">
        <v>7</v>
      </c>
      <c r="E2067" t="s">
        <v>2983</v>
      </c>
      <c r="F2067" t="s">
        <v>3157</v>
      </c>
      <c r="G2067" s="96">
        <v>4.1666666666666664E-2</v>
      </c>
      <c r="H2067" s="96">
        <v>4.6527777777777779E-2</v>
      </c>
      <c r="J2067">
        <v>25</v>
      </c>
      <c r="K2067" t="s">
        <v>249</v>
      </c>
      <c r="L2067" t="s">
        <v>3172</v>
      </c>
      <c r="M2067" t="s">
        <v>251</v>
      </c>
      <c r="N2067" t="s">
        <v>251</v>
      </c>
      <c r="O2067">
        <v>4</v>
      </c>
      <c r="P2067">
        <v>43</v>
      </c>
      <c r="Q2067">
        <v>0</v>
      </c>
      <c r="R2067">
        <v>43</v>
      </c>
      <c r="S2067">
        <v>15</v>
      </c>
      <c r="T2067" t="s">
        <v>4756</v>
      </c>
      <c r="U2067">
        <v>23.85</v>
      </c>
      <c r="V2067">
        <v>139</v>
      </c>
      <c r="W2067" t="s">
        <v>4756</v>
      </c>
      <c r="X2067" t="s">
        <v>4756</v>
      </c>
      <c r="Y2067" t="s">
        <v>4756</v>
      </c>
      <c r="Z2067" t="s">
        <v>4756</v>
      </c>
      <c r="AA2067" t="s">
        <v>4756</v>
      </c>
      <c r="AB2067" t="s">
        <v>4756</v>
      </c>
      <c r="AC2067" t="s">
        <v>4756</v>
      </c>
      <c r="AD2067" t="s">
        <v>4756</v>
      </c>
      <c r="AE2067" t="s">
        <v>4756</v>
      </c>
      <c r="AF2067" t="s">
        <v>4756</v>
      </c>
      <c r="AG2067" t="s">
        <v>4756</v>
      </c>
      <c r="AH2067" t="s">
        <v>4756</v>
      </c>
      <c r="AI2067" t="s">
        <v>4756</v>
      </c>
      <c r="AJ2067" t="s">
        <v>4756</v>
      </c>
      <c r="AK2067" t="s">
        <v>4756</v>
      </c>
      <c r="AL2067" t="s">
        <v>4756</v>
      </c>
      <c r="AM2067" t="s">
        <v>4756</v>
      </c>
      <c r="AN2067" t="s">
        <v>4756</v>
      </c>
      <c r="AO2067" t="s">
        <v>3173</v>
      </c>
    </row>
    <row r="2068" spans="1:41">
      <c r="A2068" s="95">
        <v>40752</v>
      </c>
      <c r="B2068" t="s">
        <v>372</v>
      </c>
      <c r="C2068">
        <v>2011</v>
      </c>
      <c r="D2068">
        <v>7</v>
      </c>
      <c r="E2068" t="s">
        <v>2967</v>
      </c>
      <c r="F2068" t="s">
        <v>3174</v>
      </c>
      <c r="G2068" s="96">
        <v>0.92499999999999993</v>
      </c>
      <c r="H2068" s="96">
        <v>0.92986111111111114</v>
      </c>
      <c r="J2068">
        <v>22.2</v>
      </c>
      <c r="K2068" t="s">
        <v>249</v>
      </c>
      <c r="L2068" t="s">
        <v>3175</v>
      </c>
      <c r="M2068" t="s">
        <v>251</v>
      </c>
      <c r="N2068" t="s">
        <v>251</v>
      </c>
      <c r="O2068">
        <v>0</v>
      </c>
      <c r="P2068">
        <v>34</v>
      </c>
      <c r="Q2068">
        <v>0</v>
      </c>
      <c r="R2068">
        <v>34</v>
      </c>
      <c r="S2068">
        <v>14.62</v>
      </c>
      <c r="T2068" t="s">
        <v>4756</v>
      </c>
      <c r="U2068">
        <v>23.48</v>
      </c>
      <c r="V2068">
        <v>145</v>
      </c>
      <c r="W2068" t="s">
        <v>4756</v>
      </c>
      <c r="X2068" t="s">
        <v>4756</v>
      </c>
      <c r="Y2068" t="s">
        <v>4756</v>
      </c>
      <c r="Z2068" t="s">
        <v>4756</v>
      </c>
      <c r="AA2068" t="s">
        <v>4756</v>
      </c>
      <c r="AB2068" t="s">
        <v>4756</v>
      </c>
      <c r="AC2068" t="s">
        <v>4756</v>
      </c>
      <c r="AD2068" t="s">
        <v>4756</v>
      </c>
      <c r="AE2068" t="s">
        <v>4756</v>
      </c>
      <c r="AF2068" t="s">
        <v>4756</v>
      </c>
      <c r="AG2068" t="s">
        <v>4756</v>
      </c>
      <c r="AH2068" t="s">
        <v>4756</v>
      </c>
      <c r="AI2068" t="s">
        <v>4756</v>
      </c>
      <c r="AJ2068" t="s">
        <v>4756</v>
      </c>
      <c r="AK2068" t="s">
        <v>4756</v>
      </c>
      <c r="AL2068" t="s">
        <v>4756</v>
      </c>
      <c r="AM2068" t="s">
        <v>4756</v>
      </c>
      <c r="AN2068" t="s">
        <v>4756</v>
      </c>
    </row>
    <row r="2069" spans="1:41">
      <c r="A2069" s="95">
        <v>40752</v>
      </c>
      <c r="B2069" t="s">
        <v>372</v>
      </c>
      <c r="C2069">
        <v>2011</v>
      </c>
      <c r="D2069">
        <v>7</v>
      </c>
      <c r="E2069" t="s">
        <v>2967</v>
      </c>
      <c r="F2069" t="s">
        <v>3174</v>
      </c>
      <c r="G2069" s="96">
        <v>0.94027777777777777</v>
      </c>
      <c r="H2069" s="96">
        <v>0.94513888888888886</v>
      </c>
      <c r="J2069">
        <v>22.57</v>
      </c>
      <c r="K2069" t="s">
        <v>249</v>
      </c>
      <c r="L2069" t="s">
        <v>3176</v>
      </c>
      <c r="M2069" t="s">
        <v>251</v>
      </c>
      <c r="N2069" t="s">
        <v>251</v>
      </c>
      <c r="O2069">
        <v>3</v>
      </c>
      <c r="P2069">
        <v>35</v>
      </c>
      <c r="Q2069">
        <v>0</v>
      </c>
      <c r="R2069">
        <v>35</v>
      </c>
      <c r="S2069">
        <v>15.02</v>
      </c>
      <c r="T2069" t="s">
        <v>4756</v>
      </c>
      <c r="U2069">
        <v>23.55</v>
      </c>
      <c r="V2069">
        <v>143.5</v>
      </c>
      <c r="W2069" t="s">
        <v>4756</v>
      </c>
      <c r="X2069" t="s">
        <v>4756</v>
      </c>
      <c r="Y2069" t="s">
        <v>4756</v>
      </c>
      <c r="Z2069" t="s">
        <v>4756</v>
      </c>
      <c r="AA2069" t="s">
        <v>4756</v>
      </c>
      <c r="AB2069" t="s">
        <v>4756</v>
      </c>
      <c r="AC2069" t="s">
        <v>4756</v>
      </c>
      <c r="AD2069" t="s">
        <v>4756</v>
      </c>
      <c r="AE2069" t="s">
        <v>4756</v>
      </c>
      <c r="AF2069" t="s">
        <v>4756</v>
      </c>
      <c r="AG2069" t="s">
        <v>4756</v>
      </c>
      <c r="AH2069" t="s">
        <v>4756</v>
      </c>
      <c r="AI2069" t="s">
        <v>4756</v>
      </c>
      <c r="AJ2069" t="s">
        <v>4756</v>
      </c>
      <c r="AK2069" t="s">
        <v>4756</v>
      </c>
      <c r="AL2069" t="s">
        <v>4756</v>
      </c>
      <c r="AM2069" t="s">
        <v>4756</v>
      </c>
      <c r="AN2069" t="s">
        <v>4756</v>
      </c>
    </row>
    <row r="2070" spans="1:41">
      <c r="A2070" s="95">
        <v>40752</v>
      </c>
      <c r="B2070" t="s">
        <v>372</v>
      </c>
      <c r="C2070">
        <v>2011</v>
      </c>
      <c r="D2070">
        <v>7</v>
      </c>
      <c r="E2070" t="s">
        <v>2967</v>
      </c>
      <c r="F2070" t="s">
        <v>3174</v>
      </c>
      <c r="G2070" s="96">
        <v>0.94027777777777777</v>
      </c>
      <c r="H2070" s="96">
        <v>0.9472222222222223</v>
      </c>
      <c r="J2070">
        <v>22.57</v>
      </c>
      <c r="K2070" t="s">
        <v>249</v>
      </c>
      <c r="L2070" t="s">
        <v>3177</v>
      </c>
      <c r="M2070" t="s">
        <v>251</v>
      </c>
      <c r="N2070" t="s">
        <v>251</v>
      </c>
      <c r="O2070">
        <v>3</v>
      </c>
      <c r="P2070">
        <v>35</v>
      </c>
      <c r="Q2070">
        <v>0</v>
      </c>
      <c r="R2070">
        <v>35</v>
      </c>
      <c r="S2070">
        <v>13.4</v>
      </c>
      <c r="T2070" t="s">
        <v>4756</v>
      </c>
      <c r="U2070">
        <v>23.6</v>
      </c>
      <c r="V2070">
        <v>143</v>
      </c>
      <c r="W2070" t="s">
        <v>4756</v>
      </c>
      <c r="X2070" t="s">
        <v>4756</v>
      </c>
      <c r="Y2070" t="s">
        <v>4756</v>
      </c>
      <c r="Z2070" t="s">
        <v>4756</v>
      </c>
      <c r="AA2070" t="s">
        <v>4756</v>
      </c>
      <c r="AB2070" t="s">
        <v>4756</v>
      </c>
      <c r="AC2070" t="s">
        <v>4756</v>
      </c>
      <c r="AD2070" t="s">
        <v>4756</v>
      </c>
      <c r="AE2070" t="s">
        <v>4756</v>
      </c>
      <c r="AF2070" t="s">
        <v>4756</v>
      </c>
      <c r="AG2070" t="s">
        <v>4756</v>
      </c>
      <c r="AH2070" t="s">
        <v>4756</v>
      </c>
      <c r="AI2070" t="s">
        <v>4756</v>
      </c>
      <c r="AJ2070" t="s">
        <v>4756</v>
      </c>
      <c r="AK2070" t="s">
        <v>4756</v>
      </c>
      <c r="AL2070" t="s">
        <v>4756</v>
      </c>
      <c r="AM2070" t="s">
        <v>4756</v>
      </c>
      <c r="AN2070" t="s">
        <v>4756</v>
      </c>
    </row>
    <row r="2071" spans="1:41">
      <c r="A2071" s="95">
        <v>40752</v>
      </c>
      <c r="B2071" t="s">
        <v>372</v>
      </c>
      <c r="C2071">
        <v>2011</v>
      </c>
      <c r="D2071">
        <v>7</v>
      </c>
      <c r="E2071" t="s">
        <v>2967</v>
      </c>
      <c r="F2071" t="s">
        <v>3174</v>
      </c>
      <c r="G2071" s="96">
        <v>0.96388888888888891</v>
      </c>
      <c r="H2071" s="96">
        <v>0.96597222222222223</v>
      </c>
      <c r="J2071">
        <v>23.13</v>
      </c>
      <c r="K2071" t="s">
        <v>249</v>
      </c>
      <c r="L2071" t="s">
        <v>3178</v>
      </c>
      <c r="M2071" t="s">
        <v>251</v>
      </c>
      <c r="N2071" t="s">
        <v>251</v>
      </c>
      <c r="O2071">
        <v>0</v>
      </c>
      <c r="P2071">
        <v>33</v>
      </c>
      <c r="Q2071">
        <v>0</v>
      </c>
      <c r="R2071">
        <v>33</v>
      </c>
      <c r="S2071">
        <v>15.25</v>
      </c>
      <c r="T2071" t="s">
        <v>4756</v>
      </c>
      <c r="U2071">
        <v>23.82</v>
      </c>
      <c r="V2071">
        <v>141</v>
      </c>
      <c r="W2071" t="s">
        <v>4756</v>
      </c>
      <c r="X2071" t="s">
        <v>4756</v>
      </c>
      <c r="Y2071" t="s">
        <v>4756</v>
      </c>
      <c r="Z2071" t="s">
        <v>4756</v>
      </c>
      <c r="AA2071" t="s">
        <v>4756</v>
      </c>
      <c r="AB2071" t="s">
        <v>4756</v>
      </c>
      <c r="AC2071" t="s">
        <v>4756</v>
      </c>
      <c r="AD2071" t="s">
        <v>4756</v>
      </c>
      <c r="AE2071" t="s">
        <v>4756</v>
      </c>
      <c r="AF2071" t="s">
        <v>4756</v>
      </c>
      <c r="AG2071" t="s">
        <v>4756</v>
      </c>
      <c r="AH2071" t="s">
        <v>4756</v>
      </c>
      <c r="AI2071" t="s">
        <v>4756</v>
      </c>
      <c r="AJ2071" t="s">
        <v>4756</v>
      </c>
      <c r="AK2071" t="s">
        <v>4756</v>
      </c>
      <c r="AL2071" t="s">
        <v>4756</v>
      </c>
      <c r="AM2071" t="s">
        <v>4756</v>
      </c>
      <c r="AN2071" t="s">
        <v>4756</v>
      </c>
    </row>
    <row r="2072" spans="1:41">
      <c r="A2072" s="95">
        <v>40752</v>
      </c>
      <c r="B2072" t="s">
        <v>372</v>
      </c>
      <c r="C2072">
        <v>2011</v>
      </c>
      <c r="D2072">
        <v>7</v>
      </c>
      <c r="E2072" t="s">
        <v>2967</v>
      </c>
      <c r="F2072" t="s">
        <v>3174</v>
      </c>
      <c r="G2072" s="96">
        <v>2.0833333333333333E-3</v>
      </c>
      <c r="H2072" s="96">
        <v>7.6388888888888886E-3</v>
      </c>
      <c r="J2072">
        <v>24.05</v>
      </c>
      <c r="K2072" t="s">
        <v>249</v>
      </c>
      <c r="L2072" t="s">
        <v>3179</v>
      </c>
      <c r="M2072" t="s">
        <v>251</v>
      </c>
      <c r="N2072" t="s">
        <v>251</v>
      </c>
      <c r="O2072">
        <v>3</v>
      </c>
      <c r="P2072">
        <v>31</v>
      </c>
      <c r="Q2072">
        <v>0</v>
      </c>
      <c r="R2072">
        <v>31</v>
      </c>
      <c r="S2072">
        <v>13.85</v>
      </c>
      <c r="T2072" t="s">
        <v>4756</v>
      </c>
      <c r="U2072">
        <v>23.05</v>
      </c>
      <c r="V2072">
        <v>132</v>
      </c>
      <c r="W2072" t="s">
        <v>4756</v>
      </c>
      <c r="X2072" t="s">
        <v>4756</v>
      </c>
      <c r="Y2072" t="s">
        <v>4756</v>
      </c>
      <c r="Z2072" t="s">
        <v>4756</v>
      </c>
      <c r="AA2072" t="s">
        <v>4756</v>
      </c>
      <c r="AB2072" t="s">
        <v>4756</v>
      </c>
      <c r="AC2072" t="s">
        <v>4756</v>
      </c>
      <c r="AD2072" t="s">
        <v>4756</v>
      </c>
      <c r="AE2072" t="s">
        <v>4756</v>
      </c>
      <c r="AF2072" t="s">
        <v>4756</v>
      </c>
      <c r="AG2072" t="s">
        <v>4756</v>
      </c>
      <c r="AH2072" t="s">
        <v>4756</v>
      </c>
      <c r="AI2072" t="s">
        <v>4756</v>
      </c>
      <c r="AJ2072" t="s">
        <v>4756</v>
      </c>
      <c r="AK2072" t="s">
        <v>4756</v>
      </c>
      <c r="AL2072" t="s">
        <v>4756</v>
      </c>
      <c r="AM2072" t="s">
        <v>4756</v>
      </c>
      <c r="AN2072" t="s">
        <v>4756</v>
      </c>
    </row>
    <row r="2073" spans="1:41">
      <c r="A2073" s="95">
        <v>40752</v>
      </c>
      <c r="B2073" t="s">
        <v>372</v>
      </c>
      <c r="C2073">
        <v>2011</v>
      </c>
      <c r="D2073">
        <v>7</v>
      </c>
      <c r="E2073" t="s">
        <v>2967</v>
      </c>
      <c r="F2073" t="s">
        <v>3174</v>
      </c>
      <c r="G2073" s="96">
        <v>1.3194444444444444E-2</v>
      </c>
      <c r="H2073" s="96">
        <v>1.5972222222222224E-2</v>
      </c>
      <c r="J2073">
        <v>24.32</v>
      </c>
      <c r="K2073" t="s">
        <v>249</v>
      </c>
      <c r="L2073" t="s">
        <v>3180</v>
      </c>
      <c r="M2073" t="s">
        <v>251</v>
      </c>
      <c r="N2073" t="s">
        <v>251</v>
      </c>
      <c r="O2073">
        <v>4</v>
      </c>
      <c r="P2073">
        <v>29</v>
      </c>
      <c r="Q2073">
        <v>0</v>
      </c>
      <c r="R2073">
        <v>29</v>
      </c>
      <c r="S2073">
        <v>13.65</v>
      </c>
      <c r="T2073" t="s">
        <v>4756</v>
      </c>
      <c r="U2073">
        <v>21.2</v>
      </c>
      <c r="V2073">
        <v>136</v>
      </c>
      <c r="W2073" t="s">
        <v>4756</v>
      </c>
      <c r="X2073" t="s">
        <v>4756</v>
      </c>
      <c r="Y2073" t="s">
        <v>4756</v>
      </c>
      <c r="Z2073" t="s">
        <v>4756</v>
      </c>
      <c r="AA2073" t="s">
        <v>4756</v>
      </c>
      <c r="AB2073" t="s">
        <v>4756</v>
      </c>
      <c r="AC2073" t="s">
        <v>4756</v>
      </c>
      <c r="AD2073" t="s">
        <v>4756</v>
      </c>
      <c r="AE2073" t="s">
        <v>4756</v>
      </c>
      <c r="AF2073" t="s">
        <v>4756</v>
      </c>
      <c r="AG2073" t="s">
        <v>4756</v>
      </c>
      <c r="AH2073" t="s">
        <v>4756</v>
      </c>
      <c r="AI2073" t="s">
        <v>4756</v>
      </c>
      <c r="AJ2073" t="s">
        <v>4756</v>
      </c>
      <c r="AK2073" t="s">
        <v>4756</v>
      </c>
      <c r="AL2073" t="s">
        <v>4756</v>
      </c>
      <c r="AM2073" t="s">
        <v>4756</v>
      </c>
      <c r="AN2073" t="s">
        <v>4756</v>
      </c>
    </row>
    <row r="2074" spans="1:41">
      <c r="A2074" s="95">
        <v>40752</v>
      </c>
      <c r="B2074" t="s">
        <v>372</v>
      </c>
      <c r="C2074">
        <v>2011</v>
      </c>
      <c r="D2074">
        <v>7</v>
      </c>
      <c r="E2074" t="s">
        <v>2967</v>
      </c>
      <c r="F2074" t="s">
        <v>3174</v>
      </c>
      <c r="G2074" s="96">
        <v>2.9166666666666664E-2</v>
      </c>
      <c r="H2074" s="96">
        <v>3.4722222222222224E-2</v>
      </c>
      <c r="J2074">
        <v>24.7</v>
      </c>
      <c r="K2074" t="s">
        <v>249</v>
      </c>
      <c r="L2074" t="s">
        <v>3181</v>
      </c>
      <c r="M2074" t="s">
        <v>251</v>
      </c>
      <c r="N2074" t="s">
        <v>251</v>
      </c>
      <c r="O2074">
        <v>4</v>
      </c>
      <c r="P2074">
        <v>37</v>
      </c>
      <c r="Q2074">
        <v>0</v>
      </c>
      <c r="R2074">
        <v>37</v>
      </c>
      <c r="S2074">
        <v>15.82</v>
      </c>
      <c r="T2074" t="s">
        <v>4756</v>
      </c>
      <c r="U2074">
        <v>24.61</v>
      </c>
      <c r="V2074">
        <v>143</v>
      </c>
      <c r="W2074" t="s">
        <v>4756</v>
      </c>
      <c r="X2074" t="s">
        <v>4756</v>
      </c>
      <c r="Y2074" t="s">
        <v>4756</v>
      </c>
      <c r="Z2074" t="s">
        <v>4756</v>
      </c>
      <c r="AA2074" t="s">
        <v>4756</v>
      </c>
      <c r="AB2074" t="s">
        <v>4756</v>
      </c>
      <c r="AC2074" t="s">
        <v>4756</v>
      </c>
      <c r="AD2074" t="s">
        <v>4756</v>
      </c>
      <c r="AE2074" t="s">
        <v>4756</v>
      </c>
      <c r="AF2074" t="s">
        <v>4756</v>
      </c>
      <c r="AG2074" t="s">
        <v>4756</v>
      </c>
      <c r="AH2074" t="s">
        <v>4756</v>
      </c>
      <c r="AI2074" t="s">
        <v>4756</v>
      </c>
      <c r="AJ2074" t="s">
        <v>4756</v>
      </c>
      <c r="AK2074" t="s">
        <v>4756</v>
      </c>
      <c r="AL2074" t="s">
        <v>4756</v>
      </c>
      <c r="AM2074" t="s">
        <v>4756</v>
      </c>
      <c r="AN2074" t="s">
        <v>4756</v>
      </c>
    </row>
    <row r="2075" spans="1:41">
      <c r="A2075" s="95">
        <v>40752</v>
      </c>
      <c r="B2075" t="s">
        <v>372</v>
      </c>
      <c r="C2075">
        <v>2011</v>
      </c>
      <c r="D2075">
        <v>7</v>
      </c>
      <c r="E2075" t="s">
        <v>2967</v>
      </c>
      <c r="F2075" t="s">
        <v>3174</v>
      </c>
      <c r="G2075" s="96">
        <v>3.0555555555555555E-2</v>
      </c>
      <c r="H2075" s="96">
        <v>3.9583333333333331E-2</v>
      </c>
      <c r="J2075">
        <v>24.73</v>
      </c>
      <c r="K2075" t="s">
        <v>249</v>
      </c>
      <c r="L2075" t="s">
        <v>3182</v>
      </c>
      <c r="M2075" t="s">
        <v>251</v>
      </c>
      <c r="N2075" t="s">
        <v>251</v>
      </c>
      <c r="O2075">
        <v>4</v>
      </c>
      <c r="P2075">
        <v>28</v>
      </c>
      <c r="Q2075">
        <v>0</v>
      </c>
      <c r="R2075">
        <v>28</v>
      </c>
      <c r="S2075">
        <v>14</v>
      </c>
      <c r="T2075" t="s">
        <v>4756</v>
      </c>
      <c r="U2075">
        <v>23.3</v>
      </c>
      <c r="V2075">
        <v>141</v>
      </c>
      <c r="W2075" t="s">
        <v>4756</v>
      </c>
      <c r="X2075" t="s">
        <v>4756</v>
      </c>
      <c r="Y2075" t="s">
        <v>4756</v>
      </c>
      <c r="Z2075" t="s">
        <v>4756</v>
      </c>
      <c r="AA2075" t="s">
        <v>4756</v>
      </c>
      <c r="AB2075" t="s">
        <v>4756</v>
      </c>
      <c r="AC2075" t="s">
        <v>4756</v>
      </c>
      <c r="AD2075" t="s">
        <v>4756</v>
      </c>
      <c r="AE2075" t="s">
        <v>4756</v>
      </c>
      <c r="AF2075" t="s">
        <v>4756</v>
      </c>
      <c r="AG2075" t="s">
        <v>4756</v>
      </c>
      <c r="AH2075" t="s">
        <v>4756</v>
      </c>
      <c r="AI2075" t="s">
        <v>4756</v>
      </c>
      <c r="AJ2075" t="s">
        <v>4756</v>
      </c>
      <c r="AK2075" t="s">
        <v>4756</v>
      </c>
      <c r="AL2075" t="s">
        <v>4756</v>
      </c>
      <c r="AM2075" t="s">
        <v>4756</v>
      </c>
      <c r="AN2075" t="s">
        <v>4756</v>
      </c>
    </row>
    <row r="2076" spans="1:41">
      <c r="A2076" s="95">
        <v>40753</v>
      </c>
      <c r="B2076" t="s">
        <v>372</v>
      </c>
      <c r="C2076">
        <v>2011</v>
      </c>
      <c r="D2076">
        <v>7</v>
      </c>
      <c r="E2076" t="s">
        <v>461</v>
      </c>
      <c r="F2076" t="s">
        <v>3183</v>
      </c>
      <c r="G2076" s="96">
        <v>0.94166666666666676</v>
      </c>
      <c r="H2076" s="96">
        <v>0.94374999999999998</v>
      </c>
      <c r="J2076">
        <v>22.6</v>
      </c>
      <c r="K2076" t="s">
        <v>651</v>
      </c>
      <c r="L2076" t="s">
        <v>4877</v>
      </c>
      <c r="M2076" t="s">
        <v>251</v>
      </c>
      <c r="N2076" t="s">
        <v>251</v>
      </c>
      <c r="O2076">
        <v>3</v>
      </c>
      <c r="P2076" t="s">
        <v>4756</v>
      </c>
      <c r="Q2076" t="s">
        <v>4756</v>
      </c>
      <c r="R2076" t="s">
        <v>4756</v>
      </c>
      <c r="S2076" t="s">
        <v>4756</v>
      </c>
      <c r="T2076" t="s">
        <v>4756</v>
      </c>
      <c r="U2076" t="s">
        <v>4756</v>
      </c>
      <c r="V2076" t="s">
        <v>4756</v>
      </c>
      <c r="W2076" t="s">
        <v>4756</v>
      </c>
      <c r="X2076" t="s">
        <v>4756</v>
      </c>
      <c r="Y2076" t="s">
        <v>4756</v>
      </c>
      <c r="Z2076" t="s">
        <v>4756</v>
      </c>
      <c r="AA2076" t="s">
        <v>4756</v>
      </c>
      <c r="AB2076" t="s">
        <v>4756</v>
      </c>
      <c r="AC2076" t="s">
        <v>4756</v>
      </c>
      <c r="AD2076" t="s">
        <v>4756</v>
      </c>
      <c r="AE2076" t="s">
        <v>4756</v>
      </c>
      <c r="AF2076" t="s">
        <v>4756</v>
      </c>
      <c r="AG2076" t="s">
        <v>4756</v>
      </c>
      <c r="AH2076" t="s">
        <v>4756</v>
      </c>
      <c r="AI2076" t="s">
        <v>4756</v>
      </c>
      <c r="AJ2076" t="s">
        <v>4756</v>
      </c>
      <c r="AK2076" t="s">
        <v>4756</v>
      </c>
      <c r="AL2076" t="s">
        <v>4756</v>
      </c>
      <c r="AM2076" t="s">
        <v>4756</v>
      </c>
      <c r="AN2076" t="s">
        <v>4756</v>
      </c>
    </row>
    <row r="2077" spans="1:41">
      <c r="A2077" s="95">
        <v>40753</v>
      </c>
      <c r="B2077" t="s">
        <v>372</v>
      </c>
      <c r="C2077">
        <v>2011</v>
      </c>
      <c r="D2077">
        <v>7</v>
      </c>
      <c r="E2077" t="s">
        <v>461</v>
      </c>
      <c r="F2077" t="s">
        <v>3183</v>
      </c>
      <c r="G2077" s="96">
        <v>0.97291666666666676</v>
      </c>
      <c r="H2077" s="96">
        <v>0.98125000000000007</v>
      </c>
      <c r="J2077">
        <v>23.35</v>
      </c>
      <c r="K2077" t="s">
        <v>249</v>
      </c>
      <c r="L2077" t="s">
        <v>3184</v>
      </c>
      <c r="M2077" t="s">
        <v>251</v>
      </c>
      <c r="N2077" t="s">
        <v>251</v>
      </c>
      <c r="O2077">
        <v>0</v>
      </c>
      <c r="P2077">
        <v>37</v>
      </c>
      <c r="Q2077">
        <v>0</v>
      </c>
      <c r="R2077">
        <v>37</v>
      </c>
      <c r="S2077">
        <v>15.2</v>
      </c>
      <c r="T2077" t="s">
        <v>4756</v>
      </c>
      <c r="U2077">
        <v>23.89</v>
      </c>
      <c r="V2077">
        <v>133</v>
      </c>
      <c r="W2077" t="s">
        <v>4756</v>
      </c>
      <c r="X2077" t="s">
        <v>4756</v>
      </c>
      <c r="Y2077" t="s">
        <v>4756</v>
      </c>
      <c r="Z2077" t="s">
        <v>4756</v>
      </c>
      <c r="AA2077" t="s">
        <v>4756</v>
      </c>
      <c r="AB2077" t="s">
        <v>4756</v>
      </c>
      <c r="AC2077" t="s">
        <v>4756</v>
      </c>
      <c r="AD2077" t="s">
        <v>4756</v>
      </c>
      <c r="AE2077" t="s">
        <v>4756</v>
      </c>
      <c r="AF2077" t="s">
        <v>4756</v>
      </c>
      <c r="AG2077" t="s">
        <v>4756</v>
      </c>
      <c r="AH2077" t="s">
        <v>4756</v>
      </c>
      <c r="AI2077" t="s">
        <v>4756</v>
      </c>
      <c r="AJ2077" t="s">
        <v>4756</v>
      </c>
      <c r="AK2077" t="s">
        <v>4756</v>
      </c>
      <c r="AL2077" t="s">
        <v>4756</v>
      </c>
      <c r="AM2077" t="s">
        <v>4756</v>
      </c>
      <c r="AN2077" t="s">
        <v>4756</v>
      </c>
    </row>
    <row r="2078" spans="1:41">
      <c r="A2078" s="95">
        <v>40753</v>
      </c>
      <c r="B2078" t="s">
        <v>372</v>
      </c>
      <c r="C2078">
        <v>2011</v>
      </c>
      <c r="D2078">
        <v>7</v>
      </c>
      <c r="E2078" t="s">
        <v>461</v>
      </c>
      <c r="F2078" t="s">
        <v>3183</v>
      </c>
      <c r="G2078" s="96">
        <v>0.99097222222222225</v>
      </c>
      <c r="H2078" s="96">
        <v>0.99513888888888891</v>
      </c>
      <c r="J2078">
        <v>23.78</v>
      </c>
      <c r="K2078" t="s">
        <v>249</v>
      </c>
      <c r="L2078" t="s">
        <v>3082</v>
      </c>
      <c r="M2078" t="s">
        <v>665</v>
      </c>
      <c r="N2078" t="s">
        <v>251</v>
      </c>
      <c r="O2078">
        <v>2</v>
      </c>
      <c r="P2078">
        <v>33</v>
      </c>
      <c r="Q2078">
        <v>0</v>
      </c>
      <c r="R2078">
        <v>33</v>
      </c>
      <c r="S2078">
        <v>14</v>
      </c>
      <c r="T2078" t="s">
        <v>4756</v>
      </c>
      <c r="U2078">
        <v>23.8</v>
      </c>
      <c r="V2078">
        <v>143</v>
      </c>
      <c r="W2078" t="s">
        <v>4756</v>
      </c>
      <c r="X2078" t="s">
        <v>4756</v>
      </c>
      <c r="Y2078" t="s">
        <v>4756</v>
      </c>
      <c r="Z2078" t="s">
        <v>4756</v>
      </c>
      <c r="AA2078" t="s">
        <v>4756</v>
      </c>
      <c r="AB2078" t="s">
        <v>4756</v>
      </c>
      <c r="AC2078" t="s">
        <v>4756</v>
      </c>
      <c r="AD2078" t="s">
        <v>4756</v>
      </c>
      <c r="AE2078" t="s">
        <v>4756</v>
      </c>
      <c r="AF2078" t="s">
        <v>4756</v>
      </c>
      <c r="AG2078" t="s">
        <v>4756</v>
      </c>
      <c r="AH2078" t="s">
        <v>4756</v>
      </c>
      <c r="AI2078" t="s">
        <v>4756</v>
      </c>
      <c r="AJ2078" t="s">
        <v>4756</v>
      </c>
      <c r="AK2078" t="s">
        <v>4756</v>
      </c>
      <c r="AL2078" t="s">
        <v>4756</v>
      </c>
      <c r="AM2078" t="s">
        <v>4756</v>
      </c>
      <c r="AN2078" t="s">
        <v>4756</v>
      </c>
    </row>
    <row r="2079" spans="1:41">
      <c r="A2079" s="95">
        <v>40753</v>
      </c>
      <c r="B2079" t="s">
        <v>372</v>
      </c>
      <c r="C2079">
        <v>2011</v>
      </c>
      <c r="D2079">
        <v>7</v>
      </c>
      <c r="E2079" t="s">
        <v>461</v>
      </c>
      <c r="F2079" t="s">
        <v>3183</v>
      </c>
      <c r="G2079" s="96">
        <v>2.7777777777777779E-3</v>
      </c>
      <c r="H2079" s="96">
        <v>1.3888888888888888E-2</v>
      </c>
      <c r="J2079">
        <v>24.07</v>
      </c>
      <c r="K2079" t="s">
        <v>249</v>
      </c>
      <c r="L2079" t="s">
        <v>3185</v>
      </c>
      <c r="M2079" t="s">
        <v>251</v>
      </c>
      <c r="N2079" t="s">
        <v>251</v>
      </c>
      <c r="O2079">
        <v>0</v>
      </c>
      <c r="P2079">
        <v>34</v>
      </c>
      <c r="Q2079">
        <v>0</v>
      </c>
      <c r="R2079">
        <v>34</v>
      </c>
      <c r="S2079">
        <v>15.38</v>
      </c>
      <c r="T2079" t="s">
        <v>4756</v>
      </c>
      <c r="U2079">
        <v>22.1</v>
      </c>
      <c r="V2079">
        <v>142</v>
      </c>
      <c r="W2079" t="s">
        <v>4756</v>
      </c>
      <c r="X2079" t="s">
        <v>4756</v>
      </c>
      <c r="Y2079" t="s">
        <v>4756</v>
      </c>
      <c r="Z2079" t="s">
        <v>4756</v>
      </c>
      <c r="AA2079" t="s">
        <v>4756</v>
      </c>
      <c r="AB2079" t="s">
        <v>4756</v>
      </c>
      <c r="AC2079" t="s">
        <v>4756</v>
      </c>
      <c r="AD2079" t="s">
        <v>4756</v>
      </c>
      <c r="AE2079" t="s">
        <v>4756</v>
      </c>
      <c r="AF2079" t="s">
        <v>4756</v>
      </c>
      <c r="AG2079" t="s">
        <v>4756</v>
      </c>
      <c r="AH2079" t="s">
        <v>4756</v>
      </c>
      <c r="AI2079" t="s">
        <v>4756</v>
      </c>
      <c r="AJ2079" t="s">
        <v>4756</v>
      </c>
      <c r="AK2079" t="s">
        <v>4756</v>
      </c>
      <c r="AL2079" t="s">
        <v>4756</v>
      </c>
      <c r="AM2079" t="s">
        <v>4756</v>
      </c>
      <c r="AN2079" t="s">
        <v>4756</v>
      </c>
    </row>
    <row r="2080" spans="1:41">
      <c r="A2080" s="95">
        <v>40753</v>
      </c>
      <c r="B2080" t="s">
        <v>372</v>
      </c>
      <c r="C2080">
        <v>2011</v>
      </c>
      <c r="D2080">
        <v>7</v>
      </c>
      <c r="E2080" t="s">
        <v>461</v>
      </c>
      <c r="F2080" t="s">
        <v>3183</v>
      </c>
      <c r="G2080" s="96">
        <v>4.1666666666666666E-3</v>
      </c>
      <c r="H2080" s="96">
        <v>9.7222222222222224E-3</v>
      </c>
      <c r="J2080">
        <v>24.1</v>
      </c>
      <c r="K2080" t="s">
        <v>249</v>
      </c>
      <c r="L2080" t="s">
        <v>3186</v>
      </c>
      <c r="M2080" t="s">
        <v>251</v>
      </c>
      <c r="N2080" t="s">
        <v>251</v>
      </c>
      <c r="O2080">
        <v>3</v>
      </c>
      <c r="P2080">
        <v>39</v>
      </c>
      <c r="Q2080">
        <v>0</v>
      </c>
      <c r="R2080">
        <v>39</v>
      </c>
      <c r="S2080">
        <v>13.8</v>
      </c>
      <c r="T2080" t="s">
        <v>4756</v>
      </c>
      <c r="U2080">
        <v>23.5</v>
      </c>
      <c r="V2080">
        <v>145</v>
      </c>
      <c r="W2080" t="s">
        <v>4756</v>
      </c>
      <c r="X2080" t="s">
        <v>4756</v>
      </c>
      <c r="Y2080" t="s">
        <v>4756</v>
      </c>
      <c r="Z2080" t="s">
        <v>4756</v>
      </c>
      <c r="AA2080" t="s">
        <v>4756</v>
      </c>
      <c r="AB2080" t="s">
        <v>4756</v>
      </c>
      <c r="AC2080" t="s">
        <v>4756</v>
      </c>
      <c r="AD2080" t="s">
        <v>4756</v>
      </c>
      <c r="AE2080" t="s">
        <v>4756</v>
      </c>
      <c r="AF2080" t="s">
        <v>4756</v>
      </c>
      <c r="AG2080" t="s">
        <v>4756</v>
      </c>
      <c r="AH2080" t="s">
        <v>4756</v>
      </c>
      <c r="AI2080" t="s">
        <v>4756</v>
      </c>
      <c r="AJ2080" t="s">
        <v>4756</v>
      </c>
      <c r="AK2080" t="s">
        <v>4756</v>
      </c>
      <c r="AL2080" t="s">
        <v>4756</v>
      </c>
      <c r="AM2080" t="s">
        <v>4756</v>
      </c>
      <c r="AN2080" t="s">
        <v>4756</v>
      </c>
    </row>
    <row r="2081" spans="1:41">
      <c r="A2081" s="95">
        <v>40753</v>
      </c>
      <c r="B2081" t="s">
        <v>372</v>
      </c>
      <c r="C2081">
        <v>2011</v>
      </c>
      <c r="D2081">
        <v>7</v>
      </c>
      <c r="E2081" t="s">
        <v>461</v>
      </c>
      <c r="F2081" t="s">
        <v>3183</v>
      </c>
      <c r="G2081" s="96">
        <v>2.7777777777777776E-2</v>
      </c>
      <c r="H2081" s="96">
        <v>3.7499999999999999E-2</v>
      </c>
      <c r="J2081">
        <v>24.67</v>
      </c>
      <c r="K2081" t="s">
        <v>249</v>
      </c>
      <c r="L2081" t="s">
        <v>3187</v>
      </c>
      <c r="M2081" t="s">
        <v>251</v>
      </c>
      <c r="N2081" t="s">
        <v>251</v>
      </c>
      <c r="O2081">
        <v>3</v>
      </c>
      <c r="P2081">
        <v>40</v>
      </c>
      <c r="Q2081">
        <v>0</v>
      </c>
      <c r="R2081">
        <v>40</v>
      </c>
      <c r="S2081">
        <v>14.05</v>
      </c>
      <c r="T2081" t="s">
        <v>4756</v>
      </c>
      <c r="U2081">
        <v>23.2</v>
      </c>
      <c r="V2081">
        <v>143</v>
      </c>
      <c r="W2081" t="s">
        <v>4756</v>
      </c>
      <c r="X2081" t="s">
        <v>4756</v>
      </c>
      <c r="Y2081" t="s">
        <v>4756</v>
      </c>
      <c r="Z2081" t="s">
        <v>4756</v>
      </c>
      <c r="AA2081" t="s">
        <v>4756</v>
      </c>
      <c r="AB2081" t="s">
        <v>4756</v>
      </c>
      <c r="AC2081" t="s">
        <v>4756</v>
      </c>
      <c r="AD2081" t="s">
        <v>4756</v>
      </c>
      <c r="AE2081" t="s">
        <v>4756</v>
      </c>
      <c r="AF2081" t="s">
        <v>4756</v>
      </c>
      <c r="AG2081" t="s">
        <v>4756</v>
      </c>
      <c r="AH2081" t="s">
        <v>4756</v>
      </c>
      <c r="AI2081" t="s">
        <v>4756</v>
      </c>
      <c r="AJ2081" t="s">
        <v>4756</v>
      </c>
      <c r="AK2081" t="s">
        <v>4756</v>
      </c>
      <c r="AL2081" t="s">
        <v>4756</v>
      </c>
      <c r="AM2081" t="s">
        <v>4756</v>
      </c>
      <c r="AN2081" t="s">
        <v>4756</v>
      </c>
    </row>
    <row r="2082" spans="1:41">
      <c r="A2082" s="95">
        <v>42172</v>
      </c>
      <c r="B2082" t="s">
        <v>827</v>
      </c>
      <c r="C2082">
        <v>2015</v>
      </c>
      <c r="D2082">
        <v>6</v>
      </c>
      <c r="E2082" t="s">
        <v>4991</v>
      </c>
      <c r="F2082" t="s">
        <v>247</v>
      </c>
      <c r="G2082" s="96">
        <v>5.347222222222222E-2</v>
      </c>
      <c r="H2082" t="s">
        <v>4756</v>
      </c>
      <c r="I2082" s="96">
        <v>0.84236111111111101</v>
      </c>
      <c r="J2082">
        <v>5.07</v>
      </c>
      <c r="K2082" t="s">
        <v>249</v>
      </c>
      <c r="L2082" t="s">
        <v>1695</v>
      </c>
      <c r="M2082" t="s">
        <v>251</v>
      </c>
      <c r="N2082" t="s">
        <v>251</v>
      </c>
      <c r="O2082">
        <v>3</v>
      </c>
      <c r="P2082">
        <v>64</v>
      </c>
      <c r="Q2082">
        <v>25</v>
      </c>
      <c r="R2082">
        <v>39</v>
      </c>
      <c r="S2082">
        <v>15.2</v>
      </c>
      <c r="T2082">
        <v>37.299999999999997</v>
      </c>
      <c r="U2082">
        <v>24.9</v>
      </c>
      <c r="V2082">
        <v>141</v>
      </c>
      <c r="W2082" t="s">
        <v>4756</v>
      </c>
      <c r="X2082" t="s">
        <v>4756</v>
      </c>
      <c r="Y2082" t="s">
        <v>4756</v>
      </c>
      <c r="Z2082" t="s">
        <v>4756</v>
      </c>
      <c r="AA2082" t="s">
        <v>4756</v>
      </c>
      <c r="AB2082" t="s">
        <v>4756</v>
      </c>
      <c r="AC2082" t="s">
        <v>4756</v>
      </c>
      <c r="AD2082" t="s">
        <v>4756</v>
      </c>
      <c r="AE2082" t="s">
        <v>4756</v>
      </c>
      <c r="AF2082" t="s">
        <v>4756</v>
      </c>
      <c r="AG2082" t="s">
        <v>4756</v>
      </c>
      <c r="AH2082" t="s">
        <v>4756</v>
      </c>
      <c r="AI2082" t="s">
        <v>4756</v>
      </c>
      <c r="AJ2082" t="s">
        <v>4756</v>
      </c>
      <c r="AK2082" t="s">
        <v>4756</v>
      </c>
      <c r="AL2082" t="s">
        <v>4756</v>
      </c>
      <c r="AM2082" t="s">
        <v>4756</v>
      </c>
      <c r="AN2082" t="s">
        <v>4756</v>
      </c>
    </row>
    <row r="2083" spans="1:41">
      <c r="A2083" s="95">
        <v>42172</v>
      </c>
      <c r="B2083" t="s">
        <v>827</v>
      </c>
      <c r="C2083">
        <v>2015</v>
      </c>
      <c r="D2083">
        <v>6</v>
      </c>
      <c r="E2083" t="s">
        <v>4991</v>
      </c>
      <c r="F2083" t="s">
        <v>1673</v>
      </c>
      <c r="G2083" s="96">
        <v>5.347222222222222E-2</v>
      </c>
      <c r="H2083" t="s">
        <v>4756</v>
      </c>
      <c r="I2083" s="96">
        <v>0.84236111111111101</v>
      </c>
      <c r="J2083">
        <v>5.07</v>
      </c>
      <c r="K2083" t="s">
        <v>249</v>
      </c>
      <c r="L2083" t="s">
        <v>1696</v>
      </c>
      <c r="M2083" t="s">
        <v>251</v>
      </c>
      <c r="N2083" t="s">
        <v>251</v>
      </c>
      <c r="O2083">
        <v>3</v>
      </c>
      <c r="P2083">
        <v>65</v>
      </c>
      <c r="Q2083">
        <v>26</v>
      </c>
      <c r="R2083">
        <v>39</v>
      </c>
      <c r="S2083">
        <v>14.7</v>
      </c>
      <c r="T2083">
        <v>37</v>
      </c>
      <c r="U2083">
        <v>24.05</v>
      </c>
      <c r="V2083">
        <v>145</v>
      </c>
      <c r="W2083" t="s">
        <v>4756</v>
      </c>
      <c r="X2083" t="s">
        <v>4756</v>
      </c>
      <c r="Y2083" t="s">
        <v>4756</v>
      </c>
      <c r="Z2083" t="s">
        <v>4756</v>
      </c>
      <c r="AA2083" t="s">
        <v>4756</v>
      </c>
      <c r="AB2083" t="s">
        <v>4756</v>
      </c>
      <c r="AC2083" t="s">
        <v>4756</v>
      </c>
      <c r="AD2083" t="s">
        <v>4756</v>
      </c>
      <c r="AE2083" t="s">
        <v>4756</v>
      </c>
      <c r="AF2083" t="s">
        <v>4756</v>
      </c>
      <c r="AG2083" t="s">
        <v>4756</v>
      </c>
      <c r="AH2083" t="s">
        <v>4756</v>
      </c>
      <c r="AI2083" t="s">
        <v>4756</v>
      </c>
      <c r="AJ2083" t="s">
        <v>4756</v>
      </c>
      <c r="AK2083" t="s">
        <v>4756</v>
      </c>
      <c r="AL2083" t="s">
        <v>4756</v>
      </c>
      <c r="AM2083" t="s">
        <v>4756</v>
      </c>
      <c r="AN2083" t="s">
        <v>4756</v>
      </c>
    </row>
    <row r="2084" spans="1:41">
      <c r="A2084" s="95">
        <v>42172</v>
      </c>
      <c r="B2084" t="s">
        <v>827</v>
      </c>
      <c r="C2084">
        <v>2015</v>
      </c>
      <c r="D2084">
        <v>6</v>
      </c>
      <c r="E2084" t="s">
        <v>4991</v>
      </c>
      <c r="F2084" t="s">
        <v>247</v>
      </c>
      <c r="G2084" s="96">
        <v>5.347222222222222E-2</v>
      </c>
      <c r="H2084" t="s">
        <v>4756</v>
      </c>
      <c r="I2084" s="96">
        <v>0.84236111111111101</v>
      </c>
      <c r="J2084">
        <v>5.07</v>
      </c>
      <c r="K2084" t="s">
        <v>249</v>
      </c>
      <c r="L2084" t="s">
        <v>1697</v>
      </c>
      <c r="M2084" t="s">
        <v>251</v>
      </c>
      <c r="N2084" t="s">
        <v>251</v>
      </c>
      <c r="O2084">
        <v>5</v>
      </c>
      <c r="P2084">
        <v>56</v>
      </c>
      <c r="Q2084">
        <v>20</v>
      </c>
      <c r="R2084">
        <v>36</v>
      </c>
      <c r="S2084">
        <v>15.1</v>
      </c>
      <c r="T2084">
        <v>38.700000000000003</v>
      </c>
      <c r="U2084">
        <v>24.8</v>
      </c>
      <c r="V2084">
        <v>140</v>
      </c>
      <c r="W2084" t="s">
        <v>4756</v>
      </c>
      <c r="X2084" t="s">
        <v>4756</v>
      </c>
      <c r="Y2084" t="s">
        <v>4756</v>
      </c>
      <c r="Z2084" t="s">
        <v>4756</v>
      </c>
      <c r="AA2084" t="s">
        <v>4756</v>
      </c>
      <c r="AB2084" t="s">
        <v>4756</v>
      </c>
      <c r="AC2084" t="s">
        <v>4756</v>
      </c>
      <c r="AD2084" t="s">
        <v>4756</v>
      </c>
      <c r="AE2084" t="s">
        <v>4756</v>
      </c>
      <c r="AF2084" t="s">
        <v>4756</v>
      </c>
      <c r="AG2084" t="s">
        <v>4756</v>
      </c>
      <c r="AH2084" t="s">
        <v>4756</v>
      </c>
      <c r="AI2084" t="s">
        <v>4756</v>
      </c>
      <c r="AJ2084" t="s">
        <v>4756</v>
      </c>
      <c r="AK2084" t="s">
        <v>4756</v>
      </c>
      <c r="AL2084" t="s">
        <v>4756</v>
      </c>
      <c r="AM2084" t="s">
        <v>4756</v>
      </c>
      <c r="AN2084" t="s">
        <v>4756</v>
      </c>
    </row>
    <row r="2085" spans="1:41">
      <c r="A2085" s="95">
        <v>42172</v>
      </c>
      <c r="B2085" t="s">
        <v>827</v>
      </c>
      <c r="C2085">
        <v>2015</v>
      </c>
      <c r="D2085">
        <v>6</v>
      </c>
      <c r="E2085" t="s">
        <v>4991</v>
      </c>
      <c r="F2085" t="s">
        <v>2376</v>
      </c>
      <c r="G2085" s="96">
        <v>7.2916666666666671E-2</v>
      </c>
      <c r="H2085" t="s">
        <v>4756</v>
      </c>
      <c r="I2085" s="96">
        <v>0.84236111111111101</v>
      </c>
      <c r="J2085">
        <v>5.53</v>
      </c>
      <c r="K2085" t="s">
        <v>249</v>
      </c>
      <c r="L2085" t="s">
        <v>1698</v>
      </c>
      <c r="M2085" t="s">
        <v>251</v>
      </c>
      <c r="N2085" t="s">
        <v>251</v>
      </c>
      <c r="O2085">
        <v>2</v>
      </c>
      <c r="P2085">
        <v>65</v>
      </c>
      <c r="Q2085">
        <v>26</v>
      </c>
      <c r="R2085">
        <v>39</v>
      </c>
      <c r="S2085">
        <v>14.9</v>
      </c>
      <c r="T2085">
        <v>37.799999999999997</v>
      </c>
      <c r="U2085">
        <v>22.5</v>
      </c>
      <c r="V2085">
        <v>142</v>
      </c>
      <c r="W2085" t="s">
        <v>4756</v>
      </c>
      <c r="X2085" t="s">
        <v>4756</v>
      </c>
      <c r="Y2085" t="s">
        <v>4756</v>
      </c>
      <c r="Z2085" t="s">
        <v>4756</v>
      </c>
      <c r="AA2085" t="s">
        <v>4756</v>
      </c>
      <c r="AB2085" t="s">
        <v>4756</v>
      </c>
      <c r="AC2085" t="s">
        <v>4756</v>
      </c>
      <c r="AD2085" t="s">
        <v>4756</v>
      </c>
      <c r="AE2085" t="s">
        <v>4756</v>
      </c>
      <c r="AF2085" t="s">
        <v>4756</v>
      </c>
      <c r="AG2085" t="s">
        <v>4756</v>
      </c>
      <c r="AH2085" t="s">
        <v>4756</v>
      </c>
      <c r="AI2085" t="s">
        <v>4756</v>
      </c>
      <c r="AJ2085" t="s">
        <v>4756</v>
      </c>
      <c r="AK2085" t="s">
        <v>4756</v>
      </c>
      <c r="AL2085" t="s">
        <v>4756</v>
      </c>
      <c r="AM2085" t="s">
        <v>4756</v>
      </c>
      <c r="AN2085" t="s">
        <v>4756</v>
      </c>
      <c r="AO2085" t="s">
        <v>1699</v>
      </c>
    </row>
    <row r="2086" spans="1:41">
      <c r="A2086" s="95">
        <v>42172</v>
      </c>
      <c r="B2086" t="s">
        <v>827</v>
      </c>
      <c r="C2086">
        <v>2015</v>
      </c>
      <c r="D2086">
        <v>6</v>
      </c>
      <c r="E2086" t="s">
        <v>4991</v>
      </c>
      <c r="F2086" t="s">
        <v>2376</v>
      </c>
      <c r="G2086" s="96">
        <v>8.1944444444444445E-2</v>
      </c>
      <c r="H2086" t="s">
        <v>4756</v>
      </c>
      <c r="I2086" s="96">
        <v>0.84236111111111101</v>
      </c>
      <c r="J2086">
        <v>5.75</v>
      </c>
      <c r="K2086" t="s">
        <v>249</v>
      </c>
      <c r="L2086" t="s">
        <v>1700</v>
      </c>
      <c r="M2086" t="s">
        <v>251</v>
      </c>
      <c r="N2086" t="s">
        <v>251</v>
      </c>
      <c r="O2086">
        <v>3</v>
      </c>
      <c r="P2086">
        <v>64</v>
      </c>
      <c r="Q2086">
        <v>25</v>
      </c>
      <c r="R2086">
        <v>39</v>
      </c>
      <c r="S2086">
        <v>14.65</v>
      </c>
      <c r="T2086">
        <v>38.549999999999997</v>
      </c>
      <c r="U2086">
        <v>24.7</v>
      </c>
      <c r="V2086">
        <v>139</v>
      </c>
      <c r="W2086" t="s">
        <v>4756</v>
      </c>
      <c r="X2086" t="s">
        <v>4756</v>
      </c>
      <c r="Y2086" t="s">
        <v>4756</v>
      </c>
      <c r="Z2086" t="s">
        <v>4756</v>
      </c>
      <c r="AA2086" t="s">
        <v>4756</v>
      </c>
      <c r="AB2086" t="s">
        <v>4756</v>
      </c>
      <c r="AC2086" t="s">
        <v>4756</v>
      </c>
      <c r="AD2086" t="s">
        <v>4756</v>
      </c>
      <c r="AE2086" t="s">
        <v>4756</v>
      </c>
      <c r="AF2086" t="s">
        <v>4756</v>
      </c>
      <c r="AG2086" t="s">
        <v>4756</v>
      </c>
      <c r="AH2086" t="s">
        <v>4756</v>
      </c>
      <c r="AI2086" t="s">
        <v>4756</v>
      </c>
      <c r="AJ2086" t="s">
        <v>4756</v>
      </c>
      <c r="AK2086" t="s">
        <v>4756</v>
      </c>
      <c r="AL2086" t="s">
        <v>4756</v>
      </c>
      <c r="AM2086" t="s">
        <v>4756</v>
      </c>
      <c r="AN2086" t="s">
        <v>4756</v>
      </c>
    </row>
    <row r="2087" spans="1:41">
      <c r="A2087" s="95">
        <v>42172</v>
      </c>
      <c r="B2087" t="s">
        <v>827</v>
      </c>
      <c r="C2087">
        <v>2015</v>
      </c>
      <c r="D2087">
        <v>6</v>
      </c>
      <c r="E2087" t="s">
        <v>4991</v>
      </c>
      <c r="F2087" t="s">
        <v>2376</v>
      </c>
      <c r="G2087" s="96">
        <v>8.4027777777777771E-2</v>
      </c>
      <c r="H2087" t="s">
        <v>4756</v>
      </c>
      <c r="I2087" s="96">
        <v>0.84236111111111101</v>
      </c>
      <c r="J2087">
        <v>5.8</v>
      </c>
      <c r="K2087" t="s">
        <v>249</v>
      </c>
      <c r="L2087" t="s">
        <v>1701</v>
      </c>
      <c r="M2087" t="s">
        <v>251</v>
      </c>
      <c r="N2087" t="s">
        <v>251</v>
      </c>
      <c r="O2087">
        <v>3</v>
      </c>
      <c r="P2087">
        <v>63</v>
      </c>
      <c r="Q2087">
        <v>25</v>
      </c>
      <c r="R2087">
        <v>38</v>
      </c>
      <c r="S2087">
        <v>15.25</v>
      </c>
      <c r="T2087">
        <v>38.299999999999997</v>
      </c>
      <c r="U2087">
        <v>23.3</v>
      </c>
      <c r="V2087">
        <v>144</v>
      </c>
      <c r="W2087" t="s">
        <v>4756</v>
      </c>
      <c r="X2087" t="s">
        <v>4756</v>
      </c>
      <c r="Y2087" t="s">
        <v>4756</v>
      </c>
      <c r="Z2087" t="s">
        <v>4756</v>
      </c>
      <c r="AA2087" t="s">
        <v>4756</v>
      </c>
      <c r="AB2087" t="s">
        <v>4756</v>
      </c>
      <c r="AC2087" t="s">
        <v>4756</v>
      </c>
      <c r="AD2087" t="s">
        <v>4756</v>
      </c>
      <c r="AE2087" t="s">
        <v>4756</v>
      </c>
      <c r="AF2087" t="s">
        <v>4756</v>
      </c>
      <c r="AG2087" t="s">
        <v>4756</v>
      </c>
      <c r="AH2087" t="s">
        <v>4756</v>
      </c>
      <c r="AI2087" t="s">
        <v>4756</v>
      </c>
      <c r="AJ2087" t="s">
        <v>4756</v>
      </c>
      <c r="AK2087" t="s">
        <v>4756</v>
      </c>
      <c r="AL2087" t="s">
        <v>4756</v>
      </c>
      <c r="AM2087" t="s">
        <v>4756</v>
      </c>
      <c r="AN2087" t="s">
        <v>4756</v>
      </c>
    </row>
    <row r="2088" spans="1:41">
      <c r="A2088" s="95">
        <v>42172</v>
      </c>
      <c r="B2088" t="s">
        <v>827</v>
      </c>
      <c r="C2088">
        <v>2015</v>
      </c>
      <c r="D2088">
        <v>6</v>
      </c>
      <c r="E2088" t="s">
        <v>4991</v>
      </c>
      <c r="F2088" t="s">
        <v>2376</v>
      </c>
      <c r="G2088" s="96">
        <v>8.4027777777777771E-2</v>
      </c>
      <c r="H2088" t="s">
        <v>4756</v>
      </c>
      <c r="I2088" s="96">
        <v>0.84236111111111101</v>
      </c>
      <c r="J2088">
        <v>5.8</v>
      </c>
      <c r="K2088" t="s">
        <v>249</v>
      </c>
      <c r="L2088" t="s">
        <v>1702</v>
      </c>
      <c r="M2088" t="s">
        <v>251</v>
      </c>
      <c r="N2088" t="s">
        <v>251</v>
      </c>
      <c r="O2088">
        <v>3</v>
      </c>
      <c r="P2088">
        <v>63</v>
      </c>
      <c r="Q2088">
        <v>26</v>
      </c>
      <c r="R2088">
        <v>37</v>
      </c>
      <c r="S2088">
        <v>14</v>
      </c>
      <c r="T2088">
        <v>37.950000000000003</v>
      </c>
      <c r="U2088">
        <v>23.75</v>
      </c>
      <c r="V2088">
        <v>148</v>
      </c>
      <c r="W2088" t="s">
        <v>4756</v>
      </c>
      <c r="X2088" t="s">
        <v>4756</v>
      </c>
      <c r="Y2088" t="s">
        <v>4756</v>
      </c>
      <c r="Z2088" t="s">
        <v>4756</v>
      </c>
      <c r="AA2088" t="s">
        <v>4756</v>
      </c>
      <c r="AB2088" t="s">
        <v>4756</v>
      </c>
      <c r="AC2088" t="s">
        <v>4756</v>
      </c>
      <c r="AD2088" t="s">
        <v>4756</v>
      </c>
      <c r="AE2088" t="s">
        <v>4756</v>
      </c>
      <c r="AF2088" t="s">
        <v>4756</v>
      </c>
      <c r="AG2088" t="s">
        <v>4756</v>
      </c>
      <c r="AH2088" t="s">
        <v>4756</v>
      </c>
      <c r="AI2088" t="s">
        <v>4756</v>
      </c>
      <c r="AJ2088" t="s">
        <v>4756</v>
      </c>
      <c r="AK2088" t="s">
        <v>4756</v>
      </c>
      <c r="AL2088" t="s">
        <v>4756</v>
      </c>
      <c r="AM2088" t="s">
        <v>4756</v>
      </c>
      <c r="AN2088" t="s">
        <v>4756</v>
      </c>
    </row>
    <row r="2089" spans="1:41">
      <c r="A2089" s="95">
        <v>42172</v>
      </c>
      <c r="B2089" t="s">
        <v>248</v>
      </c>
      <c r="C2089">
        <v>2015</v>
      </c>
      <c r="D2089">
        <v>6</v>
      </c>
      <c r="E2089" t="s">
        <v>2376</v>
      </c>
      <c r="F2089" t="s">
        <v>3494</v>
      </c>
      <c r="G2089" s="96">
        <v>0.90555555555555556</v>
      </c>
      <c r="H2089" s="96">
        <v>0.91111111111111109</v>
      </c>
      <c r="J2089">
        <v>21.73</v>
      </c>
      <c r="K2089" t="s">
        <v>249</v>
      </c>
      <c r="L2089" t="s">
        <v>3495</v>
      </c>
      <c r="M2089" t="s">
        <v>251</v>
      </c>
      <c r="N2089" t="s">
        <v>251</v>
      </c>
      <c r="O2089">
        <v>2</v>
      </c>
      <c r="P2089">
        <v>36</v>
      </c>
      <c r="Q2089">
        <v>0</v>
      </c>
      <c r="R2089">
        <v>36</v>
      </c>
      <c r="S2089">
        <v>15.9</v>
      </c>
      <c r="T2089">
        <v>44</v>
      </c>
      <c r="U2089">
        <v>21.5</v>
      </c>
      <c r="V2089">
        <v>145</v>
      </c>
      <c r="W2089" t="s">
        <v>4756</v>
      </c>
      <c r="X2089" t="s">
        <v>4756</v>
      </c>
      <c r="Y2089" t="s">
        <v>4756</v>
      </c>
      <c r="Z2089" t="s">
        <v>4756</v>
      </c>
      <c r="AA2089" t="s">
        <v>4756</v>
      </c>
      <c r="AB2089" t="s">
        <v>4756</v>
      </c>
      <c r="AC2089" t="s">
        <v>4756</v>
      </c>
      <c r="AD2089" t="s">
        <v>4756</v>
      </c>
      <c r="AE2089" t="s">
        <v>4756</v>
      </c>
      <c r="AF2089" t="s">
        <v>4756</v>
      </c>
      <c r="AG2089" t="s">
        <v>4756</v>
      </c>
      <c r="AH2089" t="s">
        <v>4756</v>
      </c>
      <c r="AI2089" t="s">
        <v>4756</v>
      </c>
      <c r="AJ2089" t="s">
        <v>4756</v>
      </c>
      <c r="AK2089" t="s">
        <v>4756</v>
      </c>
      <c r="AL2089" t="s">
        <v>4756</v>
      </c>
      <c r="AM2089" t="s">
        <v>4756</v>
      </c>
      <c r="AN2089" t="s">
        <v>4756</v>
      </c>
    </row>
    <row r="2090" spans="1:41">
      <c r="A2090" s="95">
        <v>42172</v>
      </c>
      <c r="B2090" t="s">
        <v>248</v>
      </c>
      <c r="C2090">
        <v>2015</v>
      </c>
      <c r="D2090">
        <v>6</v>
      </c>
      <c r="E2090" t="s">
        <v>2376</v>
      </c>
      <c r="F2090" t="s">
        <v>3494</v>
      </c>
      <c r="G2090" s="96">
        <v>0.9194444444444444</v>
      </c>
      <c r="H2090" s="96">
        <v>0.92569444444444438</v>
      </c>
      <c r="J2090">
        <v>22.07</v>
      </c>
      <c r="K2090" t="s">
        <v>249</v>
      </c>
      <c r="L2090" t="s">
        <v>3496</v>
      </c>
      <c r="M2090" t="s">
        <v>251</v>
      </c>
      <c r="N2090" t="s">
        <v>251</v>
      </c>
      <c r="O2090">
        <v>1</v>
      </c>
      <c r="P2090">
        <v>33</v>
      </c>
      <c r="Q2090">
        <v>0</v>
      </c>
      <c r="R2090">
        <v>33</v>
      </c>
      <c r="S2090">
        <v>14</v>
      </c>
      <c r="T2090">
        <v>43.7</v>
      </c>
      <c r="U2090">
        <v>24.8</v>
      </c>
      <c r="V2090">
        <v>142</v>
      </c>
      <c r="W2090" t="s">
        <v>4756</v>
      </c>
      <c r="X2090" t="s">
        <v>4756</v>
      </c>
      <c r="Y2090" t="s">
        <v>4756</v>
      </c>
      <c r="Z2090" t="s">
        <v>4756</v>
      </c>
      <c r="AA2090" t="s">
        <v>4756</v>
      </c>
      <c r="AB2090" t="s">
        <v>4756</v>
      </c>
      <c r="AC2090" t="s">
        <v>4756</v>
      </c>
      <c r="AD2090" t="s">
        <v>4756</v>
      </c>
      <c r="AE2090" t="s">
        <v>4756</v>
      </c>
      <c r="AF2090" t="s">
        <v>4756</v>
      </c>
      <c r="AG2090" t="s">
        <v>4756</v>
      </c>
      <c r="AH2090" t="s">
        <v>4756</v>
      </c>
      <c r="AI2090" t="s">
        <v>4756</v>
      </c>
      <c r="AJ2090" t="s">
        <v>4756</v>
      </c>
      <c r="AK2090" t="s">
        <v>4756</v>
      </c>
      <c r="AL2090" t="s">
        <v>4756</v>
      </c>
      <c r="AM2090" t="s">
        <v>4756</v>
      </c>
      <c r="AN2090" t="s">
        <v>4756</v>
      </c>
    </row>
    <row r="2091" spans="1:41">
      <c r="A2091" s="95">
        <v>42172</v>
      </c>
      <c r="B2091" t="s">
        <v>248</v>
      </c>
      <c r="C2091">
        <v>2015</v>
      </c>
      <c r="D2091">
        <v>6</v>
      </c>
      <c r="E2091" t="s">
        <v>2376</v>
      </c>
      <c r="F2091" t="s">
        <v>3494</v>
      </c>
      <c r="G2091" s="96">
        <v>0.94166666666666676</v>
      </c>
      <c r="H2091" s="96">
        <v>0.94652777777777775</v>
      </c>
      <c r="J2091">
        <v>22.6</v>
      </c>
      <c r="K2091" t="s">
        <v>249</v>
      </c>
      <c r="L2091" t="s">
        <v>3497</v>
      </c>
      <c r="M2091" t="s">
        <v>251</v>
      </c>
      <c r="N2091" t="s">
        <v>251</v>
      </c>
      <c r="O2091">
        <v>1</v>
      </c>
      <c r="P2091">
        <v>36</v>
      </c>
      <c r="Q2091">
        <v>0</v>
      </c>
      <c r="R2091">
        <v>36</v>
      </c>
      <c r="S2091">
        <v>14.8</v>
      </c>
      <c r="T2091">
        <v>39.1</v>
      </c>
      <c r="U2091">
        <v>25.2</v>
      </c>
      <c r="V2091">
        <v>143</v>
      </c>
      <c r="W2091" t="s">
        <v>4756</v>
      </c>
      <c r="X2091" t="s">
        <v>4756</v>
      </c>
      <c r="Y2091" t="s">
        <v>4756</v>
      </c>
      <c r="Z2091" t="s">
        <v>4756</v>
      </c>
      <c r="AA2091" t="s">
        <v>4756</v>
      </c>
      <c r="AB2091" t="s">
        <v>4756</v>
      </c>
      <c r="AC2091" t="s">
        <v>4756</v>
      </c>
      <c r="AD2091" t="s">
        <v>4756</v>
      </c>
      <c r="AE2091" t="s">
        <v>4756</v>
      </c>
      <c r="AF2091" t="s">
        <v>4756</v>
      </c>
      <c r="AG2091" t="s">
        <v>4756</v>
      </c>
      <c r="AH2091" t="s">
        <v>4756</v>
      </c>
      <c r="AI2091" t="s">
        <v>4756</v>
      </c>
      <c r="AJ2091" t="s">
        <v>4756</v>
      </c>
      <c r="AK2091" t="s">
        <v>4756</v>
      </c>
      <c r="AL2091" t="s">
        <v>4756</v>
      </c>
      <c r="AM2091" t="s">
        <v>4756</v>
      </c>
      <c r="AN2091" t="s">
        <v>4756</v>
      </c>
    </row>
    <row r="2092" spans="1:41">
      <c r="A2092" s="95">
        <v>42172</v>
      </c>
      <c r="B2092" t="s">
        <v>248</v>
      </c>
      <c r="C2092">
        <v>2015</v>
      </c>
      <c r="D2092">
        <v>6</v>
      </c>
      <c r="E2092" t="s">
        <v>2376</v>
      </c>
      <c r="F2092" t="s">
        <v>3494</v>
      </c>
      <c r="G2092" s="96">
        <v>0.94513888888888886</v>
      </c>
      <c r="H2092" s="96">
        <v>0.95138888888888884</v>
      </c>
      <c r="J2092">
        <v>22.68</v>
      </c>
      <c r="K2092" t="s">
        <v>249</v>
      </c>
      <c r="L2092" t="s">
        <v>3498</v>
      </c>
      <c r="M2092" t="s">
        <v>251</v>
      </c>
      <c r="N2092" t="s">
        <v>251</v>
      </c>
      <c r="O2092">
        <v>2</v>
      </c>
      <c r="P2092">
        <v>39</v>
      </c>
      <c r="Q2092">
        <v>0</v>
      </c>
      <c r="R2092">
        <v>39</v>
      </c>
      <c r="S2092">
        <v>15.5</v>
      </c>
      <c r="T2092">
        <v>38.200000000000003</v>
      </c>
      <c r="U2092">
        <v>21.1</v>
      </c>
      <c r="V2092">
        <v>140</v>
      </c>
      <c r="W2092" t="s">
        <v>4756</v>
      </c>
      <c r="X2092" t="s">
        <v>4756</v>
      </c>
      <c r="Y2092" t="s">
        <v>4756</v>
      </c>
      <c r="Z2092" t="s">
        <v>4756</v>
      </c>
      <c r="AA2092" t="s">
        <v>4756</v>
      </c>
      <c r="AB2092" t="s">
        <v>4756</v>
      </c>
      <c r="AC2092" t="s">
        <v>4756</v>
      </c>
      <c r="AD2092" t="s">
        <v>4756</v>
      </c>
      <c r="AE2092" t="s">
        <v>4756</v>
      </c>
      <c r="AF2092" t="s">
        <v>4756</v>
      </c>
      <c r="AG2092" t="s">
        <v>4756</v>
      </c>
      <c r="AH2092" t="s">
        <v>4756</v>
      </c>
      <c r="AI2092" t="s">
        <v>4756</v>
      </c>
      <c r="AJ2092" t="s">
        <v>4756</v>
      </c>
      <c r="AK2092" t="s">
        <v>4756</v>
      </c>
      <c r="AL2092" t="s">
        <v>4756</v>
      </c>
      <c r="AM2092" t="s">
        <v>4756</v>
      </c>
      <c r="AN2092" t="s">
        <v>4756</v>
      </c>
    </row>
    <row r="2093" spans="1:41">
      <c r="A2093" s="95">
        <v>41822</v>
      </c>
      <c r="B2093" t="s">
        <v>372</v>
      </c>
      <c r="C2093">
        <v>2014</v>
      </c>
      <c r="D2093">
        <v>7</v>
      </c>
      <c r="E2093" t="s">
        <v>461</v>
      </c>
      <c r="F2093" t="s">
        <v>3200</v>
      </c>
      <c r="G2093" s="96">
        <v>0.89513888888888893</v>
      </c>
      <c r="H2093" s="96">
        <v>0.90902777777777777</v>
      </c>
      <c r="J2093">
        <v>21.48</v>
      </c>
      <c r="K2093" t="s">
        <v>249</v>
      </c>
      <c r="L2093" t="s">
        <v>3201</v>
      </c>
      <c r="M2093" t="s">
        <v>251</v>
      </c>
      <c r="N2093" t="s">
        <v>251</v>
      </c>
      <c r="O2093">
        <v>4</v>
      </c>
      <c r="P2093">
        <v>33</v>
      </c>
      <c r="Q2093">
        <v>0</v>
      </c>
      <c r="R2093">
        <v>33</v>
      </c>
      <c r="S2093">
        <v>14.3</v>
      </c>
      <c r="T2093" t="s">
        <v>4756</v>
      </c>
      <c r="U2093">
        <v>23.7</v>
      </c>
      <c r="V2093">
        <v>139</v>
      </c>
      <c r="W2093" t="s">
        <v>4756</v>
      </c>
      <c r="X2093" t="s">
        <v>4756</v>
      </c>
      <c r="Y2093" t="s">
        <v>4756</v>
      </c>
      <c r="Z2093" t="s">
        <v>4756</v>
      </c>
      <c r="AA2093" t="s">
        <v>4756</v>
      </c>
      <c r="AB2093" t="s">
        <v>4756</v>
      </c>
      <c r="AC2093" t="s">
        <v>4756</v>
      </c>
      <c r="AD2093" t="s">
        <v>4756</v>
      </c>
      <c r="AE2093" t="s">
        <v>4756</v>
      </c>
      <c r="AF2093" t="s">
        <v>4756</v>
      </c>
      <c r="AG2093" t="s">
        <v>4756</v>
      </c>
      <c r="AH2093" t="s">
        <v>4756</v>
      </c>
      <c r="AI2093" t="s">
        <v>4756</v>
      </c>
      <c r="AJ2093" t="s">
        <v>4756</v>
      </c>
      <c r="AK2093" t="s">
        <v>4756</v>
      </c>
      <c r="AL2093" t="s">
        <v>4756</v>
      </c>
      <c r="AM2093" t="s">
        <v>4756</v>
      </c>
      <c r="AN2093" t="s">
        <v>4756</v>
      </c>
    </row>
    <row r="2094" spans="1:41">
      <c r="A2094" s="95">
        <v>41822</v>
      </c>
      <c r="B2094" t="s">
        <v>372</v>
      </c>
      <c r="C2094">
        <v>2014</v>
      </c>
      <c r="D2094">
        <v>7</v>
      </c>
      <c r="E2094" t="s">
        <v>461</v>
      </c>
      <c r="F2094" t="s">
        <v>3200</v>
      </c>
      <c r="G2094" s="96">
        <v>0.90902777777777777</v>
      </c>
      <c r="H2094" s="96">
        <v>0.91527777777777775</v>
      </c>
      <c r="J2094">
        <v>21.82</v>
      </c>
      <c r="K2094" t="s">
        <v>249</v>
      </c>
      <c r="L2094" t="s">
        <v>3202</v>
      </c>
      <c r="M2094" t="s">
        <v>251</v>
      </c>
      <c r="N2094" t="s">
        <v>251</v>
      </c>
      <c r="O2094">
        <v>4</v>
      </c>
      <c r="P2094">
        <v>32</v>
      </c>
      <c r="Q2094">
        <v>0</v>
      </c>
      <c r="R2094">
        <v>32</v>
      </c>
      <c r="S2094">
        <v>14.3</v>
      </c>
      <c r="T2094" t="s">
        <v>4756</v>
      </c>
      <c r="U2094">
        <v>23.2</v>
      </c>
      <c r="V2094">
        <v>137</v>
      </c>
      <c r="W2094" t="s">
        <v>4756</v>
      </c>
      <c r="X2094" t="s">
        <v>4756</v>
      </c>
      <c r="Y2094" t="s">
        <v>4756</v>
      </c>
      <c r="Z2094" t="s">
        <v>4756</v>
      </c>
      <c r="AA2094" t="s">
        <v>4756</v>
      </c>
      <c r="AB2094" t="s">
        <v>4756</v>
      </c>
      <c r="AC2094" t="s">
        <v>4756</v>
      </c>
      <c r="AD2094" t="s">
        <v>4756</v>
      </c>
      <c r="AE2094" t="s">
        <v>4756</v>
      </c>
      <c r="AF2094" t="s">
        <v>4756</v>
      </c>
      <c r="AG2094" t="s">
        <v>4756</v>
      </c>
      <c r="AH2094" t="s">
        <v>4756</v>
      </c>
      <c r="AI2094" t="s">
        <v>4756</v>
      </c>
      <c r="AJ2094" t="s">
        <v>4756</v>
      </c>
      <c r="AK2094" t="s">
        <v>4756</v>
      </c>
      <c r="AL2094" t="s">
        <v>4756</v>
      </c>
      <c r="AM2094" t="s">
        <v>4756</v>
      </c>
      <c r="AN2094" t="s">
        <v>4756</v>
      </c>
    </row>
    <row r="2095" spans="1:41">
      <c r="A2095" s="95">
        <v>41822</v>
      </c>
      <c r="B2095" t="s">
        <v>372</v>
      </c>
      <c r="C2095">
        <v>2014</v>
      </c>
      <c r="D2095">
        <v>7</v>
      </c>
      <c r="E2095" t="s">
        <v>461</v>
      </c>
      <c r="F2095" t="s">
        <v>3200</v>
      </c>
      <c r="G2095" s="96">
        <v>0.91388888888888886</v>
      </c>
      <c r="H2095" s="96">
        <v>0.91875000000000007</v>
      </c>
      <c r="J2095">
        <v>21.93</v>
      </c>
      <c r="K2095" t="s">
        <v>249</v>
      </c>
      <c r="L2095" t="s">
        <v>3203</v>
      </c>
      <c r="M2095" t="s">
        <v>251</v>
      </c>
      <c r="N2095" t="s">
        <v>251</v>
      </c>
      <c r="O2095">
        <v>5</v>
      </c>
      <c r="P2095">
        <v>33</v>
      </c>
      <c r="Q2095">
        <v>0</v>
      </c>
      <c r="R2095">
        <v>33</v>
      </c>
      <c r="S2095">
        <v>14.3</v>
      </c>
      <c r="T2095" t="s">
        <v>4756</v>
      </c>
      <c r="U2095">
        <v>24.3</v>
      </c>
      <c r="V2095">
        <v>140</v>
      </c>
      <c r="W2095" t="s">
        <v>4756</v>
      </c>
      <c r="X2095" t="s">
        <v>4756</v>
      </c>
      <c r="Y2095" t="s">
        <v>4756</v>
      </c>
      <c r="Z2095" t="s">
        <v>4756</v>
      </c>
      <c r="AA2095" t="s">
        <v>4756</v>
      </c>
      <c r="AB2095" t="s">
        <v>4756</v>
      </c>
      <c r="AC2095" t="s">
        <v>4756</v>
      </c>
      <c r="AD2095" t="s">
        <v>4756</v>
      </c>
      <c r="AE2095" t="s">
        <v>4756</v>
      </c>
      <c r="AF2095" t="s">
        <v>4756</v>
      </c>
      <c r="AG2095" t="s">
        <v>4756</v>
      </c>
      <c r="AH2095" t="s">
        <v>4756</v>
      </c>
      <c r="AI2095" t="s">
        <v>4756</v>
      </c>
      <c r="AJ2095" t="s">
        <v>4756</v>
      </c>
      <c r="AK2095" t="s">
        <v>4756</v>
      </c>
      <c r="AL2095" t="s">
        <v>4756</v>
      </c>
      <c r="AM2095" t="s">
        <v>4756</v>
      </c>
      <c r="AN2095" t="s">
        <v>4756</v>
      </c>
    </row>
    <row r="2096" spans="1:41">
      <c r="A2096" s="95">
        <v>41822</v>
      </c>
      <c r="B2096" t="s">
        <v>372</v>
      </c>
      <c r="C2096">
        <v>2014</v>
      </c>
      <c r="D2096">
        <v>7</v>
      </c>
      <c r="E2096" t="s">
        <v>461</v>
      </c>
      <c r="F2096" t="s">
        <v>3200</v>
      </c>
      <c r="G2096" s="96">
        <v>0.91666666666666663</v>
      </c>
      <c r="H2096" s="96">
        <v>0.92152777777777783</v>
      </c>
      <c r="J2096">
        <v>22</v>
      </c>
      <c r="K2096" t="s">
        <v>249</v>
      </c>
      <c r="L2096" t="s">
        <v>3204</v>
      </c>
      <c r="M2096" t="s">
        <v>251</v>
      </c>
      <c r="N2096" t="s">
        <v>251</v>
      </c>
      <c r="O2096">
        <v>4</v>
      </c>
      <c r="P2096">
        <v>41</v>
      </c>
      <c r="Q2096">
        <v>0</v>
      </c>
      <c r="R2096">
        <v>41</v>
      </c>
      <c r="S2096">
        <v>14.3</v>
      </c>
      <c r="T2096" t="s">
        <v>4756</v>
      </c>
      <c r="U2096">
        <v>24.4</v>
      </c>
      <c r="V2096">
        <v>140</v>
      </c>
      <c r="W2096" t="s">
        <v>4756</v>
      </c>
      <c r="X2096" t="s">
        <v>4756</v>
      </c>
      <c r="Y2096" t="s">
        <v>4756</v>
      </c>
      <c r="Z2096" t="s">
        <v>4756</v>
      </c>
      <c r="AA2096" t="s">
        <v>4756</v>
      </c>
      <c r="AB2096" t="s">
        <v>4756</v>
      </c>
      <c r="AC2096" t="s">
        <v>4756</v>
      </c>
      <c r="AD2096" t="s">
        <v>4756</v>
      </c>
      <c r="AE2096" t="s">
        <v>4756</v>
      </c>
      <c r="AF2096" t="s">
        <v>4756</v>
      </c>
      <c r="AG2096" t="s">
        <v>4756</v>
      </c>
      <c r="AH2096" t="s">
        <v>4756</v>
      </c>
      <c r="AI2096" t="s">
        <v>4756</v>
      </c>
      <c r="AJ2096" t="s">
        <v>4756</v>
      </c>
      <c r="AK2096" t="s">
        <v>4756</v>
      </c>
      <c r="AL2096" t="s">
        <v>4756</v>
      </c>
      <c r="AM2096" t="s">
        <v>4756</v>
      </c>
      <c r="AN2096" t="s">
        <v>4756</v>
      </c>
    </row>
    <row r="2097" spans="1:40">
      <c r="A2097" s="95">
        <v>41822</v>
      </c>
      <c r="B2097" t="s">
        <v>372</v>
      </c>
      <c r="C2097">
        <v>2014</v>
      </c>
      <c r="D2097">
        <v>7</v>
      </c>
      <c r="E2097" t="s">
        <v>461</v>
      </c>
      <c r="F2097" t="s">
        <v>3200</v>
      </c>
      <c r="G2097" s="96">
        <v>0.91666666666666663</v>
      </c>
      <c r="H2097" s="96">
        <v>0.92499999999999993</v>
      </c>
      <c r="J2097">
        <v>22</v>
      </c>
      <c r="K2097" t="s">
        <v>249</v>
      </c>
      <c r="L2097" t="s">
        <v>3205</v>
      </c>
      <c r="M2097" t="s">
        <v>251</v>
      </c>
      <c r="N2097" t="s">
        <v>251</v>
      </c>
      <c r="O2097">
        <v>5</v>
      </c>
      <c r="P2097">
        <v>35</v>
      </c>
      <c r="Q2097">
        <v>0</v>
      </c>
      <c r="R2097">
        <v>35</v>
      </c>
      <c r="S2097">
        <v>14.3</v>
      </c>
      <c r="T2097" t="s">
        <v>4756</v>
      </c>
      <c r="U2097">
        <v>25.1</v>
      </c>
      <c r="V2097">
        <v>140</v>
      </c>
      <c r="W2097" t="s">
        <v>4756</v>
      </c>
      <c r="X2097" t="s">
        <v>4756</v>
      </c>
      <c r="Y2097" t="s">
        <v>4756</v>
      </c>
      <c r="Z2097" t="s">
        <v>4756</v>
      </c>
      <c r="AA2097" t="s">
        <v>4756</v>
      </c>
      <c r="AB2097" t="s">
        <v>4756</v>
      </c>
      <c r="AC2097" t="s">
        <v>4756</v>
      </c>
      <c r="AD2097" t="s">
        <v>4756</v>
      </c>
      <c r="AE2097" t="s">
        <v>4756</v>
      </c>
      <c r="AF2097" t="s">
        <v>4756</v>
      </c>
      <c r="AG2097" t="s">
        <v>4756</v>
      </c>
      <c r="AH2097" t="s">
        <v>4756</v>
      </c>
      <c r="AI2097" t="s">
        <v>4756</v>
      </c>
      <c r="AJ2097" t="s">
        <v>4756</v>
      </c>
      <c r="AK2097" t="s">
        <v>4756</v>
      </c>
      <c r="AL2097" t="s">
        <v>4756</v>
      </c>
      <c r="AM2097" t="s">
        <v>4756</v>
      </c>
      <c r="AN2097" t="s">
        <v>4756</v>
      </c>
    </row>
    <row r="2098" spans="1:40">
      <c r="A2098" s="95">
        <v>41822</v>
      </c>
      <c r="B2098" t="s">
        <v>372</v>
      </c>
      <c r="C2098">
        <v>2014</v>
      </c>
      <c r="D2098">
        <v>7</v>
      </c>
      <c r="E2098" t="s">
        <v>461</v>
      </c>
      <c r="F2098" t="s">
        <v>3200</v>
      </c>
      <c r="G2098" s="96">
        <v>0.92361111111111116</v>
      </c>
      <c r="H2098" s="96">
        <v>0.92708333333333337</v>
      </c>
      <c r="J2098">
        <v>22.17</v>
      </c>
      <c r="K2098" t="s">
        <v>249</v>
      </c>
      <c r="L2098" t="s">
        <v>3206</v>
      </c>
      <c r="M2098" t="s">
        <v>251</v>
      </c>
      <c r="N2098" t="s">
        <v>251</v>
      </c>
      <c r="O2098">
        <v>3</v>
      </c>
      <c r="P2098">
        <v>36</v>
      </c>
      <c r="Q2098">
        <v>0</v>
      </c>
      <c r="R2098">
        <v>36</v>
      </c>
      <c r="S2098">
        <v>13.8</v>
      </c>
      <c r="T2098" t="s">
        <v>4756</v>
      </c>
      <c r="U2098">
        <v>25.8</v>
      </c>
      <c r="V2098">
        <v>142</v>
      </c>
      <c r="W2098" t="s">
        <v>4756</v>
      </c>
      <c r="X2098" t="s">
        <v>4756</v>
      </c>
      <c r="Y2098" t="s">
        <v>4756</v>
      </c>
      <c r="Z2098" t="s">
        <v>4756</v>
      </c>
      <c r="AA2098" t="s">
        <v>4756</v>
      </c>
      <c r="AB2098" t="s">
        <v>4756</v>
      </c>
      <c r="AC2098" t="s">
        <v>4756</v>
      </c>
      <c r="AD2098" t="s">
        <v>4756</v>
      </c>
      <c r="AE2098" t="s">
        <v>4756</v>
      </c>
      <c r="AF2098" t="s">
        <v>4756</v>
      </c>
      <c r="AG2098" t="s">
        <v>4756</v>
      </c>
      <c r="AH2098" t="s">
        <v>4756</v>
      </c>
      <c r="AI2098" t="s">
        <v>4756</v>
      </c>
      <c r="AJ2098" t="s">
        <v>4756</v>
      </c>
      <c r="AK2098" t="s">
        <v>4756</v>
      </c>
      <c r="AL2098" t="s">
        <v>4756</v>
      </c>
      <c r="AM2098" t="s">
        <v>4756</v>
      </c>
      <c r="AN2098" t="s">
        <v>4756</v>
      </c>
    </row>
    <row r="2099" spans="1:40">
      <c r="A2099" s="95">
        <v>41822</v>
      </c>
      <c r="B2099" t="s">
        <v>372</v>
      </c>
      <c r="C2099">
        <v>2014</v>
      </c>
      <c r="D2099">
        <v>7</v>
      </c>
      <c r="E2099" t="s">
        <v>461</v>
      </c>
      <c r="F2099" t="s">
        <v>3200</v>
      </c>
      <c r="G2099" s="96">
        <v>0.92361111111111116</v>
      </c>
      <c r="H2099" s="96">
        <v>0.94027777777777777</v>
      </c>
      <c r="J2099">
        <v>22.17</v>
      </c>
      <c r="K2099" t="s">
        <v>651</v>
      </c>
      <c r="L2099" t="s">
        <v>3207</v>
      </c>
      <c r="M2099" t="s">
        <v>251</v>
      </c>
      <c r="N2099" t="s">
        <v>251</v>
      </c>
      <c r="O2099">
        <v>3</v>
      </c>
      <c r="P2099">
        <v>53</v>
      </c>
      <c r="Q2099">
        <v>0</v>
      </c>
      <c r="R2099">
        <v>53</v>
      </c>
      <c r="S2099">
        <v>15.2</v>
      </c>
      <c r="T2099" t="s">
        <v>4756</v>
      </c>
      <c r="U2099">
        <v>31.9</v>
      </c>
      <c r="V2099">
        <v>172</v>
      </c>
      <c r="W2099" t="s">
        <v>4756</v>
      </c>
      <c r="X2099" t="s">
        <v>4756</v>
      </c>
      <c r="Y2099" t="s">
        <v>4756</v>
      </c>
      <c r="Z2099" t="s">
        <v>4756</v>
      </c>
      <c r="AA2099" t="s">
        <v>4756</v>
      </c>
      <c r="AB2099" t="s">
        <v>4756</v>
      </c>
      <c r="AC2099" t="s">
        <v>4756</v>
      </c>
      <c r="AD2099" t="s">
        <v>4756</v>
      </c>
      <c r="AE2099" t="s">
        <v>4756</v>
      </c>
      <c r="AF2099" t="s">
        <v>4756</v>
      </c>
      <c r="AG2099" t="s">
        <v>4756</v>
      </c>
      <c r="AH2099" t="s">
        <v>4756</v>
      </c>
      <c r="AI2099" t="s">
        <v>4756</v>
      </c>
      <c r="AJ2099" t="s">
        <v>4756</v>
      </c>
      <c r="AK2099" t="s">
        <v>4756</v>
      </c>
      <c r="AL2099" t="s">
        <v>4756</v>
      </c>
      <c r="AM2099" t="s">
        <v>4756</v>
      </c>
      <c r="AN2099" t="s">
        <v>4756</v>
      </c>
    </row>
    <row r="2100" spans="1:40">
      <c r="A2100" s="95">
        <v>41822</v>
      </c>
      <c r="B2100" t="s">
        <v>372</v>
      </c>
      <c r="C2100">
        <v>2014</v>
      </c>
      <c r="D2100">
        <v>7</v>
      </c>
      <c r="E2100" t="s">
        <v>461</v>
      </c>
      <c r="F2100" t="s">
        <v>3200</v>
      </c>
      <c r="G2100" s="96">
        <v>0.94444444444444453</v>
      </c>
      <c r="H2100" s="96">
        <v>0.95277777777777783</v>
      </c>
      <c r="J2100">
        <v>22.67</v>
      </c>
      <c r="K2100" t="s">
        <v>651</v>
      </c>
      <c r="L2100" t="s">
        <v>3208</v>
      </c>
      <c r="M2100" t="s">
        <v>251</v>
      </c>
      <c r="N2100" t="s">
        <v>251</v>
      </c>
      <c r="O2100">
        <v>3</v>
      </c>
      <c r="P2100">
        <v>60</v>
      </c>
      <c r="Q2100">
        <v>0</v>
      </c>
      <c r="R2100">
        <v>60</v>
      </c>
      <c r="S2100">
        <v>16.100000000000001</v>
      </c>
      <c r="T2100" t="s">
        <v>4756</v>
      </c>
      <c r="U2100">
        <v>33.9</v>
      </c>
      <c r="V2100">
        <v>185</v>
      </c>
      <c r="W2100" t="s">
        <v>4756</v>
      </c>
      <c r="X2100" t="s">
        <v>4756</v>
      </c>
      <c r="Y2100" t="s">
        <v>4756</v>
      </c>
      <c r="Z2100" t="s">
        <v>4756</v>
      </c>
      <c r="AA2100" t="s">
        <v>4756</v>
      </c>
      <c r="AB2100" t="s">
        <v>4756</v>
      </c>
      <c r="AC2100" t="s">
        <v>4756</v>
      </c>
      <c r="AD2100" t="s">
        <v>4756</v>
      </c>
      <c r="AE2100" t="s">
        <v>4756</v>
      </c>
      <c r="AF2100" t="s">
        <v>4756</v>
      </c>
      <c r="AG2100" t="s">
        <v>4756</v>
      </c>
      <c r="AH2100" t="s">
        <v>4756</v>
      </c>
      <c r="AI2100" t="s">
        <v>4756</v>
      </c>
      <c r="AJ2100" t="s">
        <v>4756</v>
      </c>
      <c r="AK2100" t="s">
        <v>4756</v>
      </c>
      <c r="AL2100" t="s">
        <v>4756</v>
      </c>
      <c r="AM2100" t="s">
        <v>4756</v>
      </c>
      <c r="AN2100" t="s">
        <v>4756</v>
      </c>
    </row>
    <row r="2101" spans="1:40">
      <c r="A2101" s="95">
        <v>41822</v>
      </c>
      <c r="B2101" t="s">
        <v>372</v>
      </c>
      <c r="C2101">
        <v>2014</v>
      </c>
      <c r="D2101">
        <v>7</v>
      </c>
      <c r="E2101" t="s">
        <v>461</v>
      </c>
      <c r="F2101" t="s">
        <v>3200</v>
      </c>
      <c r="G2101" s="96">
        <v>0.94652777777777775</v>
      </c>
      <c r="H2101" s="96">
        <v>0.9555555555555556</v>
      </c>
      <c r="J2101">
        <v>22.72</v>
      </c>
      <c r="K2101" t="s">
        <v>249</v>
      </c>
      <c r="L2101" t="s">
        <v>3209</v>
      </c>
      <c r="M2101" t="s">
        <v>251</v>
      </c>
      <c r="N2101" t="s">
        <v>251</v>
      </c>
      <c r="O2101">
        <v>4</v>
      </c>
      <c r="P2101">
        <v>36</v>
      </c>
      <c r="Q2101">
        <v>0</v>
      </c>
      <c r="R2101">
        <v>36</v>
      </c>
      <c r="S2101">
        <v>15.3</v>
      </c>
      <c r="T2101" t="s">
        <v>4756</v>
      </c>
      <c r="U2101">
        <v>24.2</v>
      </c>
      <c r="V2101">
        <v>142</v>
      </c>
      <c r="W2101" t="s">
        <v>4756</v>
      </c>
      <c r="X2101" t="s">
        <v>4756</v>
      </c>
      <c r="Y2101" t="s">
        <v>4756</v>
      </c>
      <c r="Z2101" t="s">
        <v>4756</v>
      </c>
      <c r="AA2101" t="s">
        <v>4756</v>
      </c>
      <c r="AB2101" t="s">
        <v>4756</v>
      </c>
      <c r="AC2101" t="s">
        <v>4756</v>
      </c>
      <c r="AD2101" t="s">
        <v>4756</v>
      </c>
      <c r="AE2101" t="s">
        <v>4756</v>
      </c>
      <c r="AF2101" t="s">
        <v>4756</v>
      </c>
      <c r="AG2101" t="s">
        <v>4756</v>
      </c>
      <c r="AH2101" t="s">
        <v>4756</v>
      </c>
      <c r="AI2101" t="s">
        <v>4756</v>
      </c>
      <c r="AJ2101" t="s">
        <v>4756</v>
      </c>
      <c r="AK2101" t="s">
        <v>4756</v>
      </c>
      <c r="AL2101" t="s">
        <v>4756</v>
      </c>
      <c r="AM2101" t="s">
        <v>4756</v>
      </c>
      <c r="AN2101" t="s">
        <v>4756</v>
      </c>
    </row>
    <row r="2102" spans="1:40">
      <c r="A2102" s="95">
        <v>41822</v>
      </c>
      <c r="B2102" t="s">
        <v>372</v>
      </c>
      <c r="C2102">
        <v>2014</v>
      </c>
      <c r="D2102">
        <v>7</v>
      </c>
      <c r="E2102" t="s">
        <v>461</v>
      </c>
      <c r="F2102" t="s">
        <v>3200</v>
      </c>
      <c r="G2102" s="96">
        <v>0.95347222222222217</v>
      </c>
      <c r="H2102" s="96">
        <v>0.9604166666666667</v>
      </c>
      <c r="J2102">
        <v>22.88</v>
      </c>
      <c r="K2102" t="s">
        <v>249</v>
      </c>
      <c r="L2102" t="s">
        <v>3210</v>
      </c>
      <c r="M2102" t="s">
        <v>251</v>
      </c>
      <c r="N2102" t="s">
        <v>251</v>
      </c>
      <c r="O2102">
        <v>2</v>
      </c>
      <c r="P2102">
        <v>34</v>
      </c>
      <c r="Q2102">
        <v>0</v>
      </c>
      <c r="R2102">
        <v>34</v>
      </c>
      <c r="S2102">
        <v>16.3</v>
      </c>
      <c r="T2102" t="s">
        <v>4756</v>
      </c>
      <c r="U2102">
        <v>23.3</v>
      </c>
      <c r="V2102">
        <v>134</v>
      </c>
      <c r="W2102" t="s">
        <v>4756</v>
      </c>
      <c r="X2102" t="s">
        <v>4756</v>
      </c>
      <c r="Y2102" t="s">
        <v>4756</v>
      </c>
      <c r="Z2102" t="s">
        <v>4756</v>
      </c>
      <c r="AA2102" t="s">
        <v>4756</v>
      </c>
      <c r="AB2102" t="s">
        <v>4756</v>
      </c>
      <c r="AC2102" t="s">
        <v>4756</v>
      </c>
      <c r="AD2102" t="s">
        <v>4756</v>
      </c>
      <c r="AE2102" t="s">
        <v>4756</v>
      </c>
      <c r="AF2102" t="s">
        <v>4756</v>
      </c>
      <c r="AG2102" t="s">
        <v>4756</v>
      </c>
      <c r="AH2102" t="s">
        <v>4756</v>
      </c>
      <c r="AI2102" t="s">
        <v>4756</v>
      </c>
      <c r="AJ2102" t="s">
        <v>4756</v>
      </c>
      <c r="AK2102" t="s">
        <v>4756</v>
      </c>
      <c r="AL2102" t="s">
        <v>4756</v>
      </c>
      <c r="AM2102" t="s">
        <v>4756</v>
      </c>
      <c r="AN2102" t="s">
        <v>4756</v>
      </c>
    </row>
    <row r="2103" spans="1:40">
      <c r="A2103" s="95">
        <v>41822</v>
      </c>
      <c r="B2103" t="s">
        <v>372</v>
      </c>
      <c r="C2103">
        <v>2014</v>
      </c>
      <c r="D2103">
        <v>7</v>
      </c>
      <c r="E2103" t="s">
        <v>461</v>
      </c>
      <c r="F2103" t="s">
        <v>3200</v>
      </c>
      <c r="G2103" s="96">
        <v>0.96180555555555547</v>
      </c>
      <c r="H2103" s="96">
        <v>0.96805555555555556</v>
      </c>
      <c r="J2103">
        <v>23.08</v>
      </c>
      <c r="K2103" t="s">
        <v>249</v>
      </c>
      <c r="L2103" t="s">
        <v>3211</v>
      </c>
      <c r="M2103" t="s">
        <v>251</v>
      </c>
      <c r="N2103" t="s">
        <v>251</v>
      </c>
      <c r="O2103">
        <v>5</v>
      </c>
      <c r="P2103">
        <v>31</v>
      </c>
      <c r="Q2103">
        <v>0</v>
      </c>
      <c r="R2103">
        <v>31</v>
      </c>
      <c r="S2103">
        <v>14.2</v>
      </c>
      <c r="T2103" t="s">
        <v>4756</v>
      </c>
      <c r="U2103">
        <v>24.4</v>
      </c>
      <c r="V2103">
        <v>136</v>
      </c>
      <c r="W2103" t="s">
        <v>4756</v>
      </c>
      <c r="X2103" t="s">
        <v>4756</v>
      </c>
      <c r="Y2103" t="s">
        <v>4756</v>
      </c>
      <c r="Z2103" t="s">
        <v>4756</v>
      </c>
      <c r="AA2103" t="s">
        <v>4756</v>
      </c>
      <c r="AB2103" t="s">
        <v>4756</v>
      </c>
      <c r="AC2103" t="s">
        <v>4756</v>
      </c>
      <c r="AD2103" t="s">
        <v>4756</v>
      </c>
      <c r="AE2103" t="s">
        <v>4756</v>
      </c>
      <c r="AF2103" t="s">
        <v>4756</v>
      </c>
      <c r="AG2103" t="s">
        <v>4756</v>
      </c>
      <c r="AH2103" t="s">
        <v>4756</v>
      </c>
      <c r="AI2103" t="s">
        <v>4756</v>
      </c>
      <c r="AJ2103" t="s">
        <v>4756</v>
      </c>
      <c r="AK2103" t="s">
        <v>4756</v>
      </c>
      <c r="AL2103" t="s">
        <v>4756</v>
      </c>
      <c r="AM2103" t="s">
        <v>4756</v>
      </c>
      <c r="AN2103" t="s">
        <v>4756</v>
      </c>
    </row>
    <row r="2104" spans="1:40">
      <c r="A2104" s="95">
        <v>41822</v>
      </c>
      <c r="B2104" t="s">
        <v>372</v>
      </c>
      <c r="C2104">
        <v>2014</v>
      </c>
      <c r="D2104">
        <v>7</v>
      </c>
      <c r="E2104" t="s">
        <v>461</v>
      </c>
      <c r="F2104" t="s">
        <v>3200</v>
      </c>
      <c r="G2104" s="96">
        <v>0.97222222222222221</v>
      </c>
      <c r="H2104" s="96">
        <v>0.9819444444444444</v>
      </c>
      <c r="J2104">
        <v>23.33</v>
      </c>
      <c r="K2104" t="s">
        <v>651</v>
      </c>
      <c r="L2104" t="s">
        <v>3212</v>
      </c>
      <c r="M2104" t="s">
        <v>251</v>
      </c>
      <c r="N2104" t="s">
        <v>251</v>
      </c>
      <c r="O2104">
        <v>3</v>
      </c>
      <c r="P2104">
        <v>66</v>
      </c>
      <c r="Q2104">
        <v>0</v>
      </c>
      <c r="R2104">
        <v>66</v>
      </c>
      <c r="S2104">
        <v>14.6</v>
      </c>
      <c r="T2104" t="s">
        <v>4756</v>
      </c>
      <c r="U2104">
        <v>35.6</v>
      </c>
      <c r="V2104">
        <v>184</v>
      </c>
      <c r="W2104" t="s">
        <v>4756</v>
      </c>
      <c r="X2104" t="s">
        <v>4756</v>
      </c>
      <c r="Y2104" t="s">
        <v>4756</v>
      </c>
      <c r="Z2104" t="s">
        <v>4756</v>
      </c>
      <c r="AA2104" t="s">
        <v>4756</v>
      </c>
      <c r="AB2104" t="s">
        <v>4756</v>
      </c>
      <c r="AC2104" t="s">
        <v>4756</v>
      </c>
      <c r="AD2104" t="s">
        <v>4756</v>
      </c>
      <c r="AE2104" t="s">
        <v>4756</v>
      </c>
      <c r="AF2104" t="s">
        <v>4756</v>
      </c>
      <c r="AG2104" t="s">
        <v>4756</v>
      </c>
      <c r="AH2104" t="s">
        <v>4756</v>
      </c>
      <c r="AI2104" t="s">
        <v>4756</v>
      </c>
      <c r="AJ2104" t="s">
        <v>4756</v>
      </c>
      <c r="AK2104" t="s">
        <v>4756</v>
      </c>
      <c r="AL2104" t="s">
        <v>4756</v>
      </c>
      <c r="AM2104" t="s">
        <v>4756</v>
      </c>
      <c r="AN2104" t="s">
        <v>4756</v>
      </c>
    </row>
    <row r="2105" spans="1:40">
      <c r="A2105" s="95">
        <v>41822</v>
      </c>
      <c r="B2105" t="s">
        <v>372</v>
      </c>
      <c r="C2105">
        <v>2014</v>
      </c>
      <c r="D2105">
        <v>7</v>
      </c>
      <c r="E2105" t="s">
        <v>461</v>
      </c>
      <c r="F2105" t="s">
        <v>3200</v>
      </c>
      <c r="G2105" s="96">
        <v>0.98125000000000007</v>
      </c>
      <c r="H2105" s="96">
        <v>0.98611111111111116</v>
      </c>
      <c r="J2105">
        <v>23.55</v>
      </c>
      <c r="K2105" t="s">
        <v>249</v>
      </c>
      <c r="L2105" t="s">
        <v>3213</v>
      </c>
      <c r="M2105" t="s">
        <v>251</v>
      </c>
      <c r="N2105" t="s">
        <v>251</v>
      </c>
      <c r="O2105">
        <v>5</v>
      </c>
      <c r="P2105">
        <v>36</v>
      </c>
      <c r="Q2105">
        <v>0</v>
      </c>
      <c r="R2105">
        <v>36</v>
      </c>
      <c r="S2105">
        <v>15.2</v>
      </c>
      <c r="T2105" t="s">
        <v>4756</v>
      </c>
      <c r="U2105">
        <v>24.9</v>
      </c>
      <c r="V2105">
        <v>139</v>
      </c>
      <c r="W2105" t="s">
        <v>4756</v>
      </c>
      <c r="X2105" t="s">
        <v>4756</v>
      </c>
      <c r="Y2105" t="s">
        <v>4756</v>
      </c>
      <c r="Z2105" t="s">
        <v>4756</v>
      </c>
      <c r="AA2105" t="s">
        <v>4756</v>
      </c>
      <c r="AB2105" t="s">
        <v>4756</v>
      </c>
      <c r="AC2105" t="s">
        <v>4756</v>
      </c>
      <c r="AD2105" t="s">
        <v>4756</v>
      </c>
      <c r="AE2105" t="s">
        <v>4756</v>
      </c>
      <c r="AF2105" t="s">
        <v>4756</v>
      </c>
      <c r="AG2105" t="s">
        <v>4756</v>
      </c>
      <c r="AH2105" t="s">
        <v>4756</v>
      </c>
      <c r="AI2105" t="s">
        <v>4756</v>
      </c>
      <c r="AJ2105" t="s">
        <v>4756</v>
      </c>
      <c r="AK2105" t="s">
        <v>4756</v>
      </c>
      <c r="AL2105" t="s">
        <v>4756</v>
      </c>
      <c r="AM2105" t="s">
        <v>4756</v>
      </c>
      <c r="AN2105" t="s">
        <v>4756</v>
      </c>
    </row>
    <row r="2106" spans="1:40">
      <c r="A2106" s="95">
        <v>41822</v>
      </c>
      <c r="B2106" t="s">
        <v>372</v>
      </c>
      <c r="C2106">
        <v>2014</v>
      </c>
      <c r="D2106">
        <v>7</v>
      </c>
      <c r="E2106" t="s">
        <v>461</v>
      </c>
      <c r="F2106" t="s">
        <v>3200</v>
      </c>
      <c r="G2106" s="96">
        <v>0</v>
      </c>
      <c r="H2106" s="96">
        <v>7.6388888888888886E-3</v>
      </c>
      <c r="J2106">
        <v>24</v>
      </c>
      <c r="K2106" t="s">
        <v>651</v>
      </c>
      <c r="L2106" t="s">
        <v>3214</v>
      </c>
      <c r="M2106" t="s">
        <v>251</v>
      </c>
      <c r="N2106" t="s">
        <v>251</v>
      </c>
      <c r="O2106">
        <v>5</v>
      </c>
      <c r="P2106">
        <v>55</v>
      </c>
      <c r="Q2106">
        <v>0</v>
      </c>
      <c r="R2106">
        <v>55</v>
      </c>
      <c r="S2106">
        <v>15.6</v>
      </c>
      <c r="T2106" t="s">
        <v>4756</v>
      </c>
      <c r="U2106">
        <v>35.1</v>
      </c>
      <c r="V2106">
        <v>175</v>
      </c>
      <c r="W2106" t="s">
        <v>4756</v>
      </c>
      <c r="X2106" t="s">
        <v>4756</v>
      </c>
      <c r="Y2106" t="s">
        <v>4756</v>
      </c>
      <c r="Z2106" t="s">
        <v>4756</v>
      </c>
      <c r="AA2106" t="s">
        <v>4756</v>
      </c>
      <c r="AB2106" t="s">
        <v>4756</v>
      </c>
      <c r="AC2106" t="s">
        <v>4756</v>
      </c>
      <c r="AD2106" t="s">
        <v>4756</v>
      </c>
      <c r="AE2106" t="s">
        <v>4756</v>
      </c>
      <c r="AF2106" t="s">
        <v>4756</v>
      </c>
      <c r="AG2106" t="s">
        <v>4756</v>
      </c>
      <c r="AH2106" t="s">
        <v>4756</v>
      </c>
      <c r="AI2106" t="s">
        <v>4756</v>
      </c>
      <c r="AJ2106" t="s">
        <v>4756</v>
      </c>
      <c r="AK2106" t="s">
        <v>4756</v>
      </c>
      <c r="AL2106" t="s">
        <v>4756</v>
      </c>
      <c r="AM2106" t="s">
        <v>4756</v>
      </c>
      <c r="AN2106" t="s">
        <v>4756</v>
      </c>
    </row>
    <row r="2107" spans="1:40">
      <c r="A2107" s="95">
        <v>41822</v>
      </c>
      <c r="B2107" t="s">
        <v>372</v>
      </c>
      <c r="C2107">
        <v>2014</v>
      </c>
      <c r="D2107">
        <v>7</v>
      </c>
      <c r="E2107" t="s">
        <v>461</v>
      </c>
      <c r="F2107" t="s">
        <v>3200</v>
      </c>
      <c r="G2107" s="96">
        <v>1.6666666666666666E-2</v>
      </c>
      <c r="H2107" s="96">
        <v>1.8749999999999999E-2</v>
      </c>
      <c r="J2107">
        <v>24.4</v>
      </c>
      <c r="K2107" t="s">
        <v>249</v>
      </c>
      <c r="L2107" t="s">
        <v>3215</v>
      </c>
      <c r="M2107" t="s">
        <v>251</v>
      </c>
      <c r="N2107" t="s">
        <v>251</v>
      </c>
      <c r="O2107">
        <v>3</v>
      </c>
      <c r="P2107">
        <v>35</v>
      </c>
      <c r="Q2107">
        <v>0</v>
      </c>
      <c r="R2107">
        <v>35</v>
      </c>
      <c r="S2107">
        <v>14.5</v>
      </c>
      <c r="T2107" t="s">
        <v>4756</v>
      </c>
      <c r="U2107">
        <v>24.3</v>
      </c>
      <c r="V2107">
        <v>135</v>
      </c>
      <c r="W2107" t="s">
        <v>4756</v>
      </c>
      <c r="X2107" t="s">
        <v>4756</v>
      </c>
      <c r="Y2107" t="s">
        <v>4756</v>
      </c>
      <c r="Z2107" t="s">
        <v>4756</v>
      </c>
      <c r="AA2107" t="s">
        <v>4756</v>
      </c>
      <c r="AB2107" t="s">
        <v>4756</v>
      </c>
      <c r="AC2107" t="s">
        <v>4756</v>
      </c>
      <c r="AD2107" t="s">
        <v>4756</v>
      </c>
      <c r="AE2107" t="s">
        <v>4756</v>
      </c>
      <c r="AF2107" t="s">
        <v>4756</v>
      </c>
      <c r="AG2107" t="s">
        <v>4756</v>
      </c>
      <c r="AH2107" t="s">
        <v>4756</v>
      </c>
      <c r="AI2107" t="s">
        <v>4756</v>
      </c>
      <c r="AJ2107" t="s">
        <v>4756</v>
      </c>
      <c r="AK2107" t="s">
        <v>4756</v>
      </c>
      <c r="AL2107" t="s">
        <v>4756</v>
      </c>
      <c r="AM2107" t="s">
        <v>4756</v>
      </c>
      <c r="AN2107" t="s">
        <v>4756</v>
      </c>
    </row>
    <row r="2108" spans="1:40">
      <c r="A2108" s="95">
        <v>41822</v>
      </c>
      <c r="B2108" t="s">
        <v>372</v>
      </c>
      <c r="C2108">
        <v>2014</v>
      </c>
      <c r="D2108">
        <v>7</v>
      </c>
      <c r="E2108" t="s">
        <v>461</v>
      </c>
      <c r="F2108" t="s">
        <v>3200</v>
      </c>
      <c r="G2108" s="96">
        <v>2.7777777777777776E-2</v>
      </c>
      <c r="H2108" s="96">
        <v>2.9166666666666664E-2</v>
      </c>
      <c r="J2108">
        <v>24.67</v>
      </c>
      <c r="K2108" t="s">
        <v>249</v>
      </c>
      <c r="L2108" t="s">
        <v>3216</v>
      </c>
      <c r="M2108" t="s">
        <v>251</v>
      </c>
      <c r="N2108" t="s">
        <v>251</v>
      </c>
      <c r="O2108">
        <v>3</v>
      </c>
      <c r="P2108">
        <v>35</v>
      </c>
      <c r="Q2108">
        <v>0</v>
      </c>
      <c r="R2108">
        <v>35</v>
      </c>
      <c r="S2108">
        <v>16.399999999999999</v>
      </c>
      <c r="T2108" t="s">
        <v>4756</v>
      </c>
      <c r="U2108">
        <v>25.7</v>
      </c>
      <c r="V2108">
        <v>138</v>
      </c>
      <c r="W2108" t="s">
        <v>4756</v>
      </c>
      <c r="X2108" t="s">
        <v>4756</v>
      </c>
      <c r="Y2108" t="s">
        <v>4756</v>
      </c>
      <c r="Z2108" t="s">
        <v>4756</v>
      </c>
      <c r="AA2108" t="s">
        <v>4756</v>
      </c>
      <c r="AB2108" t="s">
        <v>4756</v>
      </c>
      <c r="AC2108" t="s">
        <v>4756</v>
      </c>
      <c r="AD2108" t="s">
        <v>4756</v>
      </c>
      <c r="AE2108" t="s">
        <v>4756</v>
      </c>
      <c r="AF2108" t="s">
        <v>4756</v>
      </c>
      <c r="AG2108" t="s">
        <v>4756</v>
      </c>
      <c r="AH2108" t="s">
        <v>4756</v>
      </c>
      <c r="AI2108" t="s">
        <v>4756</v>
      </c>
      <c r="AJ2108" t="s">
        <v>4756</v>
      </c>
      <c r="AK2108" t="s">
        <v>4756</v>
      </c>
      <c r="AL2108" t="s">
        <v>4756</v>
      </c>
      <c r="AM2108" t="s">
        <v>4756</v>
      </c>
      <c r="AN2108" t="s">
        <v>4756</v>
      </c>
    </row>
    <row r="2109" spans="1:40">
      <c r="A2109" s="95">
        <v>41822</v>
      </c>
      <c r="B2109" t="s">
        <v>372</v>
      </c>
      <c r="C2109">
        <v>2014</v>
      </c>
      <c r="D2109">
        <v>7</v>
      </c>
      <c r="E2109" t="s">
        <v>461</v>
      </c>
      <c r="F2109" t="s">
        <v>3200</v>
      </c>
      <c r="G2109" s="96">
        <v>2.8472222222222222E-2</v>
      </c>
      <c r="H2109" s="96">
        <v>3.1944444444444449E-2</v>
      </c>
      <c r="J2109">
        <v>24.68</v>
      </c>
      <c r="K2109" t="s">
        <v>249</v>
      </c>
      <c r="L2109" t="s">
        <v>3217</v>
      </c>
      <c r="M2109" t="s">
        <v>251</v>
      </c>
      <c r="N2109" t="s">
        <v>251</v>
      </c>
      <c r="O2109">
        <v>3</v>
      </c>
      <c r="P2109">
        <v>34</v>
      </c>
      <c r="Q2109">
        <v>0</v>
      </c>
      <c r="R2109">
        <v>34</v>
      </c>
      <c r="S2109">
        <v>14.7</v>
      </c>
      <c r="T2109" t="s">
        <v>4756</v>
      </c>
      <c r="U2109">
        <v>24</v>
      </c>
      <c r="V2109">
        <v>139</v>
      </c>
      <c r="W2109" t="s">
        <v>4756</v>
      </c>
      <c r="X2109" t="s">
        <v>4756</v>
      </c>
      <c r="Y2109" t="s">
        <v>4756</v>
      </c>
      <c r="Z2109" t="s">
        <v>4756</v>
      </c>
      <c r="AA2109" t="s">
        <v>4756</v>
      </c>
      <c r="AB2109" t="s">
        <v>4756</v>
      </c>
      <c r="AC2109" t="s">
        <v>4756</v>
      </c>
      <c r="AD2109" t="s">
        <v>4756</v>
      </c>
      <c r="AE2109" t="s">
        <v>4756</v>
      </c>
      <c r="AF2109" t="s">
        <v>4756</v>
      </c>
      <c r="AG2109" t="s">
        <v>4756</v>
      </c>
      <c r="AH2109" t="s">
        <v>4756</v>
      </c>
      <c r="AI2109" t="s">
        <v>4756</v>
      </c>
      <c r="AJ2109" t="s">
        <v>4756</v>
      </c>
      <c r="AK2109" t="s">
        <v>4756</v>
      </c>
      <c r="AL2109" t="s">
        <v>4756</v>
      </c>
      <c r="AM2109" t="s">
        <v>4756</v>
      </c>
      <c r="AN2109" t="s">
        <v>4756</v>
      </c>
    </row>
    <row r="2110" spans="1:40">
      <c r="A2110" s="95">
        <v>41822</v>
      </c>
      <c r="B2110" t="s">
        <v>372</v>
      </c>
      <c r="C2110">
        <v>2014</v>
      </c>
      <c r="D2110">
        <v>7</v>
      </c>
      <c r="E2110" t="s">
        <v>461</v>
      </c>
      <c r="F2110" t="s">
        <v>3200</v>
      </c>
      <c r="G2110" s="96">
        <v>2.8472222222222222E-2</v>
      </c>
      <c r="H2110" s="96">
        <v>3.3333333333333333E-2</v>
      </c>
      <c r="J2110">
        <v>24.68</v>
      </c>
      <c r="K2110" t="s">
        <v>249</v>
      </c>
      <c r="L2110" t="s">
        <v>3218</v>
      </c>
      <c r="M2110" t="s">
        <v>251</v>
      </c>
      <c r="N2110" t="s">
        <v>251</v>
      </c>
      <c r="O2110">
        <v>3</v>
      </c>
      <c r="P2110">
        <v>36</v>
      </c>
      <c r="Q2110">
        <v>0</v>
      </c>
      <c r="R2110">
        <v>36</v>
      </c>
      <c r="S2110">
        <v>13.8</v>
      </c>
      <c r="T2110" t="s">
        <v>4756</v>
      </c>
      <c r="U2110">
        <v>25.1</v>
      </c>
      <c r="V2110">
        <v>140</v>
      </c>
      <c r="W2110" t="s">
        <v>4756</v>
      </c>
      <c r="X2110" t="s">
        <v>4756</v>
      </c>
      <c r="Y2110" t="s">
        <v>4756</v>
      </c>
      <c r="Z2110" t="s">
        <v>4756</v>
      </c>
      <c r="AA2110" t="s">
        <v>4756</v>
      </c>
      <c r="AB2110" t="s">
        <v>4756</v>
      </c>
      <c r="AC2110" t="s">
        <v>4756</v>
      </c>
      <c r="AD2110" t="s">
        <v>4756</v>
      </c>
      <c r="AE2110" t="s">
        <v>4756</v>
      </c>
      <c r="AF2110" t="s">
        <v>4756</v>
      </c>
      <c r="AG2110" t="s">
        <v>4756</v>
      </c>
      <c r="AH2110" t="s">
        <v>4756</v>
      </c>
      <c r="AI2110" t="s">
        <v>4756</v>
      </c>
      <c r="AJ2110" t="s">
        <v>4756</v>
      </c>
      <c r="AK2110" t="s">
        <v>4756</v>
      </c>
      <c r="AL2110" t="s">
        <v>4756</v>
      </c>
      <c r="AM2110" t="s">
        <v>4756</v>
      </c>
      <c r="AN2110" t="s">
        <v>4756</v>
      </c>
    </row>
    <row r="2111" spans="1:40">
      <c r="A2111" s="95">
        <v>41822</v>
      </c>
      <c r="B2111" t="s">
        <v>372</v>
      </c>
      <c r="C2111">
        <v>2014</v>
      </c>
      <c r="D2111">
        <v>7</v>
      </c>
      <c r="E2111" t="s">
        <v>461</v>
      </c>
      <c r="F2111" t="s">
        <v>3200</v>
      </c>
      <c r="G2111" s="96">
        <v>2.8472222222222222E-2</v>
      </c>
      <c r="H2111" s="96">
        <v>3.6111111111111115E-2</v>
      </c>
      <c r="J2111">
        <v>24.68</v>
      </c>
      <c r="K2111" t="s">
        <v>249</v>
      </c>
      <c r="L2111" t="s">
        <v>3219</v>
      </c>
      <c r="M2111" t="s">
        <v>251</v>
      </c>
      <c r="N2111" t="s">
        <v>251</v>
      </c>
      <c r="O2111">
        <v>3</v>
      </c>
      <c r="P2111">
        <v>36</v>
      </c>
      <c r="Q2111">
        <v>0</v>
      </c>
      <c r="R2111">
        <v>36</v>
      </c>
      <c r="S2111">
        <v>14.3</v>
      </c>
      <c r="T2111" t="s">
        <v>4756</v>
      </c>
      <c r="U2111">
        <v>24.3</v>
      </c>
      <c r="V2111">
        <v>144</v>
      </c>
      <c r="W2111" t="s">
        <v>4756</v>
      </c>
      <c r="X2111" t="s">
        <v>4756</v>
      </c>
      <c r="Y2111" t="s">
        <v>4756</v>
      </c>
      <c r="Z2111" t="s">
        <v>4756</v>
      </c>
      <c r="AA2111" t="s">
        <v>4756</v>
      </c>
      <c r="AB2111" t="s">
        <v>4756</v>
      </c>
      <c r="AC2111" t="s">
        <v>4756</v>
      </c>
      <c r="AD2111" t="s">
        <v>4756</v>
      </c>
      <c r="AE2111" t="s">
        <v>4756</v>
      </c>
      <c r="AF2111" t="s">
        <v>4756</v>
      </c>
      <c r="AG2111" t="s">
        <v>4756</v>
      </c>
      <c r="AH2111" t="s">
        <v>4756</v>
      </c>
      <c r="AI2111" t="s">
        <v>4756</v>
      </c>
      <c r="AJ2111" t="s">
        <v>4756</v>
      </c>
      <c r="AK2111" t="s">
        <v>4756</v>
      </c>
      <c r="AL2111" t="s">
        <v>4756</v>
      </c>
      <c r="AM2111" t="s">
        <v>4756</v>
      </c>
      <c r="AN2111" t="s">
        <v>4756</v>
      </c>
    </row>
    <row r="2112" spans="1:40">
      <c r="A2112" s="95">
        <v>41824</v>
      </c>
      <c r="B2112" t="s">
        <v>372</v>
      </c>
      <c r="C2112">
        <v>2014</v>
      </c>
      <c r="D2112">
        <v>7</v>
      </c>
      <c r="E2112" t="s">
        <v>461</v>
      </c>
      <c r="F2112" t="s">
        <v>3200</v>
      </c>
      <c r="G2112" s="96">
        <v>0.88750000000000007</v>
      </c>
      <c r="H2112" s="96">
        <v>0.89097222222222217</v>
      </c>
      <c r="J2112">
        <v>21.3</v>
      </c>
      <c r="K2112" t="s">
        <v>249</v>
      </c>
      <c r="L2112" t="s">
        <v>3220</v>
      </c>
      <c r="M2112" t="s">
        <v>251</v>
      </c>
      <c r="N2112" t="s">
        <v>251</v>
      </c>
      <c r="O2112">
        <v>5</v>
      </c>
      <c r="P2112">
        <v>36</v>
      </c>
      <c r="Q2112">
        <v>0</v>
      </c>
      <c r="R2112">
        <v>36</v>
      </c>
      <c r="S2112">
        <v>14.6</v>
      </c>
      <c r="T2112" t="s">
        <v>4756</v>
      </c>
      <c r="U2112">
        <v>25.7</v>
      </c>
      <c r="V2112">
        <v>140</v>
      </c>
      <c r="W2112" t="s">
        <v>4756</v>
      </c>
      <c r="X2112" t="s">
        <v>4756</v>
      </c>
      <c r="Y2112" t="s">
        <v>4756</v>
      </c>
      <c r="Z2112" t="s">
        <v>4756</v>
      </c>
      <c r="AA2112" t="s">
        <v>4756</v>
      </c>
      <c r="AB2112" t="s">
        <v>4756</v>
      </c>
      <c r="AC2112" t="s">
        <v>4756</v>
      </c>
      <c r="AD2112" t="s">
        <v>4756</v>
      </c>
      <c r="AE2112" t="s">
        <v>4756</v>
      </c>
      <c r="AF2112" t="s">
        <v>4756</v>
      </c>
      <c r="AG2112" t="s">
        <v>4756</v>
      </c>
      <c r="AH2112" t="s">
        <v>4756</v>
      </c>
      <c r="AI2112" t="s">
        <v>4756</v>
      </c>
      <c r="AJ2112" t="s">
        <v>4756</v>
      </c>
      <c r="AK2112" t="s">
        <v>4756</v>
      </c>
      <c r="AL2112" t="s">
        <v>4756</v>
      </c>
      <c r="AM2112" t="s">
        <v>4756</v>
      </c>
      <c r="AN2112" t="s">
        <v>4756</v>
      </c>
    </row>
    <row r="2113" spans="1:40">
      <c r="A2113" s="95">
        <v>41824</v>
      </c>
      <c r="B2113" t="s">
        <v>372</v>
      </c>
      <c r="C2113">
        <v>2014</v>
      </c>
      <c r="D2113">
        <v>7</v>
      </c>
      <c r="E2113" t="s">
        <v>461</v>
      </c>
      <c r="F2113" t="s">
        <v>3200</v>
      </c>
      <c r="G2113" s="96">
        <v>0.90138888888888891</v>
      </c>
      <c r="H2113" s="96">
        <v>0.90347222222222223</v>
      </c>
      <c r="J2113">
        <v>21.63</v>
      </c>
      <c r="K2113" t="s">
        <v>249</v>
      </c>
      <c r="L2113" t="s">
        <v>3221</v>
      </c>
      <c r="M2113" t="s">
        <v>251</v>
      </c>
      <c r="N2113" t="s">
        <v>251</v>
      </c>
      <c r="O2113">
        <v>5</v>
      </c>
      <c r="P2113">
        <v>34</v>
      </c>
      <c r="Q2113">
        <v>0</v>
      </c>
      <c r="R2113">
        <v>34</v>
      </c>
      <c r="S2113">
        <v>13.7</v>
      </c>
      <c r="T2113" t="s">
        <v>4756</v>
      </c>
      <c r="U2113">
        <v>25.3</v>
      </c>
      <c r="V2113">
        <v>137</v>
      </c>
      <c r="W2113" t="s">
        <v>4756</v>
      </c>
      <c r="X2113" t="s">
        <v>4756</v>
      </c>
      <c r="Y2113" t="s">
        <v>4756</v>
      </c>
      <c r="Z2113" t="s">
        <v>4756</v>
      </c>
      <c r="AA2113" t="s">
        <v>4756</v>
      </c>
      <c r="AB2113" t="s">
        <v>4756</v>
      </c>
      <c r="AC2113" t="s">
        <v>4756</v>
      </c>
      <c r="AD2113" t="s">
        <v>4756</v>
      </c>
      <c r="AE2113" t="s">
        <v>4756</v>
      </c>
      <c r="AF2113" t="s">
        <v>4756</v>
      </c>
      <c r="AG2113" t="s">
        <v>4756</v>
      </c>
      <c r="AH2113" t="s">
        <v>4756</v>
      </c>
      <c r="AI2113" t="s">
        <v>4756</v>
      </c>
      <c r="AJ2113" t="s">
        <v>4756</v>
      </c>
      <c r="AK2113" t="s">
        <v>4756</v>
      </c>
      <c r="AL2113" t="s">
        <v>4756</v>
      </c>
      <c r="AM2113" t="s">
        <v>4756</v>
      </c>
      <c r="AN2113" t="s">
        <v>4756</v>
      </c>
    </row>
    <row r="2114" spans="1:40">
      <c r="A2114" s="95">
        <v>41824</v>
      </c>
      <c r="B2114" t="s">
        <v>372</v>
      </c>
      <c r="C2114">
        <v>2014</v>
      </c>
      <c r="D2114">
        <v>7</v>
      </c>
      <c r="E2114" t="s">
        <v>461</v>
      </c>
      <c r="F2114" t="s">
        <v>3200</v>
      </c>
      <c r="G2114" s="96">
        <v>0.90625</v>
      </c>
      <c r="H2114" s="96">
        <v>0.90972222222222221</v>
      </c>
      <c r="J2114">
        <v>21.75</v>
      </c>
      <c r="K2114" t="s">
        <v>249</v>
      </c>
      <c r="L2114" t="s">
        <v>3222</v>
      </c>
      <c r="M2114" t="s">
        <v>251</v>
      </c>
      <c r="N2114" t="s">
        <v>251</v>
      </c>
      <c r="O2114">
        <v>5</v>
      </c>
      <c r="P2114">
        <v>34</v>
      </c>
      <c r="Q2114">
        <v>0</v>
      </c>
      <c r="R2114">
        <v>34</v>
      </c>
      <c r="S2114">
        <v>12.7</v>
      </c>
      <c r="T2114" t="s">
        <v>4756</v>
      </c>
      <c r="U2114">
        <v>24.2</v>
      </c>
      <c r="V2114">
        <v>144</v>
      </c>
      <c r="W2114" t="s">
        <v>4756</v>
      </c>
      <c r="X2114" t="s">
        <v>4756</v>
      </c>
      <c r="Y2114" t="s">
        <v>4756</v>
      </c>
      <c r="Z2114" t="s">
        <v>4756</v>
      </c>
      <c r="AA2114" t="s">
        <v>4756</v>
      </c>
      <c r="AB2114" t="s">
        <v>4756</v>
      </c>
      <c r="AC2114" t="s">
        <v>4756</v>
      </c>
      <c r="AD2114" t="s">
        <v>4756</v>
      </c>
      <c r="AE2114" t="s">
        <v>4756</v>
      </c>
      <c r="AF2114" t="s">
        <v>4756</v>
      </c>
      <c r="AG2114" t="s">
        <v>4756</v>
      </c>
      <c r="AH2114" t="s">
        <v>4756</v>
      </c>
      <c r="AI2114" t="s">
        <v>4756</v>
      </c>
      <c r="AJ2114" t="s">
        <v>4756</v>
      </c>
      <c r="AK2114" t="s">
        <v>4756</v>
      </c>
      <c r="AL2114" t="s">
        <v>4756</v>
      </c>
      <c r="AM2114" t="s">
        <v>4756</v>
      </c>
      <c r="AN2114" t="s">
        <v>4756</v>
      </c>
    </row>
    <row r="2115" spans="1:40">
      <c r="A2115" s="95">
        <v>41824</v>
      </c>
      <c r="B2115" t="s">
        <v>372</v>
      </c>
      <c r="C2115">
        <v>2014</v>
      </c>
      <c r="D2115">
        <v>7</v>
      </c>
      <c r="E2115" t="s">
        <v>461</v>
      </c>
      <c r="F2115" t="s">
        <v>3200</v>
      </c>
      <c r="G2115" s="96">
        <v>0.90625</v>
      </c>
      <c r="H2115" s="96">
        <v>0.91111111111111109</v>
      </c>
      <c r="J2115">
        <v>21.75</v>
      </c>
      <c r="K2115" t="s">
        <v>249</v>
      </c>
      <c r="L2115" t="s">
        <v>3223</v>
      </c>
      <c r="M2115" t="s">
        <v>251</v>
      </c>
      <c r="N2115" t="s">
        <v>251</v>
      </c>
      <c r="O2115">
        <v>3</v>
      </c>
      <c r="P2115">
        <v>35</v>
      </c>
      <c r="Q2115">
        <v>0</v>
      </c>
      <c r="R2115">
        <v>35</v>
      </c>
      <c r="S2115">
        <v>14.1</v>
      </c>
      <c r="T2115" t="s">
        <v>4756</v>
      </c>
      <c r="U2115">
        <v>26.1</v>
      </c>
      <c r="V2115">
        <v>145</v>
      </c>
      <c r="W2115" t="s">
        <v>4756</v>
      </c>
      <c r="X2115" t="s">
        <v>4756</v>
      </c>
      <c r="Y2115" t="s">
        <v>4756</v>
      </c>
      <c r="Z2115" t="s">
        <v>4756</v>
      </c>
      <c r="AA2115" t="s">
        <v>4756</v>
      </c>
      <c r="AB2115" t="s">
        <v>4756</v>
      </c>
      <c r="AC2115" t="s">
        <v>4756</v>
      </c>
      <c r="AD2115" t="s">
        <v>4756</v>
      </c>
      <c r="AE2115" t="s">
        <v>4756</v>
      </c>
      <c r="AF2115" t="s">
        <v>4756</v>
      </c>
      <c r="AG2115" t="s">
        <v>4756</v>
      </c>
      <c r="AH2115" t="s">
        <v>4756</v>
      </c>
      <c r="AI2115" t="s">
        <v>4756</v>
      </c>
      <c r="AJ2115" t="s">
        <v>4756</v>
      </c>
      <c r="AK2115" t="s">
        <v>4756</v>
      </c>
      <c r="AL2115" t="s">
        <v>4756</v>
      </c>
      <c r="AM2115" t="s">
        <v>4756</v>
      </c>
      <c r="AN2115" t="s">
        <v>4756</v>
      </c>
    </row>
    <row r="2116" spans="1:40">
      <c r="A2116" s="95">
        <v>41824</v>
      </c>
      <c r="B2116" t="s">
        <v>372</v>
      </c>
      <c r="C2116">
        <v>2014</v>
      </c>
      <c r="D2116">
        <v>7</v>
      </c>
      <c r="E2116" t="s">
        <v>461</v>
      </c>
      <c r="F2116" t="s">
        <v>3200</v>
      </c>
      <c r="G2116" s="96">
        <v>0.91180555555555554</v>
      </c>
      <c r="H2116" s="96">
        <v>0.91527777777777775</v>
      </c>
      <c r="J2116">
        <v>21.88</v>
      </c>
      <c r="K2116" t="s">
        <v>249</v>
      </c>
      <c r="L2116" t="s">
        <v>3224</v>
      </c>
      <c r="M2116" t="s">
        <v>251</v>
      </c>
      <c r="N2116" t="s">
        <v>251</v>
      </c>
      <c r="O2116">
        <v>5</v>
      </c>
      <c r="P2116">
        <v>33</v>
      </c>
      <c r="Q2116">
        <v>0</v>
      </c>
      <c r="R2116">
        <v>33</v>
      </c>
      <c r="S2116">
        <v>13.4</v>
      </c>
      <c r="T2116" t="s">
        <v>4756</v>
      </c>
      <c r="U2116">
        <v>24.1</v>
      </c>
      <c r="V2116">
        <v>140</v>
      </c>
      <c r="W2116" t="s">
        <v>4756</v>
      </c>
      <c r="X2116" t="s">
        <v>4756</v>
      </c>
      <c r="Y2116" t="s">
        <v>4756</v>
      </c>
      <c r="Z2116" t="s">
        <v>4756</v>
      </c>
      <c r="AA2116" t="s">
        <v>4756</v>
      </c>
      <c r="AB2116" t="s">
        <v>4756</v>
      </c>
      <c r="AC2116" t="s">
        <v>4756</v>
      </c>
      <c r="AD2116" t="s">
        <v>4756</v>
      </c>
      <c r="AE2116" t="s">
        <v>4756</v>
      </c>
      <c r="AF2116" t="s">
        <v>4756</v>
      </c>
      <c r="AG2116" t="s">
        <v>4756</v>
      </c>
      <c r="AH2116" t="s">
        <v>4756</v>
      </c>
      <c r="AI2116" t="s">
        <v>4756</v>
      </c>
      <c r="AJ2116" t="s">
        <v>4756</v>
      </c>
      <c r="AK2116" t="s">
        <v>4756</v>
      </c>
      <c r="AL2116" t="s">
        <v>4756</v>
      </c>
      <c r="AM2116" t="s">
        <v>4756</v>
      </c>
      <c r="AN2116" t="s">
        <v>4756</v>
      </c>
    </row>
    <row r="2117" spans="1:40">
      <c r="A2117" s="95">
        <v>41824</v>
      </c>
      <c r="B2117" t="s">
        <v>372</v>
      </c>
      <c r="C2117">
        <v>2014</v>
      </c>
      <c r="D2117">
        <v>7</v>
      </c>
      <c r="E2117" t="s">
        <v>461</v>
      </c>
      <c r="F2117" t="s">
        <v>3200</v>
      </c>
      <c r="G2117" s="96">
        <v>0.92708333333333337</v>
      </c>
      <c r="H2117" s="96">
        <v>0.93055555555555547</v>
      </c>
      <c r="J2117">
        <v>22.25</v>
      </c>
      <c r="K2117" t="s">
        <v>249</v>
      </c>
      <c r="L2117" t="s">
        <v>3225</v>
      </c>
      <c r="M2117" t="s">
        <v>251</v>
      </c>
      <c r="N2117" t="s">
        <v>251</v>
      </c>
      <c r="O2117">
        <v>5</v>
      </c>
      <c r="P2117">
        <v>35</v>
      </c>
      <c r="Q2117">
        <v>0</v>
      </c>
      <c r="R2117">
        <v>35</v>
      </c>
      <c r="S2117">
        <v>13.4</v>
      </c>
      <c r="T2117" t="s">
        <v>4756</v>
      </c>
      <c r="U2117">
        <v>24.2</v>
      </c>
      <c r="V2117">
        <v>136</v>
      </c>
      <c r="W2117" t="s">
        <v>4756</v>
      </c>
      <c r="X2117" t="s">
        <v>4756</v>
      </c>
      <c r="Y2117" t="s">
        <v>4756</v>
      </c>
      <c r="Z2117" t="s">
        <v>4756</v>
      </c>
      <c r="AA2117" t="s">
        <v>4756</v>
      </c>
      <c r="AB2117" t="s">
        <v>4756</v>
      </c>
      <c r="AC2117" t="s">
        <v>4756</v>
      </c>
      <c r="AD2117" t="s">
        <v>4756</v>
      </c>
      <c r="AE2117" t="s">
        <v>4756</v>
      </c>
      <c r="AF2117" t="s">
        <v>4756</v>
      </c>
      <c r="AG2117" t="s">
        <v>4756</v>
      </c>
      <c r="AH2117" t="s">
        <v>4756</v>
      </c>
      <c r="AI2117" t="s">
        <v>4756</v>
      </c>
      <c r="AJ2117" t="s">
        <v>4756</v>
      </c>
      <c r="AK2117" t="s">
        <v>4756</v>
      </c>
      <c r="AL2117" t="s">
        <v>4756</v>
      </c>
      <c r="AM2117" t="s">
        <v>4756</v>
      </c>
      <c r="AN2117" t="s">
        <v>4756</v>
      </c>
    </row>
    <row r="2118" spans="1:40">
      <c r="A2118" s="95">
        <v>41824</v>
      </c>
      <c r="B2118" t="s">
        <v>372</v>
      </c>
      <c r="C2118">
        <v>2014</v>
      </c>
      <c r="D2118">
        <v>7</v>
      </c>
      <c r="E2118" t="s">
        <v>461</v>
      </c>
      <c r="F2118" t="s">
        <v>3200</v>
      </c>
      <c r="G2118" s="96">
        <v>0.92847222222222225</v>
      </c>
      <c r="H2118" s="96">
        <v>0.93263888888888891</v>
      </c>
      <c r="J2118">
        <v>22.28</v>
      </c>
      <c r="K2118" t="s">
        <v>249</v>
      </c>
      <c r="L2118" t="s">
        <v>3226</v>
      </c>
      <c r="M2118" t="s">
        <v>251</v>
      </c>
      <c r="N2118" t="s">
        <v>251</v>
      </c>
      <c r="O2118">
        <v>5</v>
      </c>
      <c r="P2118">
        <v>33</v>
      </c>
      <c r="Q2118">
        <v>0</v>
      </c>
      <c r="R2118">
        <v>33</v>
      </c>
      <c r="S2118">
        <v>13.4</v>
      </c>
      <c r="T2118" t="s">
        <v>4756</v>
      </c>
      <c r="U2118">
        <v>23.6</v>
      </c>
      <c r="V2118">
        <v>135</v>
      </c>
      <c r="W2118" t="s">
        <v>4756</v>
      </c>
      <c r="X2118" t="s">
        <v>4756</v>
      </c>
      <c r="Y2118" t="s">
        <v>4756</v>
      </c>
      <c r="Z2118" t="s">
        <v>4756</v>
      </c>
      <c r="AA2118" t="s">
        <v>4756</v>
      </c>
      <c r="AB2118" t="s">
        <v>4756</v>
      </c>
      <c r="AC2118" t="s">
        <v>4756</v>
      </c>
      <c r="AD2118" t="s">
        <v>4756</v>
      </c>
      <c r="AE2118" t="s">
        <v>4756</v>
      </c>
      <c r="AF2118" t="s">
        <v>4756</v>
      </c>
      <c r="AG2118" t="s">
        <v>4756</v>
      </c>
      <c r="AH2118" t="s">
        <v>4756</v>
      </c>
      <c r="AI2118" t="s">
        <v>4756</v>
      </c>
      <c r="AJ2118" t="s">
        <v>4756</v>
      </c>
      <c r="AK2118" t="s">
        <v>4756</v>
      </c>
      <c r="AL2118" t="s">
        <v>4756</v>
      </c>
      <c r="AM2118" t="s">
        <v>4756</v>
      </c>
      <c r="AN2118" t="s">
        <v>4756</v>
      </c>
    </row>
    <row r="2119" spans="1:40">
      <c r="A2119" s="95">
        <v>41824</v>
      </c>
      <c r="B2119" t="s">
        <v>372</v>
      </c>
      <c r="C2119">
        <v>2014</v>
      </c>
      <c r="D2119">
        <v>7</v>
      </c>
      <c r="E2119" t="s">
        <v>461</v>
      </c>
      <c r="F2119" t="s">
        <v>3200</v>
      </c>
      <c r="G2119" s="96">
        <v>0.93680555555555556</v>
      </c>
      <c r="H2119" s="96">
        <v>0.93958333333333333</v>
      </c>
      <c r="J2119">
        <v>22.48</v>
      </c>
      <c r="K2119" t="s">
        <v>249</v>
      </c>
      <c r="L2119" t="s">
        <v>3227</v>
      </c>
      <c r="M2119" t="s">
        <v>251</v>
      </c>
      <c r="N2119" t="s">
        <v>251</v>
      </c>
      <c r="O2119">
        <v>5</v>
      </c>
      <c r="P2119">
        <v>32</v>
      </c>
      <c r="Q2119">
        <v>0</v>
      </c>
      <c r="R2119">
        <v>32</v>
      </c>
      <c r="S2119">
        <v>12.9</v>
      </c>
      <c r="T2119" t="s">
        <v>4756</v>
      </c>
      <c r="U2119">
        <v>22.6</v>
      </c>
      <c r="V2119">
        <v>142</v>
      </c>
      <c r="W2119" t="s">
        <v>4756</v>
      </c>
      <c r="X2119" t="s">
        <v>4756</v>
      </c>
      <c r="Y2119" t="s">
        <v>4756</v>
      </c>
      <c r="Z2119" t="s">
        <v>4756</v>
      </c>
      <c r="AA2119" t="s">
        <v>4756</v>
      </c>
      <c r="AB2119" t="s">
        <v>4756</v>
      </c>
      <c r="AC2119" t="s">
        <v>4756</v>
      </c>
      <c r="AD2119" t="s">
        <v>4756</v>
      </c>
      <c r="AE2119" t="s">
        <v>4756</v>
      </c>
      <c r="AF2119" t="s">
        <v>4756</v>
      </c>
      <c r="AG2119" t="s">
        <v>4756</v>
      </c>
      <c r="AH2119" t="s">
        <v>4756</v>
      </c>
      <c r="AI2119" t="s">
        <v>4756</v>
      </c>
      <c r="AJ2119" t="s">
        <v>4756</v>
      </c>
      <c r="AK2119" t="s">
        <v>4756</v>
      </c>
      <c r="AL2119" t="s">
        <v>4756</v>
      </c>
      <c r="AM2119" t="s">
        <v>4756</v>
      </c>
      <c r="AN2119" t="s">
        <v>4756</v>
      </c>
    </row>
    <row r="2120" spans="1:40">
      <c r="A2120" s="95">
        <v>41824</v>
      </c>
      <c r="B2120" t="s">
        <v>372</v>
      </c>
      <c r="C2120">
        <v>2014</v>
      </c>
      <c r="D2120">
        <v>7</v>
      </c>
      <c r="E2120" t="s">
        <v>461</v>
      </c>
      <c r="F2120" t="s">
        <v>3200</v>
      </c>
      <c r="G2120" s="96">
        <v>0.94097222222222221</v>
      </c>
      <c r="H2120" s="96">
        <v>0.94236111111111109</v>
      </c>
      <c r="J2120">
        <v>22.58</v>
      </c>
      <c r="K2120" t="s">
        <v>249</v>
      </c>
      <c r="L2120" t="s">
        <v>3228</v>
      </c>
      <c r="M2120" t="s">
        <v>251</v>
      </c>
      <c r="N2120" t="s">
        <v>251</v>
      </c>
      <c r="O2120">
        <v>5</v>
      </c>
      <c r="P2120">
        <v>35</v>
      </c>
      <c r="Q2120">
        <v>0</v>
      </c>
      <c r="R2120">
        <v>35</v>
      </c>
      <c r="S2120">
        <v>13.9</v>
      </c>
      <c r="T2120" t="s">
        <v>4756</v>
      </c>
      <c r="U2120">
        <v>24</v>
      </c>
      <c r="V2120">
        <v>133</v>
      </c>
      <c r="W2120" t="s">
        <v>4756</v>
      </c>
      <c r="X2120" t="s">
        <v>4756</v>
      </c>
      <c r="Y2120" t="s">
        <v>4756</v>
      </c>
      <c r="Z2120" t="s">
        <v>4756</v>
      </c>
      <c r="AA2120" t="s">
        <v>4756</v>
      </c>
      <c r="AB2120" t="s">
        <v>4756</v>
      </c>
      <c r="AC2120" t="s">
        <v>4756</v>
      </c>
      <c r="AD2120" t="s">
        <v>4756</v>
      </c>
      <c r="AE2120" t="s">
        <v>4756</v>
      </c>
      <c r="AF2120" t="s">
        <v>4756</v>
      </c>
      <c r="AG2120" t="s">
        <v>4756</v>
      </c>
      <c r="AH2120" t="s">
        <v>4756</v>
      </c>
      <c r="AI2120" t="s">
        <v>4756</v>
      </c>
      <c r="AJ2120" t="s">
        <v>4756</v>
      </c>
      <c r="AK2120" t="s">
        <v>4756</v>
      </c>
      <c r="AL2120" t="s">
        <v>4756</v>
      </c>
      <c r="AM2120" t="s">
        <v>4756</v>
      </c>
      <c r="AN2120" t="s">
        <v>4756</v>
      </c>
    </row>
    <row r="2121" spans="1:40">
      <c r="A2121" s="95">
        <v>41824</v>
      </c>
      <c r="B2121" t="s">
        <v>372</v>
      </c>
      <c r="C2121">
        <v>2014</v>
      </c>
      <c r="D2121">
        <v>7</v>
      </c>
      <c r="E2121" t="s">
        <v>461</v>
      </c>
      <c r="F2121" t="s">
        <v>3200</v>
      </c>
      <c r="G2121" s="96">
        <v>0.94305555555555554</v>
      </c>
      <c r="H2121" s="96">
        <v>0.9458333333333333</v>
      </c>
      <c r="J2121">
        <v>22.63</v>
      </c>
      <c r="K2121" t="s">
        <v>249</v>
      </c>
      <c r="L2121" t="s">
        <v>3229</v>
      </c>
      <c r="M2121" t="s">
        <v>251</v>
      </c>
      <c r="N2121" t="s">
        <v>251</v>
      </c>
      <c r="O2121">
        <v>5</v>
      </c>
      <c r="P2121">
        <v>32</v>
      </c>
      <c r="Q2121">
        <v>0</v>
      </c>
      <c r="R2121">
        <v>32</v>
      </c>
      <c r="S2121">
        <v>14.3</v>
      </c>
      <c r="T2121" t="s">
        <v>4756</v>
      </c>
      <c r="U2121">
        <v>23.7</v>
      </c>
      <c r="V2121">
        <v>140</v>
      </c>
      <c r="W2121" t="s">
        <v>4756</v>
      </c>
      <c r="X2121" t="s">
        <v>4756</v>
      </c>
      <c r="Y2121" t="s">
        <v>4756</v>
      </c>
      <c r="Z2121" t="s">
        <v>4756</v>
      </c>
      <c r="AA2121" t="s">
        <v>4756</v>
      </c>
      <c r="AB2121" t="s">
        <v>4756</v>
      </c>
      <c r="AC2121" t="s">
        <v>4756</v>
      </c>
      <c r="AD2121" t="s">
        <v>4756</v>
      </c>
      <c r="AE2121" t="s">
        <v>4756</v>
      </c>
      <c r="AF2121" t="s">
        <v>4756</v>
      </c>
      <c r="AG2121" t="s">
        <v>4756</v>
      </c>
      <c r="AH2121" t="s">
        <v>4756</v>
      </c>
      <c r="AI2121" t="s">
        <v>4756</v>
      </c>
      <c r="AJ2121" t="s">
        <v>4756</v>
      </c>
      <c r="AK2121" t="s">
        <v>4756</v>
      </c>
      <c r="AL2121" t="s">
        <v>4756</v>
      </c>
      <c r="AM2121" t="s">
        <v>4756</v>
      </c>
      <c r="AN2121" t="s">
        <v>4756</v>
      </c>
    </row>
    <row r="2122" spans="1:40">
      <c r="A2122" s="95">
        <v>41824</v>
      </c>
      <c r="B2122" t="s">
        <v>372</v>
      </c>
      <c r="C2122">
        <v>2014</v>
      </c>
      <c r="D2122">
        <v>7</v>
      </c>
      <c r="E2122" t="s">
        <v>461</v>
      </c>
      <c r="F2122" t="s">
        <v>3200</v>
      </c>
      <c r="G2122" s="96">
        <v>0.94374999999999998</v>
      </c>
      <c r="H2122" s="96">
        <v>0.9458333333333333</v>
      </c>
      <c r="J2122">
        <v>22.65</v>
      </c>
      <c r="K2122" t="s">
        <v>249</v>
      </c>
      <c r="L2122" t="s">
        <v>3230</v>
      </c>
      <c r="M2122" t="s">
        <v>251</v>
      </c>
      <c r="N2122" t="s">
        <v>251</v>
      </c>
      <c r="O2122">
        <v>5</v>
      </c>
      <c r="P2122">
        <v>32</v>
      </c>
      <c r="Q2122">
        <v>0</v>
      </c>
      <c r="R2122">
        <v>32</v>
      </c>
      <c r="S2122">
        <v>13.5</v>
      </c>
      <c r="T2122" t="s">
        <v>4756</v>
      </c>
      <c r="U2122">
        <v>25.5</v>
      </c>
      <c r="V2122">
        <v>141</v>
      </c>
      <c r="W2122" t="s">
        <v>4756</v>
      </c>
      <c r="X2122" t="s">
        <v>4756</v>
      </c>
      <c r="Y2122" t="s">
        <v>4756</v>
      </c>
      <c r="Z2122" t="s">
        <v>4756</v>
      </c>
      <c r="AA2122" t="s">
        <v>4756</v>
      </c>
      <c r="AB2122" t="s">
        <v>4756</v>
      </c>
      <c r="AC2122" t="s">
        <v>4756</v>
      </c>
      <c r="AD2122" t="s">
        <v>4756</v>
      </c>
      <c r="AE2122" t="s">
        <v>4756</v>
      </c>
      <c r="AF2122" t="s">
        <v>4756</v>
      </c>
      <c r="AG2122" t="s">
        <v>4756</v>
      </c>
      <c r="AH2122" t="s">
        <v>4756</v>
      </c>
      <c r="AI2122" t="s">
        <v>4756</v>
      </c>
      <c r="AJ2122" t="s">
        <v>4756</v>
      </c>
      <c r="AK2122" t="s">
        <v>4756</v>
      </c>
      <c r="AL2122" t="s">
        <v>4756</v>
      </c>
      <c r="AM2122" t="s">
        <v>4756</v>
      </c>
      <c r="AN2122" t="s">
        <v>4756</v>
      </c>
    </row>
    <row r="2123" spans="1:40">
      <c r="A2123" s="95">
        <v>41824</v>
      </c>
      <c r="B2123" t="s">
        <v>372</v>
      </c>
      <c r="C2123">
        <v>2014</v>
      </c>
      <c r="D2123">
        <v>7</v>
      </c>
      <c r="E2123" t="s">
        <v>461</v>
      </c>
      <c r="F2123" t="s">
        <v>3200</v>
      </c>
      <c r="G2123" s="96">
        <v>0.94374999999999998</v>
      </c>
      <c r="H2123" s="96">
        <v>0.94861111111111107</v>
      </c>
      <c r="J2123">
        <v>22.65</v>
      </c>
      <c r="K2123" t="s">
        <v>249</v>
      </c>
      <c r="L2123" t="s">
        <v>3231</v>
      </c>
      <c r="M2123" t="s">
        <v>251</v>
      </c>
      <c r="N2123" t="s">
        <v>251</v>
      </c>
      <c r="O2123">
        <v>5</v>
      </c>
      <c r="P2123">
        <v>35</v>
      </c>
      <c r="Q2123">
        <v>0</v>
      </c>
      <c r="R2123">
        <v>35</v>
      </c>
      <c r="S2123">
        <v>15.8</v>
      </c>
      <c r="T2123" t="s">
        <v>4756</v>
      </c>
      <c r="U2123">
        <v>26.1</v>
      </c>
      <c r="V2123">
        <v>141</v>
      </c>
      <c r="W2123" t="s">
        <v>4756</v>
      </c>
      <c r="X2123" t="s">
        <v>4756</v>
      </c>
      <c r="Y2123" t="s">
        <v>4756</v>
      </c>
      <c r="Z2123" t="s">
        <v>4756</v>
      </c>
      <c r="AA2123" t="s">
        <v>4756</v>
      </c>
      <c r="AB2123" t="s">
        <v>4756</v>
      </c>
      <c r="AC2123" t="s">
        <v>4756</v>
      </c>
      <c r="AD2123" t="s">
        <v>4756</v>
      </c>
      <c r="AE2123" t="s">
        <v>4756</v>
      </c>
      <c r="AF2123" t="s">
        <v>4756</v>
      </c>
      <c r="AG2123" t="s">
        <v>4756</v>
      </c>
      <c r="AH2123" t="s">
        <v>4756</v>
      </c>
      <c r="AI2123" t="s">
        <v>4756</v>
      </c>
      <c r="AJ2123" t="s">
        <v>4756</v>
      </c>
      <c r="AK2123" t="s">
        <v>4756</v>
      </c>
      <c r="AL2123" t="s">
        <v>4756</v>
      </c>
      <c r="AM2123" t="s">
        <v>4756</v>
      </c>
      <c r="AN2123" t="s">
        <v>4756</v>
      </c>
    </row>
    <row r="2124" spans="1:40">
      <c r="A2124" s="95">
        <v>41824</v>
      </c>
      <c r="B2124" t="s">
        <v>372</v>
      </c>
      <c r="C2124">
        <v>2014</v>
      </c>
      <c r="D2124">
        <v>7</v>
      </c>
      <c r="E2124" t="s">
        <v>461</v>
      </c>
      <c r="F2124" t="s">
        <v>3200</v>
      </c>
      <c r="G2124" s="96">
        <v>0.95000000000000007</v>
      </c>
      <c r="H2124" s="96">
        <v>0.95138888888888884</v>
      </c>
      <c r="J2124">
        <v>22.8</v>
      </c>
      <c r="K2124" t="s">
        <v>249</v>
      </c>
      <c r="L2124" t="s">
        <v>3232</v>
      </c>
      <c r="M2124" t="s">
        <v>251</v>
      </c>
      <c r="N2124" t="s">
        <v>251</v>
      </c>
      <c r="O2124">
        <v>5</v>
      </c>
      <c r="P2124">
        <v>37</v>
      </c>
      <c r="Q2124">
        <v>0</v>
      </c>
      <c r="R2124">
        <v>37</v>
      </c>
      <c r="S2124">
        <v>15.4</v>
      </c>
      <c r="T2124" t="s">
        <v>4756</v>
      </c>
      <c r="U2124">
        <v>24.3</v>
      </c>
      <c r="V2124">
        <v>139</v>
      </c>
      <c r="W2124" t="s">
        <v>4756</v>
      </c>
      <c r="X2124" t="s">
        <v>4756</v>
      </c>
      <c r="Y2124" t="s">
        <v>4756</v>
      </c>
      <c r="Z2124" t="s">
        <v>4756</v>
      </c>
      <c r="AA2124" t="s">
        <v>4756</v>
      </c>
      <c r="AB2124" t="s">
        <v>4756</v>
      </c>
      <c r="AC2124" t="s">
        <v>4756</v>
      </c>
      <c r="AD2124" t="s">
        <v>4756</v>
      </c>
      <c r="AE2124" t="s">
        <v>4756</v>
      </c>
      <c r="AF2124" t="s">
        <v>4756</v>
      </c>
      <c r="AG2124" t="s">
        <v>4756</v>
      </c>
      <c r="AH2124" t="s">
        <v>4756</v>
      </c>
      <c r="AI2124" t="s">
        <v>4756</v>
      </c>
      <c r="AJ2124" t="s">
        <v>4756</v>
      </c>
      <c r="AK2124" t="s">
        <v>4756</v>
      </c>
      <c r="AL2124" t="s">
        <v>4756</v>
      </c>
      <c r="AM2124" t="s">
        <v>4756</v>
      </c>
      <c r="AN2124" t="s">
        <v>4756</v>
      </c>
    </row>
    <row r="2125" spans="1:40">
      <c r="A2125" s="95">
        <v>41824</v>
      </c>
      <c r="B2125" t="s">
        <v>372</v>
      </c>
      <c r="C2125">
        <v>2014</v>
      </c>
      <c r="D2125">
        <v>7</v>
      </c>
      <c r="E2125" t="s">
        <v>461</v>
      </c>
      <c r="F2125" t="s">
        <v>3200</v>
      </c>
      <c r="G2125" s="96">
        <v>0.95000000000000007</v>
      </c>
      <c r="H2125" s="96">
        <v>0.95277777777777783</v>
      </c>
      <c r="J2125">
        <v>22.8</v>
      </c>
      <c r="K2125" t="s">
        <v>249</v>
      </c>
      <c r="L2125" t="s">
        <v>3233</v>
      </c>
      <c r="M2125" t="s">
        <v>251</v>
      </c>
      <c r="N2125" t="s">
        <v>251</v>
      </c>
      <c r="O2125">
        <v>5</v>
      </c>
      <c r="P2125">
        <v>34</v>
      </c>
      <c r="Q2125">
        <v>0</v>
      </c>
      <c r="R2125">
        <v>34</v>
      </c>
      <c r="S2125">
        <v>13.5</v>
      </c>
      <c r="T2125" t="s">
        <v>4756</v>
      </c>
      <c r="U2125">
        <v>23.7</v>
      </c>
      <c r="V2125">
        <v>135</v>
      </c>
      <c r="W2125" t="s">
        <v>4756</v>
      </c>
      <c r="X2125" t="s">
        <v>4756</v>
      </c>
      <c r="Y2125" t="s">
        <v>4756</v>
      </c>
      <c r="Z2125" t="s">
        <v>4756</v>
      </c>
      <c r="AA2125" t="s">
        <v>4756</v>
      </c>
      <c r="AB2125" t="s">
        <v>4756</v>
      </c>
      <c r="AC2125" t="s">
        <v>4756</v>
      </c>
      <c r="AD2125" t="s">
        <v>4756</v>
      </c>
      <c r="AE2125" t="s">
        <v>4756</v>
      </c>
      <c r="AF2125" t="s">
        <v>4756</v>
      </c>
      <c r="AG2125" t="s">
        <v>4756</v>
      </c>
      <c r="AH2125" t="s">
        <v>4756</v>
      </c>
      <c r="AI2125" t="s">
        <v>4756</v>
      </c>
      <c r="AJ2125" t="s">
        <v>4756</v>
      </c>
      <c r="AK2125" t="s">
        <v>4756</v>
      </c>
      <c r="AL2125" t="s">
        <v>4756</v>
      </c>
      <c r="AM2125" t="s">
        <v>4756</v>
      </c>
      <c r="AN2125" t="s">
        <v>4756</v>
      </c>
    </row>
    <row r="2126" spans="1:40">
      <c r="A2126" s="95">
        <v>41824</v>
      </c>
      <c r="B2126" t="s">
        <v>372</v>
      </c>
      <c r="C2126">
        <v>2014</v>
      </c>
      <c r="D2126">
        <v>7</v>
      </c>
      <c r="E2126" t="s">
        <v>461</v>
      </c>
      <c r="F2126" t="s">
        <v>3200</v>
      </c>
      <c r="G2126" s="96">
        <v>0.9506944444444444</v>
      </c>
      <c r="H2126" s="96">
        <v>0.96111111111111114</v>
      </c>
      <c r="J2126">
        <v>22.82</v>
      </c>
      <c r="K2126" t="s">
        <v>651</v>
      </c>
      <c r="L2126" t="s">
        <v>3234</v>
      </c>
      <c r="M2126" t="s">
        <v>251</v>
      </c>
      <c r="N2126" t="s">
        <v>251</v>
      </c>
      <c r="O2126">
        <v>5</v>
      </c>
      <c r="P2126">
        <v>55</v>
      </c>
      <c r="Q2126">
        <v>0</v>
      </c>
      <c r="R2126">
        <v>55</v>
      </c>
      <c r="S2126">
        <v>14.7</v>
      </c>
      <c r="T2126" t="s">
        <v>4756</v>
      </c>
      <c r="U2126">
        <v>31.6</v>
      </c>
      <c r="V2126">
        <v>172</v>
      </c>
      <c r="W2126" t="s">
        <v>4756</v>
      </c>
      <c r="X2126" t="s">
        <v>4756</v>
      </c>
      <c r="Y2126" t="s">
        <v>4756</v>
      </c>
      <c r="Z2126" t="s">
        <v>4756</v>
      </c>
      <c r="AA2126" t="s">
        <v>4756</v>
      </c>
      <c r="AB2126" t="s">
        <v>4756</v>
      </c>
      <c r="AC2126" t="s">
        <v>4756</v>
      </c>
      <c r="AD2126" t="s">
        <v>4756</v>
      </c>
      <c r="AE2126" t="s">
        <v>4756</v>
      </c>
      <c r="AF2126" t="s">
        <v>4756</v>
      </c>
      <c r="AG2126" t="s">
        <v>4756</v>
      </c>
      <c r="AH2126" t="s">
        <v>4756</v>
      </c>
      <c r="AI2126" t="s">
        <v>4756</v>
      </c>
      <c r="AJ2126" t="s">
        <v>4756</v>
      </c>
      <c r="AK2126" t="s">
        <v>4756</v>
      </c>
      <c r="AL2126" t="s">
        <v>4756</v>
      </c>
      <c r="AM2126" t="s">
        <v>4756</v>
      </c>
      <c r="AN2126" t="s">
        <v>4756</v>
      </c>
    </row>
    <row r="2127" spans="1:40">
      <c r="A2127" s="95">
        <v>41824</v>
      </c>
      <c r="B2127" t="s">
        <v>372</v>
      </c>
      <c r="C2127">
        <v>2014</v>
      </c>
      <c r="D2127">
        <v>7</v>
      </c>
      <c r="E2127" t="s">
        <v>461</v>
      </c>
      <c r="F2127" t="s">
        <v>3200</v>
      </c>
      <c r="G2127" s="96">
        <v>0.95833333333333337</v>
      </c>
      <c r="H2127" s="96">
        <v>0.96180555555555547</v>
      </c>
      <c r="J2127">
        <v>23</v>
      </c>
      <c r="K2127" t="s">
        <v>249</v>
      </c>
      <c r="L2127" t="s">
        <v>3235</v>
      </c>
      <c r="M2127" t="s">
        <v>251</v>
      </c>
      <c r="N2127" t="s">
        <v>251</v>
      </c>
      <c r="O2127">
        <v>3</v>
      </c>
      <c r="P2127">
        <v>37</v>
      </c>
      <c r="Q2127">
        <v>0</v>
      </c>
      <c r="R2127">
        <v>37</v>
      </c>
      <c r="S2127">
        <v>13.3</v>
      </c>
      <c r="T2127" t="s">
        <v>4756</v>
      </c>
      <c r="U2127">
        <v>24.8</v>
      </c>
      <c r="V2127">
        <v>139</v>
      </c>
      <c r="W2127" t="s">
        <v>4756</v>
      </c>
      <c r="X2127" t="s">
        <v>4756</v>
      </c>
      <c r="Y2127" t="s">
        <v>4756</v>
      </c>
      <c r="Z2127" t="s">
        <v>4756</v>
      </c>
      <c r="AA2127" t="s">
        <v>4756</v>
      </c>
      <c r="AB2127" t="s">
        <v>4756</v>
      </c>
      <c r="AC2127" t="s">
        <v>4756</v>
      </c>
      <c r="AD2127" t="s">
        <v>4756</v>
      </c>
      <c r="AE2127" t="s">
        <v>4756</v>
      </c>
      <c r="AF2127" t="s">
        <v>4756</v>
      </c>
      <c r="AG2127" t="s">
        <v>4756</v>
      </c>
      <c r="AH2127" t="s">
        <v>4756</v>
      </c>
      <c r="AI2127" t="s">
        <v>4756</v>
      </c>
      <c r="AJ2127" t="s">
        <v>4756</v>
      </c>
      <c r="AK2127" t="s">
        <v>4756</v>
      </c>
      <c r="AL2127" t="s">
        <v>4756</v>
      </c>
      <c r="AM2127" t="s">
        <v>4756</v>
      </c>
      <c r="AN2127" t="s">
        <v>4756</v>
      </c>
    </row>
    <row r="2128" spans="1:40">
      <c r="A2128" s="95">
        <v>41824</v>
      </c>
      <c r="B2128" t="s">
        <v>372</v>
      </c>
      <c r="C2128">
        <v>2014</v>
      </c>
      <c r="D2128">
        <v>7</v>
      </c>
      <c r="E2128" t="s">
        <v>461</v>
      </c>
      <c r="F2128" t="s">
        <v>3200</v>
      </c>
      <c r="G2128" s="96">
        <v>0.96597222222222223</v>
      </c>
      <c r="H2128" s="96">
        <v>0.96736111111111101</v>
      </c>
      <c r="J2128">
        <v>23.18</v>
      </c>
      <c r="K2128" t="s">
        <v>249</v>
      </c>
      <c r="L2128" t="s">
        <v>3236</v>
      </c>
      <c r="M2128" t="s">
        <v>251</v>
      </c>
      <c r="N2128" t="s">
        <v>251</v>
      </c>
      <c r="O2128">
        <v>3</v>
      </c>
      <c r="P2128">
        <v>37</v>
      </c>
      <c r="Q2128">
        <v>0</v>
      </c>
      <c r="R2128">
        <v>37</v>
      </c>
      <c r="S2128">
        <v>13.6</v>
      </c>
      <c r="T2128" t="s">
        <v>4756</v>
      </c>
      <c r="U2128">
        <v>24.2</v>
      </c>
      <c r="V2128">
        <v>146</v>
      </c>
      <c r="W2128" t="s">
        <v>4756</v>
      </c>
      <c r="X2128" t="s">
        <v>4756</v>
      </c>
      <c r="Y2128" t="s">
        <v>4756</v>
      </c>
      <c r="Z2128" t="s">
        <v>4756</v>
      </c>
      <c r="AA2128" t="s">
        <v>4756</v>
      </c>
      <c r="AB2128" t="s">
        <v>4756</v>
      </c>
      <c r="AC2128" t="s">
        <v>4756</v>
      </c>
      <c r="AD2128" t="s">
        <v>4756</v>
      </c>
      <c r="AE2128" t="s">
        <v>4756</v>
      </c>
      <c r="AF2128" t="s">
        <v>4756</v>
      </c>
      <c r="AG2128" t="s">
        <v>4756</v>
      </c>
      <c r="AH2128" t="s">
        <v>4756</v>
      </c>
      <c r="AI2128" t="s">
        <v>4756</v>
      </c>
      <c r="AJ2128" t="s">
        <v>4756</v>
      </c>
      <c r="AK2128" t="s">
        <v>4756</v>
      </c>
      <c r="AL2128" t="s">
        <v>4756</v>
      </c>
      <c r="AM2128" t="s">
        <v>4756</v>
      </c>
      <c r="AN2128" t="s">
        <v>4756</v>
      </c>
    </row>
    <row r="2129" spans="1:40">
      <c r="A2129" s="95">
        <v>41824</v>
      </c>
      <c r="B2129" t="s">
        <v>372</v>
      </c>
      <c r="C2129">
        <v>2014</v>
      </c>
      <c r="D2129">
        <v>7</v>
      </c>
      <c r="E2129" t="s">
        <v>461</v>
      </c>
      <c r="F2129" t="s">
        <v>3200</v>
      </c>
      <c r="G2129" s="96">
        <v>0.96875</v>
      </c>
      <c r="H2129" s="96">
        <v>0.97152777777777777</v>
      </c>
      <c r="J2129">
        <v>23.25</v>
      </c>
      <c r="K2129" t="s">
        <v>249</v>
      </c>
      <c r="L2129" t="s">
        <v>3237</v>
      </c>
      <c r="M2129" t="s">
        <v>251</v>
      </c>
      <c r="N2129" t="s">
        <v>251</v>
      </c>
      <c r="O2129">
        <v>5</v>
      </c>
      <c r="P2129">
        <v>33</v>
      </c>
      <c r="Q2129">
        <v>0</v>
      </c>
      <c r="R2129">
        <v>33</v>
      </c>
      <c r="S2129">
        <v>14.7</v>
      </c>
      <c r="T2129" t="s">
        <v>4756</v>
      </c>
      <c r="U2129">
        <v>24.5</v>
      </c>
      <c r="V2129">
        <v>141</v>
      </c>
      <c r="W2129" t="s">
        <v>4756</v>
      </c>
      <c r="X2129" t="s">
        <v>4756</v>
      </c>
      <c r="Y2129" t="s">
        <v>4756</v>
      </c>
      <c r="Z2129" t="s">
        <v>4756</v>
      </c>
      <c r="AA2129" t="s">
        <v>4756</v>
      </c>
      <c r="AB2129" t="s">
        <v>4756</v>
      </c>
      <c r="AC2129" t="s">
        <v>4756</v>
      </c>
      <c r="AD2129" t="s">
        <v>4756</v>
      </c>
      <c r="AE2129" t="s">
        <v>4756</v>
      </c>
      <c r="AF2129" t="s">
        <v>4756</v>
      </c>
      <c r="AG2129" t="s">
        <v>4756</v>
      </c>
      <c r="AH2129" t="s">
        <v>4756</v>
      </c>
      <c r="AI2129" t="s">
        <v>4756</v>
      </c>
      <c r="AJ2129" t="s">
        <v>4756</v>
      </c>
      <c r="AK2129" t="s">
        <v>4756</v>
      </c>
      <c r="AL2129" t="s">
        <v>4756</v>
      </c>
      <c r="AM2129" t="s">
        <v>4756</v>
      </c>
      <c r="AN2129" t="s">
        <v>4756</v>
      </c>
    </row>
    <row r="2130" spans="1:40">
      <c r="A2130" s="95">
        <v>41824</v>
      </c>
      <c r="B2130" t="s">
        <v>372</v>
      </c>
      <c r="C2130">
        <v>2014</v>
      </c>
      <c r="D2130">
        <v>7</v>
      </c>
      <c r="E2130" t="s">
        <v>461</v>
      </c>
      <c r="F2130" t="s">
        <v>3200</v>
      </c>
      <c r="G2130" s="96">
        <v>0.96875</v>
      </c>
      <c r="H2130" s="96">
        <v>0.97291666666666676</v>
      </c>
      <c r="J2130">
        <v>23.25</v>
      </c>
      <c r="K2130" t="s">
        <v>249</v>
      </c>
      <c r="L2130" t="s">
        <v>3238</v>
      </c>
      <c r="M2130" t="s">
        <v>251</v>
      </c>
      <c r="N2130" t="s">
        <v>251</v>
      </c>
      <c r="O2130">
        <v>3</v>
      </c>
      <c r="P2130">
        <v>40</v>
      </c>
      <c r="Q2130">
        <v>0</v>
      </c>
      <c r="R2130">
        <v>40</v>
      </c>
      <c r="S2130">
        <v>14.4</v>
      </c>
      <c r="T2130" t="s">
        <v>4756</v>
      </c>
      <c r="U2130">
        <v>24.9</v>
      </c>
      <c r="V2130">
        <v>144</v>
      </c>
      <c r="W2130" t="s">
        <v>4756</v>
      </c>
      <c r="X2130" t="s">
        <v>4756</v>
      </c>
      <c r="Y2130" t="s">
        <v>4756</v>
      </c>
      <c r="Z2130" t="s">
        <v>4756</v>
      </c>
      <c r="AA2130" t="s">
        <v>4756</v>
      </c>
      <c r="AB2130" t="s">
        <v>4756</v>
      </c>
      <c r="AC2130" t="s">
        <v>4756</v>
      </c>
      <c r="AD2130" t="s">
        <v>4756</v>
      </c>
      <c r="AE2130" t="s">
        <v>4756</v>
      </c>
      <c r="AF2130" t="s">
        <v>4756</v>
      </c>
      <c r="AG2130" t="s">
        <v>4756</v>
      </c>
      <c r="AH2130" t="s">
        <v>4756</v>
      </c>
      <c r="AI2130" t="s">
        <v>4756</v>
      </c>
      <c r="AJ2130" t="s">
        <v>4756</v>
      </c>
      <c r="AK2130" t="s">
        <v>4756</v>
      </c>
      <c r="AL2130" t="s">
        <v>4756</v>
      </c>
      <c r="AM2130" t="s">
        <v>4756</v>
      </c>
      <c r="AN2130" t="s">
        <v>4756</v>
      </c>
    </row>
    <row r="2131" spans="1:40">
      <c r="A2131" s="95">
        <v>41824</v>
      </c>
      <c r="B2131" t="s">
        <v>372</v>
      </c>
      <c r="C2131">
        <v>2014</v>
      </c>
      <c r="D2131">
        <v>7</v>
      </c>
      <c r="E2131" t="s">
        <v>461</v>
      </c>
      <c r="F2131" t="s">
        <v>3200</v>
      </c>
      <c r="G2131" s="96">
        <v>0.96875</v>
      </c>
      <c r="H2131" s="96">
        <v>0.97499999999999998</v>
      </c>
      <c r="J2131">
        <v>23.25</v>
      </c>
      <c r="K2131" t="s">
        <v>249</v>
      </c>
      <c r="L2131" t="s">
        <v>3239</v>
      </c>
      <c r="M2131" t="s">
        <v>251</v>
      </c>
      <c r="N2131" t="s">
        <v>251</v>
      </c>
      <c r="O2131">
        <v>3</v>
      </c>
      <c r="P2131">
        <v>32</v>
      </c>
      <c r="Q2131">
        <v>0</v>
      </c>
      <c r="R2131">
        <v>32</v>
      </c>
      <c r="S2131">
        <v>13.5</v>
      </c>
      <c r="T2131" t="s">
        <v>4756</v>
      </c>
      <c r="U2131">
        <v>24</v>
      </c>
      <c r="V2131">
        <v>140</v>
      </c>
      <c r="W2131" t="s">
        <v>4756</v>
      </c>
      <c r="X2131" t="s">
        <v>4756</v>
      </c>
      <c r="Y2131" t="s">
        <v>4756</v>
      </c>
      <c r="Z2131" t="s">
        <v>4756</v>
      </c>
      <c r="AA2131" t="s">
        <v>4756</v>
      </c>
      <c r="AB2131" t="s">
        <v>4756</v>
      </c>
      <c r="AC2131" t="s">
        <v>4756</v>
      </c>
      <c r="AD2131" t="s">
        <v>4756</v>
      </c>
      <c r="AE2131" t="s">
        <v>4756</v>
      </c>
      <c r="AF2131" t="s">
        <v>4756</v>
      </c>
      <c r="AG2131" t="s">
        <v>4756</v>
      </c>
      <c r="AH2131" t="s">
        <v>4756</v>
      </c>
      <c r="AI2131" t="s">
        <v>4756</v>
      </c>
      <c r="AJ2131" t="s">
        <v>4756</v>
      </c>
      <c r="AK2131" t="s">
        <v>4756</v>
      </c>
      <c r="AL2131" t="s">
        <v>4756</v>
      </c>
      <c r="AM2131" t="s">
        <v>4756</v>
      </c>
      <c r="AN2131" t="s">
        <v>4756</v>
      </c>
    </row>
    <row r="2132" spans="1:40">
      <c r="A2132" s="95">
        <v>41824</v>
      </c>
      <c r="B2132" t="s">
        <v>372</v>
      </c>
      <c r="C2132">
        <v>2014</v>
      </c>
      <c r="D2132">
        <v>7</v>
      </c>
      <c r="E2132" t="s">
        <v>461</v>
      </c>
      <c r="F2132" t="s">
        <v>3200</v>
      </c>
      <c r="G2132" s="96">
        <v>0.97499999999999998</v>
      </c>
      <c r="H2132" s="96">
        <v>0.97916666666666663</v>
      </c>
      <c r="J2132">
        <v>23.4</v>
      </c>
      <c r="K2132" t="s">
        <v>249</v>
      </c>
      <c r="L2132" t="s">
        <v>3240</v>
      </c>
      <c r="M2132" t="s">
        <v>251</v>
      </c>
      <c r="N2132" t="s">
        <v>251</v>
      </c>
      <c r="O2132">
        <v>3</v>
      </c>
      <c r="P2132">
        <v>34</v>
      </c>
      <c r="Q2132">
        <v>0</v>
      </c>
      <c r="R2132">
        <v>34</v>
      </c>
      <c r="S2132">
        <v>12.2</v>
      </c>
      <c r="T2132" t="s">
        <v>4756</v>
      </c>
      <c r="U2132">
        <v>24.2</v>
      </c>
      <c r="V2132">
        <v>145</v>
      </c>
      <c r="W2132" t="s">
        <v>4756</v>
      </c>
      <c r="X2132" t="s">
        <v>4756</v>
      </c>
      <c r="Y2132" t="s">
        <v>4756</v>
      </c>
      <c r="Z2132" t="s">
        <v>4756</v>
      </c>
      <c r="AA2132" t="s">
        <v>4756</v>
      </c>
      <c r="AB2132" t="s">
        <v>4756</v>
      </c>
      <c r="AC2132" t="s">
        <v>4756</v>
      </c>
      <c r="AD2132" t="s">
        <v>4756</v>
      </c>
      <c r="AE2132" t="s">
        <v>4756</v>
      </c>
      <c r="AF2132" t="s">
        <v>4756</v>
      </c>
      <c r="AG2132" t="s">
        <v>4756</v>
      </c>
      <c r="AH2132" t="s">
        <v>4756</v>
      </c>
      <c r="AI2132" t="s">
        <v>4756</v>
      </c>
      <c r="AJ2132" t="s">
        <v>4756</v>
      </c>
      <c r="AK2132" t="s">
        <v>4756</v>
      </c>
      <c r="AL2132" t="s">
        <v>4756</v>
      </c>
      <c r="AM2132" t="s">
        <v>4756</v>
      </c>
      <c r="AN2132" t="s">
        <v>4756</v>
      </c>
    </row>
    <row r="2133" spans="1:40">
      <c r="A2133" s="95">
        <v>41824</v>
      </c>
      <c r="B2133" t="s">
        <v>372</v>
      </c>
      <c r="C2133">
        <v>2014</v>
      </c>
      <c r="D2133">
        <v>7</v>
      </c>
      <c r="E2133" t="s">
        <v>461</v>
      </c>
      <c r="F2133" t="s">
        <v>3200</v>
      </c>
      <c r="G2133" s="96">
        <v>0.97986111111111107</v>
      </c>
      <c r="H2133" s="96">
        <v>0.9819444444444444</v>
      </c>
      <c r="J2133">
        <v>23.52</v>
      </c>
      <c r="K2133" t="s">
        <v>249</v>
      </c>
      <c r="L2133" t="s">
        <v>3241</v>
      </c>
      <c r="M2133" t="s">
        <v>251</v>
      </c>
      <c r="N2133" t="s">
        <v>251</v>
      </c>
      <c r="O2133">
        <v>5</v>
      </c>
      <c r="P2133">
        <v>32</v>
      </c>
      <c r="Q2133">
        <v>0</v>
      </c>
      <c r="R2133">
        <v>32</v>
      </c>
      <c r="S2133">
        <v>13.8</v>
      </c>
      <c r="T2133" t="s">
        <v>4756</v>
      </c>
      <c r="U2133">
        <v>24.9</v>
      </c>
      <c r="V2133">
        <v>141</v>
      </c>
      <c r="W2133" t="s">
        <v>4756</v>
      </c>
      <c r="X2133" t="s">
        <v>4756</v>
      </c>
      <c r="Y2133" t="s">
        <v>4756</v>
      </c>
      <c r="Z2133" t="s">
        <v>4756</v>
      </c>
      <c r="AA2133" t="s">
        <v>4756</v>
      </c>
      <c r="AB2133" t="s">
        <v>4756</v>
      </c>
      <c r="AC2133" t="s">
        <v>4756</v>
      </c>
      <c r="AD2133" t="s">
        <v>4756</v>
      </c>
      <c r="AE2133" t="s">
        <v>4756</v>
      </c>
      <c r="AF2133" t="s">
        <v>4756</v>
      </c>
      <c r="AG2133" t="s">
        <v>4756</v>
      </c>
      <c r="AH2133" t="s">
        <v>4756</v>
      </c>
      <c r="AI2133" t="s">
        <v>4756</v>
      </c>
      <c r="AJ2133" t="s">
        <v>4756</v>
      </c>
      <c r="AK2133" t="s">
        <v>4756</v>
      </c>
      <c r="AL2133" t="s">
        <v>4756</v>
      </c>
      <c r="AM2133" t="s">
        <v>4756</v>
      </c>
      <c r="AN2133" t="s">
        <v>4756</v>
      </c>
    </row>
    <row r="2134" spans="1:40">
      <c r="A2134" s="95">
        <v>41824</v>
      </c>
      <c r="B2134" t="s">
        <v>372</v>
      </c>
      <c r="C2134">
        <v>2014</v>
      </c>
      <c r="D2134">
        <v>7</v>
      </c>
      <c r="E2134" t="s">
        <v>461</v>
      </c>
      <c r="F2134" t="s">
        <v>3200</v>
      </c>
      <c r="G2134" s="96">
        <v>0.9868055555555556</v>
      </c>
      <c r="H2134" s="96">
        <v>0.98888888888888893</v>
      </c>
      <c r="J2134">
        <v>23.68</v>
      </c>
      <c r="K2134" t="s">
        <v>249</v>
      </c>
      <c r="L2134" t="s">
        <v>3242</v>
      </c>
      <c r="M2134" t="s">
        <v>251</v>
      </c>
      <c r="N2134" t="s">
        <v>251</v>
      </c>
      <c r="O2134">
        <v>3</v>
      </c>
      <c r="P2134">
        <v>34</v>
      </c>
      <c r="Q2134">
        <v>0</v>
      </c>
      <c r="R2134">
        <v>34</v>
      </c>
      <c r="S2134">
        <v>12.5</v>
      </c>
      <c r="T2134" t="s">
        <v>4756</v>
      </c>
      <c r="U2134">
        <v>24.5</v>
      </c>
      <c r="V2134">
        <v>140</v>
      </c>
      <c r="W2134" t="s">
        <v>4756</v>
      </c>
      <c r="X2134" t="s">
        <v>4756</v>
      </c>
      <c r="Y2134" t="s">
        <v>4756</v>
      </c>
      <c r="Z2134" t="s">
        <v>4756</v>
      </c>
      <c r="AA2134" t="s">
        <v>4756</v>
      </c>
      <c r="AB2134" t="s">
        <v>4756</v>
      </c>
      <c r="AC2134" t="s">
        <v>4756</v>
      </c>
      <c r="AD2134" t="s">
        <v>4756</v>
      </c>
      <c r="AE2134" t="s">
        <v>4756</v>
      </c>
      <c r="AF2134" t="s">
        <v>4756</v>
      </c>
      <c r="AG2134" t="s">
        <v>4756</v>
      </c>
      <c r="AH2134" t="s">
        <v>4756</v>
      </c>
      <c r="AI2134" t="s">
        <v>4756</v>
      </c>
      <c r="AJ2134" t="s">
        <v>4756</v>
      </c>
      <c r="AK2134" t="s">
        <v>4756</v>
      </c>
      <c r="AL2134" t="s">
        <v>4756</v>
      </c>
      <c r="AM2134" t="s">
        <v>4756</v>
      </c>
      <c r="AN2134" t="s">
        <v>4756</v>
      </c>
    </row>
    <row r="2135" spans="1:40">
      <c r="A2135" s="95">
        <v>41824</v>
      </c>
      <c r="B2135" t="s">
        <v>372</v>
      </c>
      <c r="C2135">
        <v>2014</v>
      </c>
      <c r="D2135">
        <v>7</v>
      </c>
      <c r="E2135" t="s">
        <v>461</v>
      </c>
      <c r="F2135" t="s">
        <v>3200</v>
      </c>
      <c r="G2135" s="96">
        <v>0.99236111111111114</v>
      </c>
      <c r="H2135" s="96">
        <v>0.99375000000000002</v>
      </c>
      <c r="J2135">
        <v>23.82</v>
      </c>
      <c r="K2135" t="s">
        <v>249</v>
      </c>
      <c r="L2135" t="s">
        <v>3243</v>
      </c>
      <c r="M2135" t="s">
        <v>251</v>
      </c>
      <c r="N2135" t="s">
        <v>251</v>
      </c>
      <c r="O2135">
        <v>3</v>
      </c>
      <c r="P2135">
        <v>33</v>
      </c>
      <c r="Q2135">
        <v>0</v>
      </c>
      <c r="R2135">
        <v>33</v>
      </c>
      <c r="S2135">
        <v>12.5</v>
      </c>
      <c r="T2135" t="s">
        <v>4756</v>
      </c>
      <c r="U2135">
        <v>24.8</v>
      </c>
      <c r="V2135">
        <v>141</v>
      </c>
      <c r="W2135" t="s">
        <v>4756</v>
      </c>
      <c r="X2135" t="s">
        <v>4756</v>
      </c>
      <c r="Y2135" t="s">
        <v>4756</v>
      </c>
      <c r="Z2135" t="s">
        <v>4756</v>
      </c>
      <c r="AA2135" t="s">
        <v>4756</v>
      </c>
      <c r="AB2135" t="s">
        <v>4756</v>
      </c>
      <c r="AC2135" t="s">
        <v>4756</v>
      </c>
      <c r="AD2135" t="s">
        <v>4756</v>
      </c>
      <c r="AE2135" t="s">
        <v>4756</v>
      </c>
      <c r="AF2135" t="s">
        <v>4756</v>
      </c>
      <c r="AG2135" t="s">
        <v>4756</v>
      </c>
      <c r="AH2135" t="s">
        <v>4756</v>
      </c>
      <c r="AI2135" t="s">
        <v>4756</v>
      </c>
      <c r="AJ2135" t="s">
        <v>4756</v>
      </c>
      <c r="AK2135" t="s">
        <v>4756</v>
      </c>
      <c r="AL2135" t="s">
        <v>4756</v>
      </c>
      <c r="AM2135" t="s">
        <v>4756</v>
      </c>
      <c r="AN2135" t="s">
        <v>4756</v>
      </c>
    </row>
    <row r="2136" spans="1:40">
      <c r="A2136" s="95">
        <v>41824</v>
      </c>
      <c r="B2136" t="s">
        <v>372</v>
      </c>
      <c r="C2136">
        <v>2014</v>
      </c>
      <c r="D2136">
        <v>7</v>
      </c>
      <c r="E2136" t="s">
        <v>461</v>
      </c>
      <c r="F2136" t="s">
        <v>3200</v>
      </c>
      <c r="G2136" s="96">
        <v>2.0833333333333333E-3</v>
      </c>
      <c r="H2136" s="96">
        <v>4.1666666666666666E-3</v>
      </c>
      <c r="J2136">
        <v>24.05</v>
      </c>
      <c r="K2136" t="s">
        <v>249</v>
      </c>
      <c r="L2136" t="s">
        <v>3244</v>
      </c>
      <c r="M2136" t="s">
        <v>251</v>
      </c>
      <c r="N2136" t="s">
        <v>251</v>
      </c>
      <c r="O2136">
        <v>3</v>
      </c>
      <c r="P2136">
        <v>32</v>
      </c>
      <c r="Q2136">
        <v>0</v>
      </c>
      <c r="R2136">
        <v>32</v>
      </c>
      <c r="S2136">
        <v>13.5</v>
      </c>
      <c r="T2136" t="s">
        <v>4756</v>
      </c>
      <c r="U2136">
        <v>22.5</v>
      </c>
      <c r="V2136">
        <v>142</v>
      </c>
      <c r="W2136" t="s">
        <v>4756</v>
      </c>
      <c r="X2136" t="s">
        <v>4756</v>
      </c>
      <c r="Y2136" t="s">
        <v>4756</v>
      </c>
      <c r="Z2136" t="s">
        <v>4756</v>
      </c>
      <c r="AA2136" t="s">
        <v>4756</v>
      </c>
      <c r="AB2136" t="s">
        <v>4756</v>
      </c>
      <c r="AC2136" t="s">
        <v>4756</v>
      </c>
      <c r="AD2136" t="s">
        <v>4756</v>
      </c>
      <c r="AE2136" t="s">
        <v>4756</v>
      </c>
      <c r="AF2136" t="s">
        <v>4756</v>
      </c>
      <c r="AG2136" t="s">
        <v>4756</v>
      </c>
      <c r="AH2136" t="s">
        <v>4756</v>
      </c>
      <c r="AI2136" t="s">
        <v>4756</v>
      </c>
      <c r="AJ2136" t="s">
        <v>4756</v>
      </c>
      <c r="AK2136" t="s">
        <v>4756</v>
      </c>
      <c r="AL2136" t="s">
        <v>4756</v>
      </c>
      <c r="AM2136" t="s">
        <v>4756</v>
      </c>
      <c r="AN2136" t="s">
        <v>4756</v>
      </c>
    </row>
    <row r="2137" spans="1:40">
      <c r="A2137" s="95">
        <v>41824</v>
      </c>
      <c r="B2137" t="s">
        <v>372</v>
      </c>
      <c r="C2137">
        <v>2014</v>
      </c>
      <c r="D2137">
        <v>7</v>
      </c>
      <c r="E2137" t="s">
        <v>461</v>
      </c>
      <c r="F2137" t="s">
        <v>3200</v>
      </c>
      <c r="G2137" s="96">
        <v>5.5555555555555558E-3</v>
      </c>
      <c r="H2137" s="96">
        <v>7.6388888888888886E-3</v>
      </c>
      <c r="J2137">
        <v>24.13</v>
      </c>
      <c r="K2137" t="s">
        <v>249</v>
      </c>
      <c r="L2137" t="s">
        <v>3245</v>
      </c>
      <c r="M2137" t="s">
        <v>251</v>
      </c>
      <c r="N2137" t="s">
        <v>251</v>
      </c>
      <c r="O2137">
        <v>5</v>
      </c>
      <c r="P2137">
        <v>31</v>
      </c>
      <c r="Q2137">
        <v>0</v>
      </c>
      <c r="R2137">
        <v>31</v>
      </c>
      <c r="S2137">
        <v>13.5</v>
      </c>
      <c r="T2137" t="s">
        <v>4756</v>
      </c>
      <c r="U2137">
        <v>24.6</v>
      </c>
      <c r="V2137">
        <v>138</v>
      </c>
      <c r="W2137" t="s">
        <v>4756</v>
      </c>
      <c r="X2137" t="s">
        <v>4756</v>
      </c>
      <c r="Y2137" t="s">
        <v>4756</v>
      </c>
      <c r="Z2137" t="s">
        <v>4756</v>
      </c>
      <c r="AA2137" t="s">
        <v>4756</v>
      </c>
      <c r="AB2137" t="s">
        <v>4756</v>
      </c>
      <c r="AC2137" t="s">
        <v>4756</v>
      </c>
      <c r="AD2137" t="s">
        <v>4756</v>
      </c>
      <c r="AE2137" t="s">
        <v>4756</v>
      </c>
      <c r="AF2137" t="s">
        <v>4756</v>
      </c>
      <c r="AG2137" t="s">
        <v>4756</v>
      </c>
      <c r="AH2137" t="s">
        <v>4756</v>
      </c>
      <c r="AI2137" t="s">
        <v>4756</v>
      </c>
      <c r="AJ2137" t="s">
        <v>4756</v>
      </c>
      <c r="AK2137" t="s">
        <v>4756</v>
      </c>
      <c r="AL2137" t="s">
        <v>4756</v>
      </c>
      <c r="AM2137" t="s">
        <v>4756</v>
      </c>
      <c r="AN2137" t="s">
        <v>4756</v>
      </c>
    </row>
    <row r="2138" spans="1:40">
      <c r="A2138" s="95">
        <v>41824</v>
      </c>
      <c r="B2138" t="s">
        <v>372</v>
      </c>
      <c r="C2138">
        <v>2014</v>
      </c>
      <c r="D2138">
        <v>7</v>
      </c>
      <c r="E2138" t="s">
        <v>461</v>
      </c>
      <c r="F2138" t="s">
        <v>3200</v>
      </c>
      <c r="G2138" s="96">
        <v>9.0277777777777787E-3</v>
      </c>
      <c r="H2138" s="96">
        <v>1.1805555555555555E-2</v>
      </c>
      <c r="J2138">
        <v>24.22</v>
      </c>
      <c r="K2138" t="s">
        <v>249</v>
      </c>
      <c r="L2138" t="s">
        <v>3246</v>
      </c>
      <c r="M2138" t="s">
        <v>251</v>
      </c>
      <c r="N2138" t="s">
        <v>251</v>
      </c>
      <c r="O2138">
        <v>3</v>
      </c>
      <c r="P2138">
        <v>35</v>
      </c>
      <c r="Q2138">
        <v>0</v>
      </c>
      <c r="R2138">
        <v>35</v>
      </c>
      <c r="S2138">
        <v>15.3</v>
      </c>
      <c r="T2138" t="s">
        <v>4756</v>
      </c>
      <c r="U2138">
        <v>24.6</v>
      </c>
      <c r="V2138">
        <v>138</v>
      </c>
      <c r="W2138" t="s">
        <v>4756</v>
      </c>
      <c r="X2138" t="s">
        <v>4756</v>
      </c>
      <c r="Y2138" t="s">
        <v>4756</v>
      </c>
      <c r="Z2138" t="s">
        <v>4756</v>
      </c>
      <c r="AA2138" t="s">
        <v>4756</v>
      </c>
      <c r="AB2138" t="s">
        <v>4756</v>
      </c>
      <c r="AC2138" t="s">
        <v>4756</v>
      </c>
      <c r="AD2138" t="s">
        <v>4756</v>
      </c>
      <c r="AE2138" t="s">
        <v>4756</v>
      </c>
      <c r="AF2138" t="s">
        <v>4756</v>
      </c>
      <c r="AG2138" t="s">
        <v>4756</v>
      </c>
      <c r="AH2138" t="s">
        <v>4756</v>
      </c>
      <c r="AI2138" t="s">
        <v>4756</v>
      </c>
      <c r="AJ2138" t="s">
        <v>4756</v>
      </c>
      <c r="AK2138" t="s">
        <v>4756</v>
      </c>
      <c r="AL2138" t="s">
        <v>4756</v>
      </c>
      <c r="AM2138" t="s">
        <v>4756</v>
      </c>
      <c r="AN2138" t="s">
        <v>4756</v>
      </c>
    </row>
    <row r="2139" spans="1:40">
      <c r="A2139" s="95">
        <v>41824</v>
      </c>
      <c r="B2139" t="s">
        <v>372</v>
      </c>
      <c r="C2139">
        <v>2014</v>
      </c>
      <c r="D2139">
        <v>7</v>
      </c>
      <c r="E2139" t="s">
        <v>461</v>
      </c>
      <c r="F2139" t="s">
        <v>3200</v>
      </c>
      <c r="G2139" s="96">
        <v>9.0277777777777787E-3</v>
      </c>
      <c r="H2139" s="96">
        <v>1.5277777777777777E-2</v>
      </c>
      <c r="J2139">
        <v>24.22</v>
      </c>
      <c r="K2139" t="s">
        <v>249</v>
      </c>
      <c r="L2139" t="s">
        <v>3247</v>
      </c>
      <c r="M2139" t="s">
        <v>665</v>
      </c>
      <c r="N2139" t="s">
        <v>251</v>
      </c>
      <c r="O2139">
        <v>5</v>
      </c>
      <c r="P2139">
        <v>35</v>
      </c>
      <c r="Q2139">
        <v>0</v>
      </c>
      <c r="R2139">
        <v>35</v>
      </c>
      <c r="S2139">
        <v>14.4</v>
      </c>
      <c r="T2139" t="s">
        <v>4756</v>
      </c>
      <c r="U2139">
        <v>23.5</v>
      </c>
      <c r="V2139">
        <v>148</v>
      </c>
      <c r="W2139" t="s">
        <v>4756</v>
      </c>
      <c r="X2139" t="s">
        <v>4756</v>
      </c>
      <c r="Y2139" t="s">
        <v>4756</v>
      </c>
      <c r="Z2139" t="s">
        <v>4756</v>
      </c>
      <c r="AA2139" t="s">
        <v>4756</v>
      </c>
      <c r="AB2139" t="s">
        <v>4756</v>
      </c>
      <c r="AC2139" t="s">
        <v>4756</v>
      </c>
      <c r="AD2139" t="s">
        <v>4756</v>
      </c>
      <c r="AE2139" t="s">
        <v>4756</v>
      </c>
      <c r="AF2139" t="s">
        <v>4756</v>
      </c>
      <c r="AG2139" t="s">
        <v>4756</v>
      </c>
      <c r="AH2139" t="s">
        <v>4756</v>
      </c>
      <c r="AI2139" t="s">
        <v>4756</v>
      </c>
      <c r="AJ2139" t="s">
        <v>4756</v>
      </c>
      <c r="AK2139" t="s">
        <v>4756</v>
      </c>
      <c r="AL2139" t="s">
        <v>4756</v>
      </c>
      <c r="AM2139" t="s">
        <v>4756</v>
      </c>
      <c r="AN2139" t="s">
        <v>4756</v>
      </c>
    </row>
    <row r="2140" spans="1:40">
      <c r="A2140" s="95">
        <v>41824</v>
      </c>
      <c r="B2140" t="s">
        <v>372</v>
      </c>
      <c r="C2140">
        <v>2014</v>
      </c>
      <c r="D2140">
        <v>7</v>
      </c>
      <c r="E2140" t="s">
        <v>461</v>
      </c>
      <c r="F2140" t="s">
        <v>3200</v>
      </c>
      <c r="G2140" s="96">
        <v>1.1805555555555555E-2</v>
      </c>
      <c r="H2140" s="96">
        <v>1.8055555555555557E-2</v>
      </c>
      <c r="J2140">
        <v>24.28</v>
      </c>
      <c r="K2140" t="s">
        <v>249</v>
      </c>
      <c r="L2140" t="s">
        <v>3248</v>
      </c>
      <c r="M2140" t="s">
        <v>251</v>
      </c>
      <c r="N2140" t="s">
        <v>251</v>
      </c>
      <c r="O2140">
        <v>3</v>
      </c>
      <c r="P2140">
        <v>36</v>
      </c>
      <c r="Q2140">
        <v>0</v>
      </c>
      <c r="R2140">
        <v>36</v>
      </c>
      <c r="S2140">
        <v>15.3</v>
      </c>
      <c r="T2140" t="s">
        <v>4756</v>
      </c>
      <c r="U2140">
        <v>23.2</v>
      </c>
      <c r="V2140">
        <v>146</v>
      </c>
      <c r="W2140" t="s">
        <v>4756</v>
      </c>
      <c r="X2140" t="s">
        <v>4756</v>
      </c>
      <c r="Y2140" t="s">
        <v>4756</v>
      </c>
      <c r="Z2140" t="s">
        <v>4756</v>
      </c>
      <c r="AA2140" t="s">
        <v>4756</v>
      </c>
      <c r="AB2140" t="s">
        <v>4756</v>
      </c>
      <c r="AC2140" t="s">
        <v>4756</v>
      </c>
      <c r="AD2140" t="s">
        <v>4756</v>
      </c>
      <c r="AE2140" t="s">
        <v>4756</v>
      </c>
      <c r="AF2140" t="s">
        <v>4756</v>
      </c>
      <c r="AG2140" t="s">
        <v>4756</v>
      </c>
      <c r="AH2140" t="s">
        <v>4756</v>
      </c>
      <c r="AI2140" t="s">
        <v>4756</v>
      </c>
      <c r="AJ2140" t="s">
        <v>4756</v>
      </c>
      <c r="AK2140" t="s">
        <v>4756</v>
      </c>
      <c r="AL2140" t="s">
        <v>4756</v>
      </c>
      <c r="AM2140" t="s">
        <v>4756</v>
      </c>
      <c r="AN2140" t="s">
        <v>4756</v>
      </c>
    </row>
    <row r="2141" spans="1:40">
      <c r="A2141" s="95">
        <v>41824</v>
      </c>
      <c r="B2141" t="s">
        <v>372</v>
      </c>
      <c r="C2141">
        <v>2014</v>
      </c>
      <c r="D2141">
        <v>7</v>
      </c>
      <c r="E2141" t="s">
        <v>461</v>
      </c>
      <c r="F2141" t="s">
        <v>3200</v>
      </c>
      <c r="G2141" s="96">
        <v>1.7361111111111112E-2</v>
      </c>
      <c r="H2141" s="96">
        <v>1.9444444444444445E-2</v>
      </c>
      <c r="J2141">
        <v>24.42</v>
      </c>
      <c r="K2141" t="s">
        <v>249</v>
      </c>
      <c r="L2141" t="s">
        <v>3249</v>
      </c>
      <c r="M2141" t="s">
        <v>251</v>
      </c>
      <c r="N2141" t="s">
        <v>251</v>
      </c>
      <c r="O2141">
        <v>5</v>
      </c>
      <c r="P2141">
        <v>36</v>
      </c>
      <c r="Q2141">
        <v>0</v>
      </c>
      <c r="R2141">
        <v>36</v>
      </c>
      <c r="S2141">
        <v>13.2</v>
      </c>
      <c r="T2141" t="s">
        <v>4756</v>
      </c>
      <c r="U2141">
        <v>24.7</v>
      </c>
      <c r="V2141">
        <v>143</v>
      </c>
      <c r="W2141" t="s">
        <v>4756</v>
      </c>
      <c r="X2141" t="s">
        <v>4756</v>
      </c>
      <c r="Y2141" t="s">
        <v>4756</v>
      </c>
      <c r="Z2141" t="s">
        <v>4756</v>
      </c>
      <c r="AA2141" t="s">
        <v>4756</v>
      </c>
      <c r="AB2141" t="s">
        <v>4756</v>
      </c>
      <c r="AC2141" t="s">
        <v>4756</v>
      </c>
      <c r="AD2141" t="s">
        <v>4756</v>
      </c>
      <c r="AE2141" t="s">
        <v>4756</v>
      </c>
      <c r="AF2141" t="s">
        <v>4756</v>
      </c>
      <c r="AG2141" t="s">
        <v>4756</v>
      </c>
      <c r="AH2141" t="s">
        <v>4756</v>
      </c>
      <c r="AI2141" t="s">
        <v>4756</v>
      </c>
      <c r="AJ2141" t="s">
        <v>4756</v>
      </c>
      <c r="AK2141" t="s">
        <v>4756</v>
      </c>
      <c r="AL2141" t="s">
        <v>4756</v>
      </c>
      <c r="AM2141" t="s">
        <v>4756</v>
      </c>
      <c r="AN2141" t="s">
        <v>4756</v>
      </c>
    </row>
    <row r="2142" spans="1:40">
      <c r="A2142" s="95">
        <v>41824</v>
      </c>
      <c r="B2142" t="s">
        <v>372</v>
      </c>
      <c r="C2142">
        <v>2014</v>
      </c>
      <c r="D2142">
        <v>7</v>
      </c>
      <c r="E2142" t="s">
        <v>461</v>
      </c>
      <c r="F2142" t="s">
        <v>3200</v>
      </c>
      <c r="G2142" s="96">
        <v>1.8749999999999999E-2</v>
      </c>
      <c r="H2142" s="96">
        <v>2.1527777777777781E-2</v>
      </c>
      <c r="J2142">
        <v>24.45</v>
      </c>
      <c r="K2142" t="s">
        <v>249</v>
      </c>
      <c r="L2142" t="s">
        <v>3250</v>
      </c>
      <c r="M2142" t="s">
        <v>251</v>
      </c>
      <c r="N2142" t="s">
        <v>251</v>
      </c>
      <c r="O2142">
        <v>5</v>
      </c>
      <c r="P2142">
        <v>34</v>
      </c>
      <c r="Q2142">
        <v>0</v>
      </c>
      <c r="R2142">
        <v>34</v>
      </c>
      <c r="S2142">
        <v>14.1</v>
      </c>
      <c r="T2142" t="s">
        <v>4756</v>
      </c>
      <c r="U2142">
        <v>25.8</v>
      </c>
      <c r="V2142">
        <v>138</v>
      </c>
      <c r="W2142" t="s">
        <v>4756</v>
      </c>
      <c r="X2142" t="s">
        <v>4756</v>
      </c>
      <c r="Y2142" t="s">
        <v>4756</v>
      </c>
      <c r="Z2142" t="s">
        <v>4756</v>
      </c>
      <c r="AA2142" t="s">
        <v>4756</v>
      </c>
      <c r="AB2142" t="s">
        <v>4756</v>
      </c>
      <c r="AC2142" t="s">
        <v>4756</v>
      </c>
      <c r="AD2142" t="s">
        <v>4756</v>
      </c>
      <c r="AE2142" t="s">
        <v>4756</v>
      </c>
      <c r="AF2142" t="s">
        <v>4756</v>
      </c>
      <c r="AG2142" t="s">
        <v>4756</v>
      </c>
      <c r="AH2142" t="s">
        <v>4756</v>
      </c>
      <c r="AI2142" t="s">
        <v>4756</v>
      </c>
      <c r="AJ2142" t="s">
        <v>4756</v>
      </c>
      <c r="AK2142" t="s">
        <v>4756</v>
      </c>
      <c r="AL2142" t="s">
        <v>4756</v>
      </c>
      <c r="AM2142" t="s">
        <v>4756</v>
      </c>
      <c r="AN2142" t="s">
        <v>4756</v>
      </c>
    </row>
    <row r="2143" spans="1:40">
      <c r="A2143" s="95">
        <v>41824</v>
      </c>
      <c r="B2143" t="s">
        <v>372</v>
      </c>
      <c r="C2143">
        <v>2014</v>
      </c>
      <c r="D2143">
        <v>7</v>
      </c>
      <c r="E2143" t="s">
        <v>461</v>
      </c>
      <c r="F2143" t="s">
        <v>3200</v>
      </c>
      <c r="G2143" s="96">
        <v>1.8749999999999999E-2</v>
      </c>
      <c r="H2143" s="96">
        <v>2.361111111111111E-2</v>
      </c>
      <c r="J2143">
        <v>24.45</v>
      </c>
      <c r="K2143" t="s">
        <v>249</v>
      </c>
      <c r="L2143" t="s">
        <v>3251</v>
      </c>
      <c r="M2143" t="s">
        <v>251</v>
      </c>
      <c r="N2143" t="s">
        <v>251</v>
      </c>
      <c r="O2143">
        <v>3</v>
      </c>
      <c r="P2143">
        <v>34</v>
      </c>
      <c r="Q2143">
        <v>0</v>
      </c>
      <c r="R2143">
        <v>34</v>
      </c>
      <c r="S2143">
        <v>14.1</v>
      </c>
      <c r="T2143" t="s">
        <v>4756</v>
      </c>
      <c r="U2143">
        <v>23.8</v>
      </c>
      <c r="V2143">
        <v>145</v>
      </c>
      <c r="W2143" t="s">
        <v>4756</v>
      </c>
      <c r="X2143" t="s">
        <v>4756</v>
      </c>
      <c r="Y2143" t="s">
        <v>4756</v>
      </c>
      <c r="Z2143" t="s">
        <v>4756</v>
      </c>
      <c r="AA2143" t="s">
        <v>4756</v>
      </c>
      <c r="AB2143" t="s">
        <v>4756</v>
      </c>
      <c r="AC2143" t="s">
        <v>4756</v>
      </c>
      <c r="AD2143" t="s">
        <v>4756</v>
      </c>
      <c r="AE2143" t="s">
        <v>4756</v>
      </c>
      <c r="AF2143" t="s">
        <v>4756</v>
      </c>
      <c r="AG2143" t="s">
        <v>4756</v>
      </c>
      <c r="AH2143" t="s">
        <v>4756</v>
      </c>
      <c r="AI2143" t="s">
        <v>4756</v>
      </c>
      <c r="AJ2143" t="s">
        <v>4756</v>
      </c>
      <c r="AK2143" t="s">
        <v>4756</v>
      </c>
      <c r="AL2143" t="s">
        <v>4756</v>
      </c>
      <c r="AM2143" t="s">
        <v>4756</v>
      </c>
      <c r="AN2143" t="s">
        <v>4756</v>
      </c>
    </row>
    <row r="2144" spans="1:40">
      <c r="A2144" s="95">
        <v>41824</v>
      </c>
      <c r="B2144" t="s">
        <v>372</v>
      </c>
      <c r="C2144">
        <v>2014</v>
      </c>
      <c r="D2144">
        <v>7</v>
      </c>
      <c r="E2144" t="s">
        <v>461</v>
      </c>
      <c r="F2144" t="s">
        <v>3200</v>
      </c>
      <c r="G2144" s="96">
        <v>2.6388888888888889E-2</v>
      </c>
      <c r="H2144" s="96">
        <v>2.8472222222222222E-2</v>
      </c>
      <c r="J2144">
        <v>24.63</v>
      </c>
      <c r="K2144" t="s">
        <v>249</v>
      </c>
      <c r="L2144" t="s">
        <v>3252</v>
      </c>
      <c r="M2144" t="s">
        <v>251</v>
      </c>
      <c r="N2144" t="s">
        <v>251</v>
      </c>
      <c r="O2144">
        <v>3</v>
      </c>
      <c r="P2144">
        <v>44</v>
      </c>
      <c r="Q2144">
        <v>0</v>
      </c>
      <c r="R2144">
        <v>44</v>
      </c>
      <c r="S2144">
        <v>12.7</v>
      </c>
      <c r="T2144" t="s">
        <v>4756</v>
      </c>
      <c r="U2144">
        <v>24</v>
      </c>
      <c r="V2144">
        <v>142</v>
      </c>
      <c r="W2144" t="s">
        <v>4756</v>
      </c>
      <c r="X2144" t="s">
        <v>4756</v>
      </c>
      <c r="Y2144" t="s">
        <v>4756</v>
      </c>
      <c r="Z2144" t="s">
        <v>4756</v>
      </c>
      <c r="AA2144" t="s">
        <v>4756</v>
      </c>
      <c r="AB2144" t="s">
        <v>4756</v>
      </c>
      <c r="AC2144" t="s">
        <v>4756</v>
      </c>
      <c r="AD2144" t="s">
        <v>4756</v>
      </c>
      <c r="AE2144" t="s">
        <v>4756</v>
      </c>
      <c r="AF2144" t="s">
        <v>4756</v>
      </c>
      <c r="AG2144" t="s">
        <v>4756</v>
      </c>
      <c r="AH2144" t="s">
        <v>4756</v>
      </c>
      <c r="AI2144" t="s">
        <v>4756</v>
      </c>
      <c r="AJ2144" t="s">
        <v>4756</v>
      </c>
      <c r="AK2144" t="s">
        <v>4756</v>
      </c>
      <c r="AL2144" t="s">
        <v>4756</v>
      </c>
      <c r="AM2144" t="s">
        <v>4756</v>
      </c>
      <c r="AN2144" t="s">
        <v>4756</v>
      </c>
    </row>
    <row r="2145" spans="1:40">
      <c r="A2145" s="95">
        <v>41824</v>
      </c>
      <c r="B2145" t="s">
        <v>372</v>
      </c>
      <c r="C2145">
        <v>2014</v>
      </c>
      <c r="D2145">
        <v>7</v>
      </c>
      <c r="E2145" t="s">
        <v>461</v>
      </c>
      <c r="F2145" t="s">
        <v>3200</v>
      </c>
      <c r="G2145" s="96">
        <v>2.7083333333333334E-2</v>
      </c>
      <c r="H2145" s="96">
        <v>3.0555555555555555E-2</v>
      </c>
      <c r="J2145">
        <v>24.65</v>
      </c>
      <c r="K2145" t="s">
        <v>249</v>
      </c>
      <c r="L2145" t="s">
        <v>3253</v>
      </c>
      <c r="M2145" t="s">
        <v>251</v>
      </c>
      <c r="N2145" t="s">
        <v>251</v>
      </c>
      <c r="O2145">
        <v>3</v>
      </c>
      <c r="P2145">
        <v>32</v>
      </c>
      <c r="Q2145">
        <v>0</v>
      </c>
      <c r="R2145">
        <v>32</v>
      </c>
      <c r="S2145">
        <v>14.5</v>
      </c>
      <c r="T2145" t="s">
        <v>4756</v>
      </c>
      <c r="U2145">
        <v>24.2</v>
      </c>
      <c r="V2145">
        <v>143</v>
      </c>
      <c r="W2145" t="s">
        <v>4756</v>
      </c>
      <c r="X2145" t="s">
        <v>4756</v>
      </c>
      <c r="Y2145" t="s">
        <v>4756</v>
      </c>
      <c r="Z2145" t="s">
        <v>4756</v>
      </c>
      <c r="AA2145" t="s">
        <v>4756</v>
      </c>
      <c r="AB2145" t="s">
        <v>4756</v>
      </c>
      <c r="AC2145" t="s">
        <v>4756</v>
      </c>
      <c r="AD2145" t="s">
        <v>4756</v>
      </c>
      <c r="AE2145" t="s">
        <v>4756</v>
      </c>
      <c r="AF2145" t="s">
        <v>4756</v>
      </c>
      <c r="AG2145" t="s">
        <v>4756</v>
      </c>
      <c r="AH2145" t="s">
        <v>4756</v>
      </c>
      <c r="AI2145" t="s">
        <v>4756</v>
      </c>
      <c r="AJ2145" t="s">
        <v>4756</v>
      </c>
      <c r="AK2145" t="s">
        <v>4756</v>
      </c>
      <c r="AL2145" t="s">
        <v>4756</v>
      </c>
      <c r="AM2145" t="s">
        <v>4756</v>
      </c>
      <c r="AN2145" t="s">
        <v>4756</v>
      </c>
    </row>
    <row r="2146" spans="1:40">
      <c r="A2146" s="95">
        <v>41824</v>
      </c>
      <c r="B2146" t="s">
        <v>372</v>
      </c>
      <c r="C2146">
        <v>2014</v>
      </c>
      <c r="D2146">
        <v>7</v>
      </c>
      <c r="E2146" t="s">
        <v>461</v>
      </c>
      <c r="F2146" t="s">
        <v>3200</v>
      </c>
      <c r="G2146" s="96">
        <v>3.0555555555555555E-2</v>
      </c>
      <c r="H2146" s="96">
        <v>3.2638888888888891E-2</v>
      </c>
      <c r="J2146">
        <v>24.73</v>
      </c>
      <c r="K2146" t="s">
        <v>249</v>
      </c>
      <c r="L2146" t="s">
        <v>3254</v>
      </c>
      <c r="M2146" t="s">
        <v>251</v>
      </c>
      <c r="N2146" t="s">
        <v>251</v>
      </c>
      <c r="O2146">
        <v>3</v>
      </c>
      <c r="P2146">
        <v>33</v>
      </c>
      <c r="Q2146">
        <v>0</v>
      </c>
      <c r="R2146">
        <v>33</v>
      </c>
      <c r="S2146">
        <v>15.8</v>
      </c>
      <c r="T2146" t="s">
        <v>4756</v>
      </c>
      <c r="U2146">
        <v>24.6</v>
      </c>
      <c r="V2146">
        <v>145</v>
      </c>
      <c r="W2146" t="s">
        <v>4756</v>
      </c>
      <c r="X2146" t="s">
        <v>4756</v>
      </c>
      <c r="Y2146" t="s">
        <v>4756</v>
      </c>
      <c r="Z2146" t="s">
        <v>4756</v>
      </c>
      <c r="AA2146" t="s">
        <v>4756</v>
      </c>
      <c r="AB2146" t="s">
        <v>4756</v>
      </c>
      <c r="AC2146" t="s">
        <v>4756</v>
      </c>
      <c r="AD2146" t="s">
        <v>4756</v>
      </c>
      <c r="AE2146" t="s">
        <v>4756</v>
      </c>
      <c r="AF2146" t="s">
        <v>4756</v>
      </c>
      <c r="AG2146" t="s">
        <v>4756</v>
      </c>
      <c r="AH2146" t="s">
        <v>4756</v>
      </c>
      <c r="AI2146" t="s">
        <v>4756</v>
      </c>
      <c r="AJ2146" t="s">
        <v>4756</v>
      </c>
      <c r="AK2146" t="s">
        <v>4756</v>
      </c>
      <c r="AL2146" t="s">
        <v>4756</v>
      </c>
      <c r="AM2146" t="s">
        <v>4756</v>
      </c>
      <c r="AN2146" t="s">
        <v>4756</v>
      </c>
    </row>
    <row r="2147" spans="1:40">
      <c r="A2147" s="95">
        <v>41824</v>
      </c>
      <c r="B2147" t="s">
        <v>372</v>
      </c>
      <c r="C2147">
        <v>2014</v>
      </c>
      <c r="D2147">
        <v>7</v>
      </c>
      <c r="E2147" t="s">
        <v>461</v>
      </c>
      <c r="F2147" t="s">
        <v>3200</v>
      </c>
      <c r="G2147" s="96">
        <v>3.4027777777777775E-2</v>
      </c>
      <c r="H2147" s="96">
        <v>3.5416666666666666E-2</v>
      </c>
      <c r="J2147">
        <v>24.82</v>
      </c>
      <c r="K2147" t="s">
        <v>249</v>
      </c>
      <c r="L2147" t="s">
        <v>3255</v>
      </c>
      <c r="M2147" t="s">
        <v>251</v>
      </c>
      <c r="N2147" t="s">
        <v>251</v>
      </c>
      <c r="O2147">
        <v>4</v>
      </c>
      <c r="P2147">
        <v>35</v>
      </c>
      <c r="Q2147">
        <v>0</v>
      </c>
      <c r="R2147">
        <v>35</v>
      </c>
      <c r="S2147">
        <v>14.1</v>
      </c>
      <c r="T2147" t="s">
        <v>4756</v>
      </c>
      <c r="U2147">
        <v>25.1</v>
      </c>
      <c r="V2147">
        <v>133</v>
      </c>
      <c r="W2147" t="s">
        <v>4756</v>
      </c>
      <c r="X2147" t="s">
        <v>4756</v>
      </c>
      <c r="Y2147" t="s">
        <v>4756</v>
      </c>
      <c r="Z2147" t="s">
        <v>4756</v>
      </c>
      <c r="AA2147" t="s">
        <v>4756</v>
      </c>
      <c r="AB2147" t="s">
        <v>4756</v>
      </c>
      <c r="AC2147" t="s">
        <v>4756</v>
      </c>
      <c r="AD2147" t="s">
        <v>4756</v>
      </c>
      <c r="AE2147" t="s">
        <v>4756</v>
      </c>
      <c r="AF2147" t="s">
        <v>4756</v>
      </c>
      <c r="AG2147" t="s">
        <v>4756</v>
      </c>
      <c r="AH2147" t="s">
        <v>4756</v>
      </c>
      <c r="AI2147" t="s">
        <v>4756</v>
      </c>
      <c r="AJ2147" t="s">
        <v>4756</v>
      </c>
      <c r="AK2147" t="s">
        <v>4756</v>
      </c>
      <c r="AL2147" t="s">
        <v>4756</v>
      </c>
      <c r="AM2147" t="s">
        <v>4756</v>
      </c>
      <c r="AN2147" t="s">
        <v>4756</v>
      </c>
    </row>
    <row r="2148" spans="1:40">
      <c r="A2148" s="95">
        <v>41824</v>
      </c>
      <c r="B2148" t="s">
        <v>372</v>
      </c>
      <c r="C2148">
        <v>2014</v>
      </c>
      <c r="D2148">
        <v>7</v>
      </c>
      <c r="E2148" t="s">
        <v>461</v>
      </c>
      <c r="F2148" t="s">
        <v>3200</v>
      </c>
      <c r="G2148" s="96">
        <v>3.4722222222222224E-2</v>
      </c>
      <c r="H2148" s="96">
        <v>4.1666666666666664E-2</v>
      </c>
      <c r="J2148">
        <v>24.83</v>
      </c>
      <c r="K2148" t="s">
        <v>651</v>
      </c>
      <c r="L2148" t="s">
        <v>3256</v>
      </c>
      <c r="M2148" t="s">
        <v>251</v>
      </c>
      <c r="N2148" t="s">
        <v>251</v>
      </c>
      <c r="O2148">
        <v>4</v>
      </c>
      <c r="P2148">
        <v>52</v>
      </c>
      <c r="Q2148">
        <v>0</v>
      </c>
      <c r="R2148">
        <v>52</v>
      </c>
      <c r="S2148">
        <v>15.8</v>
      </c>
      <c r="T2148" t="s">
        <v>4756</v>
      </c>
      <c r="U2148">
        <v>32</v>
      </c>
      <c r="V2148">
        <v>178</v>
      </c>
      <c r="W2148" t="s">
        <v>4756</v>
      </c>
      <c r="X2148" t="s">
        <v>4756</v>
      </c>
      <c r="Y2148" t="s">
        <v>4756</v>
      </c>
      <c r="Z2148" t="s">
        <v>4756</v>
      </c>
      <c r="AA2148" t="s">
        <v>4756</v>
      </c>
      <c r="AB2148" t="s">
        <v>4756</v>
      </c>
      <c r="AC2148" t="s">
        <v>4756</v>
      </c>
      <c r="AD2148" t="s">
        <v>4756</v>
      </c>
      <c r="AE2148" t="s">
        <v>4756</v>
      </c>
      <c r="AF2148" t="s">
        <v>4756</v>
      </c>
      <c r="AG2148" t="s">
        <v>4756</v>
      </c>
      <c r="AH2148" t="s">
        <v>4756</v>
      </c>
      <c r="AI2148" t="s">
        <v>4756</v>
      </c>
      <c r="AJ2148" t="s">
        <v>4756</v>
      </c>
      <c r="AK2148" t="s">
        <v>4756</v>
      </c>
      <c r="AL2148" t="s">
        <v>4756</v>
      </c>
      <c r="AM2148" t="s">
        <v>4756</v>
      </c>
      <c r="AN2148" t="s">
        <v>4756</v>
      </c>
    </row>
    <row r="2149" spans="1:40">
      <c r="A2149" s="95">
        <v>41824</v>
      </c>
      <c r="B2149" t="s">
        <v>372</v>
      </c>
      <c r="C2149">
        <v>2014</v>
      </c>
      <c r="D2149">
        <v>7</v>
      </c>
      <c r="E2149" t="s">
        <v>461</v>
      </c>
      <c r="F2149" t="s">
        <v>3200</v>
      </c>
      <c r="G2149" s="96">
        <v>4.027777777777778E-2</v>
      </c>
      <c r="H2149" s="96">
        <v>4.5833333333333337E-2</v>
      </c>
      <c r="J2149">
        <v>24.97</v>
      </c>
      <c r="K2149" t="s">
        <v>249</v>
      </c>
      <c r="L2149" t="s">
        <v>3257</v>
      </c>
      <c r="M2149" t="s">
        <v>251</v>
      </c>
      <c r="N2149" t="s">
        <v>251</v>
      </c>
      <c r="O2149">
        <v>3</v>
      </c>
      <c r="P2149">
        <v>35</v>
      </c>
      <c r="Q2149">
        <v>0</v>
      </c>
      <c r="R2149">
        <v>35</v>
      </c>
      <c r="S2149">
        <v>13.9</v>
      </c>
      <c r="T2149" t="s">
        <v>4756</v>
      </c>
      <c r="U2149">
        <v>23.9</v>
      </c>
      <c r="V2149">
        <v>141</v>
      </c>
      <c r="W2149" t="s">
        <v>4756</v>
      </c>
      <c r="X2149" t="s">
        <v>4756</v>
      </c>
      <c r="Y2149" t="s">
        <v>4756</v>
      </c>
      <c r="Z2149" t="s">
        <v>4756</v>
      </c>
      <c r="AA2149" t="s">
        <v>4756</v>
      </c>
      <c r="AB2149" t="s">
        <v>4756</v>
      </c>
      <c r="AC2149" t="s">
        <v>4756</v>
      </c>
      <c r="AD2149" t="s">
        <v>4756</v>
      </c>
      <c r="AE2149" t="s">
        <v>4756</v>
      </c>
      <c r="AF2149" t="s">
        <v>4756</v>
      </c>
      <c r="AG2149" t="s">
        <v>4756</v>
      </c>
      <c r="AH2149" t="s">
        <v>4756</v>
      </c>
      <c r="AI2149" t="s">
        <v>4756</v>
      </c>
      <c r="AJ2149" t="s">
        <v>4756</v>
      </c>
      <c r="AK2149" t="s">
        <v>4756</v>
      </c>
      <c r="AL2149" t="s">
        <v>4756</v>
      </c>
      <c r="AM2149" t="s">
        <v>4756</v>
      </c>
      <c r="AN2149" t="s">
        <v>4756</v>
      </c>
    </row>
    <row r="2150" spans="1:40">
      <c r="A2150" s="95">
        <v>41824</v>
      </c>
      <c r="B2150" t="s">
        <v>372</v>
      </c>
      <c r="C2150">
        <v>2014</v>
      </c>
      <c r="D2150">
        <v>7</v>
      </c>
      <c r="E2150" t="s">
        <v>461</v>
      </c>
      <c r="F2150" t="s">
        <v>3200</v>
      </c>
      <c r="G2150" s="96">
        <v>4.7916666666666663E-2</v>
      </c>
      <c r="H2150" s="96">
        <v>4.9999999999999996E-2</v>
      </c>
      <c r="J2150">
        <v>25.15</v>
      </c>
      <c r="K2150" t="s">
        <v>249</v>
      </c>
      <c r="L2150" t="s">
        <v>3258</v>
      </c>
      <c r="M2150" t="s">
        <v>251</v>
      </c>
      <c r="N2150" t="s">
        <v>251</v>
      </c>
      <c r="O2150">
        <v>3</v>
      </c>
      <c r="P2150">
        <v>35</v>
      </c>
      <c r="Q2150">
        <v>0</v>
      </c>
      <c r="R2150">
        <v>35</v>
      </c>
      <c r="S2150">
        <v>14.5</v>
      </c>
      <c r="T2150" t="s">
        <v>4756</v>
      </c>
      <c r="U2150">
        <v>22.4</v>
      </c>
      <c r="V2150">
        <v>137</v>
      </c>
      <c r="W2150" t="s">
        <v>4756</v>
      </c>
      <c r="X2150" t="s">
        <v>4756</v>
      </c>
      <c r="Y2150" t="s">
        <v>4756</v>
      </c>
      <c r="Z2150" t="s">
        <v>4756</v>
      </c>
      <c r="AA2150" t="s">
        <v>4756</v>
      </c>
      <c r="AB2150" t="s">
        <v>4756</v>
      </c>
      <c r="AC2150" t="s">
        <v>4756</v>
      </c>
      <c r="AD2150" t="s">
        <v>4756</v>
      </c>
      <c r="AE2150" t="s">
        <v>4756</v>
      </c>
      <c r="AF2150" t="s">
        <v>4756</v>
      </c>
      <c r="AG2150" t="s">
        <v>4756</v>
      </c>
      <c r="AH2150" t="s">
        <v>4756</v>
      </c>
      <c r="AI2150" t="s">
        <v>4756</v>
      </c>
      <c r="AJ2150" t="s">
        <v>4756</v>
      </c>
      <c r="AK2150" t="s">
        <v>4756</v>
      </c>
      <c r="AL2150" t="s">
        <v>4756</v>
      </c>
      <c r="AM2150" t="s">
        <v>4756</v>
      </c>
      <c r="AN2150" t="s">
        <v>4756</v>
      </c>
    </row>
    <row r="2151" spans="1:40">
      <c r="A2151" s="95">
        <v>41824</v>
      </c>
      <c r="B2151" t="s">
        <v>372</v>
      </c>
      <c r="C2151">
        <v>2014</v>
      </c>
      <c r="D2151">
        <v>7</v>
      </c>
      <c r="E2151" t="s">
        <v>461</v>
      </c>
      <c r="F2151" t="s">
        <v>3200</v>
      </c>
      <c r="G2151" s="96">
        <v>4.8611111111111112E-2</v>
      </c>
      <c r="H2151" s="96">
        <v>5.1388888888888894E-2</v>
      </c>
      <c r="J2151">
        <v>25.17</v>
      </c>
      <c r="K2151" t="s">
        <v>249</v>
      </c>
      <c r="L2151" t="s">
        <v>3259</v>
      </c>
      <c r="M2151" t="s">
        <v>251</v>
      </c>
      <c r="N2151" t="s">
        <v>251</v>
      </c>
      <c r="O2151">
        <v>3</v>
      </c>
      <c r="P2151">
        <v>39</v>
      </c>
      <c r="Q2151">
        <v>0</v>
      </c>
      <c r="R2151">
        <v>39</v>
      </c>
      <c r="S2151">
        <v>14.4</v>
      </c>
      <c r="T2151" t="s">
        <v>4756</v>
      </c>
      <c r="U2151">
        <v>23.6</v>
      </c>
      <c r="V2151">
        <v>140</v>
      </c>
      <c r="W2151" t="s">
        <v>4756</v>
      </c>
      <c r="X2151" t="s">
        <v>4756</v>
      </c>
      <c r="Y2151" t="s">
        <v>4756</v>
      </c>
      <c r="Z2151" t="s">
        <v>4756</v>
      </c>
      <c r="AA2151" t="s">
        <v>4756</v>
      </c>
      <c r="AB2151" t="s">
        <v>4756</v>
      </c>
      <c r="AC2151" t="s">
        <v>4756</v>
      </c>
      <c r="AD2151" t="s">
        <v>4756</v>
      </c>
      <c r="AE2151" t="s">
        <v>4756</v>
      </c>
      <c r="AF2151" t="s">
        <v>4756</v>
      </c>
      <c r="AG2151" t="s">
        <v>4756</v>
      </c>
      <c r="AH2151" t="s">
        <v>4756</v>
      </c>
      <c r="AI2151" t="s">
        <v>4756</v>
      </c>
      <c r="AJ2151" t="s">
        <v>4756</v>
      </c>
      <c r="AK2151" t="s">
        <v>4756</v>
      </c>
      <c r="AL2151" t="s">
        <v>4756</v>
      </c>
      <c r="AM2151" t="s">
        <v>4756</v>
      </c>
      <c r="AN2151" t="s">
        <v>4756</v>
      </c>
    </row>
    <row r="2152" spans="1:40">
      <c r="A2152" s="95">
        <v>41825</v>
      </c>
      <c r="B2152" t="s">
        <v>372</v>
      </c>
      <c r="C2152">
        <v>2014</v>
      </c>
      <c r="D2152">
        <v>7</v>
      </c>
      <c r="E2152" t="s">
        <v>373</v>
      </c>
      <c r="F2152" t="s">
        <v>3200</v>
      </c>
      <c r="G2152" s="96">
        <v>0.87361111111111101</v>
      </c>
      <c r="H2152" s="96">
        <v>0.87430555555555556</v>
      </c>
      <c r="J2152">
        <v>20.97</v>
      </c>
      <c r="K2152" t="s">
        <v>3260</v>
      </c>
      <c r="L2152" t="s">
        <v>4877</v>
      </c>
      <c r="M2152" t="s">
        <v>251</v>
      </c>
      <c r="N2152" t="s">
        <v>251</v>
      </c>
      <c r="O2152" t="s">
        <v>4756</v>
      </c>
      <c r="P2152" t="s">
        <v>4756</v>
      </c>
      <c r="Q2152" t="s">
        <v>4756</v>
      </c>
      <c r="R2152" t="s">
        <v>4756</v>
      </c>
      <c r="S2152" t="s">
        <v>4756</v>
      </c>
      <c r="T2152" t="s">
        <v>4756</v>
      </c>
      <c r="U2152" t="s">
        <v>4756</v>
      </c>
      <c r="V2152" t="s">
        <v>4756</v>
      </c>
      <c r="W2152" t="s">
        <v>4756</v>
      </c>
      <c r="X2152" t="s">
        <v>4756</v>
      </c>
      <c r="Y2152" t="s">
        <v>4756</v>
      </c>
      <c r="Z2152" t="s">
        <v>4756</v>
      </c>
      <c r="AA2152" t="s">
        <v>4756</v>
      </c>
      <c r="AB2152" t="s">
        <v>4756</v>
      </c>
      <c r="AC2152" t="s">
        <v>4756</v>
      </c>
      <c r="AD2152" t="s">
        <v>4756</v>
      </c>
      <c r="AE2152" t="s">
        <v>4756</v>
      </c>
      <c r="AF2152" t="s">
        <v>4756</v>
      </c>
      <c r="AG2152" t="s">
        <v>4756</v>
      </c>
      <c r="AH2152" t="s">
        <v>4756</v>
      </c>
      <c r="AI2152" t="s">
        <v>4756</v>
      </c>
      <c r="AJ2152" t="s">
        <v>4756</v>
      </c>
      <c r="AK2152" t="s">
        <v>4756</v>
      </c>
      <c r="AL2152" t="s">
        <v>4756</v>
      </c>
      <c r="AM2152" t="s">
        <v>4756</v>
      </c>
      <c r="AN2152" t="s">
        <v>4756</v>
      </c>
    </row>
    <row r="2153" spans="1:40">
      <c r="A2153" s="95">
        <v>41825</v>
      </c>
      <c r="B2153" t="s">
        <v>372</v>
      </c>
      <c r="C2153">
        <v>2014</v>
      </c>
      <c r="D2153">
        <v>7</v>
      </c>
      <c r="E2153" t="s">
        <v>373</v>
      </c>
      <c r="F2153" t="s">
        <v>3200</v>
      </c>
      <c r="G2153" s="96">
        <v>0.92152777777777783</v>
      </c>
      <c r="H2153" s="96">
        <v>0.9291666666666667</v>
      </c>
      <c r="J2153">
        <v>22.12</v>
      </c>
      <c r="K2153" t="s">
        <v>249</v>
      </c>
      <c r="L2153" t="s">
        <v>3261</v>
      </c>
      <c r="M2153" t="s">
        <v>251</v>
      </c>
      <c r="N2153" t="s">
        <v>251</v>
      </c>
      <c r="O2153">
        <v>5</v>
      </c>
      <c r="P2153">
        <v>35</v>
      </c>
      <c r="Q2153">
        <v>0</v>
      </c>
      <c r="R2153">
        <v>35</v>
      </c>
      <c r="S2153">
        <v>14.2</v>
      </c>
      <c r="T2153" t="s">
        <v>4756</v>
      </c>
      <c r="U2153">
        <v>23.9</v>
      </c>
      <c r="V2153">
        <v>136</v>
      </c>
      <c r="W2153" t="s">
        <v>4756</v>
      </c>
      <c r="X2153" t="s">
        <v>4756</v>
      </c>
      <c r="Y2153" t="s">
        <v>4756</v>
      </c>
      <c r="Z2153" t="s">
        <v>4756</v>
      </c>
      <c r="AA2153" t="s">
        <v>4756</v>
      </c>
      <c r="AB2153" t="s">
        <v>4756</v>
      </c>
      <c r="AC2153" t="s">
        <v>4756</v>
      </c>
      <c r="AD2153" t="s">
        <v>4756</v>
      </c>
      <c r="AE2153" t="s">
        <v>4756</v>
      </c>
      <c r="AF2153" t="s">
        <v>4756</v>
      </c>
      <c r="AG2153" t="s">
        <v>4756</v>
      </c>
      <c r="AH2153" t="s">
        <v>4756</v>
      </c>
      <c r="AI2153" t="s">
        <v>4756</v>
      </c>
      <c r="AJ2153" t="s">
        <v>4756</v>
      </c>
      <c r="AK2153" t="s">
        <v>4756</v>
      </c>
      <c r="AL2153" t="s">
        <v>4756</v>
      </c>
      <c r="AM2153" t="s">
        <v>4756</v>
      </c>
      <c r="AN2153" t="s">
        <v>4756</v>
      </c>
    </row>
    <row r="2154" spans="1:40">
      <c r="A2154" s="95">
        <v>41825</v>
      </c>
      <c r="B2154" t="s">
        <v>372</v>
      </c>
      <c r="C2154">
        <v>2014</v>
      </c>
      <c r="D2154">
        <v>7</v>
      </c>
      <c r="E2154" t="s">
        <v>373</v>
      </c>
      <c r="F2154" t="s">
        <v>3200</v>
      </c>
      <c r="G2154" s="96">
        <v>0.91805555555555562</v>
      </c>
      <c r="H2154" s="96">
        <v>0.93402777777777779</v>
      </c>
      <c r="J2154">
        <v>22.03</v>
      </c>
      <c r="K2154" t="s">
        <v>249</v>
      </c>
      <c r="L2154" t="s">
        <v>3262</v>
      </c>
      <c r="M2154" t="s">
        <v>251</v>
      </c>
      <c r="N2154" t="s">
        <v>251</v>
      </c>
      <c r="O2154">
        <v>5</v>
      </c>
      <c r="P2154">
        <v>33</v>
      </c>
      <c r="Q2154">
        <v>0</v>
      </c>
      <c r="R2154">
        <v>33</v>
      </c>
      <c r="S2154">
        <v>13.1</v>
      </c>
      <c r="T2154" t="s">
        <v>4756</v>
      </c>
      <c r="U2154">
        <v>25</v>
      </c>
      <c r="V2154">
        <v>145</v>
      </c>
      <c r="W2154" t="s">
        <v>4756</v>
      </c>
      <c r="X2154" t="s">
        <v>4756</v>
      </c>
      <c r="Y2154" t="s">
        <v>4756</v>
      </c>
      <c r="Z2154" t="s">
        <v>4756</v>
      </c>
      <c r="AA2154" t="s">
        <v>4756</v>
      </c>
      <c r="AB2154" t="s">
        <v>4756</v>
      </c>
      <c r="AC2154" t="s">
        <v>4756</v>
      </c>
      <c r="AD2154" t="s">
        <v>4756</v>
      </c>
      <c r="AE2154" t="s">
        <v>4756</v>
      </c>
      <c r="AF2154" t="s">
        <v>4756</v>
      </c>
      <c r="AG2154" t="s">
        <v>4756</v>
      </c>
      <c r="AH2154" t="s">
        <v>4756</v>
      </c>
      <c r="AI2154" t="s">
        <v>4756</v>
      </c>
      <c r="AJ2154" t="s">
        <v>4756</v>
      </c>
      <c r="AK2154" t="s">
        <v>4756</v>
      </c>
      <c r="AL2154" t="s">
        <v>4756</v>
      </c>
      <c r="AM2154" t="s">
        <v>4756</v>
      </c>
      <c r="AN2154" t="s">
        <v>4756</v>
      </c>
    </row>
    <row r="2155" spans="1:40">
      <c r="A2155" s="95">
        <v>41825</v>
      </c>
      <c r="B2155" t="s">
        <v>372</v>
      </c>
      <c r="C2155">
        <v>2014</v>
      </c>
      <c r="D2155">
        <v>7</v>
      </c>
      <c r="E2155" t="s">
        <v>373</v>
      </c>
      <c r="F2155" t="s">
        <v>3200</v>
      </c>
      <c r="G2155" s="96">
        <v>0.94513888888888886</v>
      </c>
      <c r="H2155" s="96">
        <v>0.95000000000000007</v>
      </c>
      <c r="J2155">
        <v>22.68</v>
      </c>
      <c r="K2155" t="s">
        <v>249</v>
      </c>
      <c r="L2155" t="s">
        <v>3263</v>
      </c>
      <c r="M2155" t="s">
        <v>251</v>
      </c>
      <c r="N2155" t="s">
        <v>251</v>
      </c>
      <c r="O2155">
        <v>3</v>
      </c>
      <c r="P2155">
        <v>32</v>
      </c>
      <c r="Q2155">
        <v>0</v>
      </c>
      <c r="R2155">
        <v>32</v>
      </c>
      <c r="S2155">
        <v>12.8</v>
      </c>
      <c r="T2155" t="s">
        <v>4756</v>
      </c>
      <c r="U2155">
        <v>24.4</v>
      </c>
      <c r="V2155">
        <v>136</v>
      </c>
      <c r="W2155" t="s">
        <v>4756</v>
      </c>
      <c r="X2155" t="s">
        <v>4756</v>
      </c>
      <c r="Y2155" t="s">
        <v>4756</v>
      </c>
      <c r="Z2155" t="s">
        <v>4756</v>
      </c>
      <c r="AA2155" t="s">
        <v>4756</v>
      </c>
      <c r="AB2155" t="s">
        <v>4756</v>
      </c>
      <c r="AC2155" t="s">
        <v>4756</v>
      </c>
      <c r="AD2155" t="s">
        <v>4756</v>
      </c>
      <c r="AE2155" t="s">
        <v>4756</v>
      </c>
      <c r="AF2155" t="s">
        <v>4756</v>
      </c>
      <c r="AG2155" t="s">
        <v>4756</v>
      </c>
      <c r="AH2155" t="s">
        <v>4756</v>
      </c>
      <c r="AI2155" t="s">
        <v>4756</v>
      </c>
      <c r="AJ2155" t="s">
        <v>4756</v>
      </c>
      <c r="AK2155" t="s">
        <v>4756</v>
      </c>
      <c r="AL2155" t="s">
        <v>4756</v>
      </c>
      <c r="AM2155" t="s">
        <v>4756</v>
      </c>
      <c r="AN2155" t="s">
        <v>4756</v>
      </c>
    </row>
    <row r="2156" spans="1:40">
      <c r="A2156" s="95">
        <v>41825</v>
      </c>
      <c r="B2156" t="s">
        <v>372</v>
      </c>
      <c r="C2156">
        <v>2014</v>
      </c>
      <c r="D2156">
        <v>7</v>
      </c>
      <c r="E2156" t="s">
        <v>373</v>
      </c>
      <c r="F2156" t="s">
        <v>3200</v>
      </c>
      <c r="G2156" s="96">
        <v>0.9506944444444444</v>
      </c>
      <c r="H2156" s="96">
        <v>0.95486111111111116</v>
      </c>
      <c r="J2156">
        <v>22.82</v>
      </c>
      <c r="K2156" t="s">
        <v>249</v>
      </c>
      <c r="L2156" t="s">
        <v>3243</v>
      </c>
      <c r="M2156" t="s">
        <v>665</v>
      </c>
      <c r="N2156" t="s">
        <v>251</v>
      </c>
      <c r="O2156" t="s">
        <v>4756</v>
      </c>
      <c r="P2156">
        <v>32</v>
      </c>
      <c r="Q2156">
        <v>0</v>
      </c>
      <c r="R2156">
        <v>32</v>
      </c>
      <c r="S2156" t="s">
        <v>4756</v>
      </c>
      <c r="T2156" t="s">
        <v>4756</v>
      </c>
      <c r="U2156" t="s">
        <v>4756</v>
      </c>
      <c r="V2156" t="s">
        <v>4756</v>
      </c>
      <c r="W2156" t="s">
        <v>4756</v>
      </c>
      <c r="X2156" t="s">
        <v>4756</v>
      </c>
      <c r="Y2156" t="s">
        <v>4756</v>
      </c>
      <c r="Z2156" t="s">
        <v>4756</v>
      </c>
      <c r="AA2156" t="s">
        <v>4756</v>
      </c>
      <c r="AB2156" t="s">
        <v>4756</v>
      </c>
      <c r="AC2156" t="s">
        <v>4756</v>
      </c>
      <c r="AD2156" t="s">
        <v>4756</v>
      </c>
      <c r="AE2156" t="s">
        <v>4756</v>
      </c>
      <c r="AF2156" t="s">
        <v>4756</v>
      </c>
      <c r="AG2156" t="s">
        <v>4756</v>
      </c>
      <c r="AH2156" t="s">
        <v>4756</v>
      </c>
      <c r="AI2156" t="s">
        <v>4756</v>
      </c>
      <c r="AJ2156" t="s">
        <v>4756</v>
      </c>
      <c r="AK2156" t="s">
        <v>4756</v>
      </c>
      <c r="AL2156" t="s">
        <v>4756</v>
      </c>
      <c r="AM2156" t="s">
        <v>4756</v>
      </c>
      <c r="AN2156" t="s">
        <v>4756</v>
      </c>
    </row>
    <row r="2157" spans="1:40">
      <c r="A2157" s="95">
        <v>41825</v>
      </c>
      <c r="B2157" t="s">
        <v>372</v>
      </c>
      <c r="C2157">
        <v>2014</v>
      </c>
      <c r="D2157">
        <v>7</v>
      </c>
      <c r="E2157" t="s">
        <v>373</v>
      </c>
      <c r="F2157" t="s">
        <v>3200</v>
      </c>
      <c r="G2157" s="96">
        <v>0.95347222222222217</v>
      </c>
      <c r="H2157" s="96">
        <v>0.96180555555555547</v>
      </c>
      <c r="J2157">
        <v>22.88</v>
      </c>
      <c r="K2157" t="s">
        <v>249</v>
      </c>
      <c r="L2157" t="s">
        <v>3264</v>
      </c>
      <c r="M2157" t="s">
        <v>251</v>
      </c>
      <c r="N2157" t="s">
        <v>251</v>
      </c>
      <c r="O2157">
        <v>2</v>
      </c>
      <c r="P2157">
        <v>38</v>
      </c>
      <c r="Q2157">
        <v>0</v>
      </c>
      <c r="R2157">
        <v>38</v>
      </c>
      <c r="S2157">
        <v>13.8</v>
      </c>
      <c r="T2157" t="s">
        <v>4756</v>
      </c>
      <c r="U2157">
        <v>24.4</v>
      </c>
      <c r="V2157">
        <v>147</v>
      </c>
      <c r="W2157" t="s">
        <v>4756</v>
      </c>
      <c r="X2157" t="s">
        <v>4756</v>
      </c>
      <c r="Y2157" t="s">
        <v>4756</v>
      </c>
      <c r="Z2157" t="s">
        <v>4756</v>
      </c>
      <c r="AA2157" t="s">
        <v>4756</v>
      </c>
      <c r="AB2157" t="s">
        <v>4756</v>
      </c>
      <c r="AC2157" t="s">
        <v>4756</v>
      </c>
      <c r="AD2157" t="s">
        <v>4756</v>
      </c>
      <c r="AE2157" t="s">
        <v>4756</v>
      </c>
      <c r="AF2157" t="s">
        <v>4756</v>
      </c>
      <c r="AG2157" t="s">
        <v>4756</v>
      </c>
      <c r="AH2157" t="s">
        <v>4756</v>
      </c>
      <c r="AI2157" t="s">
        <v>4756</v>
      </c>
      <c r="AJ2157" t="s">
        <v>4756</v>
      </c>
      <c r="AK2157" t="s">
        <v>4756</v>
      </c>
      <c r="AL2157" t="s">
        <v>4756</v>
      </c>
      <c r="AM2157" t="s">
        <v>4756</v>
      </c>
      <c r="AN2157" t="s">
        <v>4756</v>
      </c>
    </row>
    <row r="2158" spans="1:40">
      <c r="A2158" s="95">
        <v>41825</v>
      </c>
      <c r="B2158" t="s">
        <v>372</v>
      </c>
      <c r="C2158">
        <v>2014</v>
      </c>
      <c r="D2158">
        <v>7</v>
      </c>
      <c r="E2158" t="s">
        <v>373</v>
      </c>
      <c r="F2158" t="s">
        <v>3200</v>
      </c>
      <c r="G2158" s="96">
        <v>0.95833333333333337</v>
      </c>
      <c r="H2158" s="96">
        <v>0.92569444444444438</v>
      </c>
      <c r="J2158">
        <v>23</v>
      </c>
      <c r="K2158" t="s">
        <v>249</v>
      </c>
      <c r="L2158" t="s">
        <v>3265</v>
      </c>
      <c r="M2158" t="s">
        <v>251</v>
      </c>
      <c r="N2158" t="s">
        <v>251</v>
      </c>
      <c r="O2158">
        <v>4</v>
      </c>
      <c r="P2158">
        <v>33</v>
      </c>
      <c r="Q2158">
        <v>0</v>
      </c>
      <c r="R2158">
        <v>33</v>
      </c>
      <c r="S2158">
        <v>11.9</v>
      </c>
      <c r="T2158" t="s">
        <v>4756</v>
      </c>
      <c r="U2158">
        <v>23</v>
      </c>
      <c r="V2158">
        <v>140</v>
      </c>
      <c r="W2158" t="s">
        <v>4756</v>
      </c>
      <c r="X2158" t="s">
        <v>4756</v>
      </c>
      <c r="Y2158" t="s">
        <v>4756</v>
      </c>
      <c r="Z2158" t="s">
        <v>4756</v>
      </c>
      <c r="AA2158" t="s">
        <v>4756</v>
      </c>
      <c r="AB2158" t="s">
        <v>4756</v>
      </c>
      <c r="AC2158" t="s">
        <v>4756</v>
      </c>
      <c r="AD2158" t="s">
        <v>4756</v>
      </c>
      <c r="AE2158" t="s">
        <v>4756</v>
      </c>
      <c r="AF2158" t="s">
        <v>4756</v>
      </c>
      <c r="AG2158" t="s">
        <v>4756</v>
      </c>
      <c r="AH2158" t="s">
        <v>4756</v>
      </c>
      <c r="AI2158" t="s">
        <v>4756</v>
      </c>
      <c r="AJ2158" t="s">
        <v>4756</v>
      </c>
      <c r="AK2158" t="s">
        <v>4756</v>
      </c>
      <c r="AL2158" t="s">
        <v>4756</v>
      </c>
      <c r="AM2158" t="s">
        <v>4756</v>
      </c>
      <c r="AN2158" t="s">
        <v>4756</v>
      </c>
    </row>
    <row r="2159" spans="1:40">
      <c r="A2159" s="95">
        <v>41825</v>
      </c>
      <c r="B2159" t="s">
        <v>372</v>
      </c>
      <c r="C2159">
        <v>2014</v>
      </c>
      <c r="D2159">
        <v>7</v>
      </c>
      <c r="E2159" t="s">
        <v>373</v>
      </c>
      <c r="F2159" t="s">
        <v>3200</v>
      </c>
      <c r="G2159" s="96">
        <v>0.96875</v>
      </c>
      <c r="H2159" s="96">
        <v>0.97222222222222221</v>
      </c>
      <c r="J2159">
        <v>23.25</v>
      </c>
      <c r="K2159" t="s">
        <v>249</v>
      </c>
      <c r="L2159" t="s">
        <v>3266</v>
      </c>
      <c r="M2159" t="s">
        <v>251</v>
      </c>
      <c r="N2159" t="s">
        <v>251</v>
      </c>
      <c r="O2159">
        <v>5</v>
      </c>
      <c r="P2159">
        <v>33</v>
      </c>
      <c r="Q2159">
        <v>0</v>
      </c>
      <c r="R2159">
        <v>33</v>
      </c>
      <c r="S2159">
        <v>13.5</v>
      </c>
      <c r="T2159" t="s">
        <v>4756</v>
      </c>
      <c r="U2159">
        <v>23.7</v>
      </c>
      <c r="V2159">
        <v>139</v>
      </c>
      <c r="W2159" t="s">
        <v>4756</v>
      </c>
      <c r="X2159" t="s">
        <v>4756</v>
      </c>
      <c r="Y2159" t="s">
        <v>4756</v>
      </c>
      <c r="Z2159" t="s">
        <v>4756</v>
      </c>
      <c r="AA2159" t="s">
        <v>4756</v>
      </c>
      <c r="AB2159" t="s">
        <v>4756</v>
      </c>
      <c r="AC2159" t="s">
        <v>4756</v>
      </c>
      <c r="AD2159" t="s">
        <v>4756</v>
      </c>
      <c r="AE2159" t="s">
        <v>4756</v>
      </c>
      <c r="AF2159" t="s">
        <v>4756</v>
      </c>
      <c r="AG2159" t="s">
        <v>4756</v>
      </c>
      <c r="AH2159" t="s">
        <v>4756</v>
      </c>
      <c r="AI2159" t="s">
        <v>4756</v>
      </c>
      <c r="AJ2159" t="s">
        <v>4756</v>
      </c>
      <c r="AK2159" t="s">
        <v>4756</v>
      </c>
      <c r="AL2159" t="s">
        <v>4756</v>
      </c>
      <c r="AM2159" t="s">
        <v>4756</v>
      </c>
      <c r="AN2159" t="s">
        <v>4756</v>
      </c>
    </row>
    <row r="2160" spans="1:40">
      <c r="A2160" s="95">
        <v>41825</v>
      </c>
      <c r="B2160" t="s">
        <v>372</v>
      </c>
      <c r="C2160">
        <v>2014</v>
      </c>
      <c r="D2160">
        <v>7</v>
      </c>
      <c r="E2160" t="s">
        <v>373</v>
      </c>
      <c r="F2160" t="s">
        <v>3200</v>
      </c>
      <c r="G2160" s="96">
        <v>0.97222222222222221</v>
      </c>
      <c r="H2160" s="96">
        <v>0.97430555555555554</v>
      </c>
      <c r="J2160">
        <v>23.33</v>
      </c>
      <c r="K2160" t="s">
        <v>249</v>
      </c>
      <c r="L2160" t="s">
        <v>3267</v>
      </c>
      <c r="M2160" t="s">
        <v>251</v>
      </c>
      <c r="N2160" t="s">
        <v>251</v>
      </c>
      <c r="O2160">
        <v>3</v>
      </c>
      <c r="P2160">
        <v>31</v>
      </c>
      <c r="Q2160">
        <v>0</v>
      </c>
      <c r="R2160">
        <v>31</v>
      </c>
      <c r="S2160">
        <v>14.4</v>
      </c>
      <c r="T2160" t="s">
        <v>4756</v>
      </c>
      <c r="U2160">
        <v>23</v>
      </c>
      <c r="V2160">
        <v>137</v>
      </c>
      <c r="W2160" t="s">
        <v>4756</v>
      </c>
      <c r="X2160" t="s">
        <v>4756</v>
      </c>
      <c r="Y2160" t="s">
        <v>4756</v>
      </c>
      <c r="Z2160" t="s">
        <v>4756</v>
      </c>
      <c r="AA2160" t="s">
        <v>4756</v>
      </c>
      <c r="AB2160" t="s">
        <v>4756</v>
      </c>
      <c r="AC2160" t="s">
        <v>4756</v>
      </c>
      <c r="AD2160" t="s">
        <v>4756</v>
      </c>
      <c r="AE2160" t="s">
        <v>4756</v>
      </c>
      <c r="AF2160" t="s">
        <v>4756</v>
      </c>
      <c r="AG2160" t="s">
        <v>4756</v>
      </c>
      <c r="AH2160" t="s">
        <v>4756</v>
      </c>
      <c r="AI2160" t="s">
        <v>4756</v>
      </c>
      <c r="AJ2160" t="s">
        <v>4756</v>
      </c>
      <c r="AK2160" t="s">
        <v>4756</v>
      </c>
      <c r="AL2160" t="s">
        <v>4756</v>
      </c>
      <c r="AM2160" t="s">
        <v>4756</v>
      </c>
      <c r="AN2160" t="s">
        <v>4756</v>
      </c>
    </row>
    <row r="2161" spans="1:41">
      <c r="A2161" s="95">
        <v>41825</v>
      </c>
      <c r="B2161" t="s">
        <v>372</v>
      </c>
      <c r="C2161">
        <v>2014</v>
      </c>
      <c r="D2161">
        <v>7</v>
      </c>
      <c r="E2161" t="s">
        <v>373</v>
      </c>
      <c r="F2161" t="s">
        <v>3200</v>
      </c>
      <c r="G2161" s="96">
        <v>0.97916666666666663</v>
      </c>
      <c r="H2161" s="96">
        <v>0.98055555555555562</v>
      </c>
      <c r="J2161">
        <v>23.5</v>
      </c>
      <c r="K2161" t="s">
        <v>249</v>
      </c>
      <c r="L2161" t="s">
        <v>3268</v>
      </c>
      <c r="M2161" t="s">
        <v>251</v>
      </c>
      <c r="N2161" t="s">
        <v>251</v>
      </c>
      <c r="O2161">
        <v>5</v>
      </c>
      <c r="P2161">
        <v>31</v>
      </c>
      <c r="Q2161">
        <v>0</v>
      </c>
      <c r="R2161">
        <v>31</v>
      </c>
      <c r="S2161">
        <v>13.2</v>
      </c>
      <c r="T2161" t="s">
        <v>4756</v>
      </c>
      <c r="U2161">
        <v>23.2</v>
      </c>
      <c r="V2161">
        <v>137</v>
      </c>
      <c r="W2161" t="s">
        <v>4756</v>
      </c>
      <c r="X2161" t="s">
        <v>4756</v>
      </c>
      <c r="Y2161" t="s">
        <v>4756</v>
      </c>
      <c r="Z2161" t="s">
        <v>4756</v>
      </c>
      <c r="AA2161" t="s">
        <v>4756</v>
      </c>
      <c r="AB2161" t="s">
        <v>4756</v>
      </c>
      <c r="AC2161" t="s">
        <v>4756</v>
      </c>
      <c r="AD2161" t="s">
        <v>4756</v>
      </c>
      <c r="AE2161" t="s">
        <v>4756</v>
      </c>
      <c r="AF2161" t="s">
        <v>4756</v>
      </c>
      <c r="AG2161" t="s">
        <v>4756</v>
      </c>
      <c r="AH2161" t="s">
        <v>4756</v>
      </c>
      <c r="AI2161" t="s">
        <v>4756</v>
      </c>
      <c r="AJ2161" t="s">
        <v>4756</v>
      </c>
      <c r="AK2161" t="s">
        <v>4756</v>
      </c>
      <c r="AL2161" t="s">
        <v>4756</v>
      </c>
      <c r="AM2161" t="s">
        <v>4756</v>
      </c>
      <c r="AN2161" t="s">
        <v>4756</v>
      </c>
    </row>
    <row r="2162" spans="1:41">
      <c r="A2162" s="95">
        <v>41825</v>
      </c>
      <c r="B2162" t="s">
        <v>372</v>
      </c>
      <c r="C2162">
        <v>2014</v>
      </c>
      <c r="D2162">
        <v>7</v>
      </c>
      <c r="E2162" t="s">
        <v>373</v>
      </c>
      <c r="F2162" t="s">
        <v>3200</v>
      </c>
      <c r="G2162" s="96">
        <v>0.98333333333333339</v>
      </c>
      <c r="H2162" s="96">
        <v>0.98611111111111116</v>
      </c>
      <c r="J2162">
        <v>23.6</v>
      </c>
      <c r="K2162" t="s">
        <v>249</v>
      </c>
      <c r="L2162" t="s">
        <v>3269</v>
      </c>
      <c r="M2162" t="s">
        <v>251</v>
      </c>
      <c r="N2162" t="s">
        <v>251</v>
      </c>
      <c r="O2162">
        <v>4</v>
      </c>
      <c r="P2162">
        <v>33</v>
      </c>
      <c r="Q2162">
        <v>0</v>
      </c>
      <c r="R2162">
        <v>33</v>
      </c>
      <c r="S2162">
        <v>15.4</v>
      </c>
      <c r="T2162" t="s">
        <v>4756</v>
      </c>
      <c r="U2162">
        <v>25.1</v>
      </c>
      <c r="V2162">
        <v>145</v>
      </c>
      <c r="W2162" t="s">
        <v>4756</v>
      </c>
      <c r="X2162" t="s">
        <v>4756</v>
      </c>
      <c r="Y2162" t="s">
        <v>4756</v>
      </c>
      <c r="Z2162" t="s">
        <v>4756</v>
      </c>
      <c r="AA2162" t="s">
        <v>4756</v>
      </c>
      <c r="AB2162" t="s">
        <v>4756</v>
      </c>
      <c r="AC2162" t="s">
        <v>4756</v>
      </c>
      <c r="AD2162" t="s">
        <v>4756</v>
      </c>
      <c r="AE2162" t="s">
        <v>4756</v>
      </c>
      <c r="AF2162" t="s">
        <v>4756</v>
      </c>
      <c r="AG2162" t="s">
        <v>4756</v>
      </c>
      <c r="AH2162" t="s">
        <v>4756</v>
      </c>
      <c r="AI2162" t="s">
        <v>4756</v>
      </c>
      <c r="AJ2162" t="s">
        <v>4756</v>
      </c>
      <c r="AK2162" t="s">
        <v>4756</v>
      </c>
      <c r="AL2162" t="s">
        <v>4756</v>
      </c>
      <c r="AM2162" t="s">
        <v>4756</v>
      </c>
      <c r="AN2162" t="s">
        <v>4756</v>
      </c>
    </row>
    <row r="2163" spans="1:41">
      <c r="A2163" s="95">
        <v>41825</v>
      </c>
      <c r="B2163" t="s">
        <v>372</v>
      </c>
      <c r="C2163">
        <v>2014</v>
      </c>
      <c r="D2163">
        <v>7</v>
      </c>
      <c r="E2163" t="s">
        <v>373</v>
      </c>
      <c r="F2163" t="s">
        <v>3200</v>
      </c>
      <c r="G2163" s="96">
        <v>0.9902777777777777</v>
      </c>
      <c r="H2163" s="96">
        <v>0.99305555555555547</v>
      </c>
      <c r="J2163">
        <v>23.77</v>
      </c>
      <c r="K2163" t="s">
        <v>249</v>
      </c>
      <c r="L2163" t="s">
        <v>3270</v>
      </c>
      <c r="M2163" t="s">
        <v>251</v>
      </c>
      <c r="N2163" t="s">
        <v>251</v>
      </c>
      <c r="O2163">
        <v>3</v>
      </c>
      <c r="P2163">
        <v>30</v>
      </c>
      <c r="Q2163">
        <v>0</v>
      </c>
      <c r="R2163">
        <v>30</v>
      </c>
      <c r="S2163">
        <v>13.3</v>
      </c>
      <c r="T2163" t="s">
        <v>4756</v>
      </c>
      <c r="U2163">
        <v>23.7</v>
      </c>
      <c r="V2163">
        <v>139</v>
      </c>
      <c r="W2163" t="s">
        <v>4756</v>
      </c>
      <c r="X2163" t="s">
        <v>4756</v>
      </c>
      <c r="Y2163" t="s">
        <v>4756</v>
      </c>
      <c r="Z2163" t="s">
        <v>4756</v>
      </c>
      <c r="AA2163" t="s">
        <v>4756</v>
      </c>
      <c r="AB2163" t="s">
        <v>4756</v>
      </c>
      <c r="AC2163" t="s">
        <v>4756</v>
      </c>
      <c r="AD2163" t="s">
        <v>4756</v>
      </c>
      <c r="AE2163" t="s">
        <v>4756</v>
      </c>
      <c r="AF2163" t="s">
        <v>4756</v>
      </c>
      <c r="AG2163" t="s">
        <v>4756</v>
      </c>
      <c r="AH2163" t="s">
        <v>4756</v>
      </c>
      <c r="AI2163" t="s">
        <v>4756</v>
      </c>
      <c r="AJ2163" t="s">
        <v>4756</v>
      </c>
      <c r="AK2163" t="s">
        <v>4756</v>
      </c>
      <c r="AL2163" t="s">
        <v>4756</v>
      </c>
      <c r="AM2163" t="s">
        <v>4756</v>
      </c>
      <c r="AN2163" t="s">
        <v>4756</v>
      </c>
    </row>
    <row r="2164" spans="1:41">
      <c r="A2164" s="95">
        <v>41825</v>
      </c>
      <c r="B2164" t="s">
        <v>372</v>
      </c>
      <c r="C2164">
        <v>2014</v>
      </c>
      <c r="D2164">
        <v>7</v>
      </c>
      <c r="E2164" t="s">
        <v>373</v>
      </c>
      <c r="F2164" t="s">
        <v>3200</v>
      </c>
      <c r="G2164" s="96">
        <v>0.99652777777777779</v>
      </c>
      <c r="H2164" s="96">
        <v>0.99861111111111101</v>
      </c>
      <c r="J2164">
        <v>23.92</v>
      </c>
      <c r="K2164" t="s">
        <v>249</v>
      </c>
      <c r="L2164" t="s">
        <v>3271</v>
      </c>
      <c r="M2164" t="s">
        <v>251</v>
      </c>
      <c r="N2164" t="s">
        <v>251</v>
      </c>
      <c r="O2164">
        <v>5</v>
      </c>
      <c r="P2164">
        <v>33</v>
      </c>
      <c r="Q2164">
        <v>0</v>
      </c>
      <c r="R2164">
        <v>33</v>
      </c>
      <c r="S2164">
        <v>13.8</v>
      </c>
      <c r="T2164" t="s">
        <v>4756</v>
      </c>
      <c r="U2164">
        <v>23.1</v>
      </c>
      <c r="V2164">
        <v>135</v>
      </c>
      <c r="W2164" t="s">
        <v>4756</v>
      </c>
      <c r="X2164" t="s">
        <v>4756</v>
      </c>
      <c r="Y2164" t="s">
        <v>4756</v>
      </c>
      <c r="Z2164" t="s">
        <v>4756</v>
      </c>
      <c r="AA2164" t="s">
        <v>4756</v>
      </c>
      <c r="AB2164" t="s">
        <v>4756</v>
      </c>
      <c r="AC2164" t="s">
        <v>4756</v>
      </c>
      <c r="AD2164" t="s">
        <v>4756</v>
      </c>
      <c r="AE2164" t="s">
        <v>4756</v>
      </c>
      <c r="AF2164" t="s">
        <v>4756</v>
      </c>
      <c r="AG2164" t="s">
        <v>4756</v>
      </c>
      <c r="AH2164" t="s">
        <v>4756</v>
      </c>
      <c r="AI2164" t="s">
        <v>4756</v>
      </c>
      <c r="AJ2164" t="s">
        <v>4756</v>
      </c>
      <c r="AK2164" t="s">
        <v>4756</v>
      </c>
      <c r="AL2164" t="s">
        <v>4756</v>
      </c>
      <c r="AM2164" t="s">
        <v>4756</v>
      </c>
      <c r="AN2164" t="s">
        <v>4756</v>
      </c>
    </row>
    <row r="2165" spans="1:41">
      <c r="A2165" s="95">
        <v>41825</v>
      </c>
      <c r="B2165" t="s">
        <v>372</v>
      </c>
      <c r="C2165">
        <v>2014</v>
      </c>
      <c r="D2165">
        <v>7</v>
      </c>
      <c r="E2165" t="s">
        <v>373</v>
      </c>
      <c r="F2165" t="s">
        <v>3200</v>
      </c>
      <c r="G2165" s="96">
        <v>0.99861111111111101</v>
      </c>
      <c r="H2165" s="96">
        <v>6.9444444444444447E-4</v>
      </c>
      <c r="J2165">
        <v>23.97</v>
      </c>
      <c r="K2165" t="s">
        <v>249</v>
      </c>
      <c r="L2165" t="s">
        <v>3272</v>
      </c>
      <c r="M2165" t="s">
        <v>251</v>
      </c>
      <c r="N2165" t="s">
        <v>251</v>
      </c>
      <c r="O2165">
        <v>4</v>
      </c>
      <c r="P2165">
        <v>31</v>
      </c>
      <c r="Q2165">
        <v>0</v>
      </c>
      <c r="R2165">
        <v>31</v>
      </c>
      <c r="S2165">
        <v>14.3</v>
      </c>
      <c r="T2165" t="s">
        <v>4756</v>
      </c>
      <c r="U2165">
        <v>24.3</v>
      </c>
      <c r="V2165">
        <v>136</v>
      </c>
      <c r="W2165" t="s">
        <v>4756</v>
      </c>
      <c r="X2165" t="s">
        <v>4756</v>
      </c>
      <c r="Y2165" t="s">
        <v>4756</v>
      </c>
      <c r="Z2165" t="s">
        <v>4756</v>
      </c>
      <c r="AA2165" t="s">
        <v>4756</v>
      </c>
      <c r="AB2165" t="s">
        <v>4756</v>
      </c>
      <c r="AC2165" t="s">
        <v>4756</v>
      </c>
      <c r="AD2165" t="s">
        <v>4756</v>
      </c>
      <c r="AE2165" t="s">
        <v>4756</v>
      </c>
      <c r="AF2165" t="s">
        <v>4756</v>
      </c>
      <c r="AG2165" t="s">
        <v>4756</v>
      </c>
      <c r="AH2165" t="s">
        <v>4756</v>
      </c>
      <c r="AI2165" t="s">
        <v>4756</v>
      </c>
      <c r="AJ2165" t="s">
        <v>4756</v>
      </c>
      <c r="AK2165" t="s">
        <v>4756</v>
      </c>
      <c r="AL2165" t="s">
        <v>4756</v>
      </c>
      <c r="AM2165" t="s">
        <v>4756</v>
      </c>
      <c r="AN2165" t="s">
        <v>4756</v>
      </c>
    </row>
    <row r="2166" spans="1:41">
      <c r="A2166" s="95">
        <v>41825</v>
      </c>
      <c r="B2166" t="s">
        <v>372</v>
      </c>
      <c r="C2166">
        <v>2014</v>
      </c>
      <c r="D2166">
        <v>7</v>
      </c>
      <c r="E2166" t="s">
        <v>373</v>
      </c>
      <c r="F2166" t="s">
        <v>3200</v>
      </c>
      <c r="G2166" s="96">
        <v>0.99861111111111101</v>
      </c>
      <c r="H2166" s="96">
        <v>1.3888888888888889E-3</v>
      </c>
      <c r="J2166">
        <v>23.97</v>
      </c>
      <c r="K2166" t="s">
        <v>249</v>
      </c>
      <c r="L2166" t="s">
        <v>3273</v>
      </c>
      <c r="M2166" t="s">
        <v>251</v>
      </c>
      <c r="N2166" t="s">
        <v>251</v>
      </c>
      <c r="O2166">
        <v>5</v>
      </c>
      <c r="P2166">
        <v>33</v>
      </c>
      <c r="Q2166">
        <v>0</v>
      </c>
      <c r="R2166">
        <v>33</v>
      </c>
      <c r="S2166">
        <v>14.4</v>
      </c>
      <c r="T2166" t="s">
        <v>4756</v>
      </c>
      <c r="U2166">
        <v>23.3</v>
      </c>
      <c r="V2166">
        <v>140</v>
      </c>
      <c r="W2166" t="s">
        <v>4756</v>
      </c>
      <c r="X2166" t="s">
        <v>4756</v>
      </c>
      <c r="Y2166" t="s">
        <v>4756</v>
      </c>
      <c r="Z2166" t="s">
        <v>4756</v>
      </c>
      <c r="AA2166" t="s">
        <v>4756</v>
      </c>
      <c r="AB2166" t="s">
        <v>4756</v>
      </c>
      <c r="AC2166" t="s">
        <v>4756</v>
      </c>
      <c r="AD2166" t="s">
        <v>4756</v>
      </c>
      <c r="AE2166" t="s">
        <v>4756</v>
      </c>
      <c r="AF2166" t="s">
        <v>4756</v>
      </c>
      <c r="AG2166" t="s">
        <v>4756</v>
      </c>
      <c r="AH2166" t="s">
        <v>4756</v>
      </c>
      <c r="AI2166" t="s">
        <v>4756</v>
      </c>
      <c r="AJ2166" t="s">
        <v>4756</v>
      </c>
      <c r="AK2166" t="s">
        <v>4756</v>
      </c>
      <c r="AL2166" t="s">
        <v>4756</v>
      </c>
      <c r="AM2166" t="s">
        <v>4756</v>
      </c>
      <c r="AN2166" t="s">
        <v>4756</v>
      </c>
    </row>
    <row r="2167" spans="1:41">
      <c r="A2167" s="95">
        <v>41825</v>
      </c>
      <c r="B2167" t="s">
        <v>372</v>
      </c>
      <c r="C2167">
        <v>2014</v>
      </c>
      <c r="D2167">
        <v>7</v>
      </c>
      <c r="E2167" t="s">
        <v>373</v>
      </c>
      <c r="F2167" t="s">
        <v>3200</v>
      </c>
      <c r="G2167" s="96">
        <v>0.99861111111111101</v>
      </c>
      <c r="H2167" s="96">
        <v>2.7777777777777779E-3</v>
      </c>
      <c r="J2167">
        <v>23.97</v>
      </c>
      <c r="K2167" t="s">
        <v>249</v>
      </c>
      <c r="L2167" t="s">
        <v>3274</v>
      </c>
      <c r="M2167" t="s">
        <v>251</v>
      </c>
      <c r="N2167" t="s">
        <v>251</v>
      </c>
      <c r="O2167">
        <v>5</v>
      </c>
      <c r="P2167">
        <v>30</v>
      </c>
      <c r="Q2167">
        <v>0</v>
      </c>
      <c r="R2167">
        <v>30</v>
      </c>
      <c r="S2167">
        <v>13.8</v>
      </c>
      <c r="T2167" t="s">
        <v>4756</v>
      </c>
      <c r="U2167">
        <v>25.6</v>
      </c>
      <c r="V2167">
        <v>140</v>
      </c>
      <c r="W2167" t="s">
        <v>4756</v>
      </c>
      <c r="X2167" t="s">
        <v>4756</v>
      </c>
      <c r="Y2167" t="s">
        <v>4756</v>
      </c>
      <c r="Z2167" t="s">
        <v>4756</v>
      </c>
      <c r="AA2167" t="s">
        <v>4756</v>
      </c>
      <c r="AB2167" t="s">
        <v>4756</v>
      </c>
      <c r="AC2167" t="s">
        <v>4756</v>
      </c>
      <c r="AD2167" t="s">
        <v>4756</v>
      </c>
      <c r="AE2167" t="s">
        <v>4756</v>
      </c>
      <c r="AF2167" t="s">
        <v>4756</v>
      </c>
      <c r="AG2167" t="s">
        <v>4756</v>
      </c>
      <c r="AH2167" t="s">
        <v>4756</v>
      </c>
      <c r="AI2167" t="s">
        <v>4756</v>
      </c>
      <c r="AJ2167" t="s">
        <v>4756</v>
      </c>
      <c r="AK2167" t="s">
        <v>4756</v>
      </c>
      <c r="AL2167" t="s">
        <v>4756</v>
      </c>
      <c r="AM2167" t="s">
        <v>4756</v>
      </c>
      <c r="AN2167" t="s">
        <v>4756</v>
      </c>
    </row>
    <row r="2168" spans="1:41">
      <c r="A2168" s="95">
        <v>41825</v>
      </c>
      <c r="B2168" t="s">
        <v>372</v>
      </c>
      <c r="C2168">
        <v>2014</v>
      </c>
      <c r="D2168">
        <v>7</v>
      </c>
      <c r="E2168" t="s">
        <v>373</v>
      </c>
      <c r="F2168" t="s">
        <v>3200</v>
      </c>
      <c r="G2168" s="96">
        <v>4.1666666666666666E-3</v>
      </c>
      <c r="H2168" s="96">
        <v>6.9444444444444441E-3</v>
      </c>
      <c r="J2168">
        <v>24.1</v>
      </c>
      <c r="K2168" t="s">
        <v>249</v>
      </c>
      <c r="L2168" t="s">
        <v>3275</v>
      </c>
      <c r="M2168" t="s">
        <v>251</v>
      </c>
      <c r="N2168" t="s">
        <v>251</v>
      </c>
      <c r="O2168">
        <v>5</v>
      </c>
      <c r="P2168">
        <v>32</v>
      </c>
      <c r="Q2168">
        <v>0</v>
      </c>
      <c r="R2168">
        <v>32</v>
      </c>
      <c r="S2168">
        <v>14.4</v>
      </c>
      <c r="T2168" t="s">
        <v>4756</v>
      </c>
      <c r="U2168">
        <v>23.7</v>
      </c>
      <c r="V2168">
        <v>133</v>
      </c>
      <c r="W2168" t="s">
        <v>4756</v>
      </c>
      <c r="X2168" t="s">
        <v>4756</v>
      </c>
      <c r="Y2168" t="s">
        <v>4756</v>
      </c>
      <c r="Z2168" t="s">
        <v>4756</v>
      </c>
      <c r="AA2168" t="s">
        <v>4756</v>
      </c>
      <c r="AB2168" t="s">
        <v>4756</v>
      </c>
      <c r="AC2168" t="s">
        <v>4756</v>
      </c>
      <c r="AD2168" t="s">
        <v>4756</v>
      </c>
      <c r="AE2168" t="s">
        <v>4756</v>
      </c>
      <c r="AF2168" t="s">
        <v>4756</v>
      </c>
      <c r="AG2168" t="s">
        <v>4756</v>
      </c>
      <c r="AH2168" t="s">
        <v>4756</v>
      </c>
      <c r="AI2168" t="s">
        <v>4756</v>
      </c>
      <c r="AJ2168" t="s">
        <v>4756</v>
      </c>
      <c r="AK2168" t="s">
        <v>4756</v>
      </c>
      <c r="AL2168" t="s">
        <v>4756</v>
      </c>
      <c r="AM2168" t="s">
        <v>4756</v>
      </c>
      <c r="AN2168" t="s">
        <v>4756</v>
      </c>
    </row>
    <row r="2169" spans="1:41">
      <c r="A2169" s="95">
        <v>41825</v>
      </c>
      <c r="B2169" t="s">
        <v>372</v>
      </c>
      <c r="C2169">
        <v>2014</v>
      </c>
      <c r="D2169">
        <v>7</v>
      </c>
      <c r="E2169" t="s">
        <v>373</v>
      </c>
      <c r="F2169" t="s">
        <v>3200</v>
      </c>
      <c r="G2169" s="96">
        <v>8.3333333333333332E-3</v>
      </c>
      <c r="H2169" s="96">
        <v>1.1111111111111112E-2</v>
      </c>
      <c r="J2169">
        <v>24.2</v>
      </c>
      <c r="K2169" t="s">
        <v>249</v>
      </c>
      <c r="L2169" t="s">
        <v>3276</v>
      </c>
      <c r="M2169" t="s">
        <v>251</v>
      </c>
      <c r="N2169" t="s">
        <v>251</v>
      </c>
      <c r="O2169">
        <v>5</v>
      </c>
      <c r="P2169">
        <v>41</v>
      </c>
      <c r="Q2169">
        <v>0</v>
      </c>
      <c r="R2169">
        <v>41</v>
      </c>
      <c r="S2169">
        <v>14.2</v>
      </c>
      <c r="T2169" t="s">
        <v>4756</v>
      </c>
      <c r="U2169">
        <v>24.5</v>
      </c>
      <c r="V2169">
        <v>138</v>
      </c>
      <c r="W2169" t="s">
        <v>4756</v>
      </c>
      <c r="X2169" t="s">
        <v>4756</v>
      </c>
      <c r="Y2169" t="s">
        <v>4756</v>
      </c>
      <c r="Z2169" t="s">
        <v>4756</v>
      </c>
      <c r="AA2169" t="s">
        <v>4756</v>
      </c>
      <c r="AB2169" t="s">
        <v>4756</v>
      </c>
      <c r="AC2169" t="s">
        <v>4756</v>
      </c>
      <c r="AD2169" t="s">
        <v>4756</v>
      </c>
      <c r="AE2169" t="s">
        <v>4756</v>
      </c>
      <c r="AF2169" t="s">
        <v>4756</v>
      </c>
      <c r="AG2169" t="s">
        <v>4756</v>
      </c>
      <c r="AH2169" t="s">
        <v>4756</v>
      </c>
      <c r="AI2169" t="s">
        <v>4756</v>
      </c>
      <c r="AJ2169" t="s">
        <v>4756</v>
      </c>
      <c r="AK2169" t="s">
        <v>4756</v>
      </c>
      <c r="AL2169" t="s">
        <v>4756</v>
      </c>
      <c r="AM2169" t="s">
        <v>4756</v>
      </c>
      <c r="AN2169" t="s">
        <v>4756</v>
      </c>
    </row>
    <row r="2170" spans="1:41">
      <c r="A2170" s="95">
        <v>41825</v>
      </c>
      <c r="B2170" t="s">
        <v>372</v>
      </c>
      <c r="C2170">
        <v>2014</v>
      </c>
      <c r="D2170">
        <v>7</v>
      </c>
      <c r="E2170" t="s">
        <v>373</v>
      </c>
      <c r="F2170" t="s">
        <v>3200</v>
      </c>
      <c r="G2170" s="96">
        <v>1.8055555555555557E-2</v>
      </c>
      <c r="H2170" s="96">
        <v>2.013888888888889E-2</v>
      </c>
      <c r="J2170">
        <v>24.43</v>
      </c>
      <c r="K2170" t="s">
        <v>249</v>
      </c>
      <c r="L2170" t="s">
        <v>3277</v>
      </c>
      <c r="M2170" t="s">
        <v>251</v>
      </c>
      <c r="N2170" t="s">
        <v>251</v>
      </c>
      <c r="O2170">
        <v>5</v>
      </c>
      <c r="P2170">
        <v>37</v>
      </c>
      <c r="Q2170">
        <v>0</v>
      </c>
      <c r="R2170">
        <v>37</v>
      </c>
      <c r="S2170">
        <v>13.2</v>
      </c>
      <c r="T2170" t="s">
        <v>4756</v>
      </c>
      <c r="U2170">
        <v>24.3</v>
      </c>
      <c r="V2170">
        <v>141</v>
      </c>
      <c r="W2170" t="s">
        <v>4756</v>
      </c>
      <c r="X2170" t="s">
        <v>4756</v>
      </c>
      <c r="Y2170" t="s">
        <v>4756</v>
      </c>
      <c r="Z2170" t="s">
        <v>4756</v>
      </c>
      <c r="AA2170" t="s">
        <v>4756</v>
      </c>
      <c r="AB2170" t="s">
        <v>4756</v>
      </c>
      <c r="AC2170" t="s">
        <v>4756</v>
      </c>
      <c r="AD2170" t="s">
        <v>4756</v>
      </c>
      <c r="AE2170" t="s">
        <v>4756</v>
      </c>
      <c r="AF2170" t="s">
        <v>4756</v>
      </c>
      <c r="AG2170" t="s">
        <v>4756</v>
      </c>
      <c r="AH2170" t="s">
        <v>4756</v>
      </c>
      <c r="AI2170" t="s">
        <v>4756</v>
      </c>
      <c r="AJ2170" t="s">
        <v>4756</v>
      </c>
      <c r="AK2170" t="s">
        <v>4756</v>
      </c>
      <c r="AL2170" t="s">
        <v>4756</v>
      </c>
      <c r="AM2170" t="s">
        <v>4756</v>
      </c>
      <c r="AN2170" t="s">
        <v>4756</v>
      </c>
    </row>
    <row r="2171" spans="1:41">
      <c r="A2171" s="95">
        <v>41825</v>
      </c>
      <c r="B2171" t="s">
        <v>372</v>
      </c>
      <c r="C2171">
        <v>2014</v>
      </c>
      <c r="D2171">
        <v>7</v>
      </c>
      <c r="E2171" t="s">
        <v>373</v>
      </c>
      <c r="F2171" t="s">
        <v>3200</v>
      </c>
      <c r="G2171" s="96">
        <v>2.0833333333333332E-2</v>
      </c>
      <c r="H2171" s="96">
        <v>2.2916666666666669E-2</v>
      </c>
      <c r="J2171">
        <v>24.5</v>
      </c>
      <c r="K2171" t="s">
        <v>249</v>
      </c>
      <c r="L2171" t="s">
        <v>4877</v>
      </c>
      <c r="M2171" t="s">
        <v>251</v>
      </c>
      <c r="N2171" t="s">
        <v>251</v>
      </c>
      <c r="O2171">
        <v>3</v>
      </c>
      <c r="P2171">
        <v>37</v>
      </c>
      <c r="Q2171">
        <v>0</v>
      </c>
      <c r="R2171">
        <v>37</v>
      </c>
      <c r="S2171">
        <v>14.1</v>
      </c>
      <c r="T2171" t="s">
        <v>4756</v>
      </c>
      <c r="U2171">
        <v>24</v>
      </c>
      <c r="V2171">
        <v>141</v>
      </c>
      <c r="W2171" t="s">
        <v>4756</v>
      </c>
      <c r="X2171" t="s">
        <v>4756</v>
      </c>
      <c r="Y2171" t="s">
        <v>4756</v>
      </c>
      <c r="Z2171" t="s">
        <v>4756</v>
      </c>
      <c r="AA2171" t="s">
        <v>4756</v>
      </c>
      <c r="AB2171" t="s">
        <v>4756</v>
      </c>
      <c r="AC2171" t="s">
        <v>4756</v>
      </c>
      <c r="AD2171" t="s">
        <v>4756</v>
      </c>
      <c r="AE2171" t="s">
        <v>4756</v>
      </c>
      <c r="AF2171" t="s">
        <v>4756</v>
      </c>
      <c r="AG2171" t="s">
        <v>4756</v>
      </c>
      <c r="AH2171" t="s">
        <v>4756</v>
      </c>
      <c r="AI2171" t="s">
        <v>4756</v>
      </c>
      <c r="AJ2171" t="s">
        <v>4756</v>
      </c>
      <c r="AK2171" t="s">
        <v>4756</v>
      </c>
      <c r="AL2171" t="s">
        <v>4756</v>
      </c>
      <c r="AM2171" t="s">
        <v>4756</v>
      </c>
      <c r="AN2171" t="s">
        <v>4756</v>
      </c>
      <c r="AO2171" t="s">
        <v>3278</v>
      </c>
    </row>
    <row r="2172" spans="1:41">
      <c r="A2172" s="95">
        <v>41825</v>
      </c>
      <c r="B2172" t="s">
        <v>372</v>
      </c>
      <c r="C2172">
        <v>2014</v>
      </c>
      <c r="D2172">
        <v>7</v>
      </c>
      <c r="E2172" t="s">
        <v>373</v>
      </c>
      <c r="F2172" t="s">
        <v>3200</v>
      </c>
      <c r="G2172" s="96">
        <v>2.9166666666666664E-2</v>
      </c>
      <c r="H2172" s="96">
        <v>3.4027777777777775E-2</v>
      </c>
      <c r="J2172">
        <v>24.7</v>
      </c>
      <c r="K2172" t="s">
        <v>249</v>
      </c>
      <c r="L2172" t="s">
        <v>4877</v>
      </c>
      <c r="M2172" t="s">
        <v>251</v>
      </c>
      <c r="N2172" t="s">
        <v>251</v>
      </c>
      <c r="O2172">
        <v>3</v>
      </c>
      <c r="P2172">
        <v>34</v>
      </c>
      <c r="Q2172">
        <v>0</v>
      </c>
      <c r="R2172">
        <v>34</v>
      </c>
      <c r="S2172">
        <v>14.3</v>
      </c>
      <c r="T2172" t="s">
        <v>4756</v>
      </c>
      <c r="U2172">
        <v>24.4</v>
      </c>
      <c r="V2172">
        <v>139</v>
      </c>
      <c r="W2172" t="s">
        <v>4756</v>
      </c>
      <c r="X2172" t="s">
        <v>4756</v>
      </c>
      <c r="Y2172" t="s">
        <v>4756</v>
      </c>
      <c r="Z2172" t="s">
        <v>4756</v>
      </c>
      <c r="AA2172" t="s">
        <v>4756</v>
      </c>
      <c r="AB2172" t="s">
        <v>4756</v>
      </c>
      <c r="AC2172" t="s">
        <v>4756</v>
      </c>
      <c r="AD2172" t="s">
        <v>4756</v>
      </c>
      <c r="AE2172" t="s">
        <v>4756</v>
      </c>
      <c r="AF2172" t="s">
        <v>4756</v>
      </c>
      <c r="AG2172" t="s">
        <v>4756</v>
      </c>
      <c r="AH2172" t="s">
        <v>4756</v>
      </c>
      <c r="AI2172" t="s">
        <v>4756</v>
      </c>
      <c r="AJ2172" t="s">
        <v>4756</v>
      </c>
      <c r="AK2172" t="s">
        <v>4756</v>
      </c>
      <c r="AL2172" t="s">
        <v>4756</v>
      </c>
      <c r="AM2172" t="s">
        <v>4756</v>
      </c>
      <c r="AN2172" t="s">
        <v>4756</v>
      </c>
      <c r="AO2172" t="s">
        <v>3278</v>
      </c>
    </row>
    <row r="2173" spans="1:41">
      <c r="A2173" s="95">
        <v>41825</v>
      </c>
      <c r="B2173" t="s">
        <v>372</v>
      </c>
      <c r="C2173">
        <v>2014</v>
      </c>
      <c r="D2173">
        <v>7</v>
      </c>
      <c r="E2173" t="s">
        <v>373</v>
      </c>
      <c r="F2173" t="s">
        <v>3200</v>
      </c>
      <c r="G2173" s="96">
        <v>3.6805555555555557E-2</v>
      </c>
      <c r="H2173" s="96">
        <v>3.8194444444444441E-2</v>
      </c>
      <c r="J2173">
        <v>24.88</v>
      </c>
      <c r="K2173" t="s">
        <v>249</v>
      </c>
      <c r="L2173" t="s">
        <v>4877</v>
      </c>
      <c r="M2173" t="s">
        <v>251</v>
      </c>
      <c r="N2173" t="s">
        <v>251</v>
      </c>
      <c r="O2173">
        <v>3</v>
      </c>
      <c r="P2173">
        <v>37</v>
      </c>
      <c r="Q2173">
        <v>0</v>
      </c>
      <c r="R2173">
        <v>37</v>
      </c>
      <c r="S2173">
        <v>13.4</v>
      </c>
      <c r="T2173" t="s">
        <v>4756</v>
      </c>
      <c r="U2173">
        <v>23.9</v>
      </c>
      <c r="V2173">
        <v>136</v>
      </c>
      <c r="W2173" t="s">
        <v>4756</v>
      </c>
      <c r="X2173" t="s">
        <v>4756</v>
      </c>
      <c r="Y2173" t="s">
        <v>4756</v>
      </c>
      <c r="Z2173" t="s">
        <v>4756</v>
      </c>
      <c r="AA2173" t="s">
        <v>4756</v>
      </c>
      <c r="AB2173" t="s">
        <v>4756</v>
      </c>
      <c r="AC2173" t="s">
        <v>4756</v>
      </c>
      <c r="AD2173" t="s">
        <v>4756</v>
      </c>
      <c r="AE2173" t="s">
        <v>4756</v>
      </c>
      <c r="AF2173" t="s">
        <v>4756</v>
      </c>
      <c r="AG2173" t="s">
        <v>4756</v>
      </c>
      <c r="AH2173" t="s">
        <v>4756</v>
      </c>
      <c r="AI2173" t="s">
        <v>4756</v>
      </c>
      <c r="AJ2173" t="s">
        <v>4756</v>
      </c>
      <c r="AK2173" t="s">
        <v>4756</v>
      </c>
      <c r="AL2173" t="s">
        <v>4756</v>
      </c>
      <c r="AM2173" t="s">
        <v>4756</v>
      </c>
      <c r="AN2173" t="s">
        <v>4756</v>
      </c>
      <c r="AO2173" t="s">
        <v>3278</v>
      </c>
    </row>
    <row r="2174" spans="1:41">
      <c r="A2174" s="95">
        <v>41825</v>
      </c>
      <c r="B2174" t="s">
        <v>372</v>
      </c>
      <c r="C2174">
        <v>2014</v>
      </c>
      <c r="D2174">
        <v>7</v>
      </c>
      <c r="E2174" t="s">
        <v>373</v>
      </c>
      <c r="F2174" t="s">
        <v>3200</v>
      </c>
      <c r="G2174" s="96">
        <v>3.9583333333333331E-2</v>
      </c>
      <c r="H2174" s="96">
        <v>4.0972222222222222E-2</v>
      </c>
      <c r="J2174">
        <v>24.95</v>
      </c>
      <c r="K2174" t="s">
        <v>249</v>
      </c>
      <c r="L2174" t="s">
        <v>4877</v>
      </c>
      <c r="M2174" t="s">
        <v>251</v>
      </c>
      <c r="N2174" t="s">
        <v>251</v>
      </c>
      <c r="O2174">
        <v>3</v>
      </c>
      <c r="P2174">
        <v>33</v>
      </c>
      <c r="Q2174">
        <v>0</v>
      </c>
      <c r="R2174">
        <v>33</v>
      </c>
      <c r="S2174">
        <v>12.9</v>
      </c>
      <c r="T2174" t="s">
        <v>4756</v>
      </c>
      <c r="U2174">
        <v>22.9</v>
      </c>
      <c r="V2174">
        <v>138</v>
      </c>
      <c r="W2174" t="s">
        <v>4756</v>
      </c>
      <c r="X2174" t="s">
        <v>4756</v>
      </c>
      <c r="Y2174" t="s">
        <v>4756</v>
      </c>
      <c r="Z2174" t="s">
        <v>4756</v>
      </c>
      <c r="AA2174" t="s">
        <v>4756</v>
      </c>
      <c r="AB2174" t="s">
        <v>4756</v>
      </c>
      <c r="AC2174" t="s">
        <v>4756</v>
      </c>
      <c r="AD2174" t="s">
        <v>4756</v>
      </c>
      <c r="AE2174" t="s">
        <v>4756</v>
      </c>
      <c r="AF2174" t="s">
        <v>4756</v>
      </c>
      <c r="AG2174" t="s">
        <v>4756</v>
      </c>
      <c r="AH2174" t="s">
        <v>4756</v>
      </c>
      <c r="AI2174" t="s">
        <v>4756</v>
      </c>
      <c r="AJ2174" t="s">
        <v>4756</v>
      </c>
      <c r="AK2174" t="s">
        <v>4756</v>
      </c>
      <c r="AL2174" t="s">
        <v>4756</v>
      </c>
      <c r="AM2174" t="s">
        <v>4756</v>
      </c>
      <c r="AN2174" t="s">
        <v>4756</v>
      </c>
      <c r="AO2174" t="s">
        <v>3278</v>
      </c>
    </row>
    <row r="2175" spans="1:41">
      <c r="A2175" s="95">
        <v>41826</v>
      </c>
      <c r="B2175" t="s">
        <v>372</v>
      </c>
      <c r="C2175">
        <v>2014</v>
      </c>
      <c r="D2175">
        <v>7</v>
      </c>
      <c r="E2175" t="s">
        <v>373</v>
      </c>
      <c r="F2175" t="s">
        <v>3200</v>
      </c>
      <c r="G2175" s="96">
        <v>2.013888888888889E-2</v>
      </c>
      <c r="H2175" s="96">
        <v>2.2222222222222223E-2</v>
      </c>
      <c r="J2175">
        <v>24.48</v>
      </c>
      <c r="K2175" t="s">
        <v>249</v>
      </c>
      <c r="L2175" t="s">
        <v>4877</v>
      </c>
      <c r="M2175" t="s">
        <v>251</v>
      </c>
      <c r="N2175" t="s">
        <v>251</v>
      </c>
      <c r="O2175">
        <v>3</v>
      </c>
      <c r="P2175">
        <v>35</v>
      </c>
      <c r="Q2175">
        <v>0</v>
      </c>
      <c r="R2175">
        <v>35</v>
      </c>
      <c r="S2175">
        <v>14.6</v>
      </c>
      <c r="T2175" t="s">
        <v>4756</v>
      </c>
      <c r="U2175">
        <v>24.9</v>
      </c>
      <c r="V2175">
        <v>149</v>
      </c>
      <c r="W2175" t="s">
        <v>4756</v>
      </c>
      <c r="X2175" t="s">
        <v>4756</v>
      </c>
      <c r="Y2175" t="s">
        <v>4756</v>
      </c>
      <c r="Z2175" t="s">
        <v>4756</v>
      </c>
      <c r="AA2175" t="s">
        <v>4756</v>
      </c>
      <c r="AB2175" t="s">
        <v>4756</v>
      </c>
      <c r="AC2175" t="s">
        <v>4756</v>
      </c>
      <c r="AD2175" t="s">
        <v>4756</v>
      </c>
      <c r="AE2175" t="s">
        <v>4756</v>
      </c>
      <c r="AF2175" t="s">
        <v>4756</v>
      </c>
      <c r="AG2175" t="s">
        <v>4756</v>
      </c>
      <c r="AH2175" t="s">
        <v>4756</v>
      </c>
      <c r="AI2175" t="s">
        <v>4756</v>
      </c>
      <c r="AJ2175" t="s">
        <v>4756</v>
      </c>
      <c r="AK2175" t="s">
        <v>4756</v>
      </c>
      <c r="AL2175" t="s">
        <v>4756</v>
      </c>
      <c r="AM2175" t="s">
        <v>4756</v>
      </c>
      <c r="AN2175" t="s">
        <v>4756</v>
      </c>
    </row>
    <row r="2176" spans="1:41">
      <c r="A2176" s="95">
        <v>41827</v>
      </c>
      <c r="B2176" t="s">
        <v>372</v>
      </c>
      <c r="C2176">
        <v>2014</v>
      </c>
      <c r="D2176">
        <v>7</v>
      </c>
      <c r="E2176" t="s">
        <v>2967</v>
      </c>
      <c r="F2176" t="s">
        <v>3200</v>
      </c>
      <c r="G2176" s="96">
        <v>0.9159722222222223</v>
      </c>
      <c r="H2176" s="96">
        <v>0.91805555555555562</v>
      </c>
      <c r="J2176">
        <v>21.98</v>
      </c>
      <c r="K2176" t="s">
        <v>249</v>
      </c>
      <c r="L2176" t="s">
        <v>4877</v>
      </c>
      <c r="M2176" t="s">
        <v>251</v>
      </c>
      <c r="N2176" t="s">
        <v>251</v>
      </c>
      <c r="O2176">
        <v>5</v>
      </c>
      <c r="P2176">
        <v>32</v>
      </c>
      <c r="Q2176">
        <v>0</v>
      </c>
      <c r="R2176">
        <v>32</v>
      </c>
      <c r="S2176">
        <v>15.4</v>
      </c>
      <c r="T2176" t="s">
        <v>4756</v>
      </c>
      <c r="U2176">
        <v>23.4</v>
      </c>
      <c r="V2176">
        <v>139</v>
      </c>
      <c r="W2176" t="s">
        <v>4756</v>
      </c>
      <c r="X2176" t="s">
        <v>4756</v>
      </c>
      <c r="Y2176" t="s">
        <v>4756</v>
      </c>
      <c r="Z2176" t="s">
        <v>4756</v>
      </c>
      <c r="AA2176" t="s">
        <v>4756</v>
      </c>
      <c r="AB2176" t="s">
        <v>4756</v>
      </c>
      <c r="AC2176" t="s">
        <v>4756</v>
      </c>
      <c r="AD2176" t="s">
        <v>4756</v>
      </c>
      <c r="AE2176" t="s">
        <v>4756</v>
      </c>
      <c r="AF2176" t="s">
        <v>4756</v>
      </c>
      <c r="AG2176" t="s">
        <v>4756</v>
      </c>
      <c r="AH2176" t="s">
        <v>4756</v>
      </c>
      <c r="AI2176" t="s">
        <v>4756</v>
      </c>
      <c r="AJ2176" t="s">
        <v>4756</v>
      </c>
      <c r="AK2176" t="s">
        <v>4756</v>
      </c>
      <c r="AL2176" t="s">
        <v>4756</v>
      </c>
      <c r="AM2176" t="s">
        <v>4756</v>
      </c>
      <c r="AN2176" t="s">
        <v>4756</v>
      </c>
      <c r="AO2176" t="s">
        <v>3279</v>
      </c>
    </row>
    <row r="2177" spans="1:41">
      <c r="A2177" s="95">
        <v>41827</v>
      </c>
      <c r="B2177" t="s">
        <v>372</v>
      </c>
      <c r="C2177">
        <v>2014</v>
      </c>
      <c r="D2177">
        <v>7</v>
      </c>
      <c r="E2177" t="s">
        <v>2967</v>
      </c>
      <c r="F2177" t="s">
        <v>3200</v>
      </c>
      <c r="G2177" s="96">
        <v>0.96527777777777779</v>
      </c>
      <c r="H2177" s="96">
        <v>0.96666666666666667</v>
      </c>
      <c r="J2177">
        <v>23.17</v>
      </c>
      <c r="K2177" t="s">
        <v>249</v>
      </c>
      <c r="L2177" t="s">
        <v>4877</v>
      </c>
      <c r="M2177" t="s">
        <v>251</v>
      </c>
      <c r="N2177" t="s">
        <v>251</v>
      </c>
      <c r="O2177">
        <v>5</v>
      </c>
      <c r="P2177">
        <v>33</v>
      </c>
      <c r="Q2177">
        <v>0</v>
      </c>
      <c r="R2177">
        <v>33</v>
      </c>
      <c r="S2177">
        <v>13.8</v>
      </c>
      <c r="T2177" t="s">
        <v>4756</v>
      </c>
      <c r="U2177">
        <v>25.6</v>
      </c>
      <c r="V2177">
        <v>139</v>
      </c>
      <c r="W2177" t="s">
        <v>4756</v>
      </c>
      <c r="X2177" t="s">
        <v>4756</v>
      </c>
      <c r="Y2177" t="s">
        <v>4756</v>
      </c>
      <c r="Z2177" t="s">
        <v>4756</v>
      </c>
      <c r="AA2177" t="s">
        <v>4756</v>
      </c>
      <c r="AB2177" t="s">
        <v>4756</v>
      </c>
      <c r="AC2177" t="s">
        <v>4756</v>
      </c>
      <c r="AD2177" t="s">
        <v>4756</v>
      </c>
      <c r="AE2177" t="s">
        <v>4756</v>
      </c>
      <c r="AF2177" t="s">
        <v>4756</v>
      </c>
      <c r="AG2177" t="s">
        <v>4756</v>
      </c>
      <c r="AH2177" t="s">
        <v>4756</v>
      </c>
      <c r="AI2177" t="s">
        <v>4756</v>
      </c>
      <c r="AJ2177" t="s">
        <v>4756</v>
      </c>
      <c r="AK2177" t="s">
        <v>4756</v>
      </c>
      <c r="AL2177" t="s">
        <v>4756</v>
      </c>
      <c r="AM2177" t="s">
        <v>4756</v>
      </c>
      <c r="AN2177" t="s">
        <v>4756</v>
      </c>
      <c r="AO2177" t="s">
        <v>3279</v>
      </c>
    </row>
    <row r="2178" spans="1:41">
      <c r="A2178" s="95">
        <v>41827</v>
      </c>
      <c r="B2178" t="s">
        <v>372</v>
      </c>
      <c r="C2178">
        <v>2014</v>
      </c>
      <c r="D2178">
        <v>7</v>
      </c>
      <c r="E2178" t="s">
        <v>2967</v>
      </c>
      <c r="F2178" t="s">
        <v>3200</v>
      </c>
      <c r="G2178" s="96">
        <v>0.96805555555555556</v>
      </c>
      <c r="H2178" s="96">
        <v>0.96875</v>
      </c>
      <c r="J2178">
        <v>23.23</v>
      </c>
      <c r="K2178" t="s">
        <v>249</v>
      </c>
      <c r="L2178" t="s">
        <v>4877</v>
      </c>
      <c r="M2178" t="s">
        <v>251</v>
      </c>
      <c r="N2178" t="s">
        <v>251</v>
      </c>
      <c r="O2178">
        <v>3</v>
      </c>
      <c r="P2178">
        <v>32</v>
      </c>
      <c r="Q2178">
        <v>0</v>
      </c>
      <c r="R2178">
        <v>32</v>
      </c>
      <c r="S2178">
        <v>13.9</v>
      </c>
      <c r="T2178" t="s">
        <v>4756</v>
      </c>
      <c r="U2178">
        <v>24.7</v>
      </c>
      <c r="V2178">
        <v>134</v>
      </c>
      <c r="W2178" t="s">
        <v>4756</v>
      </c>
      <c r="X2178" t="s">
        <v>4756</v>
      </c>
      <c r="Y2178" t="s">
        <v>4756</v>
      </c>
      <c r="Z2178" t="s">
        <v>4756</v>
      </c>
      <c r="AA2178" t="s">
        <v>4756</v>
      </c>
      <c r="AB2178" t="s">
        <v>4756</v>
      </c>
      <c r="AC2178" t="s">
        <v>4756</v>
      </c>
      <c r="AD2178" t="s">
        <v>4756</v>
      </c>
      <c r="AE2178" t="s">
        <v>4756</v>
      </c>
      <c r="AF2178" t="s">
        <v>4756</v>
      </c>
      <c r="AG2178" t="s">
        <v>4756</v>
      </c>
      <c r="AH2178" t="s">
        <v>4756</v>
      </c>
      <c r="AI2178" t="s">
        <v>4756</v>
      </c>
      <c r="AJ2178" t="s">
        <v>4756</v>
      </c>
      <c r="AK2178" t="s">
        <v>4756</v>
      </c>
      <c r="AL2178" t="s">
        <v>4756</v>
      </c>
      <c r="AM2178" t="s">
        <v>4756</v>
      </c>
      <c r="AN2178" t="s">
        <v>4756</v>
      </c>
      <c r="AO2178" t="s">
        <v>3279</v>
      </c>
    </row>
    <row r="2179" spans="1:41">
      <c r="A2179" s="95">
        <v>41827</v>
      </c>
      <c r="B2179" t="s">
        <v>372</v>
      </c>
      <c r="C2179">
        <v>2014</v>
      </c>
      <c r="D2179">
        <v>7</v>
      </c>
      <c r="E2179" t="s">
        <v>2967</v>
      </c>
      <c r="F2179" t="s">
        <v>3200</v>
      </c>
      <c r="G2179" s="96">
        <v>0.97986111111111107</v>
      </c>
      <c r="H2179" s="96">
        <v>0.98333333333333339</v>
      </c>
      <c r="J2179">
        <v>23.52</v>
      </c>
      <c r="K2179" t="s">
        <v>249</v>
      </c>
      <c r="L2179" t="s">
        <v>3235</v>
      </c>
      <c r="M2179" t="s">
        <v>665</v>
      </c>
      <c r="N2179" t="s">
        <v>251</v>
      </c>
      <c r="O2179">
        <v>3</v>
      </c>
      <c r="P2179">
        <v>33</v>
      </c>
      <c r="Q2179">
        <v>0</v>
      </c>
      <c r="R2179">
        <v>33</v>
      </c>
      <c r="S2179">
        <v>13</v>
      </c>
      <c r="T2179" t="s">
        <v>4756</v>
      </c>
      <c r="U2179">
        <v>24.3</v>
      </c>
      <c r="V2179">
        <v>136</v>
      </c>
      <c r="W2179" t="s">
        <v>4756</v>
      </c>
      <c r="X2179" t="s">
        <v>4756</v>
      </c>
      <c r="Y2179" t="s">
        <v>4756</v>
      </c>
      <c r="Z2179" t="s">
        <v>4756</v>
      </c>
      <c r="AA2179" t="s">
        <v>4756</v>
      </c>
      <c r="AB2179" t="s">
        <v>4756</v>
      </c>
      <c r="AC2179" t="s">
        <v>4756</v>
      </c>
      <c r="AD2179" t="s">
        <v>4756</v>
      </c>
      <c r="AE2179" t="s">
        <v>4756</v>
      </c>
      <c r="AF2179" t="s">
        <v>4756</v>
      </c>
      <c r="AG2179" t="s">
        <v>4756</v>
      </c>
      <c r="AH2179" t="s">
        <v>4756</v>
      </c>
      <c r="AI2179" t="s">
        <v>4756</v>
      </c>
      <c r="AJ2179" t="s">
        <v>4756</v>
      </c>
      <c r="AK2179" t="s">
        <v>4756</v>
      </c>
      <c r="AL2179" t="s">
        <v>4756</v>
      </c>
      <c r="AM2179" t="s">
        <v>4756</v>
      </c>
      <c r="AN2179" t="s">
        <v>4756</v>
      </c>
    </row>
    <row r="2180" spans="1:41">
      <c r="A2180" s="95">
        <v>41827</v>
      </c>
      <c r="B2180" t="s">
        <v>372</v>
      </c>
      <c r="C2180">
        <v>2014</v>
      </c>
      <c r="D2180">
        <v>7</v>
      </c>
      <c r="E2180" t="s">
        <v>2967</v>
      </c>
      <c r="F2180" t="s">
        <v>3200</v>
      </c>
      <c r="G2180" s="96">
        <v>0.9916666666666667</v>
      </c>
      <c r="H2180" s="96">
        <v>0.99305555555555547</v>
      </c>
      <c r="J2180">
        <v>23.8</v>
      </c>
      <c r="K2180" t="s">
        <v>249</v>
      </c>
      <c r="L2180" t="s">
        <v>4877</v>
      </c>
      <c r="M2180" t="s">
        <v>251</v>
      </c>
      <c r="N2180" t="s">
        <v>251</v>
      </c>
      <c r="O2180">
        <v>5</v>
      </c>
      <c r="P2180">
        <v>36</v>
      </c>
      <c r="Q2180">
        <v>0</v>
      </c>
      <c r="R2180">
        <v>36</v>
      </c>
      <c r="S2180">
        <v>12.7</v>
      </c>
      <c r="T2180" t="s">
        <v>4756</v>
      </c>
      <c r="U2180">
        <v>24.4</v>
      </c>
      <c r="V2180">
        <v>139</v>
      </c>
      <c r="W2180" t="s">
        <v>4756</v>
      </c>
      <c r="X2180" t="s">
        <v>4756</v>
      </c>
      <c r="Y2180" t="s">
        <v>4756</v>
      </c>
      <c r="Z2180" t="s">
        <v>4756</v>
      </c>
      <c r="AA2180" t="s">
        <v>4756</v>
      </c>
      <c r="AB2180" t="s">
        <v>4756</v>
      </c>
      <c r="AC2180" t="s">
        <v>4756</v>
      </c>
      <c r="AD2180" t="s">
        <v>4756</v>
      </c>
      <c r="AE2180" t="s">
        <v>4756</v>
      </c>
      <c r="AF2180" t="s">
        <v>4756</v>
      </c>
      <c r="AG2180" t="s">
        <v>4756</v>
      </c>
      <c r="AH2180" t="s">
        <v>4756</v>
      </c>
      <c r="AI2180" t="s">
        <v>4756</v>
      </c>
      <c r="AJ2180" t="s">
        <v>4756</v>
      </c>
      <c r="AK2180" t="s">
        <v>4756</v>
      </c>
      <c r="AL2180" t="s">
        <v>4756</v>
      </c>
      <c r="AM2180" t="s">
        <v>4756</v>
      </c>
      <c r="AN2180" t="s">
        <v>4756</v>
      </c>
      <c r="AO2180" t="s">
        <v>3279</v>
      </c>
    </row>
    <row r="2181" spans="1:41">
      <c r="A2181" s="95">
        <v>41827</v>
      </c>
      <c r="B2181" t="s">
        <v>372</v>
      </c>
      <c r="C2181">
        <v>2014</v>
      </c>
      <c r="D2181">
        <v>7</v>
      </c>
      <c r="E2181" t="s">
        <v>2967</v>
      </c>
      <c r="F2181" t="s">
        <v>3200</v>
      </c>
      <c r="G2181" s="96">
        <v>1.3888888888888888E-2</v>
      </c>
      <c r="H2181" s="96">
        <v>1.5277777777777777E-2</v>
      </c>
      <c r="J2181">
        <v>24.33</v>
      </c>
      <c r="K2181" t="s">
        <v>249</v>
      </c>
      <c r="L2181" t="s">
        <v>4877</v>
      </c>
      <c r="M2181" t="s">
        <v>251</v>
      </c>
      <c r="N2181" t="s">
        <v>251</v>
      </c>
      <c r="O2181">
        <v>4</v>
      </c>
      <c r="P2181">
        <v>37</v>
      </c>
      <c r="Q2181">
        <v>0</v>
      </c>
      <c r="R2181">
        <v>37</v>
      </c>
      <c r="S2181">
        <v>15.3</v>
      </c>
      <c r="T2181" t="s">
        <v>4756</v>
      </c>
      <c r="U2181">
        <v>24</v>
      </c>
      <c r="V2181">
        <v>147</v>
      </c>
      <c r="W2181" t="s">
        <v>4756</v>
      </c>
      <c r="X2181" t="s">
        <v>4756</v>
      </c>
      <c r="Y2181" t="s">
        <v>4756</v>
      </c>
      <c r="Z2181" t="s">
        <v>4756</v>
      </c>
      <c r="AA2181" t="s">
        <v>4756</v>
      </c>
      <c r="AB2181" t="s">
        <v>4756</v>
      </c>
      <c r="AC2181" t="s">
        <v>4756</v>
      </c>
      <c r="AD2181" t="s">
        <v>4756</v>
      </c>
      <c r="AE2181" t="s">
        <v>4756</v>
      </c>
      <c r="AF2181" t="s">
        <v>4756</v>
      </c>
      <c r="AG2181" t="s">
        <v>4756</v>
      </c>
      <c r="AH2181" t="s">
        <v>4756</v>
      </c>
      <c r="AI2181" t="s">
        <v>4756</v>
      </c>
      <c r="AJ2181" t="s">
        <v>4756</v>
      </c>
      <c r="AK2181" t="s">
        <v>4756</v>
      </c>
      <c r="AL2181" t="s">
        <v>4756</v>
      </c>
      <c r="AM2181" t="s">
        <v>4756</v>
      </c>
      <c r="AN2181" t="s">
        <v>4756</v>
      </c>
      <c r="AO2181" t="s">
        <v>3279</v>
      </c>
    </row>
    <row r="2182" spans="1:41">
      <c r="A2182" s="95">
        <v>41827</v>
      </c>
      <c r="B2182" t="s">
        <v>372</v>
      </c>
      <c r="C2182">
        <v>2014</v>
      </c>
      <c r="D2182">
        <v>7</v>
      </c>
      <c r="E2182" t="s">
        <v>2967</v>
      </c>
      <c r="F2182" t="s">
        <v>3200</v>
      </c>
      <c r="G2182" s="96">
        <v>2.361111111111111E-2</v>
      </c>
      <c r="H2182" s="96">
        <v>3.1944444444444449E-2</v>
      </c>
      <c r="J2182">
        <v>24.57</v>
      </c>
      <c r="K2182" t="s">
        <v>651</v>
      </c>
      <c r="L2182" t="s">
        <v>3280</v>
      </c>
      <c r="M2182" t="s">
        <v>251</v>
      </c>
      <c r="N2182" t="s">
        <v>251</v>
      </c>
      <c r="O2182">
        <v>3</v>
      </c>
      <c r="P2182">
        <v>53</v>
      </c>
      <c r="Q2182">
        <v>0</v>
      </c>
      <c r="R2182">
        <v>53</v>
      </c>
      <c r="S2182">
        <v>15.7</v>
      </c>
      <c r="T2182" t="s">
        <v>4756</v>
      </c>
      <c r="U2182">
        <v>34.4</v>
      </c>
      <c r="V2182">
        <v>174</v>
      </c>
      <c r="W2182" t="s">
        <v>4756</v>
      </c>
      <c r="X2182" t="s">
        <v>4756</v>
      </c>
      <c r="Y2182" t="s">
        <v>4756</v>
      </c>
      <c r="Z2182" t="s">
        <v>4756</v>
      </c>
      <c r="AA2182" t="s">
        <v>4756</v>
      </c>
      <c r="AB2182" t="s">
        <v>4756</v>
      </c>
      <c r="AC2182" t="s">
        <v>4756</v>
      </c>
      <c r="AD2182" t="s">
        <v>4756</v>
      </c>
      <c r="AE2182" t="s">
        <v>4756</v>
      </c>
      <c r="AF2182" t="s">
        <v>4756</v>
      </c>
      <c r="AG2182" t="s">
        <v>4756</v>
      </c>
      <c r="AH2182" t="s">
        <v>4756</v>
      </c>
      <c r="AI2182" t="s">
        <v>4756</v>
      </c>
      <c r="AJ2182" t="s">
        <v>4756</v>
      </c>
      <c r="AK2182" t="s">
        <v>4756</v>
      </c>
      <c r="AL2182" t="s">
        <v>4756</v>
      </c>
      <c r="AM2182" t="s">
        <v>4756</v>
      </c>
      <c r="AN2182" t="s">
        <v>4756</v>
      </c>
    </row>
    <row r="2183" spans="1:41">
      <c r="A2183" s="95">
        <v>41827</v>
      </c>
      <c r="B2183" t="s">
        <v>372</v>
      </c>
      <c r="C2183">
        <v>2014</v>
      </c>
      <c r="D2183">
        <v>7</v>
      </c>
      <c r="E2183" t="s">
        <v>2967</v>
      </c>
      <c r="F2183" t="s">
        <v>3200</v>
      </c>
      <c r="G2183" s="96">
        <v>3.4722222222222224E-2</v>
      </c>
      <c r="H2183" s="96">
        <v>3.6805555555555557E-2</v>
      </c>
      <c r="J2183">
        <v>24.83</v>
      </c>
      <c r="K2183" t="s">
        <v>249</v>
      </c>
      <c r="L2183" t="s">
        <v>4877</v>
      </c>
      <c r="M2183" t="s">
        <v>251</v>
      </c>
      <c r="N2183" t="s">
        <v>251</v>
      </c>
      <c r="O2183">
        <v>3</v>
      </c>
      <c r="P2183">
        <v>35</v>
      </c>
      <c r="Q2183">
        <v>0</v>
      </c>
      <c r="R2183">
        <v>35</v>
      </c>
      <c r="S2183">
        <v>14.1</v>
      </c>
      <c r="T2183" t="s">
        <v>4756</v>
      </c>
      <c r="U2183">
        <v>22.7</v>
      </c>
      <c r="V2183">
        <v>131</v>
      </c>
      <c r="W2183" t="s">
        <v>4756</v>
      </c>
      <c r="X2183" t="s">
        <v>4756</v>
      </c>
      <c r="Y2183" t="s">
        <v>4756</v>
      </c>
      <c r="Z2183" t="s">
        <v>4756</v>
      </c>
      <c r="AA2183" t="s">
        <v>4756</v>
      </c>
      <c r="AB2183" t="s">
        <v>4756</v>
      </c>
      <c r="AC2183" t="s">
        <v>4756</v>
      </c>
      <c r="AD2183" t="s">
        <v>4756</v>
      </c>
      <c r="AE2183" t="s">
        <v>4756</v>
      </c>
      <c r="AF2183" t="s">
        <v>4756</v>
      </c>
      <c r="AG2183" t="s">
        <v>4756</v>
      </c>
      <c r="AH2183" t="s">
        <v>4756</v>
      </c>
      <c r="AI2183" t="s">
        <v>4756</v>
      </c>
      <c r="AJ2183" t="s">
        <v>4756</v>
      </c>
      <c r="AK2183" t="s">
        <v>4756</v>
      </c>
      <c r="AL2183" t="s">
        <v>4756</v>
      </c>
      <c r="AM2183" t="s">
        <v>4756</v>
      </c>
      <c r="AN2183" t="s">
        <v>4756</v>
      </c>
      <c r="AO2183" t="s">
        <v>3279</v>
      </c>
    </row>
    <row r="2184" spans="1:41">
      <c r="A2184" s="95">
        <v>41827</v>
      </c>
      <c r="B2184" t="s">
        <v>372</v>
      </c>
      <c r="C2184">
        <v>2014</v>
      </c>
      <c r="D2184">
        <v>7</v>
      </c>
      <c r="E2184" t="s">
        <v>2967</v>
      </c>
      <c r="F2184" t="s">
        <v>3200</v>
      </c>
      <c r="G2184" s="96">
        <v>5.9027777777777783E-2</v>
      </c>
      <c r="H2184" s="96">
        <v>6.0416666666666667E-2</v>
      </c>
      <c r="J2184">
        <v>25.42</v>
      </c>
      <c r="K2184" t="s">
        <v>249</v>
      </c>
      <c r="L2184" t="s">
        <v>4877</v>
      </c>
      <c r="M2184" t="s">
        <v>251</v>
      </c>
      <c r="N2184" t="s">
        <v>251</v>
      </c>
      <c r="O2184">
        <v>5</v>
      </c>
      <c r="P2184">
        <v>32</v>
      </c>
      <c r="Q2184">
        <v>0</v>
      </c>
      <c r="R2184">
        <v>32</v>
      </c>
      <c r="S2184">
        <v>13.7</v>
      </c>
      <c r="T2184" t="s">
        <v>4756</v>
      </c>
      <c r="U2184">
        <v>24.3</v>
      </c>
      <c r="V2184">
        <v>137</v>
      </c>
      <c r="W2184" t="s">
        <v>4756</v>
      </c>
      <c r="X2184" t="s">
        <v>4756</v>
      </c>
      <c r="Y2184" t="s">
        <v>4756</v>
      </c>
      <c r="Z2184" t="s">
        <v>4756</v>
      </c>
      <c r="AA2184" t="s">
        <v>4756</v>
      </c>
      <c r="AB2184" t="s">
        <v>4756</v>
      </c>
      <c r="AC2184" t="s">
        <v>4756</v>
      </c>
      <c r="AD2184" t="s">
        <v>4756</v>
      </c>
      <c r="AE2184" t="s">
        <v>4756</v>
      </c>
      <c r="AF2184" t="s">
        <v>4756</v>
      </c>
      <c r="AG2184" t="s">
        <v>4756</v>
      </c>
      <c r="AH2184" t="s">
        <v>4756</v>
      </c>
      <c r="AI2184" t="s">
        <v>4756</v>
      </c>
      <c r="AJ2184" t="s">
        <v>4756</v>
      </c>
      <c r="AK2184" t="s">
        <v>4756</v>
      </c>
      <c r="AL2184" t="s">
        <v>4756</v>
      </c>
      <c r="AM2184" t="s">
        <v>4756</v>
      </c>
      <c r="AN2184" t="s">
        <v>4756</v>
      </c>
      <c r="AO2184" t="s">
        <v>3279</v>
      </c>
    </row>
    <row r="2185" spans="1:41">
      <c r="A2185" s="95">
        <v>41827</v>
      </c>
      <c r="B2185" t="s">
        <v>372</v>
      </c>
      <c r="C2185">
        <v>2014</v>
      </c>
      <c r="D2185">
        <v>7</v>
      </c>
      <c r="E2185" t="s">
        <v>2967</v>
      </c>
      <c r="F2185" t="s">
        <v>3200</v>
      </c>
      <c r="G2185" s="96">
        <v>7.4305555555555555E-2</v>
      </c>
      <c r="H2185" s="96">
        <v>7.6388888888888895E-2</v>
      </c>
      <c r="J2185">
        <v>25.78</v>
      </c>
      <c r="K2185" t="s">
        <v>249</v>
      </c>
      <c r="L2185" t="s">
        <v>4877</v>
      </c>
      <c r="M2185" t="s">
        <v>251</v>
      </c>
      <c r="N2185" t="s">
        <v>251</v>
      </c>
      <c r="O2185">
        <v>3</v>
      </c>
      <c r="P2185">
        <v>37</v>
      </c>
      <c r="Q2185">
        <v>0</v>
      </c>
      <c r="R2185">
        <v>37</v>
      </c>
      <c r="S2185">
        <v>13.9</v>
      </c>
      <c r="T2185" t="s">
        <v>4756</v>
      </c>
      <c r="U2185">
        <v>24.6</v>
      </c>
      <c r="V2185">
        <v>136</v>
      </c>
      <c r="W2185" t="s">
        <v>4756</v>
      </c>
      <c r="X2185" t="s">
        <v>4756</v>
      </c>
      <c r="Y2185" t="s">
        <v>4756</v>
      </c>
      <c r="Z2185" t="s">
        <v>4756</v>
      </c>
      <c r="AA2185" t="s">
        <v>4756</v>
      </c>
      <c r="AB2185" t="s">
        <v>4756</v>
      </c>
      <c r="AC2185" t="s">
        <v>4756</v>
      </c>
      <c r="AD2185" t="s">
        <v>4756</v>
      </c>
      <c r="AE2185" t="s">
        <v>4756</v>
      </c>
      <c r="AF2185" t="s">
        <v>4756</v>
      </c>
      <c r="AG2185" t="s">
        <v>4756</v>
      </c>
      <c r="AH2185" t="s">
        <v>4756</v>
      </c>
      <c r="AI2185" t="s">
        <v>4756</v>
      </c>
      <c r="AJ2185" t="s">
        <v>4756</v>
      </c>
      <c r="AK2185" t="s">
        <v>4756</v>
      </c>
      <c r="AL2185" t="s">
        <v>4756</v>
      </c>
      <c r="AM2185" t="s">
        <v>4756</v>
      </c>
      <c r="AN2185" t="s">
        <v>4756</v>
      </c>
      <c r="AO2185" t="s">
        <v>3279</v>
      </c>
    </row>
    <row r="2186" spans="1:41">
      <c r="A2186" s="95">
        <v>41827</v>
      </c>
      <c r="B2186" t="s">
        <v>372</v>
      </c>
      <c r="C2186">
        <v>2014</v>
      </c>
      <c r="D2186">
        <v>7</v>
      </c>
      <c r="E2186" t="s">
        <v>2967</v>
      </c>
      <c r="F2186" t="s">
        <v>3200</v>
      </c>
      <c r="G2186" s="96">
        <v>8.1250000000000003E-2</v>
      </c>
      <c r="H2186" s="96">
        <v>8.3333333333333329E-2</v>
      </c>
      <c r="J2186">
        <v>25.95</v>
      </c>
      <c r="K2186" t="s">
        <v>249</v>
      </c>
      <c r="L2186" t="s">
        <v>4877</v>
      </c>
      <c r="M2186" t="s">
        <v>251</v>
      </c>
      <c r="N2186" t="s">
        <v>251</v>
      </c>
      <c r="O2186">
        <v>5</v>
      </c>
      <c r="P2186">
        <v>31</v>
      </c>
      <c r="Q2186">
        <v>0</v>
      </c>
      <c r="R2186">
        <v>31</v>
      </c>
      <c r="S2186">
        <v>13.8</v>
      </c>
      <c r="T2186" t="s">
        <v>4756</v>
      </c>
      <c r="U2186">
        <v>24.7</v>
      </c>
      <c r="V2186">
        <v>137</v>
      </c>
      <c r="W2186" t="s">
        <v>4756</v>
      </c>
      <c r="X2186" t="s">
        <v>4756</v>
      </c>
      <c r="Y2186" t="s">
        <v>4756</v>
      </c>
      <c r="Z2186" t="s">
        <v>4756</v>
      </c>
      <c r="AA2186" t="s">
        <v>4756</v>
      </c>
      <c r="AB2186" t="s">
        <v>4756</v>
      </c>
      <c r="AC2186" t="s">
        <v>4756</v>
      </c>
      <c r="AD2186" t="s">
        <v>4756</v>
      </c>
      <c r="AE2186" t="s">
        <v>4756</v>
      </c>
      <c r="AF2186" t="s">
        <v>4756</v>
      </c>
      <c r="AG2186" t="s">
        <v>4756</v>
      </c>
      <c r="AH2186" t="s">
        <v>4756</v>
      </c>
      <c r="AI2186" t="s">
        <v>4756</v>
      </c>
      <c r="AJ2186" t="s">
        <v>4756</v>
      </c>
      <c r="AK2186" t="s">
        <v>4756</v>
      </c>
      <c r="AL2186" t="s">
        <v>4756</v>
      </c>
      <c r="AM2186" t="s">
        <v>4756</v>
      </c>
      <c r="AN2186" t="s">
        <v>4756</v>
      </c>
      <c r="AO2186" t="s">
        <v>3279</v>
      </c>
    </row>
    <row r="2187" spans="1:41">
      <c r="A2187" s="95">
        <v>42172</v>
      </c>
      <c r="B2187" t="s">
        <v>248</v>
      </c>
      <c r="C2187">
        <v>2015</v>
      </c>
      <c r="D2187">
        <v>6</v>
      </c>
      <c r="E2187" t="s">
        <v>2376</v>
      </c>
      <c r="F2187" t="s">
        <v>3494</v>
      </c>
      <c r="G2187" s="96">
        <v>0.95972222222222225</v>
      </c>
      <c r="H2187" s="96">
        <v>0.96250000000000002</v>
      </c>
      <c r="J2187">
        <v>23.03</v>
      </c>
      <c r="K2187" t="s">
        <v>249</v>
      </c>
      <c r="L2187" t="s">
        <v>3499</v>
      </c>
      <c r="M2187" t="s">
        <v>251</v>
      </c>
      <c r="N2187" t="s">
        <v>251</v>
      </c>
      <c r="O2187">
        <v>3</v>
      </c>
      <c r="P2187">
        <v>35</v>
      </c>
      <c r="Q2187">
        <v>0</v>
      </c>
      <c r="R2187">
        <v>35</v>
      </c>
      <c r="S2187">
        <v>14.8</v>
      </c>
      <c r="T2187">
        <v>38.1</v>
      </c>
      <c r="U2187">
        <v>24.3</v>
      </c>
      <c r="V2187">
        <v>135</v>
      </c>
      <c r="W2187" t="s">
        <v>4756</v>
      </c>
      <c r="X2187" t="s">
        <v>4756</v>
      </c>
      <c r="Y2187" t="s">
        <v>4756</v>
      </c>
      <c r="Z2187" t="s">
        <v>4756</v>
      </c>
      <c r="AA2187" t="s">
        <v>4756</v>
      </c>
      <c r="AB2187" t="s">
        <v>4756</v>
      </c>
      <c r="AC2187" t="s">
        <v>4756</v>
      </c>
      <c r="AD2187" t="s">
        <v>4756</v>
      </c>
      <c r="AE2187" t="s">
        <v>4756</v>
      </c>
      <c r="AF2187" t="s">
        <v>4756</v>
      </c>
      <c r="AG2187" t="s">
        <v>4756</v>
      </c>
      <c r="AH2187" t="s">
        <v>4756</v>
      </c>
      <c r="AI2187" t="s">
        <v>4756</v>
      </c>
      <c r="AJ2187" t="s">
        <v>4756</v>
      </c>
      <c r="AK2187" t="s">
        <v>4756</v>
      </c>
      <c r="AL2187" t="s">
        <v>4756</v>
      </c>
      <c r="AM2187" t="s">
        <v>4756</v>
      </c>
      <c r="AN2187" t="s">
        <v>4756</v>
      </c>
    </row>
    <row r="2188" spans="1:41">
      <c r="A2188" s="95">
        <v>42172</v>
      </c>
      <c r="B2188" t="s">
        <v>248</v>
      </c>
      <c r="C2188">
        <v>2015</v>
      </c>
      <c r="D2188">
        <v>6</v>
      </c>
      <c r="E2188" t="s">
        <v>2376</v>
      </c>
      <c r="F2188" t="s">
        <v>3494</v>
      </c>
      <c r="G2188" s="96">
        <v>0.97916666666666663</v>
      </c>
      <c r="H2188" s="96">
        <v>0.98472222222222217</v>
      </c>
      <c r="J2188">
        <v>23.5</v>
      </c>
      <c r="K2188" t="s">
        <v>249</v>
      </c>
      <c r="L2188" t="s">
        <v>3500</v>
      </c>
      <c r="M2188" t="s">
        <v>251</v>
      </c>
      <c r="N2188" t="s">
        <v>251</v>
      </c>
      <c r="O2188">
        <v>1</v>
      </c>
      <c r="P2188">
        <v>38</v>
      </c>
      <c r="Q2188">
        <v>0</v>
      </c>
      <c r="R2188">
        <v>38</v>
      </c>
      <c r="S2188">
        <v>15.2</v>
      </c>
      <c r="T2188">
        <v>39.6</v>
      </c>
      <c r="U2188">
        <v>22.1</v>
      </c>
      <c r="V2188">
        <v>134</v>
      </c>
      <c r="W2188" t="s">
        <v>4756</v>
      </c>
      <c r="X2188" t="s">
        <v>4756</v>
      </c>
      <c r="Y2188" t="s">
        <v>4756</v>
      </c>
      <c r="Z2188" t="s">
        <v>4756</v>
      </c>
      <c r="AA2188" t="s">
        <v>4756</v>
      </c>
      <c r="AB2188" t="s">
        <v>4756</v>
      </c>
      <c r="AC2188" t="s">
        <v>4756</v>
      </c>
      <c r="AD2188" t="s">
        <v>4756</v>
      </c>
      <c r="AE2188" t="s">
        <v>4756</v>
      </c>
      <c r="AF2188" t="s">
        <v>4756</v>
      </c>
      <c r="AG2188" t="s">
        <v>4756</v>
      </c>
      <c r="AH2188" t="s">
        <v>4756</v>
      </c>
      <c r="AI2188" t="s">
        <v>4756</v>
      </c>
      <c r="AJ2188" t="s">
        <v>4756</v>
      </c>
      <c r="AK2188" t="s">
        <v>4756</v>
      </c>
      <c r="AL2188" t="s">
        <v>4756</v>
      </c>
      <c r="AM2188" t="s">
        <v>4756</v>
      </c>
      <c r="AN2188" t="s">
        <v>4756</v>
      </c>
    </row>
    <row r="2189" spans="1:41">
      <c r="A2189" s="95">
        <v>42172</v>
      </c>
      <c r="B2189" t="s">
        <v>248</v>
      </c>
      <c r="C2189">
        <v>2015</v>
      </c>
      <c r="D2189">
        <v>6</v>
      </c>
      <c r="E2189" t="s">
        <v>2376</v>
      </c>
      <c r="F2189" t="s">
        <v>3494</v>
      </c>
      <c r="G2189" s="96">
        <v>0.99097222222222225</v>
      </c>
      <c r="H2189" s="96">
        <v>4.8611111111111112E-3</v>
      </c>
      <c r="J2189">
        <v>23.78</v>
      </c>
      <c r="K2189" t="s">
        <v>249</v>
      </c>
      <c r="L2189" t="s">
        <v>3501</v>
      </c>
      <c r="M2189" t="s">
        <v>251</v>
      </c>
      <c r="N2189" t="s">
        <v>251</v>
      </c>
      <c r="O2189">
        <v>3</v>
      </c>
      <c r="P2189">
        <v>35</v>
      </c>
      <c r="Q2189">
        <v>0</v>
      </c>
      <c r="R2189">
        <v>35</v>
      </c>
      <c r="S2189">
        <v>14.6</v>
      </c>
      <c r="T2189">
        <v>37.9</v>
      </c>
      <c r="U2189">
        <v>22.3</v>
      </c>
      <c r="V2189">
        <v>139</v>
      </c>
      <c r="W2189" t="s">
        <v>4756</v>
      </c>
      <c r="X2189" t="s">
        <v>4756</v>
      </c>
      <c r="Y2189" t="s">
        <v>4756</v>
      </c>
      <c r="Z2189" t="s">
        <v>4756</v>
      </c>
      <c r="AA2189" t="s">
        <v>4756</v>
      </c>
      <c r="AB2189" t="s">
        <v>4756</v>
      </c>
      <c r="AC2189" t="s">
        <v>4756</v>
      </c>
      <c r="AD2189" t="s">
        <v>4756</v>
      </c>
      <c r="AE2189" t="s">
        <v>4756</v>
      </c>
      <c r="AF2189" t="s">
        <v>4756</v>
      </c>
      <c r="AG2189" t="s">
        <v>4756</v>
      </c>
      <c r="AH2189" t="s">
        <v>4756</v>
      </c>
      <c r="AI2189" t="s">
        <v>4756</v>
      </c>
      <c r="AJ2189" t="s">
        <v>4756</v>
      </c>
      <c r="AK2189" t="s">
        <v>4756</v>
      </c>
      <c r="AL2189" t="s">
        <v>4756</v>
      </c>
      <c r="AM2189" t="s">
        <v>4756</v>
      </c>
      <c r="AN2189" t="s">
        <v>4756</v>
      </c>
    </row>
    <row r="2190" spans="1:41">
      <c r="A2190" s="95">
        <v>42172</v>
      </c>
      <c r="B2190" t="s">
        <v>248</v>
      </c>
      <c r="C2190">
        <v>2015</v>
      </c>
      <c r="D2190">
        <v>6</v>
      </c>
      <c r="E2190" t="s">
        <v>2376</v>
      </c>
      <c r="F2190" t="s">
        <v>3494</v>
      </c>
      <c r="G2190" s="96">
        <v>0.99652777777777779</v>
      </c>
      <c r="H2190" s="96">
        <v>2.7777777777777779E-3</v>
      </c>
      <c r="J2190">
        <v>23.92</v>
      </c>
      <c r="K2190" t="s">
        <v>249</v>
      </c>
      <c r="L2190" t="s">
        <v>3502</v>
      </c>
      <c r="M2190" t="s">
        <v>251</v>
      </c>
      <c r="N2190" t="s">
        <v>251</v>
      </c>
      <c r="O2190">
        <v>0</v>
      </c>
      <c r="P2190">
        <v>34</v>
      </c>
      <c r="Q2190">
        <v>0</v>
      </c>
      <c r="R2190">
        <v>34</v>
      </c>
      <c r="S2190">
        <v>13.1</v>
      </c>
      <c r="T2190">
        <v>37</v>
      </c>
      <c r="U2190">
        <v>24.1</v>
      </c>
      <c r="V2190">
        <v>135</v>
      </c>
      <c r="W2190" t="s">
        <v>4756</v>
      </c>
      <c r="X2190" t="s">
        <v>4756</v>
      </c>
      <c r="Y2190" t="s">
        <v>4756</v>
      </c>
      <c r="Z2190" t="s">
        <v>4756</v>
      </c>
      <c r="AA2190" t="s">
        <v>4756</v>
      </c>
      <c r="AB2190" t="s">
        <v>4756</v>
      </c>
      <c r="AC2190" t="s">
        <v>4756</v>
      </c>
      <c r="AD2190" t="s">
        <v>4756</v>
      </c>
      <c r="AE2190" t="s">
        <v>4756</v>
      </c>
      <c r="AF2190" t="s">
        <v>4756</v>
      </c>
      <c r="AG2190" t="s">
        <v>4756</v>
      </c>
      <c r="AH2190" t="s">
        <v>4756</v>
      </c>
      <c r="AI2190" t="s">
        <v>4756</v>
      </c>
      <c r="AJ2190" t="s">
        <v>4756</v>
      </c>
      <c r="AK2190" t="s">
        <v>4756</v>
      </c>
      <c r="AL2190" t="s">
        <v>4756</v>
      </c>
      <c r="AM2190" t="s">
        <v>4756</v>
      </c>
      <c r="AN2190" t="s">
        <v>4756</v>
      </c>
    </row>
    <row r="2191" spans="1:41">
      <c r="A2191" s="95">
        <v>42172</v>
      </c>
      <c r="B2191" t="s">
        <v>248</v>
      </c>
      <c r="C2191">
        <v>2015</v>
      </c>
      <c r="D2191">
        <v>6</v>
      </c>
      <c r="E2191" t="s">
        <v>2376</v>
      </c>
      <c r="F2191" t="s">
        <v>3494</v>
      </c>
      <c r="G2191" s="96">
        <v>8.3333333333333332E-3</v>
      </c>
      <c r="H2191" s="96">
        <v>1.2499999999999999E-2</v>
      </c>
      <c r="J2191">
        <v>24.2</v>
      </c>
      <c r="K2191" t="s">
        <v>249</v>
      </c>
      <c r="L2191" t="s">
        <v>3503</v>
      </c>
      <c r="M2191" t="s">
        <v>251</v>
      </c>
      <c r="N2191" t="s">
        <v>251</v>
      </c>
      <c r="O2191">
        <v>0</v>
      </c>
      <c r="P2191">
        <v>36</v>
      </c>
      <c r="Q2191">
        <v>0</v>
      </c>
      <c r="R2191">
        <v>36</v>
      </c>
      <c r="S2191">
        <v>15.1</v>
      </c>
      <c r="T2191">
        <v>39.299999999999997</v>
      </c>
      <c r="U2191">
        <v>25.2</v>
      </c>
      <c r="V2191">
        <v>141</v>
      </c>
      <c r="W2191" t="s">
        <v>4756</v>
      </c>
      <c r="X2191" t="s">
        <v>4756</v>
      </c>
      <c r="Y2191" t="s">
        <v>4756</v>
      </c>
      <c r="Z2191" t="s">
        <v>4756</v>
      </c>
      <c r="AA2191" t="s">
        <v>4756</v>
      </c>
      <c r="AB2191" t="s">
        <v>4756</v>
      </c>
      <c r="AC2191" t="s">
        <v>4756</v>
      </c>
      <c r="AD2191" t="s">
        <v>4756</v>
      </c>
      <c r="AE2191" t="s">
        <v>4756</v>
      </c>
      <c r="AF2191" t="s">
        <v>4756</v>
      </c>
      <c r="AG2191" t="s">
        <v>4756</v>
      </c>
      <c r="AH2191" t="s">
        <v>4756</v>
      </c>
      <c r="AI2191" t="s">
        <v>4756</v>
      </c>
      <c r="AJ2191" t="s">
        <v>4756</v>
      </c>
      <c r="AK2191" t="s">
        <v>4756</v>
      </c>
      <c r="AL2191" t="s">
        <v>4756</v>
      </c>
      <c r="AM2191" t="s">
        <v>4756</v>
      </c>
      <c r="AN2191" t="s">
        <v>4756</v>
      </c>
    </row>
    <row r="2192" spans="1:41">
      <c r="A2192" s="95">
        <v>42172</v>
      </c>
      <c r="B2192" t="s">
        <v>248</v>
      </c>
      <c r="C2192">
        <v>2015</v>
      </c>
      <c r="D2192">
        <v>6</v>
      </c>
      <c r="E2192" t="s">
        <v>2376</v>
      </c>
      <c r="F2192" t="s">
        <v>3494</v>
      </c>
      <c r="G2192" s="96">
        <v>2.361111111111111E-2</v>
      </c>
      <c r="H2192" s="96">
        <v>2.9861111111111113E-2</v>
      </c>
      <c r="J2192">
        <v>24.57</v>
      </c>
      <c r="K2192" t="s">
        <v>249</v>
      </c>
      <c r="L2192" t="s">
        <v>1832</v>
      </c>
      <c r="M2192" t="s">
        <v>251</v>
      </c>
      <c r="N2192" t="s">
        <v>251</v>
      </c>
      <c r="O2192">
        <v>0</v>
      </c>
      <c r="P2192">
        <v>36</v>
      </c>
      <c r="Q2192">
        <v>0</v>
      </c>
      <c r="R2192">
        <v>36</v>
      </c>
      <c r="S2192">
        <v>13.8</v>
      </c>
      <c r="T2192">
        <v>37.4</v>
      </c>
      <c r="U2192">
        <v>25.2</v>
      </c>
      <c r="V2192">
        <v>142</v>
      </c>
      <c r="W2192" t="s">
        <v>4756</v>
      </c>
      <c r="X2192" t="s">
        <v>4756</v>
      </c>
      <c r="Y2192" t="s">
        <v>4756</v>
      </c>
      <c r="Z2192" t="s">
        <v>4756</v>
      </c>
      <c r="AA2192" t="s">
        <v>4756</v>
      </c>
      <c r="AB2192" t="s">
        <v>4756</v>
      </c>
      <c r="AC2192" t="s">
        <v>4756</v>
      </c>
      <c r="AD2192" t="s">
        <v>4756</v>
      </c>
      <c r="AE2192" t="s">
        <v>4756</v>
      </c>
      <c r="AF2192" t="s">
        <v>4756</v>
      </c>
      <c r="AG2192" t="s">
        <v>4756</v>
      </c>
      <c r="AH2192" t="s">
        <v>4756</v>
      </c>
      <c r="AI2192" t="s">
        <v>4756</v>
      </c>
      <c r="AJ2192" t="s">
        <v>4756</v>
      </c>
      <c r="AK2192" t="s">
        <v>4756</v>
      </c>
      <c r="AL2192" t="s">
        <v>4756</v>
      </c>
      <c r="AM2192" t="s">
        <v>4756</v>
      </c>
      <c r="AN2192" t="s">
        <v>4756</v>
      </c>
    </row>
    <row r="2193" spans="1:41">
      <c r="A2193" s="95">
        <v>42172</v>
      </c>
      <c r="B2193" t="s">
        <v>248</v>
      </c>
      <c r="C2193">
        <v>2015</v>
      </c>
      <c r="D2193">
        <v>6</v>
      </c>
      <c r="E2193" t="s">
        <v>2376</v>
      </c>
      <c r="F2193" t="s">
        <v>3494</v>
      </c>
      <c r="G2193" s="96">
        <v>3.6111111111111115E-2</v>
      </c>
      <c r="H2193" s="96">
        <v>4.2361111111111106E-2</v>
      </c>
      <c r="J2193">
        <v>24.87</v>
      </c>
      <c r="K2193" t="s">
        <v>249</v>
      </c>
      <c r="L2193" t="s">
        <v>3504</v>
      </c>
      <c r="M2193" t="s">
        <v>251</v>
      </c>
      <c r="N2193" t="s">
        <v>251</v>
      </c>
      <c r="O2193">
        <v>0</v>
      </c>
      <c r="P2193">
        <v>33</v>
      </c>
      <c r="Q2193">
        <v>0</v>
      </c>
      <c r="R2193">
        <v>33</v>
      </c>
      <c r="S2193">
        <v>14.2</v>
      </c>
      <c r="T2193">
        <v>37.799999999999997</v>
      </c>
      <c r="U2193">
        <v>23.5</v>
      </c>
      <c r="V2193">
        <v>135</v>
      </c>
      <c r="W2193" t="s">
        <v>4756</v>
      </c>
      <c r="X2193" t="s">
        <v>4756</v>
      </c>
      <c r="Y2193" t="s">
        <v>4756</v>
      </c>
      <c r="Z2193" t="s">
        <v>4756</v>
      </c>
      <c r="AA2193" t="s">
        <v>4756</v>
      </c>
      <c r="AB2193" t="s">
        <v>4756</v>
      </c>
      <c r="AC2193" t="s">
        <v>4756</v>
      </c>
      <c r="AD2193" t="s">
        <v>4756</v>
      </c>
      <c r="AE2193" t="s">
        <v>4756</v>
      </c>
      <c r="AF2193" t="s">
        <v>4756</v>
      </c>
      <c r="AG2193" t="s">
        <v>4756</v>
      </c>
      <c r="AH2193" t="s">
        <v>4756</v>
      </c>
      <c r="AI2193" t="s">
        <v>4756</v>
      </c>
      <c r="AJ2193" t="s">
        <v>4756</v>
      </c>
      <c r="AK2193" t="s">
        <v>4756</v>
      </c>
      <c r="AL2193" t="s">
        <v>4756</v>
      </c>
      <c r="AM2193" t="s">
        <v>4756</v>
      </c>
      <c r="AN2193" t="s">
        <v>4756</v>
      </c>
    </row>
    <row r="2194" spans="1:41">
      <c r="A2194" s="95">
        <v>42172</v>
      </c>
      <c r="B2194" t="s">
        <v>248</v>
      </c>
      <c r="C2194">
        <v>2015</v>
      </c>
      <c r="D2194">
        <v>6</v>
      </c>
      <c r="E2194" t="s">
        <v>2376</v>
      </c>
      <c r="F2194" t="s">
        <v>3494</v>
      </c>
      <c r="G2194" s="96">
        <v>4.7222222222222221E-2</v>
      </c>
      <c r="H2194" s="96">
        <v>5.2777777777777778E-2</v>
      </c>
      <c r="J2194">
        <v>25.13</v>
      </c>
      <c r="K2194" t="s">
        <v>249</v>
      </c>
      <c r="L2194" t="s">
        <v>3505</v>
      </c>
      <c r="M2194" t="s">
        <v>251</v>
      </c>
      <c r="N2194" t="s">
        <v>251</v>
      </c>
      <c r="O2194">
        <v>3</v>
      </c>
      <c r="P2194">
        <v>36</v>
      </c>
      <c r="Q2194">
        <v>0</v>
      </c>
      <c r="R2194">
        <v>36</v>
      </c>
      <c r="S2194">
        <v>14.1</v>
      </c>
      <c r="T2194">
        <v>38.299999999999997</v>
      </c>
      <c r="U2194">
        <v>22.3</v>
      </c>
      <c r="V2194">
        <v>135</v>
      </c>
      <c r="W2194" t="s">
        <v>4756</v>
      </c>
      <c r="X2194" t="s">
        <v>4756</v>
      </c>
      <c r="Y2194" t="s">
        <v>4756</v>
      </c>
      <c r="Z2194" t="s">
        <v>4756</v>
      </c>
      <c r="AA2194" t="s">
        <v>4756</v>
      </c>
      <c r="AB2194" t="s">
        <v>4756</v>
      </c>
      <c r="AC2194" t="s">
        <v>4756</v>
      </c>
      <c r="AD2194" t="s">
        <v>4756</v>
      </c>
      <c r="AE2194" t="s">
        <v>4756</v>
      </c>
      <c r="AF2194" t="s">
        <v>4756</v>
      </c>
      <c r="AG2194" t="s">
        <v>4756</v>
      </c>
      <c r="AH2194" t="s">
        <v>4756</v>
      </c>
      <c r="AI2194" t="s">
        <v>4756</v>
      </c>
      <c r="AJ2194" t="s">
        <v>4756</v>
      </c>
      <c r="AK2194" t="s">
        <v>4756</v>
      </c>
      <c r="AL2194" t="s">
        <v>4756</v>
      </c>
      <c r="AM2194" t="s">
        <v>4756</v>
      </c>
      <c r="AN2194" t="s">
        <v>4756</v>
      </c>
    </row>
    <row r="2195" spans="1:41">
      <c r="A2195" s="95">
        <v>42172</v>
      </c>
      <c r="B2195" t="s">
        <v>248</v>
      </c>
      <c r="C2195">
        <v>2015</v>
      </c>
      <c r="D2195">
        <v>6</v>
      </c>
      <c r="E2195" t="s">
        <v>2376</v>
      </c>
      <c r="F2195" t="s">
        <v>3494</v>
      </c>
      <c r="G2195" s="96">
        <v>5.347222222222222E-2</v>
      </c>
      <c r="H2195" s="96">
        <v>6.25E-2</v>
      </c>
      <c r="J2195">
        <v>25.28</v>
      </c>
      <c r="K2195" t="s">
        <v>249</v>
      </c>
      <c r="L2195" t="s">
        <v>3506</v>
      </c>
      <c r="M2195" t="s">
        <v>251</v>
      </c>
      <c r="N2195" t="s">
        <v>251</v>
      </c>
      <c r="O2195">
        <v>3</v>
      </c>
      <c r="P2195">
        <v>37</v>
      </c>
      <c r="Q2195">
        <v>0</v>
      </c>
      <c r="R2195">
        <v>37</v>
      </c>
      <c r="S2195">
        <v>14.8</v>
      </c>
      <c r="T2195">
        <v>40.1</v>
      </c>
      <c r="U2195">
        <v>24.4</v>
      </c>
      <c r="V2195">
        <v>143</v>
      </c>
      <c r="W2195" t="s">
        <v>4756</v>
      </c>
      <c r="X2195" t="s">
        <v>4756</v>
      </c>
      <c r="Y2195" t="s">
        <v>4756</v>
      </c>
      <c r="Z2195" t="s">
        <v>4756</v>
      </c>
      <c r="AA2195" t="s">
        <v>4756</v>
      </c>
      <c r="AB2195" t="s">
        <v>4756</v>
      </c>
      <c r="AC2195" t="s">
        <v>4756</v>
      </c>
      <c r="AD2195" t="s">
        <v>4756</v>
      </c>
      <c r="AE2195" t="s">
        <v>4756</v>
      </c>
      <c r="AF2195" t="s">
        <v>4756</v>
      </c>
      <c r="AG2195" t="s">
        <v>4756</v>
      </c>
      <c r="AH2195" t="s">
        <v>4756</v>
      </c>
      <c r="AI2195" t="s">
        <v>4756</v>
      </c>
      <c r="AJ2195" t="s">
        <v>4756</v>
      </c>
      <c r="AK2195" t="s">
        <v>4756</v>
      </c>
      <c r="AL2195" t="s">
        <v>4756</v>
      </c>
      <c r="AM2195" t="s">
        <v>4756</v>
      </c>
      <c r="AN2195" t="s">
        <v>4756</v>
      </c>
    </row>
    <row r="2196" spans="1:41">
      <c r="A2196" s="95">
        <v>42172</v>
      </c>
      <c r="B2196" t="s">
        <v>248</v>
      </c>
      <c r="C2196">
        <v>2015</v>
      </c>
      <c r="D2196">
        <v>6</v>
      </c>
      <c r="E2196" t="s">
        <v>2376</v>
      </c>
      <c r="F2196" t="s">
        <v>3494</v>
      </c>
      <c r="G2196" s="96">
        <v>6.458333333333334E-2</v>
      </c>
      <c r="H2196" s="96">
        <v>6.8749999999999992E-2</v>
      </c>
      <c r="J2196">
        <v>25.55</v>
      </c>
      <c r="K2196" t="s">
        <v>249</v>
      </c>
      <c r="L2196" t="s">
        <v>3288</v>
      </c>
      <c r="M2196" t="s">
        <v>665</v>
      </c>
      <c r="N2196" t="s">
        <v>251</v>
      </c>
      <c r="O2196">
        <v>1</v>
      </c>
      <c r="P2196">
        <v>34</v>
      </c>
      <c r="Q2196">
        <v>0</v>
      </c>
      <c r="R2196">
        <v>34</v>
      </c>
      <c r="S2196">
        <v>15.2</v>
      </c>
      <c r="T2196">
        <v>37.299999999999997</v>
      </c>
      <c r="U2196">
        <v>22.1</v>
      </c>
      <c r="V2196">
        <v>142</v>
      </c>
      <c r="W2196" t="s">
        <v>4756</v>
      </c>
      <c r="X2196" t="s">
        <v>4756</v>
      </c>
      <c r="Y2196" t="s">
        <v>4756</v>
      </c>
      <c r="Z2196" t="s">
        <v>4756</v>
      </c>
      <c r="AA2196" t="s">
        <v>4756</v>
      </c>
      <c r="AB2196" t="s">
        <v>4756</v>
      </c>
      <c r="AC2196" t="s">
        <v>4756</v>
      </c>
      <c r="AD2196" t="s">
        <v>4756</v>
      </c>
      <c r="AE2196" t="s">
        <v>4756</v>
      </c>
      <c r="AF2196" t="s">
        <v>4756</v>
      </c>
      <c r="AG2196" t="s">
        <v>4756</v>
      </c>
      <c r="AH2196" t="s">
        <v>4756</v>
      </c>
      <c r="AI2196" t="s">
        <v>4756</v>
      </c>
      <c r="AJ2196" t="s">
        <v>4756</v>
      </c>
      <c r="AK2196" t="s">
        <v>4756</v>
      </c>
      <c r="AL2196" t="s">
        <v>4756</v>
      </c>
      <c r="AM2196" t="s">
        <v>4756</v>
      </c>
      <c r="AN2196" t="s">
        <v>4756</v>
      </c>
    </row>
    <row r="2197" spans="1:41">
      <c r="A2197" s="95">
        <v>42172</v>
      </c>
      <c r="B2197" t="s">
        <v>248</v>
      </c>
      <c r="C2197">
        <v>2015</v>
      </c>
      <c r="D2197">
        <v>6</v>
      </c>
      <c r="E2197" t="s">
        <v>2376</v>
      </c>
      <c r="F2197" t="s">
        <v>3494</v>
      </c>
      <c r="G2197" s="96">
        <v>6.9444444444444434E-2</v>
      </c>
      <c r="H2197" s="96">
        <v>7.8472222222222221E-2</v>
      </c>
      <c r="J2197">
        <v>25.67</v>
      </c>
      <c r="K2197" t="s">
        <v>249</v>
      </c>
      <c r="L2197" t="s">
        <v>3507</v>
      </c>
      <c r="M2197" t="s">
        <v>251</v>
      </c>
      <c r="N2197" t="s">
        <v>251</v>
      </c>
      <c r="O2197">
        <v>3</v>
      </c>
      <c r="P2197">
        <v>41</v>
      </c>
      <c r="Q2197">
        <v>0</v>
      </c>
      <c r="R2197">
        <v>41</v>
      </c>
      <c r="S2197">
        <v>14.1</v>
      </c>
      <c r="T2197">
        <v>38</v>
      </c>
      <c r="U2197">
        <v>24.1</v>
      </c>
      <c r="V2197">
        <v>140</v>
      </c>
      <c r="W2197" t="s">
        <v>4756</v>
      </c>
      <c r="X2197" t="s">
        <v>4756</v>
      </c>
      <c r="Y2197" t="s">
        <v>4756</v>
      </c>
      <c r="Z2197" t="s">
        <v>4756</v>
      </c>
      <c r="AA2197" t="s">
        <v>4756</v>
      </c>
      <c r="AB2197" t="s">
        <v>4756</v>
      </c>
      <c r="AC2197" t="s">
        <v>4756</v>
      </c>
      <c r="AD2197" t="s">
        <v>4756</v>
      </c>
      <c r="AE2197" t="s">
        <v>4756</v>
      </c>
      <c r="AF2197" t="s">
        <v>4756</v>
      </c>
      <c r="AG2197" t="s">
        <v>4756</v>
      </c>
      <c r="AH2197" t="s">
        <v>4756</v>
      </c>
      <c r="AI2197" t="s">
        <v>4756</v>
      </c>
      <c r="AJ2197" t="s">
        <v>4756</v>
      </c>
      <c r="AK2197" t="s">
        <v>4756</v>
      </c>
      <c r="AL2197" t="s">
        <v>4756</v>
      </c>
      <c r="AM2197" t="s">
        <v>4756</v>
      </c>
      <c r="AN2197" t="s">
        <v>4756</v>
      </c>
    </row>
    <row r="2198" spans="1:41">
      <c r="A2198" s="95">
        <v>42173</v>
      </c>
      <c r="B2198" t="s">
        <v>827</v>
      </c>
      <c r="C2198">
        <v>2015</v>
      </c>
      <c r="D2198">
        <v>6</v>
      </c>
      <c r="E2198" t="s">
        <v>4991</v>
      </c>
      <c r="F2198" t="s">
        <v>1672</v>
      </c>
      <c r="G2198" s="96">
        <v>0.97222222222222221</v>
      </c>
      <c r="H2198" t="s">
        <v>4756</v>
      </c>
      <c r="I2198" s="96">
        <v>0.84305555555555556</v>
      </c>
      <c r="J2198">
        <v>3.1</v>
      </c>
      <c r="K2198" t="s">
        <v>249</v>
      </c>
      <c r="L2198" t="s">
        <v>1690</v>
      </c>
      <c r="M2198" t="s">
        <v>665</v>
      </c>
      <c r="N2198" t="s">
        <v>251</v>
      </c>
      <c r="O2198" t="s">
        <v>4756</v>
      </c>
      <c r="P2198" t="s">
        <v>4756</v>
      </c>
      <c r="Q2198" t="s">
        <v>4756</v>
      </c>
      <c r="R2198" t="s">
        <v>4756</v>
      </c>
      <c r="S2198" t="s">
        <v>4756</v>
      </c>
      <c r="T2198" t="s">
        <v>4756</v>
      </c>
      <c r="U2198" t="s">
        <v>4756</v>
      </c>
      <c r="V2198" t="s">
        <v>4756</v>
      </c>
      <c r="W2198" t="s">
        <v>4756</v>
      </c>
      <c r="X2198" t="s">
        <v>4756</v>
      </c>
      <c r="Y2198" t="s">
        <v>4756</v>
      </c>
      <c r="Z2198" t="s">
        <v>4756</v>
      </c>
      <c r="AA2198" t="s">
        <v>4756</v>
      </c>
      <c r="AB2198" t="s">
        <v>4756</v>
      </c>
      <c r="AC2198" t="s">
        <v>4756</v>
      </c>
      <c r="AD2198" t="s">
        <v>4756</v>
      </c>
      <c r="AE2198" t="s">
        <v>4756</v>
      </c>
      <c r="AF2198" t="s">
        <v>4756</v>
      </c>
      <c r="AG2198" t="s">
        <v>4756</v>
      </c>
      <c r="AH2198" t="s">
        <v>4756</v>
      </c>
      <c r="AI2198" t="s">
        <v>4756</v>
      </c>
      <c r="AJ2198" t="s">
        <v>4756</v>
      </c>
      <c r="AK2198" t="s">
        <v>4756</v>
      </c>
      <c r="AL2198" t="s">
        <v>4756</v>
      </c>
      <c r="AM2198" t="s">
        <v>4756</v>
      </c>
      <c r="AN2198" t="s">
        <v>4756</v>
      </c>
      <c r="AO2198" t="s">
        <v>1711</v>
      </c>
    </row>
    <row r="2199" spans="1:41">
      <c r="A2199" s="95">
        <v>42173</v>
      </c>
      <c r="B2199" t="s">
        <v>827</v>
      </c>
      <c r="C2199">
        <v>2015</v>
      </c>
      <c r="D2199">
        <v>6</v>
      </c>
      <c r="E2199" t="s">
        <v>4991</v>
      </c>
      <c r="F2199" t="s">
        <v>1673</v>
      </c>
      <c r="G2199" s="96">
        <v>0.89513888888888893</v>
      </c>
      <c r="H2199" t="s">
        <v>4756</v>
      </c>
      <c r="I2199" s="96">
        <v>0.84305555555555556</v>
      </c>
      <c r="J2199">
        <v>1.25</v>
      </c>
      <c r="K2199" t="s">
        <v>249</v>
      </c>
      <c r="L2199" t="s">
        <v>1703</v>
      </c>
      <c r="M2199" t="s">
        <v>251</v>
      </c>
      <c r="N2199" t="s">
        <v>251</v>
      </c>
      <c r="O2199">
        <v>5</v>
      </c>
      <c r="P2199">
        <v>57</v>
      </c>
      <c r="Q2199">
        <v>20</v>
      </c>
      <c r="R2199">
        <v>37</v>
      </c>
      <c r="S2199">
        <v>15</v>
      </c>
      <c r="T2199">
        <v>39.85</v>
      </c>
      <c r="U2199">
        <v>23.75</v>
      </c>
      <c r="V2199">
        <v>140</v>
      </c>
      <c r="W2199" t="s">
        <v>4756</v>
      </c>
      <c r="X2199" t="s">
        <v>4756</v>
      </c>
      <c r="Y2199" t="s">
        <v>4756</v>
      </c>
      <c r="Z2199" t="s">
        <v>4756</v>
      </c>
      <c r="AA2199" t="s">
        <v>4756</v>
      </c>
      <c r="AB2199" t="s">
        <v>4756</v>
      </c>
      <c r="AC2199" t="s">
        <v>4756</v>
      </c>
      <c r="AD2199" t="s">
        <v>4756</v>
      </c>
      <c r="AE2199" t="s">
        <v>4756</v>
      </c>
      <c r="AF2199" t="s">
        <v>4756</v>
      </c>
      <c r="AG2199" t="s">
        <v>4756</v>
      </c>
      <c r="AH2199" t="s">
        <v>4756</v>
      </c>
      <c r="AI2199" t="s">
        <v>4756</v>
      </c>
      <c r="AJ2199" t="s">
        <v>4756</v>
      </c>
      <c r="AK2199" t="s">
        <v>4756</v>
      </c>
      <c r="AL2199" t="s">
        <v>4756</v>
      </c>
      <c r="AM2199" t="s">
        <v>4756</v>
      </c>
      <c r="AN2199" t="s">
        <v>4756</v>
      </c>
    </row>
    <row r="2200" spans="1:41">
      <c r="A2200" s="95">
        <v>42173</v>
      </c>
      <c r="B2200" t="s">
        <v>827</v>
      </c>
      <c r="C2200">
        <v>2015</v>
      </c>
      <c r="D2200">
        <v>6</v>
      </c>
      <c r="E2200" t="s">
        <v>4991</v>
      </c>
      <c r="F2200" t="s">
        <v>1672</v>
      </c>
      <c r="G2200" s="96">
        <v>0.91111111111111109</v>
      </c>
      <c r="H2200" t="s">
        <v>4756</v>
      </c>
      <c r="I2200" s="96">
        <v>0.84305555555555556</v>
      </c>
      <c r="J2200">
        <v>1.63</v>
      </c>
      <c r="K2200" t="s">
        <v>249</v>
      </c>
      <c r="L2200" t="s">
        <v>1704</v>
      </c>
      <c r="M2200" t="s">
        <v>251</v>
      </c>
      <c r="N2200" t="s">
        <v>251</v>
      </c>
      <c r="O2200">
        <v>1.5</v>
      </c>
      <c r="P2200">
        <v>60</v>
      </c>
      <c r="Q2200">
        <v>20</v>
      </c>
      <c r="R2200">
        <v>40</v>
      </c>
      <c r="S2200">
        <v>14.75</v>
      </c>
      <c r="T2200">
        <v>39</v>
      </c>
      <c r="U2200">
        <v>23.15</v>
      </c>
      <c r="V2200">
        <v>141</v>
      </c>
      <c r="W2200" t="s">
        <v>4756</v>
      </c>
      <c r="X2200" t="s">
        <v>4756</v>
      </c>
      <c r="Y2200" t="s">
        <v>4756</v>
      </c>
      <c r="Z2200" t="s">
        <v>4756</v>
      </c>
      <c r="AA2200" t="s">
        <v>4756</v>
      </c>
      <c r="AB2200" t="s">
        <v>4756</v>
      </c>
      <c r="AC2200" t="s">
        <v>4756</v>
      </c>
      <c r="AD2200" t="s">
        <v>4756</v>
      </c>
      <c r="AE2200" t="s">
        <v>4756</v>
      </c>
      <c r="AF2200" t="s">
        <v>4756</v>
      </c>
      <c r="AG2200" t="s">
        <v>4756</v>
      </c>
      <c r="AH2200" t="s">
        <v>4756</v>
      </c>
      <c r="AI2200" t="s">
        <v>4756</v>
      </c>
      <c r="AJ2200" t="s">
        <v>4756</v>
      </c>
      <c r="AK2200" t="s">
        <v>4756</v>
      </c>
      <c r="AL2200" t="s">
        <v>4756</v>
      </c>
      <c r="AM2200" t="s">
        <v>4756</v>
      </c>
      <c r="AN2200" t="s">
        <v>4756</v>
      </c>
    </row>
    <row r="2201" spans="1:41">
      <c r="A2201" s="95">
        <v>42173</v>
      </c>
      <c r="B2201" t="s">
        <v>827</v>
      </c>
      <c r="C2201">
        <v>2015</v>
      </c>
      <c r="D2201">
        <v>6</v>
      </c>
      <c r="E2201" t="s">
        <v>4991</v>
      </c>
      <c r="F2201" t="s">
        <v>1673</v>
      </c>
      <c r="G2201" s="96">
        <v>0.93402777777777779</v>
      </c>
      <c r="H2201" t="s">
        <v>4756</v>
      </c>
      <c r="I2201" s="96">
        <v>0.84305555555555556</v>
      </c>
      <c r="J2201">
        <v>2.1800000000000002</v>
      </c>
      <c r="K2201" t="s">
        <v>249</v>
      </c>
      <c r="L2201" t="s">
        <v>1705</v>
      </c>
      <c r="M2201" t="s">
        <v>251</v>
      </c>
      <c r="N2201" t="s">
        <v>251</v>
      </c>
      <c r="O2201">
        <v>3</v>
      </c>
      <c r="P2201">
        <v>54</v>
      </c>
      <c r="Q2201">
        <v>20</v>
      </c>
      <c r="R2201">
        <v>34</v>
      </c>
      <c r="S2201">
        <v>14.85</v>
      </c>
      <c r="T2201">
        <v>37.65</v>
      </c>
      <c r="U2201">
        <v>22.2</v>
      </c>
      <c r="V2201">
        <v>135</v>
      </c>
      <c r="W2201" t="s">
        <v>4756</v>
      </c>
      <c r="X2201" t="s">
        <v>4756</v>
      </c>
      <c r="Y2201" t="s">
        <v>4756</v>
      </c>
      <c r="Z2201" t="s">
        <v>4756</v>
      </c>
      <c r="AA2201" t="s">
        <v>4756</v>
      </c>
      <c r="AB2201" t="s">
        <v>4756</v>
      </c>
      <c r="AC2201" t="s">
        <v>4756</v>
      </c>
      <c r="AD2201" t="s">
        <v>4756</v>
      </c>
      <c r="AE2201" t="s">
        <v>4756</v>
      </c>
      <c r="AF2201" t="s">
        <v>4756</v>
      </c>
      <c r="AG2201" t="s">
        <v>4756</v>
      </c>
      <c r="AH2201" t="s">
        <v>4756</v>
      </c>
      <c r="AI2201" t="s">
        <v>4756</v>
      </c>
      <c r="AJ2201" t="s">
        <v>4756</v>
      </c>
      <c r="AK2201" t="s">
        <v>4756</v>
      </c>
      <c r="AL2201" t="s">
        <v>4756</v>
      </c>
      <c r="AM2201" t="s">
        <v>4756</v>
      </c>
      <c r="AN2201" t="s">
        <v>4756</v>
      </c>
    </row>
    <row r="2202" spans="1:41">
      <c r="A2202" s="95">
        <v>42173</v>
      </c>
      <c r="B2202" t="s">
        <v>827</v>
      </c>
      <c r="C2202">
        <v>2015</v>
      </c>
      <c r="D2202">
        <v>6</v>
      </c>
      <c r="E2202" t="s">
        <v>4991</v>
      </c>
      <c r="F2202" t="s">
        <v>1673</v>
      </c>
      <c r="G2202" s="96">
        <v>0.94930555555555562</v>
      </c>
      <c r="H2202" t="s">
        <v>4756</v>
      </c>
      <c r="I2202" s="96">
        <v>0.84305555555555556</v>
      </c>
      <c r="J2202">
        <v>2.5499999999999998</v>
      </c>
      <c r="K2202" t="s">
        <v>249</v>
      </c>
      <c r="L2202" t="s">
        <v>1706</v>
      </c>
      <c r="M2202" t="s">
        <v>251</v>
      </c>
      <c r="N2202" t="s">
        <v>251</v>
      </c>
      <c r="O2202">
        <v>3</v>
      </c>
      <c r="P2202">
        <v>58</v>
      </c>
      <c r="Q2202">
        <v>21</v>
      </c>
      <c r="R2202">
        <v>37</v>
      </c>
      <c r="S2202">
        <v>14.55</v>
      </c>
      <c r="T2202">
        <v>38.15</v>
      </c>
      <c r="U2202">
        <v>23.4</v>
      </c>
      <c r="V2202">
        <v>139</v>
      </c>
      <c r="W2202" t="s">
        <v>4756</v>
      </c>
      <c r="X2202" t="s">
        <v>4756</v>
      </c>
      <c r="Y2202" t="s">
        <v>4756</v>
      </c>
      <c r="Z2202" t="s">
        <v>4756</v>
      </c>
      <c r="AA2202" t="s">
        <v>4756</v>
      </c>
      <c r="AB2202" t="s">
        <v>4756</v>
      </c>
      <c r="AC2202" t="s">
        <v>4756</v>
      </c>
      <c r="AD2202" t="s">
        <v>4756</v>
      </c>
      <c r="AE2202" t="s">
        <v>4756</v>
      </c>
      <c r="AF2202" t="s">
        <v>4756</v>
      </c>
      <c r="AG2202" t="s">
        <v>4756</v>
      </c>
      <c r="AH2202" t="s">
        <v>4756</v>
      </c>
      <c r="AI2202" t="s">
        <v>4756</v>
      </c>
      <c r="AJ2202" t="s">
        <v>4756</v>
      </c>
      <c r="AK2202" t="s">
        <v>4756</v>
      </c>
      <c r="AL2202" t="s">
        <v>4756</v>
      </c>
      <c r="AM2202" t="s">
        <v>4756</v>
      </c>
      <c r="AN2202" t="s">
        <v>4756</v>
      </c>
    </row>
    <row r="2203" spans="1:41">
      <c r="A2203" s="95">
        <v>42173</v>
      </c>
      <c r="B2203" t="s">
        <v>827</v>
      </c>
      <c r="C2203">
        <v>2015</v>
      </c>
      <c r="D2203">
        <v>6</v>
      </c>
      <c r="E2203" t="s">
        <v>4991</v>
      </c>
      <c r="F2203" t="s">
        <v>247</v>
      </c>
      <c r="G2203" s="96">
        <v>0.94930555555555562</v>
      </c>
      <c r="H2203" t="s">
        <v>4756</v>
      </c>
      <c r="I2203" s="96">
        <v>0.84305555555555556</v>
      </c>
      <c r="J2203">
        <v>2.5499999999999998</v>
      </c>
      <c r="K2203" t="s">
        <v>249</v>
      </c>
      <c r="L2203" t="s">
        <v>1707</v>
      </c>
      <c r="M2203" t="s">
        <v>251</v>
      </c>
      <c r="N2203" t="s">
        <v>251</v>
      </c>
      <c r="O2203">
        <v>2</v>
      </c>
      <c r="P2203">
        <v>61</v>
      </c>
      <c r="Q2203">
        <v>25</v>
      </c>
      <c r="R2203">
        <v>36</v>
      </c>
      <c r="S2203">
        <v>14.8</v>
      </c>
      <c r="T2203">
        <v>38.200000000000003</v>
      </c>
      <c r="U2203">
        <v>23.3</v>
      </c>
      <c r="V2203">
        <v>144</v>
      </c>
      <c r="W2203" t="s">
        <v>4756</v>
      </c>
      <c r="X2203" t="s">
        <v>4756</v>
      </c>
      <c r="Y2203" t="s">
        <v>4756</v>
      </c>
      <c r="Z2203" t="s">
        <v>4756</v>
      </c>
      <c r="AA2203" t="s">
        <v>4756</v>
      </c>
      <c r="AB2203" t="s">
        <v>4756</v>
      </c>
      <c r="AC2203" t="s">
        <v>4756</v>
      </c>
      <c r="AD2203" t="s">
        <v>4756</v>
      </c>
      <c r="AE2203" t="s">
        <v>4756</v>
      </c>
      <c r="AF2203" t="s">
        <v>4756</v>
      </c>
      <c r="AG2203" t="s">
        <v>4756</v>
      </c>
      <c r="AH2203" t="s">
        <v>4756</v>
      </c>
      <c r="AI2203" t="s">
        <v>4756</v>
      </c>
      <c r="AJ2203" t="s">
        <v>4756</v>
      </c>
      <c r="AK2203" t="s">
        <v>4756</v>
      </c>
      <c r="AL2203" t="s">
        <v>4756</v>
      </c>
      <c r="AM2203" t="s">
        <v>4756</v>
      </c>
      <c r="AN2203" t="s">
        <v>4756</v>
      </c>
      <c r="AO2203" t="s">
        <v>888</v>
      </c>
    </row>
    <row r="2204" spans="1:41">
      <c r="A2204" s="95">
        <v>42173</v>
      </c>
      <c r="B2204" t="s">
        <v>827</v>
      </c>
      <c r="C2204">
        <v>2015</v>
      </c>
      <c r="D2204">
        <v>6</v>
      </c>
      <c r="E2204" t="s">
        <v>4991</v>
      </c>
      <c r="F2204" t="s">
        <v>2376</v>
      </c>
      <c r="G2204" s="96">
        <v>0.9916666666666667</v>
      </c>
      <c r="H2204" t="s">
        <v>4756</v>
      </c>
      <c r="I2204" s="96">
        <v>0.84305555555555556</v>
      </c>
      <c r="J2204">
        <v>3.57</v>
      </c>
      <c r="K2204" t="s">
        <v>249</v>
      </c>
      <c r="L2204" t="s">
        <v>1712</v>
      </c>
      <c r="M2204" t="s">
        <v>251</v>
      </c>
      <c r="N2204" t="s">
        <v>251</v>
      </c>
      <c r="O2204">
        <v>1.5</v>
      </c>
      <c r="P2204">
        <v>60</v>
      </c>
      <c r="Q2204">
        <v>21</v>
      </c>
      <c r="R2204">
        <v>39</v>
      </c>
      <c r="S2204">
        <v>14.75</v>
      </c>
      <c r="T2204">
        <v>37.950000000000003</v>
      </c>
      <c r="U2204">
        <v>23.8</v>
      </c>
      <c r="V2204">
        <v>150</v>
      </c>
      <c r="W2204" t="s">
        <v>4756</v>
      </c>
      <c r="X2204" t="s">
        <v>4756</v>
      </c>
      <c r="Y2204" t="s">
        <v>4756</v>
      </c>
      <c r="Z2204" t="s">
        <v>4756</v>
      </c>
      <c r="AA2204" t="s">
        <v>4756</v>
      </c>
      <c r="AB2204" t="s">
        <v>4756</v>
      </c>
      <c r="AC2204" t="s">
        <v>4756</v>
      </c>
      <c r="AD2204" t="s">
        <v>4756</v>
      </c>
      <c r="AE2204" t="s">
        <v>4756</v>
      </c>
      <c r="AF2204" t="s">
        <v>4756</v>
      </c>
      <c r="AG2204" t="s">
        <v>4756</v>
      </c>
      <c r="AH2204" t="s">
        <v>4756</v>
      </c>
      <c r="AI2204" t="s">
        <v>4756</v>
      </c>
      <c r="AJ2204" t="s">
        <v>4756</v>
      </c>
      <c r="AK2204" t="s">
        <v>4756</v>
      </c>
      <c r="AL2204" t="s">
        <v>4756</v>
      </c>
      <c r="AM2204" t="s">
        <v>4756</v>
      </c>
      <c r="AN2204" t="s">
        <v>4756</v>
      </c>
    </row>
    <row r="2205" spans="1:41">
      <c r="A2205" s="95">
        <v>42173</v>
      </c>
      <c r="B2205" t="s">
        <v>827</v>
      </c>
      <c r="C2205">
        <v>2015</v>
      </c>
      <c r="D2205">
        <v>6</v>
      </c>
      <c r="E2205" t="s">
        <v>4991</v>
      </c>
      <c r="F2205" t="s">
        <v>2376</v>
      </c>
      <c r="G2205" s="96">
        <v>0.99930555555555556</v>
      </c>
      <c r="H2205" t="s">
        <v>4756</v>
      </c>
      <c r="I2205" s="96">
        <v>0.84305555555555556</v>
      </c>
      <c r="J2205">
        <v>3.75</v>
      </c>
      <c r="K2205" t="s">
        <v>249</v>
      </c>
      <c r="L2205" t="s">
        <v>1713</v>
      </c>
      <c r="M2205" t="s">
        <v>251</v>
      </c>
      <c r="N2205" t="s">
        <v>251</v>
      </c>
      <c r="O2205">
        <v>3</v>
      </c>
      <c r="P2205">
        <v>56</v>
      </c>
      <c r="Q2205">
        <v>21</v>
      </c>
      <c r="R2205">
        <v>35</v>
      </c>
      <c r="S2205">
        <v>14.65</v>
      </c>
      <c r="T2205">
        <v>38.75</v>
      </c>
      <c r="U2205">
        <v>22.85</v>
      </c>
      <c r="V2205">
        <v>139</v>
      </c>
      <c r="W2205" t="s">
        <v>4756</v>
      </c>
      <c r="X2205" t="s">
        <v>4756</v>
      </c>
      <c r="Y2205" t="s">
        <v>4756</v>
      </c>
      <c r="Z2205" t="s">
        <v>4756</v>
      </c>
      <c r="AA2205" t="s">
        <v>4756</v>
      </c>
      <c r="AB2205" t="s">
        <v>4756</v>
      </c>
      <c r="AC2205" t="s">
        <v>4756</v>
      </c>
      <c r="AD2205" t="s">
        <v>4756</v>
      </c>
      <c r="AE2205" t="s">
        <v>4756</v>
      </c>
      <c r="AF2205" t="s">
        <v>4756</v>
      </c>
      <c r="AG2205" t="s">
        <v>4756</v>
      </c>
      <c r="AH2205" t="s">
        <v>4756</v>
      </c>
      <c r="AI2205" t="s">
        <v>4756</v>
      </c>
      <c r="AJ2205" t="s">
        <v>4756</v>
      </c>
      <c r="AK2205" t="s">
        <v>4756</v>
      </c>
      <c r="AL2205" t="s">
        <v>4756</v>
      </c>
      <c r="AM2205" t="s">
        <v>4756</v>
      </c>
      <c r="AN2205" t="s">
        <v>4756</v>
      </c>
    </row>
    <row r="2206" spans="1:41">
      <c r="A2206" s="95">
        <v>42173</v>
      </c>
      <c r="B2206" t="s">
        <v>827</v>
      </c>
      <c r="C2206">
        <v>2015</v>
      </c>
      <c r="D2206">
        <v>6</v>
      </c>
      <c r="E2206" t="s">
        <v>4991</v>
      </c>
      <c r="F2206" t="s">
        <v>1672</v>
      </c>
      <c r="G2206" s="96">
        <v>6.2499999999999995E-3</v>
      </c>
      <c r="H2206" t="s">
        <v>4756</v>
      </c>
      <c r="I2206" s="96">
        <v>0.84305555555555556</v>
      </c>
      <c r="J2206">
        <v>3.92</v>
      </c>
      <c r="K2206" t="s">
        <v>249</v>
      </c>
      <c r="L2206" t="s">
        <v>1714</v>
      </c>
      <c r="M2206" t="s">
        <v>251</v>
      </c>
      <c r="N2206" t="s">
        <v>251</v>
      </c>
      <c r="O2206">
        <v>2</v>
      </c>
      <c r="P2206">
        <v>61</v>
      </c>
      <c r="Q2206">
        <v>21</v>
      </c>
      <c r="R2206">
        <v>40</v>
      </c>
      <c r="S2206">
        <v>13.95</v>
      </c>
      <c r="T2206">
        <v>39</v>
      </c>
      <c r="U2206">
        <v>24</v>
      </c>
      <c r="V2206">
        <v>144</v>
      </c>
      <c r="W2206" t="s">
        <v>4756</v>
      </c>
      <c r="X2206" t="s">
        <v>4756</v>
      </c>
      <c r="Y2206" t="s">
        <v>4756</v>
      </c>
      <c r="Z2206" t="s">
        <v>4756</v>
      </c>
      <c r="AA2206" t="s">
        <v>4756</v>
      </c>
      <c r="AB2206" t="s">
        <v>4756</v>
      </c>
      <c r="AC2206" t="s">
        <v>4756</v>
      </c>
      <c r="AD2206" t="s">
        <v>4756</v>
      </c>
      <c r="AE2206" t="s">
        <v>4756</v>
      </c>
      <c r="AF2206" t="s">
        <v>4756</v>
      </c>
      <c r="AG2206" t="s">
        <v>4756</v>
      </c>
      <c r="AH2206" t="s">
        <v>4756</v>
      </c>
      <c r="AI2206" t="s">
        <v>4756</v>
      </c>
      <c r="AJ2206" t="s">
        <v>4756</v>
      </c>
      <c r="AK2206" t="s">
        <v>4756</v>
      </c>
      <c r="AL2206" t="s">
        <v>4756</v>
      </c>
      <c r="AM2206" t="s">
        <v>4756</v>
      </c>
      <c r="AN2206" t="s">
        <v>4756</v>
      </c>
    </row>
    <row r="2207" spans="1:41">
      <c r="A2207" s="95">
        <v>42173</v>
      </c>
      <c r="B2207" t="s">
        <v>827</v>
      </c>
      <c r="C2207">
        <v>2015</v>
      </c>
      <c r="D2207">
        <v>6</v>
      </c>
      <c r="E2207" t="s">
        <v>4991</v>
      </c>
      <c r="F2207" t="s">
        <v>1673</v>
      </c>
      <c r="G2207" s="96">
        <v>6.2499999999999995E-3</v>
      </c>
      <c r="H2207" t="s">
        <v>4756</v>
      </c>
      <c r="I2207" s="96">
        <v>0.84305555555555556</v>
      </c>
      <c r="J2207">
        <v>3.92</v>
      </c>
      <c r="K2207" t="s">
        <v>249</v>
      </c>
      <c r="L2207" t="s">
        <v>1715</v>
      </c>
      <c r="M2207" t="s">
        <v>251</v>
      </c>
      <c r="N2207" t="s">
        <v>251</v>
      </c>
      <c r="O2207">
        <v>5</v>
      </c>
      <c r="P2207">
        <v>55</v>
      </c>
      <c r="Q2207">
        <v>21</v>
      </c>
      <c r="R2207">
        <v>34</v>
      </c>
      <c r="S2207">
        <v>15.5</v>
      </c>
      <c r="T2207">
        <v>38.799999999999997</v>
      </c>
      <c r="U2207">
        <v>23.75</v>
      </c>
      <c r="V2207">
        <v>142</v>
      </c>
      <c r="W2207" t="s">
        <v>4756</v>
      </c>
      <c r="X2207" t="s">
        <v>4756</v>
      </c>
      <c r="Y2207" t="s">
        <v>4756</v>
      </c>
      <c r="Z2207" t="s">
        <v>4756</v>
      </c>
      <c r="AA2207" t="s">
        <v>4756</v>
      </c>
      <c r="AB2207" t="s">
        <v>4756</v>
      </c>
      <c r="AC2207" t="s">
        <v>4756</v>
      </c>
      <c r="AD2207" t="s">
        <v>4756</v>
      </c>
      <c r="AE2207" t="s">
        <v>4756</v>
      </c>
      <c r="AF2207" t="s">
        <v>4756</v>
      </c>
      <c r="AG2207" t="s">
        <v>4756</v>
      </c>
      <c r="AH2207" t="s">
        <v>4756</v>
      </c>
      <c r="AI2207" t="s">
        <v>4756</v>
      </c>
      <c r="AJ2207" t="s">
        <v>4756</v>
      </c>
      <c r="AK2207" t="s">
        <v>4756</v>
      </c>
      <c r="AL2207" t="s">
        <v>4756</v>
      </c>
      <c r="AM2207" t="s">
        <v>4756</v>
      </c>
      <c r="AN2207" t="s">
        <v>4756</v>
      </c>
    </row>
    <row r="2208" spans="1:41">
      <c r="A2208" s="95">
        <v>42173</v>
      </c>
      <c r="B2208" t="s">
        <v>827</v>
      </c>
      <c r="C2208">
        <v>2015</v>
      </c>
      <c r="D2208">
        <v>6</v>
      </c>
      <c r="E2208" t="s">
        <v>4991</v>
      </c>
      <c r="F2208" t="s">
        <v>1672</v>
      </c>
      <c r="G2208" s="96">
        <v>6.2499999999999995E-3</v>
      </c>
      <c r="H2208" t="s">
        <v>4756</v>
      </c>
      <c r="I2208" s="96">
        <v>0.84305555555555556</v>
      </c>
      <c r="J2208">
        <v>3.92</v>
      </c>
      <c r="K2208" t="s">
        <v>249</v>
      </c>
      <c r="L2208" t="s">
        <v>1716</v>
      </c>
      <c r="M2208" t="s">
        <v>251</v>
      </c>
      <c r="N2208" t="s">
        <v>251</v>
      </c>
      <c r="O2208">
        <v>2</v>
      </c>
      <c r="P2208">
        <v>65</v>
      </c>
      <c r="Q2208">
        <v>26</v>
      </c>
      <c r="R2208">
        <v>39</v>
      </c>
      <c r="S2208">
        <v>13.75</v>
      </c>
      <c r="T2208">
        <v>37.549999999999997</v>
      </c>
      <c r="U2208">
        <v>23.35</v>
      </c>
      <c r="V2208">
        <v>146</v>
      </c>
      <c r="W2208" t="s">
        <v>4756</v>
      </c>
      <c r="X2208" t="s">
        <v>4756</v>
      </c>
      <c r="Y2208" t="s">
        <v>4756</v>
      </c>
      <c r="Z2208" t="s">
        <v>4756</v>
      </c>
      <c r="AA2208" t="s">
        <v>4756</v>
      </c>
      <c r="AB2208" t="s">
        <v>4756</v>
      </c>
      <c r="AC2208" t="s">
        <v>4756</v>
      </c>
      <c r="AD2208" t="s">
        <v>4756</v>
      </c>
      <c r="AE2208" t="s">
        <v>4756</v>
      </c>
      <c r="AF2208" t="s">
        <v>4756</v>
      </c>
      <c r="AG2208" t="s">
        <v>4756</v>
      </c>
      <c r="AH2208" t="s">
        <v>4756</v>
      </c>
      <c r="AI2208" t="s">
        <v>4756</v>
      </c>
      <c r="AJ2208" t="s">
        <v>4756</v>
      </c>
      <c r="AK2208" t="s">
        <v>4756</v>
      </c>
      <c r="AL2208" t="s">
        <v>4756</v>
      </c>
      <c r="AM2208" t="s">
        <v>4756</v>
      </c>
      <c r="AN2208" t="s">
        <v>4756</v>
      </c>
    </row>
    <row r="2209" spans="1:41">
      <c r="A2209" s="95">
        <v>42173</v>
      </c>
      <c r="B2209" t="s">
        <v>827</v>
      </c>
      <c r="C2209">
        <v>2015</v>
      </c>
      <c r="D2209">
        <v>6</v>
      </c>
      <c r="E2209" t="s">
        <v>4991</v>
      </c>
      <c r="F2209" t="s">
        <v>2376</v>
      </c>
      <c r="G2209" s="96">
        <v>2.2916666666666669E-2</v>
      </c>
      <c r="H2209" t="s">
        <v>4756</v>
      </c>
      <c r="I2209" s="96">
        <v>0.84305555555555556</v>
      </c>
      <c r="J2209">
        <v>4.32</v>
      </c>
      <c r="K2209" t="s">
        <v>249</v>
      </c>
      <c r="L2209" t="s">
        <v>1717</v>
      </c>
      <c r="M2209" t="s">
        <v>251</v>
      </c>
      <c r="N2209" t="s">
        <v>251</v>
      </c>
      <c r="O2209">
        <v>3</v>
      </c>
      <c r="P2209">
        <v>60</v>
      </c>
      <c r="Q2209">
        <v>26</v>
      </c>
      <c r="R2209">
        <v>34</v>
      </c>
      <c r="S2209">
        <v>13.9</v>
      </c>
      <c r="T2209">
        <v>38</v>
      </c>
      <c r="U2209">
        <v>23.8</v>
      </c>
      <c r="V2209">
        <v>136</v>
      </c>
      <c r="W2209" t="s">
        <v>4756</v>
      </c>
      <c r="X2209" t="s">
        <v>4756</v>
      </c>
      <c r="Y2209" t="s">
        <v>4756</v>
      </c>
      <c r="Z2209" t="s">
        <v>4756</v>
      </c>
      <c r="AA2209" t="s">
        <v>4756</v>
      </c>
      <c r="AB2209" t="s">
        <v>4756</v>
      </c>
      <c r="AC2209" t="s">
        <v>4756</v>
      </c>
      <c r="AD2209" t="s">
        <v>4756</v>
      </c>
      <c r="AE2209" t="s">
        <v>4756</v>
      </c>
      <c r="AF2209" t="s">
        <v>4756</v>
      </c>
      <c r="AG2209" t="s">
        <v>4756</v>
      </c>
      <c r="AH2209" t="s">
        <v>4756</v>
      </c>
      <c r="AI2209" t="s">
        <v>4756</v>
      </c>
      <c r="AJ2209" t="s">
        <v>4756</v>
      </c>
      <c r="AK2209" t="s">
        <v>4756</v>
      </c>
      <c r="AL2209" t="s">
        <v>4756</v>
      </c>
      <c r="AM2209" t="s">
        <v>4756</v>
      </c>
      <c r="AN2209" t="s">
        <v>4756</v>
      </c>
    </row>
    <row r="2210" spans="1:41">
      <c r="A2210" s="95">
        <v>42173</v>
      </c>
      <c r="B2210" t="s">
        <v>827</v>
      </c>
      <c r="C2210">
        <v>2015</v>
      </c>
      <c r="D2210">
        <v>6</v>
      </c>
      <c r="E2210" t="s">
        <v>4991</v>
      </c>
      <c r="F2210" t="s">
        <v>2376</v>
      </c>
      <c r="G2210" s="96">
        <v>5.2083333333333336E-2</v>
      </c>
      <c r="H2210" t="s">
        <v>4756</v>
      </c>
      <c r="I2210" s="96">
        <v>0.84305555555555556</v>
      </c>
      <c r="J2210">
        <v>5.0199999999999996</v>
      </c>
      <c r="K2210" t="s">
        <v>249</v>
      </c>
      <c r="L2210" t="s">
        <v>1718</v>
      </c>
      <c r="M2210" t="s">
        <v>251</v>
      </c>
      <c r="N2210" t="s">
        <v>251</v>
      </c>
      <c r="O2210">
        <v>2</v>
      </c>
      <c r="P2210">
        <v>61</v>
      </c>
      <c r="Q2210">
        <v>26</v>
      </c>
      <c r="R2210">
        <v>35</v>
      </c>
      <c r="S2210">
        <v>14.4</v>
      </c>
      <c r="T2210">
        <v>38.700000000000003</v>
      </c>
      <c r="U2210">
        <v>23.15</v>
      </c>
      <c r="V2210">
        <v>145</v>
      </c>
      <c r="W2210" t="s">
        <v>4756</v>
      </c>
      <c r="X2210" t="s">
        <v>4756</v>
      </c>
      <c r="Y2210" t="s">
        <v>4756</v>
      </c>
      <c r="Z2210" t="s">
        <v>4756</v>
      </c>
      <c r="AA2210" t="s">
        <v>4756</v>
      </c>
      <c r="AB2210" t="s">
        <v>4756</v>
      </c>
      <c r="AC2210" t="s">
        <v>4756</v>
      </c>
      <c r="AD2210" t="s">
        <v>4756</v>
      </c>
      <c r="AE2210" t="s">
        <v>4756</v>
      </c>
      <c r="AF2210" t="s">
        <v>4756</v>
      </c>
      <c r="AG2210" t="s">
        <v>4756</v>
      </c>
      <c r="AH2210" t="s">
        <v>4756</v>
      </c>
      <c r="AI2210" t="s">
        <v>4756</v>
      </c>
      <c r="AJ2210" t="s">
        <v>4756</v>
      </c>
      <c r="AK2210" t="s">
        <v>4756</v>
      </c>
      <c r="AL2210" t="s">
        <v>4756</v>
      </c>
      <c r="AM2210" t="s">
        <v>4756</v>
      </c>
      <c r="AN2210" t="s">
        <v>4756</v>
      </c>
    </row>
    <row r="2211" spans="1:41">
      <c r="A2211" s="95">
        <v>42173</v>
      </c>
      <c r="B2211" t="s">
        <v>827</v>
      </c>
      <c r="C2211">
        <v>2015</v>
      </c>
      <c r="D2211">
        <v>6</v>
      </c>
      <c r="E2211" t="s">
        <v>4991</v>
      </c>
      <c r="F2211" t="s">
        <v>2376</v>
      </c>
      <c r="G2211" s="96">
        <v>6.0416666666666667E-2</v>
      </c>
      <c r="H2211" t="s">
        <v>4756</v>
      </c>
      <c r="I2211" s="96">
        <v>0.84305555555555556</v>
      </c>
      <c r="J2211">
        <v>5.22</v>
      </c>
      <c r="K2211" t="s">
        <v>249</v>
      </c>
      <c r="L2211" t="s">
        <v>1719</v>
      </c>
      <c r="M2211" t="s">
        <v>251</v>
      </c>
      <c r="N2211" t="s">
        <v>251</v>
      </c>
      <c r="O2211">
        <v>1</v>
      </c>
      <c r="P2211">
        <v>59</v>
      </c>
      <c r="Q2211">
        <v>26</v>
      </c>
      <c r="R2211">
        <v>33</v>
      </c>
      <c r="S2211">
        <v>15</v>
      </c>
      <c r="T2211">
        <v>37.299999999999997</v>
      </c>
      <c r="U2211">
        <v>23.45</v>
      </c>
      <c r="V2211">
        <v>139</v>
      </c>
      <c r="W2211" t="s">
        <v>4756</v>
      </c>
      <c r="X2211" t="s">
        <v>4756</v>
      </c>
      <c r="Y2211" t="s">
        <v>4756</v>
      </c>
      <c r="Z2211" t="s">
        <v>4756</v>
      </c>
      <c r="AA2211" t="s">
        <v>4756</v>
      </c>
      <c r="AB2211" t="s">
        <v>4756</v>
      </c>
      <c r="AC2211" t="s">
        <v>4756</v>
      </c>
      <c r="AD2211" t="s">
        <v>4756</v>
      </c>
      <c r="AE2211" t="s">
        <v>4756</v>
      </c>
      <c r="AF2211" t="s">
        <v>4756</v>
      </c>
      <c r="AG2211" t="s">
        <v>4756</v>
      </c>
      <c r="AH2211" t="s">
        <v>4756</v>
      </c>
      <c r="AI2211" t="s">
        <v>4756</v>
      </c>
      <c r="AJ2211" t="s">
        <v>4756</v>
      </c>
      <c r="AK2211" t="s">
        <v>4756</v>
      </c>
      <c r="AL2211" t="s">
        <v>4756</v>
      </c>
      <c r="AM2211" t="s">
        <v>4756</v>
      </c>
      <c r="AN2211" t="s">
        <v>4756</v>
      </c>
    </row>
    <row r="2212" spans="1:41">
      <c r="A2212" s="95">
        <v>42173</v>
      </c>
      <c r="B2212" t="s">
        <v>827</v>
      </c>
      <c r="C2212">
        <v>2015</v>
      </c>
      <c r="D2212">
        <v>6</v>
      </c>
      <c r="E2212" t="s">
        <v>4991</v>
      </c>
      <c r="F2212" t="s">
        <v>2376</v>
      </c>
      <c r="G2212" s="96">
        <v>6.5972222222222224E-2</v>
      </c>
      <c r="H2212" t="s">
        <v>4756</v>
      </c>
      <c r="I2212" s="96">
        <v>0.84305555555555556</v>
      </c>
      <c r="J2212">
        <v>5.35</v>
      </c>
      <c r="K2212" t="s">
        <v>249</v>
      </c>
      <c r="L2212" t="s">
        <v>1720</v>
      </c>
      <c r="M2212" t="s">
        <v>251</v>
      </c>
      <c r="N2212" t="s">
        <v>251</v>
      </c>
      <c r="O2212">
        <v>0</v>
      </c>
      <c r="P2212">
        <v>59</v>
      </c>
      <c r="Q2212">
        <v>26</v>
      </c>
      <c r="R2212">
        <v>33</v>
      </c>
      <c r="S2212">
        <v>14.45</v>
      </c>
      <c r="T2212">
        <v>39.35</v>
      </c>
      <c r="U2212">
        <v>24.4</v>
      </c>
      <c r="V2212">
        <v>141</v>
      </c>
      <c r="W2212" t="s">
        <v>4756</v>
      </c>
      <c r="X2212" t="s">
        <v>4756</v>
      </c>
      <c r="Y2212" t="s">
        <v>4756</v>
      </c>
      <c r="Z2212" t="s">
        <v>4756</v>
      </c>
      <c r="AA2212" t="s">
        <v>4756</v>
      </c>
      <c r="AB2212" t="s">
        <v>4756</v>
      </c>
      <c r="AC2212" t="s">
        <v>4756</v>
      </c>
      <c r="AD2212" t="s">
        <v>4756</v>
      </c>
      <c r="AE2212" t="s">
        <v>4756</v>
      </c>
      <c r="AF2212" t="s">
        <v>4756</v>
      </c>
      <c r="AG2212" t="s">
        <v>4756</v>
      </c>
      <c r="AH2212" t="s">
        <v>4756</v>
      </c>
      <c r="AI2212" t="s">
        <v>4756</v>
      </c>
      <c r="AJ2212" t="s">
        <v>4756</v>
      </c>
      <c r="AK2212" t="s">
        <v>4756</v>
      </c>
      <c r="AL2212" t="s">
        <v>4756</v>
      </c>
      <c r="AM2212" t="s">
        <v>4756</v>
      </c>
      <c r="AN2212" t="s">
        <v>4756</v>
      </c>
    </row>
    <row r="2213" spans="1:41">
      <c r="A2213" s="95">
        <v>42173</v>
      </c>
      <c r="B2213" t="s">
        <v>827</v>
      </c>
      <c r="C2213">
        <v>2015</v>
      </c>
      <c r="D2213">
        <v>6</v>
      </c>
      <c r="E2213" t="s">
        <v>4991</v>
      </c>
      <c r="F2213" t="s">
        <v>2376</v>
      </c>
      <c r="G2213" s="96">
        <v>7.013888888888889E-2</v>
      </c>
      <c r="H2213" t="s">
        <v>4756</v>
      </c>
      <c r="I2213" s="96">
        <v>0.84305555555555556</v>
      </c>
      <c r="J2213">
        <v>5.45</v>
      </c>
      <c r="K2213" t="s">
        <v>249</v>
      </c>
      <c r="L2213" t="s">
        <v>1721</v>
      </c>
      <c r="M2213" t="s">
        <v>251</v>
      </c>
      <c r="N2213" t="s">
        <v>251</v>
      </c>
      <c r="O2213">
        <v>2</v>
      </c>
      <c r="P2213">
        <v>61</v>
      </c>
      <c r="Q2213">
        <v>21</v>
      </c>
      <c r="R2213">
        <v>40</v>
      </c>
      <c r="S2213">
        <v>15.1</v>
      </c>
      <c r="T2213">
        <v>40</v>
      </c>
      <c r="U2213">
        <v>25</v>
      </c>
      <c r="V2213">
        <v>146</v>
      </c>
      <c r="W2213" t="s">
        <v>4756</v>
      </c>
      <c r="X2213" t="s">
        <v>4756</v>
      </c>
      <c r="Y2213" t="s">
        <v>4756</v>
      </c>
      <c r="Z2213" t="s">
        <v>4756</v>
      </c>
      <c r="AA2213" t="s">
        <v>4756</v>
      </c>
      <c r="AB2213" t="s">
        <v>4756</v>
      </c>
      <c r="AC2213" t="s">
        <v>4756</v>
      </c>
      <c r="AD2213" t="s">
        <v>4756</v>
      </c>
      <c r="AE2213" t="s">
        <v>4756</v>
      </c>
      <c r="AF2213" t="s">
        <v>4756</v>
      </c>
      <c r="AG2213" t="s">
        <v>4756</v>
      </c>
      <c r="AH2213" t="s">
        <v>4756</v>
      </c>
      <c r="AI2213" t="s">
        <v>4756</v>
      </c>
      <c r="AJ2213" t="s">
        <v>4756</v>
      </c>
      <c r="AK2213" t="s">
        <v>4756</v>
      </c>
      <c r="AL2213" t="s">
        <v>4756</v>
      </c>
      <c r="AM2213" t="s">
        <v>4756</v>
      </c>
      <c r="AN2213" t="s">
        <v>4756</v>
      </c>
    </row>
    <row r="2214" spans="1:41">
      <c r="A2214" s="95">
        <v>42173</v>
      </c>
      <c r="B2214" t="s">
        <v>827</v>
      </c>
      <c r="C2214">
        <v>2015</v>
      </c>
      <c r="D2214">
        <v>6</v>
      </c>
      <c r="E2214" t="s">
        <v>4991</v>
      </c>
      <c r="F2214" t="s">
        <v>2376</v>
      </c>
      <c r="G2214" s="96">
        <v>8.2638888888888887E-2</v>
      </c>
      <c r="H2214" t="s">
        <v>4756</v>
      </c>
      <c r="I2214" s="96">
        <v>0.84305555555555556</v>
      </c>
      <c r="J2214">
        <v>5.75</v>
      </c>
      <c r="K2214" t="s">
        <v>249</v>
      </c>
      <c r="L2214" t="s">
        <v>1722</v>
      </c>
      <c r="M2214" t="s">
        <v>251</v>
      </c>
      <c r="N2214" t="s">
        <v>251</v>
      </c>
      <c r="O2214">
        <v>3</v>
      </c>
      <c r="P2214">
        <v>63</v>
      </c>
      <c r="Q2214">
        <v>21</v>
      </c>
      <c r="R2214">
        <v>42</v>
      </c>
      <c r="S2214">
        <v>15.15</v>
      </c>
      <c r="T2214">
        <v>39.5</v>
      </c>
      <c r="U2214">
        <v>23.4</v>
      </c>
      <c r="V2214">
        <v>146</v>
      </c>
      <c r="W2214" t="s">
        <v>4756</v>
      </c>
      <c r="X2214" t="s">
        <v>4756</v>
      </c>
      <c r="Y2214" t="s">
        <v>4756</v>
      </c>
      <c r="Z2214" t="s">
        <v>4756</v>
      </c>
      <c r="AA2214" t="s">
        <v>4756</v>
      </c>
      <c r="AB2214" t="s">
        <v>4756</v>
      </c>
      <c r="AC2214" t="s">
        <v>4756</v>
      </c>
      <c r="AD2214" t="s">
        <v>4756</v>
      </c>
      <c r="AE2214" t="s">
        <v>4756</v>
      </c>
      <c r="AF2214" t="s">
        <v>4756</v>
      </c>
      <c r="AG2214" t="s">
        <v>4756</v>
      </c>
      <c r="AH2214" t="s">
        <v>4756</v>
      </c>
      <c r="AI2214" t="s">
        <v>4756</v>
      </c>
      <c r="AJ2214" t="s">
        <v>4756</v>
      </c>
      <c r="AK2214" t="s">
        <v>4756</v>
      </c>
      <c r="AL2214" t="s">
        <v>4756</v>
      </c>
      <c r="AM2214" t="s">
        <v>4756</v>
      </c>
      <c r="AN2214" t="s">
        <v>4756</v>
      </c>
    </row>
    <row r="2215" spans="1:41">
      <c r="A2215" s="95">
        <v>42173</v>
      </c>
      <c r="B2215" t="s">
        <v>827</v>
      </c>
      <c r="C2215">
        <v>2015</v>
      </c>
      <c r="D2215">
        <v>6</v>
      </c>
      <c r="E2215" t="s">
        <v>4991</v>
      </c>
      <c r="F2215" t="s">
        <v>1673</v>
      </c>
      <c r="G2215" s="96">
        <v>0.96597222222222223</v>
      </c>
      <c r="H2215" t="s">
        <v>4756</v>
      </c>
      <c r="I2215" s="96">
        <v>0.84305555555555556</v>
      </c>
      <c r="J2215">
        <v>2.95</v>
      </c>
      <c r="K2215" t="s">
        <v>249</v>
      </c>
      <c r="L2215" t="s">
        <v>1710</v>
      </c>
      <c r="M2215" t="s">
        <v>251</v>
      </c>
      <c r="N2215" t="s">
        <v>251</v>
      </c>
      <c r="O2215">
        <v>0</v>
      </c>
      <c r="P2215">
        <v>56</v>
      </c>
      <c r="Q2215">
        <v>21</v>
      </c>
      <c r="R2215">
        <v>35</v>
      </c>
      <c r="S2215">
        <v>13.9</v>
      </c>
      <c r="T2215">
        <v>38.799999999999997</v>
      </c>
      <c r="U2215">
        <v>24.1</v>
      </c>
      <c r="V2215">
        <v>138</v>
      </c>
      <c r="W2215" t="s">
        <v>4756</v>
      </c>
      <c r="X2215" t="s">
        <v>4756</v>
      </c>
      <c r="Y2215" t="s">
        <v>4756</v>
      </c>
      <c r="Z2215" t="s">
        <v>4756</v>
      </c>
      <c r="AA2215" t="s">
        <v>4756</v>
      </c>
      <c r="AB2215" t="s">
        <v>4756</v>
      </c>
      <c r="AC2215" t="s">
        <v>4756</v>
      </c>
      <c r="AD2215" t="s">
        <v>4756</v>
      </c>
      <c r="AE2215" t="s">
        <v>4756</v>
      </c>
      <c r="AF2215" t="s">
        <v>4756</v>
      </c>
      <c r="AG2215" t="s">
        <v>4756</v>
      </c>
      <c r="AH2215" t="s">
        <v>4756</v>
      </c>
      <c r="AI2215" t="s">
        <v>4756</v>
      </c>
      <c r="AJ2215" t="s">
        <v>4756</v>
      </c>
      <c r="AK2215" t="s">
        <v>4756</v>
      </c>
      <c r="AL2215" t="s">
        <v>4756</v>
      </c>
      <c r="AM2215" t="s">
        <v>4756</v>
      </c>
      <c r="AN2215" t="s">
        <v>4756</v>
      </c>
      <c r="AO2215" t="s">
        <v>1709</v>
      </c>
    </row>
    <row r="2216" spans="1:41">
      <c r="A2216" s="95">
        <v>41836</v>
      </c>
      <c r="B2216" t="s">
        <v>372</v>
      </c>
      <c r="C2216">
        <v>2014</v>
      </c>
      <c r="D2216">
        <v>7</v>
      </c>
      <c r="E2216" t="s">
        <v>461</v>
      </c>
      <c r="F2216" t="s">
        <v>3312</v>
      </c>
      <c r="G2216" s="96">
        <v>0.91319444444444453</v>
      </c>
      <c r="H2216" s="96">
        <v>0.91805555555555562</v>
      </c>
      <c r="J2216">
        <v>21.92</v>
      </c>
      <c r="K2216" t="s">
        <v>249</v>
      </c>
      <c r="L2216" t="s">
        <v>3313</v>
      </c>
      <c r="M2216" t="s">
        <v>251</v>
      </c>
      <c r="N2216" t="s">
        <v>251</v>
      </c>
      <c r="O2216">
        <v>4</v>
      </c>
      <c r="P2216">
        <v>30</v>
      </c>
      <c r="Q2216">
        <v>0</v>
      </c>
      <c r="R2216">
        <v>30</v>
      </c>
      <c r="S2216">
        <v>13.9</v>
      </c>
      <c r="T2216" t="s">
        <v>4756</v>
      </c>
      <c r="U2216">
        <v>23</v>
      </c>
      <c r="V2216">
        <v>135</v>
      </c>
      <c r="W2216" t="s">
        <v>4756</v>
      </c>
      <c r="X2216" t="s">
        <v>4756</v>
      </c>
      <c r="Y2216" t="s">
        <v>4756</v>
      </c>
      <c r="Z2216" t="s">
        <v>4756</v>
      </c>
      <c r="AA2216" t="s">
        <v>4756</v>
      </c>
      <c r="AB2216" t="s">
        <v>4756</v>
      </c>
      <c r="AC2216" t="s">
        <v>4756</v>
      </c>
      <c r="AD2216" t="s">
        <v>4756</v>
      </c>
      <c r="AE2216" t="s">
        <v>4756</v>
      </c>
      <c r="AF2216" t="s">
        <v>4756</v>
      </c>
      <c r="AG2216" t="s">
        <v>4756</v>
      </c>
      <c r="AH2216" t="s">
        <v>4756</v>
      </c>
      <c r="AI2216" t="s">
        <v>4756</v>
      </c>
      <c r="AJ2216" t="s">
        <v>4756</v>
      </c>
      <c r="AK2216" t="s">
        <v>4756</v>
      </c>
      <c r="AL2216" t="s">
        <v>4756</v>
      </c>
      <c r="AM2216" t="s">
        <v>4756</v>
      </c>
      <c r="AN2216" t="s">
        <v>4756</v>
      </c>
    </row>
    <row r="2217" spans="1:41">
      <c r="A2217" s="95">
        <v>41836</v>
      </c>
      <c r="B2217" t="s">
        <v>372</v>
      </c>
      <c r="C2217">
        <v>2014</v>
      </c>
      <c r="D2217">
        <v>7</v>
      </c>
      <c r="E2217" t="s">
        <v>461</v>
      </c>
      <c r="F2217" t="s">
        <v>3312</v>
      </c>
      <c r="G2217" s="96">
        <v>0.92013888888888884</v>
      </c>
      <c r="H2217" s="96">
        <v>0.92291666666666661</v>
      </c>
      <c r="J2217">
        <v>22.08</v>
      </c>
      <c r="K2217" t="s">
        <v>249</v>
      </c>
      <c r="L2217" t="s">
        <v>3314</v>
      </c>
      <c r="M2217" t="s">
        <v>251</v>
      </c>
      <c r="N2217" t="s">
        <v>251</v>
      </c>
      <c r="O2217">
        <v>3</v>
      </c>
      <c r="P2217">
        <v>34</v>
      </c>
      <c r="Q2217">
        <v>0</v>
      </c>
      <c r="R2217">
        <v>34</v>
      </c>
      <c r="S2217">
        <v>13.9</v>
      </c>
      <c r="T2217" t="s">
        <v>4756</v>
      </c>
      <c r="U2217">
        <v>22.6</v>
      </c>
      <c r="V2217">
        <v>145</v>
      </c>
      <c r="W2217" t="s">
        <v>4756</v>
      </c>
      <c r="X2217" t="s">
        <v>4756</v>
      </c>
      <c r="Y2217" t="s">
        <v>4756</v>
      </c>
      <c r="Z2217" t="s">
        <v>4756</v>
      </c>
      <c r="AA2217" t="s">
        <v>4756</v>
      </c>
      <c r="AB2217" t="s">
        <v>4756</v>
      </c>
      <c r="AC2217" t="s">
        <v>4756</v>
      </c>
      <c r="AD2217" t="s">
        <v>4756</v>
      </c>
      <c r="AE2217" t="s">
        <v>4756</v>
      </c>
      <c r="AF2217" t="s">
        <v>4756</v>
      </c>
      <c r="AG2217" t="s">
        <v>4756</v>
      </c>
      <c r="AH2217" t="s">
        <v>4756</v>
      </c>
      <c r="AI2217" t="s">
        <v>4756</v>
      </c>
      <c r="AJ2217" t="s">
        <v>4756</v>
      </c>
      <c r="AK2217" t="s">
        <v>4756</v>
      </c>
      <c r="AL2217" t="s">
        <v>4756</v>
      </c>
      <c r="AM2217" t="s">
        <v>4756</v>
      </c>
      <c r="AN2217" t="s">
        <v>4756</v>
      </c>
    </row>
    <row r="2218" spans="1:41">
      <c r="A2218" s="95">
        <v>41836</v>
      </c>
      <c r="B2218" t="s">
        <v>372</v>
      </c>
      <c r="C2218">
        <v>2014</v>
      </c>
      <c r="D2218">
        <v>7</v>
      </c>
      <c r="E2218" t="s">
        <v>461</v>
      </c>
      <c r="F2218" t="s">
        <v>3312</v>
      </c>
      <c r="G2218" s="96">
        <v>0.92083333333333339</v>
      </c>
      <c r="H2218" s="96">
        <v>0.9277777777777777</v>
      </c>
      <c r="J2218">
        <v>22.1</v>
      </c>
      <c r="K2218" t="s">
        <v>249</v>
      </c>
      <c r="L2218" t="s">
        <v>3315</v>
      </c>
      <c r="M2218" t="s">
        <v>251</v>
      </c>
      <c r="N2218" t="s">
        <v>251</v>
      </c>
      <c r="O2218">
        <v>3</v>
      </c>
      <c r="P2218">
        <v>34</v>
      </c>
      <c r="Q2218">
        <v>0</v>
      </c>
      <c r="R2218">
        <v>34</v>
      </c>
      <c r="S2218">
        <v>15.1</v>
      </c>
      <c r="T2218" t="s">
        <v>4756</v>
      </c>
      <c r="U2218">
        <v>22</v>
      </c>
      <c r="V2218">
        <v>146</v>
      </c>
      <c r="W2218" t="s">
        <v>4756</v>
      </c>
      <c r="X2218" t="s">
        <v>4756</v>
      </c>
      <c r="Y2218" t="s">
        <v>4756</v>
      </c>
      <c r="Z2218" t="s">
        <v>4756</v>
      </c>
      <c r="AA2218" t="s">
        <v>4756</v>
      </c>
      <c r="AB2218" t="s">
        <v>4756</v>
      </c>
      <c r="AC2218" t="s">
        <v>4756</v>
      </c>
      <c r="AD2218" t="s">
        <v>4756</v>
      </c>
      <c r="AE2218" t="s">
        <v>4756</v>
      </c>
      <c r="AF2218" t="s">
        <v>4756</v>
      </c>
      <c r="AG2218" t="s">
        <v>4756</v>
      </c>
      <c r="AH2218" t="s">
        <v>4756</v>
      </c>
      <c r="AI2218" t="s">
        <v>4756</v>
      </c>
      <c r="AJ2218" t="s">
        <v>4756</v>
      </c>
      <c r="AK2218" t="s">
        <v>4756</v>
      </c>
      <c r="AL2218" t="s">
        <v>4756</v>
      </c>
      <c r="AM2218" t="s">
        <v>4756</v>
      </c>
      <c r="AN2218" t="s">
        <v>4756</v>
      </c>
    </row>
    <row r="2219" spans="1:41">
      <c r="A2219" s="95">
        <v>41836</v>
      </c>
      <c r="B2219" t="s">
        <v>372</v>
      </c>
      <c r="C2219">
        <v>2014</v>
      </c>
      <c r="D2219">
        <v>7</v>
      </c>
      <c r="E2219" t="s">
        <v>461</v>
      </c>
      <c r="F2219" t="s">
        <v>3312</v>
      </c>
      <c r="G2219" s="96">
        <v>0.92361111111111116</v>
      </c>
      <c r="H2219" s="96">
        <v>0.92986111111111114</v>
      </c>
      <c r="J2219">
        <v>22.17</v>
      </c>
      <c r="K2219" t="s">
        <v>651</v>
      </c>
      <c r="L2219" t="s">
        <v>3316</v>
      </c>
      <c r="M2219" t="s">
        <v>251</v>
      </c>
      <c r="N2219" t="s">
        <v>251</v>
      </c>
      <c r="O2219">
        <v>3</v>
      </c>
      <c r="P2219">
        <v>55</v>
      </c>
      <c r="Q2219">
        <v>0</v>
      </c>
      <c r="R2219">
        <v>55</v>
      </c>
      <c r="S2219">
        <v>16.399999999999999</v>
      </c>
      <c r="T2219" t="s">
        <v>4756</v>
      </c>
      <c r="U2219">
        <v>32</v>
      </c>
      <c r="V2219">
        <v>172</v>
      </c>
      <c r="W2219" t="s">
        <v>4756</v>
      </c>
      <c r="X2219" t="s">
        <v>4756</v>
      </c>
      <c r="Y2219" t="s">
        <v>4756</v>
      </c>
      <c r="Z2219" t="s">
        <v>4756</v>
      </c>
      <c r="AA2219" t="s">
        <v>4756</v>
      </c>
      <c r="AB2219" t="s">
        <v>4756</v>
      </c>
      <c r="AC2219" t="s">
        <v>4756</v>
      </c>
      <c r="AD2219" t="s">
        <v>4756</v>
      </c>
      <c r="AE2219" t="s">
        <v>4756</v>
      </c>
      <c r="AF2219" t="s">
        <v>4756</v>
      </c>
      <c r="AG2219" t="s">
        <v>4756</v>
      </c>
      <c r="AH2219" t="s">
        <v>4756</v>
      </c>
      <c r="AI2219" t="s">
        <v>4756</v>
      </c>
      <c r="AJ2219" t="s">
        <v>4756</v>
      </c>
      <c r="AK2219" t="s">
        <v>4756</v>
      </c>
      <c r="AL2219" t="s">
        <v>4756</v>
      </c>
      <c r="AM2219" t="s">
        <v>4756</v>
      </c>
      <c r="AN2219" t="s">
        <v>4756</v>
      </c>
    </row>
    <row r="2220" spans="1:41">
      <c r="A2220" s="95">
        <v>41836</v>
      </c>
      <c r="B2220" t="s">
        <v>372</v>
      </c>
      <c r="C2220">
        <v>2014</v>
      </c>
      <c r="D2220">
        <v>7</v>
      </c>
      <c r="E2220" t="s">
        <v>461</v>
      </c>
      <c r="F2220" t="s">
        <v>3312</v>
      </c>
      <c r="G2220" s="96">
        <v>0.94097222222222221</v>
      </c>
      <c r="H2220" s="96">
        <v>0.94513888888888886</v>
      </c>
      <c r="J2220">
        <v>22.58</v>
      </c>
      <c r="K2220" t="s">
        <v>249</v>
      </c>
      <c r="L2220" t="s">
        <v>3317</v>
      </c>
      <c r="M2220" t="s">
        <v>251</v>
      </c>
      <c r="N2220" t="s">
        <v>251</v>
      </c>
      <c r="O2220">
        <v>2</v>
      </c>
      <c r="P2220">
        <v>34</v>
      </c>
      <c r="Q2220">
        <v>0</v>
      </c>
      <c r="R2220">
        <v>34</v>
      </c>
      <c r="S2220">
        <v>14.1</v>
      </c>
      <c r="T2220" t="s">
        <v>4756</v>
      </c>
      <c r="U2220">
        <v>24.2</v>
      </c>
      <c r="V2220">
        <v>137</v>
      </c>
      <c r="W2220" t="s">
        <v>4756</v>
      </c>
      <c r="X2220" t="s">
        <v>4756</v>
      </c>
      <c r="Y2220" t="s">
        <v>4756</v>
      </c>
      <c r="Z2220" t="s">
        <v>4756</v>
      </c>
      <c r="AA2220" t="s">
        <v>4756</v>
      </c>
      <c r="AB2220" t="s">
        <v>4756</v>
      </c>
      <c r="AC2220" t="s">
        <v>4756</v>
      </c>
      <c r="AD2220" t="s">
        <v>4756</v>
      </c>
      <c r="AE2220" t="s">
        <v>4756</v>
      </c>
      <c r="AF2220" t="s">
        <v>4756</v>
      </c>
      <c r="AG2220" t="s">
        <v>4756</v>
      </c>
      <c r="AH2220" t="s">
        <v>4756</v>
      </c>
      <c r="AI2220" t="s">
        <v>4756</v>
      </c>
      <c r="AJ2220" t="s">
        <v>4756</v>
      </c>
      <c r="AK2220" t="s">
        <v>4756</v>
      </c>
      <c r="AL2220" t="s">
        <v>4756</v>
      </c>
      <c r="AM2220" t="s">
        <v>4756</v>
      </c>
      <c r="AN2220" t="s">
        <v>4756</v>
      </c>
    </row>
    <row r="2221" spans="1:41">
      <c r="A2221" s="95">
        <v>41836</v>
      </c>
      <c r="B2221" t="s">
        <v>372</v>
      </c>
      <c r="C2221">
        <v>2014</v>
      </c>
      <c r="D2221">
        <v>7</v>
      </c>
      <c r="E2221" t="s">
        <v>461</v>
      </c>
      <c r="F2221" t="s">
        <v>3312</v>
      </c>
      <c r="G2221" s="96">
        <v>0.95347222222222217</v>
      </c>
      <c r="H2221" s="96">
        <v>0.95763888888888893</v>
      </c>
      <c r="J2221">
        <v>22.88</v>
      </c>
      <c r="K2221" t="s">
        <v>249</v>
      </c>
      <c r="L2221" t="s">
        <v>3318</v>
      </c>
      <c r="M2221" t="s">
        <v>251</v>
      </c>
      <c r="N2221" t="s">
        <v>251</v>
      </c>
      <c r="O2221">
        <v>2</v>
      </c>
      <c r="P2221">
        <v>31</v>
      </c>
      <c r="Q2221">
        <v>0</v>
      </c>
      <c r="R2221">
        <v>31</v>
      </c>
      <c r="S2221">
        <v>14.9</v>
      </c>
      <c r="T2221" t="s">
        <v>4756</v>
      </c>
      <c r="U2221">
        <v>21.9</v>
      </c>
      <c r="V2221">
        <v>146</v>
      </c>
      <c r="W2221" t="s">
        <v>4756</v>
      </c>
      <c r="X2221" t="s">
        <v>4756</v>
      </c>
      <c r="Y2221" t="s">
        <v>4756</v>
      </c>
      <c r="Z2221" t="s">
        <v>4756</v>
      </c>
      <c r="AA2221" t="s">
        <v>4756</v>
      </c>
      <c r="AB2221" t="s">
        <v>4756</v>
      </c>
      <c r="AC2221" t="s">
        <v>4756</v>
      </c>
      <c r="AD2221" t="s">
        <v>4756</v>
      </c>
      <c r="AE2221" t="s">
        <v>4756</v>
      </c>
      <c r="AF2221" t="s">
        <v>4756</v>
      </c>
      <c r="AG2221" t="s">
        <v>4756</v>
      </c>
      <c r="AH2221" t="s">
        <v>4756</v>
      </c>
      <c r="AI2221" t="s">
        <v>4756</v>
      </c>
      <c r="AJ2221" t="s">
        <v>4756</v>
      </c>
      <c r="AK2221" t="s">
        <v>4756</v>
      </c>
      <c r="AL2221" t="s">
        <v>4756</v>
      </c>
      <c r="AM2221" t="s">
        <v>4756</v>
      </c>
      <c r="AN2221" t="s">
        <v>4756</v>
      </c>
    </row>
    <row r="2222" spans="1:41">
      <c r="A2222" s="95">
        <v>41836</v>
      </c>
      <c r="B2222" t="s">
        <v>372</v>
      </c>
      <c r="C2222">
        <v>2014</v>
      </c>
      <c r="D2222">
        <v>7</v>
      </c>
      <c r="E2222" t="s">
        <v>461</v>
      </c>
      <c r="F2222" t="s">
        <v>3312</v>
      </c>
      <c r="G2222" s="96">
        <v>0.96180555555555547</v>
      </c>
      <c r="H2222" s="96">
        <v>0.96736111111111101</v>
      </c>
      <c r="J2222">
        <v>23.08</v>
      </c>
      <c r="K2222" t="s">
        <v>249</v>
      </c>
      <c r="L2222" t="s">
        <v>3319</v>
      </c>
      <c r="M2222" t="s">
        <v>251</v>
      </c>
      <c r="N2222" t="s">
        <v>251</v>
      </c>
      <c r="O2222">
        <v>3</v>
      </c>
      <c r="P2222">
        <v>35</v>
      </c>
      <c r="Q2222">
        <v>0</v>
      </c>
      <c r="R2222">
        <v>35</v>
      </c>
      <c r="S2222">
        <v>14.1</v>
      </c>
      <c r="T2222" t="s">
        <v>4756</v>
      </c>
      <c r="U2222">
        <v>23.6</v>
      </c>
      <c r="V2222">
        <v>140</v>
      </c>
      <c r="W2222" t="s">
        <v>4756</v>
      </c>
      <c r="X2222" t="s">
        <v>4756</v>
      </c>
      <c r="Y2222" t="s">
        <v>4756</v>
      </c>
      <c r="Z2222" t="s">
        <v>4756</v>
      </c>
      <c r="AA2222" t="s">
        <v>4756</v>
      </c>
      <c r="AB2222" t="s">
        <v>4756</v>
      </c>
      <c r="AC2222" t="s">
        <v>4756</v>
      </c>
      <c r="AD2222" t="s">
        <v>4756</v>
      </c>
      <c r="AE2222" t="s">
        <v>4756</v>
      </c>
      <c r="AF2222" t="s">
        <v>4756</v>
      </c>
      <c r="AG2222" t="s">
        <v>4756</v>
      </c>
      <c r="AH2222" t="s">
        <v>4756</v>
      </c>
      <c r="AI2222" t="s">
        <v>4756</v>
      </c>
      <c r="AJ2222" t="s">
        <v>4756</v>
      </c>
      <c r="AK2222" t="s">
        <v>4756</v>
      </c>
      <c r="AL2222" t="s">
        <v>4756</v>
      </c>
      <c r="AM2222" t="s">
        <v>4756</v>
      </c>
      <c r="AN2222" t="s">
        <v>4756</v>
      </c>
    </row>
    <row r="2223" spans="1:41">
      <c r="A2223" s="95">
        <v>41836</v>
      </c>
      <c r="B2223" t="s">
        <v>372</v>
      </c>
      <c r="C2223">
        <v>2014</v>
      </c>
      <c r="D2223">
        <v>7</v>
      </c>
      <c r="E2223" t="s">
        <v>461</v>
      </c>
      <c r="F2223" t="s">
        <v>3312</v>
      </c>
      <c r="G2223" s="96">
        <v>0.96875</v>
      </c>
      <c r="H2223" s="96">
        <v>0.97222222222222221</v>
      </c>
      <c r="J2223">
        <v>23.25</v>
      </c>
      <c r="K2223" t="s">
        <v>249</v>
      </c>
      <c r="L2223" t="s">
        <v>3320</v>
      </c>
      <c r="M2223" t="s">
        <v>251</v>
      </c>
      <c r="N2223" t="s">
        <v>251</v>
      </c>
      <c r="O2223">
        <v>3</v>
      </c>
      <c r="P2223">
        <v>35</v>
      </c>
      <c r="Q2223">
        <v>0</v>
      </c>
      <c r="R2223">
        <v>35</v>
      </c>
      <c r="S2223">
        <v>14.3</v>
      </c>
      <c r="T2223" t="s">
        <v>4756</v>
      </c>
      <c r="U2223">
        <v>23.6</v>
      </c>
      <c r="V2223">
        <v>145</v>
      </c>
      <c r="W2223" t="s">
        <v>4756</v>
      </c>
      <c r="X2223" t="s">
        <v>4756</v>
      </c>
      <c r="Y2223" t="s">
        <v>4756</v>
      </c>
      <c r="Z2223" t="s">
        <v>4756</v>
      </c>
      <c r="AA2223" t="s">
        <v>4756</v>
      </c>
      <c r="AB2223" t="s">
        <v>4756</v>
      </c>
      <c r="AC2223" t="s">
        <v>4756</v>
      </c>
      <c r="AD2223" t="s">
        <v>4756</v>
      </c>
      <c r="AE2223" t="s">
        <v>4756</v>
      </c>
      <c r="AF2223" t="s">
        <v>4756</v>
      </c>
      <c r="AG2223" t="s">
        <v>4756</v>
      </c>
      <c r="AH2223" t="s">
        <v>4756</v>
      </c>
      <c r="AI2223" t="s">
        <v>4756</v>
      </c>
      <c r="AJ2223" t="s">
        <v>4756</v>
      </c>
      <c r="AK2223" t="s">
        <v>4756</v>
      </c>
      <c r="AL2223" t="s">
        <v>4756</v>
      </c>
      <c r="AM2223" t="s">
        <v>4756</v>
      </c>
      <c r="AN2223" t="s">
        <v>4756</v>
      </c>
    </row>
    <row r="2224" spans="1:41">
      <c r="A2224" s="95">
        <v>41836</v>
      </c>
      <c r="B2224" t="s">
        <v>372</v>
      </c>
      <c r="C2224">
        <v>2014</v>
      </c>
      <c r="D2224">
        <v>7</v>
      </c>
      <c r="E2224" t="s">
        <v>461</v>
      </c>
      <c r="F2224" t="s">
        <v>3312</v>
      </c>
      <c r="G2224" s="96">
        <v>0.97430555555555554</v>
      </c>
      <c r="H2224" s="96">
        <v>0.97986111111111107</v>
      </c>
      <c r="J2224">
        <v>23.38</v>
      </c>
      <c r="K2224" t="s">
        <v>249</v>
      </c>
      <c r="L2224" t="s">
        <v>3321</v>
      </c>
      <c r="M2224" t="s">
        <v>251</v>
      </c>
      <c r="N2224" t="s">
        <v>251</v>
      </c>
      <c r="O2224">
        <v>4</v>
      </c>
      <c r="P2224">
        <v>37</v>
      </c>
      <c r="Q2224">
        <v>0</v>
      </c>
      <c r="R2224">
        <v>37</v>
      </c>
      <c r="S2224">
        <v>14.1</v>
      </c>
      <c r="T2224" t="s">
        <v>4756</v>
      </c>
      <c r="U2224">
        <v>22.5</v>
      </c>
      <c r="V2224">
        <v>145</v>
      </c>
      <c r="W2224" t="s">
        <v>4756</v>
      </c>
      <c r="X2224" t="s">
        <v>4756</v>
      </c>
      <c r="Y2224" t="s">
        <v>4756</v>
      </c>
      <c r="Z2224" t="s">
        <v>4756</v>
      </c>
      <c r="AA2224" t="s">
        <v>4756</v>
      </c>
      <c r="AB2224" t="s">
        <v>4756</v>
      </c>
      <c r="AC2224" t="s">
        <v>4756</v>
      </c>
      <c r="AD2224" t="s">
        <v>4756</v>
      </c>
      <c r="AE2224" t="s">
        <v>4756</v>
      </c>
      <c r="AF2224" t="s">
        <v>4756</v>
      </c>
      <c r="AG2224" t="s">
        <v>4756</v>
      </c>
      <c r="AH2224" t="s">
        <v>4756</v>
      </c>
      <c r="AI2224" t="s">
        <v>4756</v>
      </c>
      <c r="AJ2224" t="s">
        <v>4756</v>
      </c>
      <c r="AK2224" t="s">
        <v>4756</v>
      </c>
      <c r="AL2224" t="s">
        <v>4756</v>
      </c>
      <c r="AM2224" t="s">
        <v>4756</v>
      </c>
      <c r="AN2224" t="s">
        <v>4756</v>
      </c>
    </row>
    <row r="2225" spans="1:40">
      <c r="A2225" s="95">
        <v>41836</v>
      </c>
      <c r="B2225" t="s">
        <v>372</v>
      </c>
      <c r="C2225">
        <v>2014</v>
      </c>
      <c r="D2225">
        <v>7</v>
      </c>
      <c r="E2225" t="s">
        <v>461</v>
      </c>
      <c r="F2225" t="s">
        <v>3312</v>
      </c>
      <c r="G2225" s="96">
        <v>0.97499999999999998</v>
      </c>
      <c r="H2225" s="96">
        <v>0.97916666666666663</v>
      </c>
      <c r="J2225">
        <v>23.4</v>
      </c>
      <c r="K2225" t="s">
        <v>249</v>
      </c>
      <c r="L2225" t="s">
        <v>3322</v>
      </c>
      <c r="M2225" t="s">
        <v>251</v>
      </c>
      <c r="N2225" t="s">
        <v>251</v>
      </c>
      <c r="O2225">
        <v>4</v>
      </c>
      <c r="P2225">
        <v>34</v>
      </c>
      <c r="Q2225">
        <v>0</v>
      </c>
      <c r="R2225">
        <v>34</v>
      </c>
      <c r="S2225">
        <v>14.1</v>
      </c>
      <c r="T2225" t="s">
        <v>4756</v>
      </c>
      <c r="U2225">
        <v>21.6</v>
      </c>
      <c r="V2225">
        <v>140</v>
      </c>
      <c r="W2225" t="s">
        <v>4756</v>
      </c>
      <c r="X2225" t="s">
        <v>4756</v>
      </c>
      <c r="Y2225" t="s">
        <v>4756</v>
      </c>
      <c r="Z2225" t="s">
        <v>4756</v>
      </c>
      <c r="AA2225" t="s">
        <v>4756</v>
      </c>
      <c r="AB2225" t="s">
        <v>4756</v>
      </c>
      <c r="AC2225" t="s">
        <v>4756</v>
      </c>
      <c r="AD2225" t="s">
        <v>4756</v>
      </c>
      <c r="AE2225" t="s">
        <v>4756</v>
      </c>
      <c r="AF2225" t="s">
        <v>4756</v>
      </c>
      <c r="AG2225" t="s">
        <v>4756</v>
      </c>
      <c r="AH2225" t="s">
        <v>4756</v>
      </c>
      <c r="AI2225" t="s">
        <v>4756</v>
      </c>
      <c r="AJ2225" t="s">
        <v>4756</v>
      </c>
      <c r="AK2225" t="s">
        <v>4756</v>
      </c>
      <c r="AL2225" t="s">
        <v>4756</v>
      </c>
      <c r="AM2225" t="s">
        <v>4756</v>
      </c>
      <c r="AN2225" t="s">
        <v>4756</v>
      </c>
    </row>
    <row r="2226" spans="1:40">
      <c r="A2226" s="95">
        <v>41836</v>
      </c>
      <c r="B2226" t="s">
        <v>372</v>
      </c>
      <c r="C2226">
        <v>2014</v>
      </c>
      <c r="D2226">
        <v>7</v>
      </c>
      <c r="E2226" t="s">
        <v>461</v>
      </c>
      <c r="F2226" t="s">
        <v>3312</v>
      </c>
      <c r="G2226" s="96">
        <v>0.98125000000000007</v>
      </c>
      <c r="H2226" s="96">
        <v>0.98541666666666661</v>
      </c>
      <c r="J2226">
        <v>23.55</v>
      </c>
      <c r="K2226" t="s">
        <v>249</v>
      </c>
      <c r="L2226" t="s">
        <v>3323</v>
      </c>
      <c r="M2226" t="s">
        <v>251</v>
      </c>
      <c r="N2226" t="s">
        <v>251</v>
      </c>
      <c r="O2226">
        <v>4</v>
      </c>
      <c r="P2226">
        <v>38</v>
      </c>
      <c r="Q2226">
        <v>0</v>
      </c>
      <c r="R2226">
        <v>38</v>
      </c>
      <c r="S2226">
        <v>14.2</v>
      </c>
      <c r="T2226" t="s">
        <v>4756</v>
      </c>
      <c r="U2226">
        <v>24.9</v>
      </c>
      <c r="V2226">
        <v>140</v>
      </c>
      <c r="W2226" t="s">
        <v>4756</v>
      </c>
      <c r="X2226" t="s">
        <v>4756</v>
      </c>
      <c r="Y2226" t="s">
        <v>4756</v>
      </c>
      <c r="Z2226" t="s">
        <v>4756</v>
      </c>
      <c r="AA2226" t="s">
        <v>4756</v>
      </c>
      <c r="AB2226" t="s">
        <v>4756</v>
      </c>
      <c r="AC2226" t="s">
        <v>4756</v>
      </c>
      <c r="AD2226" t="s">
        <v>4756</v>
      </c>
      <c r="AE2226" t="s">
        <v>4756</v>
      </c>
      <c r="AF2226" t="s">
        <v>4756</v>
      </c>
      <c r="AG2226" t="s">
        <v>4756</v>
      </c>
      <c r="AH2226" t="s">
        <v>4756</v>
      </c>
      <c r="AI2226" t="s">
        <v>4756</v>
      </c>
      <c r="AJ2226" t="s">
        <v>4756</v>
      </c>
      <c r="AK2226" t="s">
        <v>4756</v>
      </c>
      <c r="AL2226" t="s">
        <v>4756</v>
      </c>
      <c r="AM2226" t="s">
        <v>4756</v>
      </c>
      <c r="AN2226" t="s">
        <v>4756</v>
      </c>
    </row>
    <row r="2227" spans="1:40">
      <c r="A2227" s="95">
        <v>41836</v>
      </c>
      <c r="B2227" t="s">
        <v>372</v>
      </c>
      <c r="C2227">
        <v>2014</v>
      </c>
      <c r="D2227">
        <v>7</v>
      </c>
      <c r="E2227" t="s">
        <v>461</v>
      </c>
      <c r="F2227" t="s">
        <v>3312</v>
      </c>
      <c r="G2227" s="96">
        <v>0.98888888888888893</v>
      </c>
      <c r="H2227" s="96">
        <v>0.99652777777777779</v>
      </c>
      <c r="J2227">
        <v>23.73</v>
      </c>
      <c r="K2227" t="s">
        <v>249</v>
      </c>
      <c r="L2227" t="s">
        <v>3324</v>
      </c>
      <c r="M2227" t="s">
        <v>251</v>
      </c>
      <c r="N2227" t="s">
        <v>251</v>
      </c>
      <c r="O2227">
        <v>3</v>
      </c>
      <c r="P2227">
        <v>32</v>
      </c>
      <c r="Q2227">
        <v>0</v>
      </c>
      <c r="R2227">
        <v>32</v>
      </c>
      <c r="S2227">
        <v>13.9</v>
      </c>
      <c r="T2227" t="s">
        <v>4756</v>
      </c>
      <c r="U2227">
        <v>23.3</v>
      </c>
      <c r="V2227">
        <v>133</v>
      </c>
      <c r="W2227" t="s">
        <v>4756</v>
      </c>
      <c r="X2227" t="s">
        <v>4756</v>
      </c>
      <c r="Y2227" t="s">
        <v>4756</v>
      </c>
      <c r="Z2227" t="s">
        <v>4756</v>
      </c>
      <c r="AA2227" t="s">
        <v>4756</v>
      </c>
      <c r="AB2227" t="s">
        <v>4756</v>
      </c>
      <c r="AC2227" t="s">
        <v>4756</v>
      </c>
      <c r="AD2227" t="s">
        <v>4756</v>
      </c>
      <c r="AE2227" t="s">
        <v>4756</v>
      </c>
      <c r="AF2227" t="s">
        <v>4756</v>
      </c>
      <c r="AG2227" t="s">
        <v>4756</v>
      </c>
      <c r="AH2227" t="s">
        <v>4756</v>
      </c>
      <c r="AI2227" t="s">
        <v>4756</v>
      </c>
      <c r="AJ2227" t="s">
        <v>4756</v>
      </c>
      <c r="AK2227" t="s">
        <v>4756</v>
      </c>
      <c r="AL2227" t="s">
        <v>4756</v>
      </c>
      <c r="AM2227" t="s">
        <v>4756</v>
      </c>
      <c r="AN2227" t="s">
        <v>4756</v>
      </c>
    </row>
    <row r="2228" spans="1:40">
      <c r="A2228" s="95">
        <v>41836</v>
      </c>
      <c r="B2228" t="s">
        <v>372</v>
      </c>
      <c r="C2228">
        <v>2014</v>
      </c>
      <c r="D2228">
        <v>7</v>
      </c>
      <c r="E2228" t="s">
        <v>461</v>
      </c>
      <c r="F2228" t="s">
        <v>3312</v>
      </c>
      <c r="G2228" s="96">
        <v>0.99652777777777779</v>
      </c>
      <c r="H2228" s="96">
        <v>0</v>
      </c>
      <c r="J2228">
        <v>23.92</v>
      </c>
      <c r="K2228" t="s">
        <v>249</v>
      </c>
      <c r="L2228" t="s">
        <v>3325</v>
      </c>
      <c r="M2228" t="s">
        <v>251</v>
      </c>
      <c r="N2228" t="s">
        <v>251</v>
      </c>
      <c r="O2228">
        <v>3</v>
      </c>
      <c r="P2228">
        <v>32</v>
      </c>
      <c r="Q2228">
        <v>0</v>
      </c>
      <c r="R2228">
        <v>32</v>
      </c>
      <c r="S2228">
        <v>13.3</v>
      </c>
      <c r="T2228" t="s">
        <v>4756</v>
      </c>
      <c r="U2228">
        <v>22.7</v>
      </c>
      <c r="V2228">
        <v>135</v>
      </c>
      <c r="W2228" t="s">
        <v>4756</v>
      </c>
      <c r="X2228" t="s">
        <v>4756</v>
      </c>
      <c r="Y2228" t="s">
        <v>4756</v>
      </c>
      <c r="Z2228" t="s">
        <v>4756</v>
      </c>
      <c r="AA2228" t="s">
        <v>4756</v>
      </c>
      <c r="AB2228" t="s">
        <v>4756</v>
      </c>
      <c r="AC2228" t="s">
        <v>4756</v>
      </c>
      <c r="AD2228" t="s">
        <v>4756</v>
      </c>
      <c r="AE2228" t="s">
        <v>4756</v>
      </c>
      <c r="AF2228" t="s">
        <v>4756</v>
      </c>
      <c r="AG2228" t="s">
        <v>4756</v>
      </c>
      <c r="AH2228" t="s">
        <v>4756</v>
      </c>
      <c r="AI2228" t="s">
        <v>4756</v>
      </c>
      <c r="AJ2228" t="s">
        <v>4756</v>
      </c>
      <c r="AK2228" t="s">
        <v>4756</v>
      </c>
      <c r="AL2228" t="s">
        <v>4756</v>
      </c>
      <c r="AM2228" t="s">
        <v>4756</v>
      </c>
      <c r="AN2228" t="s">
        <v>4756</v>
      </c>
    </row>
    <row r="2229" spans="1:40">
      <c r="A2229" s="95">
        <v>41836</v>
      </c>
      <c r="B2229" t="s">
        <v>372</v>
      </c>
      <c r="C2229">
        <v>2014</v>
      </c>
      <c r="D2229">
        <v>7</v>
      </c>
      <c r="E2229" t="s">
        <v>461</v>
      </c>
      <c r="F2229" t="s">
        <v>3312</v>
      </c>
      <c r="G2229" s="96">
        <v>0</v>
      </c>
      <c r="H2229" s="96">
        <v>0</v>
      </c>
      <c r="J2229">
        <v>24</v>
      </c>
      <c r="K2229" t="s">
        <v>249</v>
      </c>
      <c r="L2229" t="s">
        <v>3320</v>
      </c>
      <c r="M2229" t="s">
        <v>665</v>
      </c>
      <c r="N2229" t="s">
        <v>251</v>
      </c>
      <c r="O2229" t="s">
        <v>4756</v>
      </c>
      <c r="P2229" t="s">
        <v>4756</v>
      </c>
      <c r="Q2229" t="s">
        <v>4756</v>
      </c>
      <c r="R2229" t="s">
        <v>4756</v>
      </c>
      <c r="S2229" t="s">
        <v>4756</v>
      </c>
      <c r="T2229" t="s">
        <v>4756</v>
      </c>
      <c r="U2229" t="s">
        <v>4756</v>
      </c>
      <c r="V2229" t="s">
        <v>4756</v>
      </c>
      <c r="W2229" t="s">
        <v>4756</v>
      </c>
      <c r="X2229" t="s">
        <v>4756</v>
      </c>
      <c r="Y2229" t="s">
        <v>4756</v>
      </c>
      <c r="Z2229" t="s">
        <v>4756</v>
      </c>
      <c r="AA2229" t="s">
        <v>4756</v>
      </c>
      <c r="AB2229" t="s">
        <v>4756</v>
      </c>
      <c r="AC2229" t="s">
        <v>4756</v>
      </c>
      <c r="AD2229" t="s">
        <v>4756</v>
      </c>
      <c r="AE2229" t="s">
        <v>4756</v>
      </c>
      <c r="AF2229" t="s">
        <v>4756</v>
      </c>
      <c r="AG2229" t="s">
        <v>4756</v>
      </c>
      <c r="AH2229" t="s">
        <v>4756</v>
      </c>
      <c r="AI2229" t="s">
        <v>4756</v>
      </c>
      <c r="AJ2229" t="s">
        <v>4756</v>
      </c>
      <c r="AK2229" t="s">
        <v>4756</v>
      </c>
      <c r="AL2229" t="s">
        <v>4756</v>
      </c>
      <c r="AM2229" t="s">
        <v>4756</v>
      </c>
      <c r="AN2229" t="s">
        <v>4756</v>
      </c>
    </row>
    <row r="2230" spans="1:40">
      <c r="A2230" s="95">
        <v>41837</v>
      </c>
      <c r="B2230" t="s">
        <v>372</v>
      </c>
      <c r="C2230">
        <v>2014</v>
      </c>
      <c r="D2230">
        <v>7</v>
      </c>
      <c r="E2230" t="s">
        <v>461</v>
      </c>
      <c r="F2230" t="s">
        <v>3326</v>
      </c>
      <c r="G2230" s="96">
        <v>0.90555555555555556</v>
      </c>
      <c r="H2230" s="96">
        <v>0.90972222222222221</v>
      </c>
      <c r="J2230">
        <v>21.73</v>
      </c>
      <c r="K2230" t="s">
        <v>249</v>
      </c>
      <c r="L2230" t="s">
        <v>3327</v>
      </c>
      <c r="M2230" t="s">
        <v>251</v>
      </c>
      <c r="N2230" t="s">
        <v>251</v>
      </c>
      <c r="O2230">
        <v>4</v>
      </c>
      <c r="P2230">
        <v>34</v>
      </c>
      <c r="Q2230">
        <v>0</v>
      </c>
      <c r="R2230">
        <v>34</v>
      </c>
      <c r="S2230">
        <v>13.6</v>
      </c>
      <c r="T2230" t="s">
        <v>4756</v>
      </c>
      <c r="U2230">
        <v>21.2</v>
      </c>
      <c r="V2230">
        <v>140</v>
      </c>
      <c r="W2230" t="s">
        <v>4756</v>
      </c>
      <c r="X2230" t="s">
        <v>4756</v>
      </c>
      <c r="Y2230" t="s">
        <v>4756</v>
      </c>
      <c r="Z2230" t="s">
        <v>4756</v>
      </c>
      <c r="AA2230" t="s">
        <v>4756</v>
      </c>
      <c r="AB2230" t="s">
        <v>4756</v>
      </c>
      <c r="AC2230" t="s">
        <v>4756</v>
      </c>
      <c r="AD2230" t="s">
        <v>4756</v>
      </c>
      <c r="AE2230" t="s">
        <v>4756</v>
      </c>
      <c r="AF2230" t="s">
        <v>4756</v>
      </c>
      <c r="AG2230" t="s">
        <v>4756</v>
      </c>
      <c r="AH2230" t="s">
        <v>4756</v>
      </c>
      <c r="AI2230" t="s">
        <v>4756</v>
      </c>
      <c r="AJ2230" t="s">
        <v>4756</v>
      </c>
      <c r="AK2230" t="s">
        <v>4756</v>
      </c>
      <c r="AL2230" t="s">
        <v>4756</v>
      </c>
      <c r="AM2230" t="s">
        <v>4756</v>
      </c>
      <c r="AN2230" t="s">
        <v>4756</v>
      </c>
    </row>
    <row r="2231" spans="1:40">
      <c r="A2231" s="95">
        <v>41837</v>
      </c>
      <c r="B2231" t="s">
        <v>372</v>
      </c>
      <c r="C2231">
        <v>2014</v>
      </c>
      <c r="D2231">
        <v>7</v>
      </c>
      <c r="E2231" t="s">
        <v>461</v>
      </c>
      <c r="F2231" t="s">
        <v>3326</v>
      </c>
      <c r="G2231" s="96">
        <v>0.90625</v>
      </c>
      <c r="H2231" s="96">
        <v>0.91249999999999998</v>
      </c>
      <c r="J2231">
        <v>21.75</v>
      </c>
      <c r="K2231" t="s">
        <v>249</v>
      </c>
      <c r="L2231" t="s">
        <v>3328</v>
      </c>
      <c r="M2231" t="s">
        <v>251</v>
      </c>
      <c r="N2231" t="s">
        <v>251</v>
      </c>
      <c r="O2231">
        <v>1</v>
      </c>
      <c r="P2231">
        <v>34</v>
      </c>
      <c r="Q2231">
        <v>0</v>
      </c>
      <c r="R2231">
        <v>34</v>
      </c>
      <c r="S2231">
        <v>14.2</v>
      </c>
      <c r="T2231" t="s">
        <v>4756</v>
      </c>
      <c r="U2231">
        <v>24.3</v>
      </c>
      <c r="V2231">
        <v>134</v>
      </c>
      <c r="W2231" t="s">
        <v>4756</v>
      </c>
      <c r="X2231" t="s">
        <v>4756</v>
      </c>
      <c r="Y2231" t="s">
        <v>4756</v>
      </c>
      <c r="Z2231" t="s">
        <v>4756</v>
      </c>
      <c r="AA2231" t="s">
        <v>4756</v>
      </c>
      <c r="AB2231" t="s">
        <v>4756</v>
      </c>
      <c r="AC2231" t="s">
        <v>4756</v>
      </c>
      <c r="AD2231" t="s">
        <v>4756</v>
      </c>
      <c r="AE2231" t="s">
        <v>4756</v>
      </c>
      <c r="AF2231" t="s">
        <v>4756</v>
      </c>
      <c r="AG2231" t="s">
        <v>4756</v>
      </c>
      <c r="AH2231" t="s">
        <v>4756</v>
      </c>
      <c r="AI2231" t="s">
        <v>4756</v>
      </c>
      <c r="AJ2231" t="s">
        <v>4756</v>
      </c>
      <c r="AK2231" t="s">
        <v>4756</v>
      </c>
      <c r="AL2231" t="s">
        <v>4756</v>
      </c>
      <c r="AM2231" t="s">
        <v>4756</v>
      </c>
      <c r="AN2231" t="s">
        <v>4756</v>
      </c>
    </row>
    <row r="2232" spans="1:40">
      <c r="A2232" s="95">
        <v>41837</v>
      </c>
      <c r="B2232" t="s">
        <v>372</v>
      </c>
      <c r="C2232">
        <v>2014</v>
      </c>
      <c r="D2232">
        <v>7</v>
      </c>
      <c r="E2232" t="s">
        <v>461</v>
      </c>
      <c r="F2232" t="s">
        <v>3326</v>
      </c>
      <c r="G2232" s="96">
        <v>0.9159722222222223</v>
      </c>
      <c r="H2232" s="96">
        <v>0.92013888888888884</v>
      </c>
      <c r="J2232">
        <v>21.98</v>
      </c>
      <c r="K2232" t="s">
        <v>249</v>
      </c>
      <c r="L2232" t="s">
        <v>3329</v>
      </c>
      <c r="M2232" t="s">
        <v>251</v>
      </c>
      <c r="N2232" t="s">
        <v>251</v>
      </c>
      <c r="O2232">
        <v>4</v>
      </c>
      <c r="P2232">
        <v>33</v>
      </c>
      <c r="Q2232">
        <v>0</v>
      </c>
      <c r="R2232">
        <v>33</v>
      </c>
      <c r="S2232">
        <v>13.7</v>
      </c>
      <c r="T2232" t="s">
        <v>4756</v>
      </c>
      <c r="U2232">
        <v>21.5</v>
      </c>
      <c r="V2232">
        <v>137</v>
      </c>
      <c r="W2232" t="s">
        <v>4756</v>
      </c>
      <c r="X2232" t="s">
        <v>4756</v>
      </c>
      <c r="Y2232" t="s">
        <v>4756</v>
      </c>
      <c r="Z2232" t="s">
        <v>4756</v>
      </c>
      <c r="AA2232" t="s">
        <v>4756</v>
      </c>
      <c r="AB2232" t="s">
        <v>4756</v>
      </c>
      <c r="AC2232" t="s">
        <v>4756</v>
      </c>
      <c r="AD2232" t="s">
        <v>4756</v>
      </c>
      <c r="AE2232" t="s">
        <v>4756</v>
      </c>
      <c r="AF2232" t="s">
        <v>4756</v>
      </c>
      <c r="AG2232" t="s">
        <v>4756</v>
      </c>
      <c r="AH2232" t="s">
        <v>4756</v>
      </c>
      <c r="AI2232" t="s">
        <v>4756</v>
      </c>
      <c r="AJ2232" t="s">
        <v>4756</v>
      </c>
      <c r="AK2232" t="s">
        <v>4756</v>
      </c>
      <c r="AL2232" t="s">
        <v>4756</v>
      </c>
      <c r="AM2232" t="s">
        <v>4756</v>
      </c>
      <c r="AN2232" t="s">
        <v>4756</v>
      </c>
    </row>
    <row r="2233" spans="1:40">
      <c r="A2233" s="95">
        <v>41837</v>
      </c>
      <c r="B2233" t="s">
        <v>372</v>
      </c>
      <c r="C2233">
        <v>2014</v>
      </c>
      <c r="D2233">
        <v>7</v>
      </c>
      <c r="E2233" t="s">
        <v>461</v>
      </c>
      <c r="F2233" t="s">
        <v>3326</v>
      </c>
      <c r="G2233" s="96">
        <v>0.91736111111111107</v>
      </c>
      <c r="H2233" s="96">
        <v>0.92083333333333339</v>
      </c>
      <c r="J2233">
        <v>22.02</v>
      </c>
      <c r="K2233" t="s">
        <v>249</v>
      </c>
      <c r="L2233" t="s">
        <v>3330</v>
      </c>
      <c r="M2233" t="s">
        <v>251</v>
      </c>
      <c r="N2233" t="s">
        <v>251</v>
      </c>
      <c r="O2233">
        <v>3</v>
      </c>
      <c r="P2233">
        <v>36</v>
      </c>
      <c r="Q2233">
        <v>0</v>
      </c>
      <c r="R2233">
        <v>36</v>
      </c>
      <c r="S2233">
        <v>14.5</v>
      </c>
      <c r="T2233" t="s">
        <v>4756</v>
      </c>
      <c r="U2233">
        <v>22.6</v>
      </c>
      <c r="V2233">
        <v>142</v>
      </c>
      <c r="W2233" t="s">
        <v>4756</v>
      </c>
      <c r="X2233" t="s">
        <v>4756</v>
      </c>
      <c r="Y2233" t="s">
        <v>4756</v>
      </c>
      <c r="Z2233" t="s">
        <v>4756</v>
      </c>
      <c r="AA2233" t="s">
        <v>4756</v>
      </c>
      <c r="AB2233" t="s">
        <v>4756</v>
      </c>
      <c r="AC2233" t="s">
        <v>4756</v>
      </c>
      <c r="AD2233" t="s">
        <v>4756</v>
      </c>
      <c r="AE2233" t="s">
        <v>4756</v>
      </c>
      <c r="AF2233" t="s">
        <v>4756</v>
      </c>
      <c r="AG2233" t="s">
        <v>4756</v>
      </c>
      <c r="AH2233" t="s">
        <v>4756</v>
      </c>
      <c r="AI2233" t="s">
        <v>4756</v>
      </c>
      <c r="AJ2233" t="s">
        <v>4756</v>
      </c>
      <c r="AK2233" t="s">
        <v>4756</v>
      </c>
      <c r="AL2233" t="s">
        <v>4756</v>
      </c>
      <c r="AM2233" t="s">
        <v>4756</v>
      </c>
      <c r="AN2233" t="s">
        <v>4756</v>
      </c>
    </row>
    <row r="2234" spans="1:40">
      <c r="A2234" s="95">
        <v>41837</v>
      </c>
      <c r="B2234" t="s">
        <v>372</v>
      </c>
      <c r="C2234">
        <v>2014</v>
      </c>
      <c r="D2234">
        <v>7</v>
      </c>
      <c r="E2234" t="s">
        <v>461</v>
      </c>
      <c r="F2234" t="s">
        <v>3326</v>
      </c>
      <c r="G2234" s="96">
        <v>0.9194444444444444</v>
      </c>
      <c r="H2234" s="96">
        <v>0.92638888888888893</v>
      </c>
      <c r="J2234">
        <v>22.07</v>
      </c>
      <c r="K2234" t="s">
        <v>249</v>
      </c>
      <c r="L2234" t="s">
        <v>3331</v>
      </c>
      <c r="M2234" t="s">
        <v>251</v>
      </c>
      <c r="N2234" t="s">
        <v>251</v>
      </c>
      <c r="O2234">
        <v>3</v>
      </c>
      <c r="P2234">
        <v>39</v>
      </c>
      <c r="Q2234">
        <v>0</v>
      </c>
      <c r="R2234">
        <v>39</v>
      </c>
      <c r="S2234">
        <v>14.5</v>
      </c>
      <c r="T2234" t="s">
        <v>4756</v>
      </c>
      <c r="U2234">
        <v>22.5</v>
      </c>
      <c r="V2234">
        <v>141</v>
      </c>
      <c r="W2234" t="s">
        <v>4756</v>
      </c>
      <c r="X2234" t="s">
        <v>4756</v>
      </c>
      <c r="Y2234" t="s">
        <v>4756</v>
      </c>
      <c r="Z2234" t="s">
        <v>4756</v>
      </c>
      <c r="AA2234" t="s">
        <v>4756</v>
      </c>
      <c r="AB2234" t="s">
        <v>4756</v>
      </c>
      <c r="AC2234" t="s">
        <v>4756</v>
      </c>
      <c r="AD2234" t="s">
        <v>4756</v>
      </c>
      <c r="AE2234" t="s">
        <v>4756</v>
      </c>
      <c r="AF2234" t="s">
        <v>4756</v>
      </c>
      <c r="AG2234" t="s">
        <v>4756</v>
      </c>
      <c r="AH2234" t="s">
        <v>4756</v>
      </c>
      <c r="AI2234" t="s">
        <v>4756</v>
      </c>
      <c r="AJ2234" t="s">
        <v>4756</v>
      </c>
      <c r="AK2234" t="s">
        <v>4756</v>
      </c>
      <c r="AL2234" t="s">
        <v>4756</v>
      </c>
      <c r="AM2234" t="s">
        <v>4756</v>
      </c>
      <c r="AN2234" t="s">
        <v>4756</v>
      </c>
    </row>
    <row r="2235" spans="1:40">
      <c r="A2235" s="95">
        <v>41837</v>
      </c>
      <c r="B2235" t="s">
        <v>372</v>
      </c>
      <c r="C2235">
        <v>2014</v>
      </c>
      <c r="D2235">
        <v>7</v>
      </c>
      <c r="E2235" t="s">
        <v>461</v>
      </c>
      <c r="F2235" t="s">
        <v>3326</v>
      </c>
      <c r="G2235" s="96">
        <v>0.92222222222222217</v>
      </c>
      <c r="H2235" s="96">
        <v>0.92708333333333337</v>
      </c>
      <c r="J2235">
        <v>22.13</v>
      </c>
      <c r="K2235" t="s">
        <v>249</v>
      </c>
      <c r="L2235" t="s">
        <v>3332</v>
      </c>
      <c r="M2235" t="s">
        <v>251</v>
      </c>
      <c r="N2235" t="s">
        <v>251</v>
      </c>
      <c r="O2235">
        <v>4</v>
      </c>
      <c r="P2235">
        <v>34</v>
      </c>
      <c r="Q2235">
        <v>0</v>
      </c>
      <c r="R2235">
        <v>34</v>
      </c>
      <c r="S2235">
        <v>14.6</v>
      </c>
      <c r="T2235" t="s">
        <v>4756</v>
      </c>
      <c r="U2235">
        <v>23.7</v>
      </c>
      <c r="V2235">
        <v>139</v>
      </c>
      <c r="W2235" t="s">
        <v>4756</v>
      </c>
      <c r="X2235" t="s">
        <v>4756</v>
      </c>
      <c r="Y2235" t="s">
        <v>4756</v>
      </c>
      <c r="Z2235" t="s">
        <v>4756</v>
      </c>
      <c r="AA2235" t="s">
        <v>4756</v>
      </c>
      <c r="AB2235" t="s">
        <v>4756</v>
      </c>
      <c r="AC2235" t="s">
        <v>4756</v>
      </c>
      <c r="AD2235" t="s">
        <v>4756</v>
      </c>
      <c r="AE2235" t="s">
        <v>4756</v>
      </c>
      <c r="AF2235" t="s">
        <v>4756</v>
      </c>
      <c r="AG2235" t="s">
        <v>4756</v>
      </c>
      <c r="AH2235" t="s">
        <v>4756</v>
      </c>
      <c r="AI2235" t="s">
        <v>4756</v>
      </c>
      <c r="AJ2235" t="s">
        <v>4756</v>
      </c>
      <c r="AK2235" t="s">
        <v>4756</v>
      </c>
      <c r="AL2235" t="s">
        <v>4756</v>
      </c>
      <c r="AM2235" t="s">
        <v>4756</v>
      </c>
      <c r="AN2235" t="s">
        <v>4756</v>
      </c>
    </row>
    <row r="2236" spans="1:40">
      <c r="A2236" s="95">
        <v>41837</v>
      </c>
      <c r="B2236" t="s">
        <v>372</v>
      </c>
      <c r="C2236">
        <v>2014</v>
      </c>
      <c r="D2236">
        <v>7</v>
      </c>
      <c r="E2236" t="s">
        <v>461</v>
      </c>
      <c r="F2236" t="s">
        <v>3326</v>
      </c>
      <c r="G2236" s="96">
        <v>0.92708333333333337</v>
      </c>
      <c r="H2236" s="96">
        <v>0.93055555555555547</v>
      </c>
      <c r="J2236">
        <v>22.25</v>
      </c>
      <c r="K2236" t="s">
        <v>249</v>
      </c>
      <c r="L2236" t="s">
        <v>3333</v>
      </c>
      <c r="M2236" t="s">
        <v>251</v>
      </c>
      <c r="N2236" t="s">
        <v>251</v>
      </c>
      <c r="O2236">
        <v>3</v>
      </c>
      <c r="P2236">
        <v>34</v>
      </c>
      <c r="Q2236">
        <v>0</v>
      </c>
      <c r="R2236">
        <v>34</v>
      </c>
      <c r="S2236">
        <v>13.4</v>
      </c>
      <c r="T2236" t="s">
        <v>4756</v>
      </c>
      <c r="U2236">
        <v>21.6</v>
      </c>
      <c r="V2236">
        <v>142</v>
      </c>
      <c r="W2236" t="s">
        <v>4756</v>
      </c>
      <c r="X2236" t="s">
        <v>4756</v>
      </c>
      <c r="Y2236" t="s">
        <v>4756</v>
      </c>
      <c r="Z2236" t="s">
        <v>4756</v>
      </c>
      <c r="AA2236" t="s">
        <v>4756</v>
      </c>
      <c r="AB2236" t="s">
        <v>4756</v>
      </c>
      <c r="AC2236" t="s">
        <v>4756</v>
      </c>
      <c r="AD2236" t="s">
        <v>4756</v>
      </c>
      <c r="AE2236" t="s">
        <v>4756</v>
      </c>
      <c r="AF2236" t="s">
        <v>4756</v>
      </c>
      <c r="AG2236" t="s">
        <v>4756</v>
      </c>
      <c r="AH2236" t="s">
        <v>4756</v>
      </c>
      <c r="AI2236" t="s">
        <v>4756</v>
      </c>
      <c r="AJ2236" t="s">
        <v>4756</v>
      </c>
      <c r="AK2236" t="s">
        <v>4756</v>
      </c>
      <c r="AL2236" t="s">
        <v>4756</v>
      </c>
      <c r="AM2236" t="s">
        <v>4756</v>
      </c>
      <c r="AN2236" t="s">
        <v>4756</v>
      </c>
    </row>
    <row r="2237" spans="1:40">
      <c r="A2237" s="95">
        <v>41837</v>
      </c>
      <c r="B2237" t="s">
        <v>372</v>
      </c>
      <c r="C2237">
        <v>2014</v>
      </c>
      <c r="D2237">
        <v>7</v>
      </c>
      <c r="E2237" t="s">
        <v>461</v>
      </c>
      <c r="F2237" t="s">
        <v>3326</v>
      </c>
      <c r="G2237" s="96">
        <v>0.94027777777777777</v>
      </c>
      <c r="H2237" s="96">
        <v>0.94652777777777775</v>
      </c>
      <c r="J2237">
        <v>22.57</v>
      </c>
      <c r="K2237" t="s">
        <v>249</v>
      </c>
      <c r="L2237" t="s">
        <v>3334</v>
      </c>
      <c r="M2237" t="s">
        <v>251</v>
      </c>
      <c r="N2237" t="s">
        <v>251</v>
      </c>
      <c r="O2237">
        <v>3</v>
      </c>
      <c r="P2237">
        <v>34</v>
      </c>
      <c r="Q2237">
        <v>0</v>
      </c>
      <c r="R2237">
        <v>34</v>
      </c>
      <c r="S2237">
        <v>14</v>
      </c>
      <c r="T2237" t="s">
        <v>4756</v>
      </c>
      <c r="U2237">
        <v>22.9</v>
      </c>
      <c r="V2237">
        <v>139</v>
      </c>
      <c r="W2237" t="s">
        <v>4756</v>
      </c>
      <c r="X2237" t="s">
        <v>4756</v>
      </c>
      <c r="Y2237" t="s">
        <v>4756</v>
      </c>
      <c r="Z2237" t="s">
        <v>4756</v>
      </c>
      <c r="AA2237" t="s">
        <v>4756</v>
      </c>
      <c r="AB2237" t="s">
        <v>4756</v>
      </c>
      <c r="AC2237" t="s">
        <v>4756</v>
      </c>
      <c r="AD2237" t="s">
        <v>4756</v>
      </c>
      <c r="AE2237" t="s">
        <v>4756</v>
      </c>
      <c r="AF2237" t="s">
        <v>4756</v>
      </c>
      <c r="AG2237" t="s">
        <v>4756</v>
      </c>
      <c r="AH2237" t="s">
        <v>4756</v>
      </c>
      <c r="AI2237" t="s">
        <v>4756</v>
      </c>
      <c r="AJ2237" t="s">
        <v>4756</v>
      </c>
      <c r="AK2237" t="s">
        <v>4756</v>
      </c>
      <c r="AL2237" t="s">
        <v>4756</v>
      </c>
      <c r="AM2237" t="s">
        <v>4756</v>
      </c>
      <c r="AN2237" t="s">
        <v>4756</v>
      </c>
    </row>
    <row r="2238" spans="1:40">
      <c r="A2238" s="95">
        <v>41837</v>
      </c>
      <c r="B2238" t="s">
        <v>372</v>
      </c>
      <c r="C2238">
        <v>2014</v>
      </c>
      <c r="D2238">
        <v>7</v>
      </c>
      <c r="E2238" t="s">
        <v>461</v>
      </c>
      <c r="F2238" t="s">
        <v>3326</v>
      </c>
      <c r="G2238" s="96">
        <v>0.95138888888888884</v>
      </c>
      <c r="H2238" s="96">
        <v>0.95486111111111116</v>
      </c>
      <c r="J2238">
        <v>22.83</v>
      </c>
      <c r="K2238" t="s">
        <v>249</v>
      </c>
      <c r="L2238" t="s">
        <v>3335</v>
      </c>
      <c r="M2238" t="s">
        <v>251</v>
      </c>
      <c r="N2238" t="s">
        <v>251</v>
      </c>
      <c r="O2238">
        <v>3</v>
      </c>
      <c r="P2238">
        <v>40</v>
      </c>
      <c r="Q2238">
        <v>0</v>
      </c>
      <c r="R2238">
        <v>40</v>
      </c>
      <c r="S2238">
        <v>14.1</v>
      </c>
      <c r="T2238" t="s">
        <v>4756</v>
      </c>
      <c r="U2238">
        <v>22.6</v>
      </c>
      <c r="V2238">
        <v>143</v>
      </c>
      <c r="W2238" t="s">
        <v>4756</v>
      </c>
      <c r="X2238" t="s">
        <v>4756</v>
      </c>
      <c r="Y2238" t="s">
        <v>4756</v>
      </c>
      <c r="Z2238" t="s">
        <v>4756</v>
      </c>
      <c r="AA2238" t="s">
        <v>4756</v>
      </c>
      <c r="AB2238" t="s">
        <v>4756</v>
      </c>
      <c r="AC2238" t="s">
        <v>4756</v>
      </c>
      <c r="AD2238" t="s">
        <v>4756</v>
      </c>
      <c r="AE2238" t="s">
        <v>4756</v>
      </c>
      <c r="AF2238" t="s">
        <v>4756</v>
      </c>
      <c r="AG2238" t="s">
        <v>4756</v>
      </c>
      <c r="AH2238" t="s">
        <v>4756</v>
      </c>
      <c r="AI2238" t="s">
        <v>4756</v>
      </c>
      <c r="AJ2238" t="s">
        <v>4756</v>
      </c>
      <c r="AK2238" t="s">
        <v>4756</v>
      </c>
      <c r="AL2238" t="s">
        <v>4756</v>
      </c>
      <c r="AM2238" t="s">
        <v>4756</v>
      </c>
      <c r="AN2238" t="s">
        <v>4756</v>
      </c>
    </row>
    <row r="2239" spans="1:40">
      <c r="A2239" s="95">
        <v>41837</v>
      </c>
      <c r="B2239" t="s">
        <v>372</v>
      </c>
      <c r="C2239">
        <v>2014</v>
      </c>
      <c r="D2239">
        <v>7</v>
      </c>
      <c r="E2239" t="s">
        <v>461</v>
      </c>
      <c r="F2239" t="s">
        <v>3326</v>
      </c>
      <c r="G2239" s="96">
        <v>0.95277777777777783</v>
      </c>
      <c r="H2239" s="96">
        <v>0.95833333333333337</v>
      </c>
      <c r="J2239">
        <v>22.87</v>
      </c>
      <c r="K2239" t="s">
        <v>249</v>
      </c>
      <c r="L2239" t="s">
        <v>3336</v>
      </c>
      <c r="M2239" t="s">
        <v>251</v>
      </c>
      <c r="N2239" t="s">
        <v>251</v>
      </c>
      <c r="O2239">
        <v>2</v>
      </c>
      <c r="P2239">
        <v>36</v>
      </c>
      <c r="Q2239">
        <v>0</v>
      </c>
      <c r="R2239">
        <v>36</v>
      </c>
      <c r="S2239">
        <v>13.8</v>
      </c>
      <c r="T2239" t="s">
        <v>4756</v>
      </c>
      <c r="U2239">
        <v>21.6</v>
      </c>
      <c r="V2239">
        <v>140</v>
      </c>
      <c r="W2239" t="s">
        <v>4756</v>
      </c>
      <c r="X2239" t="s">
        <v>4756</v>
      </c>
      <c r="Y2239" t="s">
        <v>4756</v>
      </c>
      <c r="Z2239" t="s">
        <v>4756</v>
      </c>
      <c r="AA2239" t="s">
        <v>4756</v>
      </c>
      <c r="AB2239" t="s">
        <v>4756</v>
      </c>
      <c r="AC2239" t="s">
        <v>4756</v>
      </c>
      <c r="AD2239" t="s">
        <v>4756</v>
      </c>
      <c r="AE2239" t="s">
        <v>4756</v>
      </c>
      <c r="AF2239" t="s">
        <v>4756</v>
      </c>
      <c r="AG2239" t="s">
        <v>4756</v>
      </c>
      <c r="AH2239" t="s">
        <v>4756</v>
      </c>
      <c r="AI2239" t="s">
        <v>4756</v>
      </c>
      <c r="AJ2239" t="s">
        <v>4756</v>
      </c>
      <c r="AK2239" t="s">
        <v>4756</v>
      </c>
      <c r="AL2239" t="s">
        <v>4756</v>
      </c>
      <c r="AM2239" t="s">
        <v>4756</v>
      </c>
      <c r="AN2239" t="s">
        <v>4756</v>
      </c>
    </row>
    <row r="2240" spans="1:40">
      <c r="A2240" s="95">
        <v>41837</v>
      </c>
      <c r="B2240" t="s">
        <v>372</v>
      </c>
      <c r="C2240">
        <v>2014</v>
      </c>
      <c r="D2240">
        <v>7</v>
      </c>
      <c r="E2240" t="s">
        <v>461</v>
      </c>
      <c r="F2240" t="s">
        <v>3326</v>
      </c>
      <c r="G2240" s="96">
        <v>0.96875</v>
      </c>
      <c r="H2240" s="96">
        <v>0.97013888888888899</v>
      </c>
      <c r="J2240">
        <v>23.25</v>
      </c>
      <c r="K2240" t="s">
        <v>249</v>
      </c>
      <c r="L2240" t="s">
        <v>3255</v>
      </c>
      <c r="M2240" t="s">
        <v>665</v>
      </c>
      <c r="N2240" t="s">
        <v>251</v>
      </c>
      <c r="O2240">
        <v>4</v>
      </c>
      <c r="P2240">
        <v>34</v>
      </c>
      <c r="Q2240">
        <v>0</v>
      </c>
      <c r="R2240">
        <v>34</v>
      </c>
      <c r="S2240">
        <v>14.2</v>
      </c>
      <c r="T2240" t="s">
        <v>4756</v>
      </c>
      <c r="U2240">
        <v>24.7</v>
      </c>
      <c r="V2240">
        <v>140</v>
      </c>
      <c r="W2240" t="s">
        <v>4756</v>
      </c>
      <c r="X2240" t="s">
        <v>4756</v>
      </c>
      <c r="Y2240" t="s">
        <v>4756</v>
      </c>
      <c r="Z2240" t="s">
        <v>4756</v>
      </c>
      <c r="AA2240" t="s">
        <v>4756</v>
      </c>
      <c r="AB2240" t="s">
        <v>4756</v>
      </c>
      <c r="AC2240" t="s">
        <v>4756</v>
      </c>
      <c r="AD2240" t="s">
        <v>4756</v>
      </c>
      <c r="AE2240" t="s">
        <v>4756</v>
      </c>
      <c r="AF2240" t="s">
        <v>4756</v>
      </c>
      <c r="AG2240" t="s">
        <v>4756</v>
      </c>
      <c r="AH2240" t="s">
        <v>4756</v>
      </c>
      <c r="AI2240" t="s">
        <v>4756</v>
      </c>
      <c r="AJ2240" t="s">
        <v>4756</v>
      </c>
      <c r="AK2240" t="s">
        <v>4756</v>
      </c>
      <c r="AL2240" t="s">
        <v>4756</v>
      </c>
      <c r="AM2240" t="s">
        <v>4756</v>
      </c>
      <c r="AN2240" t="s">
        <v>4756</v>
      </c>
    </row>
    <row r="2241" spans="1:40">
      <c r="A2241" s="95">
        <v>41837</v>
      </c>
      <c r="B2241" t="s">
        <v>372</v>
      </c>
      <c r="C2241">
        <v>2014</v>
      </c>
      <c r="D2241">
        <v>7</v>
      </c>
      <c r="E2241" t="s">
        <v>461</v>
      </c>
      <c r="F2241" t="s">
        <v>3326</v>
      </c>
      <c r="G2241" s="96">
        <v>0.97499999999999998</v>
      </c>
      <c r="H2241" s="96">
        <v>0.98055555555555562</v>
      </c>
      <c r="J2241">
        <v>23.4</v>
      </c>
      <c r="K2241" t="s">
        <v>249</v>
      </c>
      <c r="L2241" t="s">
        <v>3337</v>
      </c>
      <c r="M2241" t="s">
        <v>251</v>
      </c>
      <c r="N2241" t="s">
        <v>251</v>
      </c>
      <c r="O2241">
        <v>3</v>
      </c>
      <c r="P2241">
        <v>33</v>
      </c>
      <c r="Q2241">
        <v>0</v>
      </c>
      <c r="R2241">
        <v>33</v>
      </c>
      <c r="S2241">
        <v>14.2</v>
      </c>
      <c r="T2241" t="s">
        <v>4756</v>
      </c>
      <c r="U2241">
        <v>21.2</v>
      </c>
      <c r="V2241">
        <v>142</v>
      </c>
      <c r="W2241" t="s">
        <v>4756</v>
      </c>
      <c r="X2241" t="s">
        <v>4756</v>
      </c>
      <c r="Y2241" t="s">
        <v>4756</v>
      </c>
      <c r="Z2241" t="s">
        <v>4756</v>
      </c>
      <c r="AA2241" t="s">
        <v>4756</v>
      </c>
      <c r="AB2241" t="s">
        <v>4756</v>
      </c>
      <c r="AC2241" t="s">
        <v>4756</v>
      </c>
      <c r="AD2241" t="s">
        <v>4756</v>
      </c>
      <c r="AE2241" t="s">
        <v>4756</v>
      </c>
      <c r="AF2241" t="s">
        <v>4756</v>
      </c>
      <c r="AG2241" t="s">
        <v>4756</v>
      </c>
      <c r="AH2241" t="s">
        <v>4756</v>
      </c>
      <c r="AI2241" t="s">
        <v>4756</v>
      </c>
      <c r="AJ2241" t="s">
        <v>4756</v>
      </c>
      <c r="AK2241" t="s">
        <v>4756</v>
      </c>
      <c r="AL2241" t="s">
        <v>4756</v>
      </c>
      <c r="AM2241" t="s">
        <v>4756</v>
      </c>
      <c r="AN2241" t="s">
        <v>4756</v>
      </c>
    </row>
    <row r="2242" spans="1:40">
      <c r="A2242" s="95">
        <v>41837</v>
      </c>
      <c r="B2242" t="s">
        <v>372</v>
      </c>
      <c r="C2242">
        <v>2014</v>
      </c>
      <c r="D2242">
        <v>7</v>
      </c>
      <c r="E2242" t="s">
        <v>461</v>
      </c>
      <c r="F2242" t="s">
        <v>3326</v>
      </c>
      <c r="G2242" s="96">
        <v>0.98402777777777783</v>
      </c>
      <c r="H2242" s="96">
        <v>0.99583333333333324</v>
      </c>
      <c r="J2242">
        <v>23.62</v>
      </c>
      <c r="K2242" t="s">
        <v>249</v>
      </c>
      <c r="L2242" t="s">
        <v>3338</v>
      </c>
      <c r="M2242" t="s">
        <v>251</v>
      </c>
      <c r="N2242" t="s">
        <v>251</v>
      </c>
      <c r="O2242">
        <v>4</v>
      </c>
      <c r="P2242">
        <v>32</v>
      </c>
      <c r="Q2242">
        <v>0</v>
      </c>
      <c r="R2242">
        <v>32</v>
      </c>
      <c r="S2242">
        <v>14.1</v>
      </c>
      <c r="T2242" t="s">
        <v>4756</v>
      </c>
      <c r="U2242">
        <v>21.9</v>
      </c>
      <c r="V2242">
        <v>146</v>
      </c>
      <c r="W2242" t="s">
        <v>4756</v>
      </c>
      <c r="X2242" t="s">
        <v>4756</v>
      </c>
      <c r="Y2242" t="s">
        <v>4756</v>
      </c>
      <c r="Z2242" t="s">
        <v>4756</v>
      </c>
      <c r="AA2242" t="s">
        <v>4756</v>
      </c>
      <c r="AB2242" t="s">
        <v>4756</v>
      </c>
      <c r="AC2242" t="s">
        <v>4756</v>
      </c>
      <c r="AD2242" t="s">
        <v>4756</v>
      </c>
      <c r="AE2242" t="s">
        <v>4756</v>
      </c>
      <c r="AF2242" t="s">
        <v>4756</v>
      </c>
      <c r="AG2242" t="s">
        <v>4756</v>
      </c>
      <c r="AH2242" t="s">
        <v>4756</v>
      </c>
      <c r="AI2242" t="s">
        <v>4756</v>
      </c>
      <c r="AJ2242" t="s">
        <v>4756</v>
      </c>
      <c r="AK2242" t="s">
        <v>4756</v>
      </c>
      <c r="AL2242" t="s">
        <v>4756</v>
      </c>
      <c r="AM2242" t="s">
        <v>4756</v>
      </c>
      <c r="AN2242" t="s">
        <v>4756</v>
      </c>
    </row>
    <row r="2243" spans="1:40">
      <c r="A2243" s="95">
        <v>41837</v>
      </c>
      <c r="B2243" t="s">
        <v>372</v>
      </c>
      <c r="C2243">
        <v>2014</v>
      </c>
      <c r="D2243">
        <v>7</v>
      </c>
      <c r="E2243" t="s">
        <v>461</v>
      </c>
      <c r="F2243" t="s">
        <v>3326</v>
      </c>
      <c r="G2243" s="96">
        <v>0.98472222222222217</v>
      </c>
      <c r="H2243" s="96">
        <v>0.9916666666666667</v>
      </c>
      <c r="J2243">
        <v>23.63</v>
      </c>
      <c r="K2243" t="s">
        <v>249</v>
      </c>
      <c r="L2243" t="s">
        <v>3339</v>
      </c>
      <c r="M2243" t="s">
        <v>251</v>
      </c>
      <c r="N2243" t="s">
        <v>251</v>
      </c>
      <c r="O2243">
        <v>2</v>
      </c>
      <c r="P2243">
        <v>39</v>
      </c>
      <c r="Q2243">
        <v>0</v>
      </c>
      <c r="R2243">
        <v>39</v>
      </c>
      <c r="S2243">
        <v>14.6</v>
      </c>
      <c r="T2243" t="s">
        <v>4756</v>
      </c>
      <c r="U2243">
        <v>23.8</v>
      </c>
      <c r="V2243">
        <v>141</v>
      </c>
      <c r="W2243" t="s">
        <v>4756</v>
      </c>
      <c r="X2243" t="s">
        <v>4756</v>
      </c>
      <c r="Y2243" t="s">
        <v>4756</v>
      </c>
      <c r="Z2243" t="s">
        <v>4756</v>
      </c>
      <c r="AA2243" t="s">
        <v>4756</v>
      </c>
      <c r="AB2243" t="s">
        <v>4756</v>
      </c>
      <c r="AC2243" t="s">
        <v>4756</v>
      </c>
      <c r="AD2243" t="s">
        <v>4756</v>
      </c>
      <c r="AE2243" t="s">
        <v>4756</v>
      </c>
      <c r="AF2243" t="s">
        <v>4756</v>
      </c>
      <c r="AG2243" t="s">
        <v>4756</v>
      </c>
      <c r="AH2243" t="s">
        <v>4756</v>
      </c>
      <c r="AI2243" t="s">
        <v>4756</v>
      </c>
      <c r="AJ2243" t="s">
        <v>4756</v>
      </c>
      <c r="AK2243" t="s">
        <v>4756</v>
      </c>
      <c r="AL2243" t="s">
        <v>4756</v>
      </c>
      <c r="AM2243" t="s">
        <v>4756</v>
      </c>
      <c r="AN2243" t="s">
        <v>4756</v>
      </c>
    </row>
    <row r="2244" spans="1:40">
      <c r="A2244" s="95">
        <v>41837</v>
      </c>
      <c r="B2244" t="s">
        <v>372</v>
      </c>
      <c r="C2244">
        <v>2014</v>
      </c>
      <c r="D2244">
        <v>7</v>
      </c>
      <c r="E2244" t="s">
        <v>461</v>
      </c>
      <c r="F2244" t="s">
        <v>3326</v>
      </c>
      <c r="G2244" s="96">
        <v>0.98958333333333337</v>
      </c>
      <c r="H2244" s="96">
        <v>0.99791666666666667</v>
      </c>
      <c r="J2244">
        <v>23.75</v>
      </c>
      <c r="K2244" t="s">
        <v>249</v>
      </c>
      <c r="L2244" t="s">
        <v>3209</v>
      </c>
      <c r="M2244" t="s">
        <v>665</v>
      </c>
      <c r="N2244" t="s">
        <v>251</v>
      </c>
      <c r="O2244">
        <v>4</v>
      </c>
      <c r="P2244">
        <v>35</v>
      </c>
      <c r="Q2244">
        <v>0</v>
      </c>
      <c r="R2244">
        <v>35</v>
      </c>
      <c r="S2244">
        <v>14.7</v>
      </c>
      <c r="T2244" t="s">
        <v>4756</v>
      </c>
      <c r="U2244">
        <v>23.5</v>
      </c>
      <c r="V2244">
        <v>144</v>
      </c>
      <c r="W2244" t="s">
        <v>4756</v>
      </c>
      <c r="X2244" t="s">
        <v>4756</v>
      </c>
      <c r="Y2244" t="s">
        <v>4756</v>
      </c>
      <c r="Z2244" t="s">
        <v>4756</v>
      </c>
      <c r="AA2244" t="s">
        <v>4756</v>
      </c>
      <c r="AB2244" t="s">
        <v>4756</v>
      </c>
      <c r="AC2244" t="s">
        <v>4756</v>
      </c>
      <c r="AD2244" t="s">
        <v>4756</v>
      </c>
      <c r="AE2244" t="s">
        <v>4756</v>
      </c>
      <c r="AF2244" t="s">
        <v>4756</v>
      </c>
      <c r="AG2244" t="s">
        <v>4756</v>
      </c>
      <c r="AH2244" t="s">
        <v>4756</v>
      </c>
      <c r="AI2244" t="s">
        <v>4756</v>
      </c>
      <c r="AJ2244" t="s">
        <v>4756</v>
      </c>
      <c r="AK2244" t="s">
        <v>4756</v>
      </c>
      <c r="AL2244" t="s">
        <v>4756</v>
      </c>
      <c r="AM2244" t="s">
        <v>4756</v>
      </c>
      <c r="AN2244" t="s">
        <v>4756</v>
      </c>
    </row>
    <row r="2245" spans="1:40">
      <c r="A2245" s="95">
        <v>41837</v>
      </c>
      <c r="B2245" t="s">
        <v>372</v>
      </c>
      <c r="C2245">
        <v>2014</v>
      </c>
      <c r="D2245">
        <v>7</v>
      </c>
      <c r="E2245" t="s">
        <v>461</v>
      </c>
      <c r="F2245" t="s">
        <v>3326</v>
      </c>
      <c r="G2245" s="96">
        <v>0.9902777777777777</v>
      </c>
      <c r="H2245" s="96">
        <v>0.99722222222222223</v>
      </c>
      <c r="J2245">
        <v>23.77</v>
      </c>
      <c r="K2245" t="s">
        <v>249</v>
      </c>
      <c r="L2245" t="s">
        <v>3340</v>
      </c>
      <c r="M2245" t="s">
        <v>251</v>
      </c>
      <c r="N2245" t="s">
        <v>251</v>
      </c>
      <c r="O2245">
        <v>3</v>
      </c>
      <c r="P2245">
        <v>33</v>
      </c>
      <c r="Q2245">
        <v>0</v>
      </c>
      <c r="R2245">
        <v>33</v>
      </c>
      <c r="S2245">
        <v>13.8</v>
      </c>
      <c r="T2245" t="s">
        <v>4756</v>
      </c>
      <c r="U2245">
        <v>24.3</v>
      </c>
      <c r="V2245">
        <v>139</v>
      </c>
      <c r="W2245" t="s">
        <v>4756</v>
      </c>
      <c r="X2245" t="s">
        <v>4756</v>
      </c>
      <c r="Y2245" t="s">
        <v>4756</v>
      </c>
      <c r="Z2245" t="s">
        <v>4756</v>
      </c>
      <c r="AA2245" t="s">
        <v>4756</v>
      </c>
      <c r="AB2245" t="s">
        <v>4756</v>
      </c>
      <c r="AC2245" t="s">
        <v>4756</v>
      </c>
      <c r="AD2245" t="s">
        <v>4756</v>
      </c>
      <c r="AE2245" t="s">
        <v>4756</v>
      </c>
      <c r="AF2245" t="s">
        <v>4756</v>
      </c>
      <c r="AG2245" t="s">
        <v>4756</v>
      </c>
      <c r="AH2245" t="s">
        <v>4756</v>
      </c>
      <c r="AI2245" t="s">
        <v>4756</v>
      </c>
      <c r="AJ2245" t="s">
        <v>4756</v>
      </c>
      <c r="AK2245" t="s">
        <v>4756</v>
      </c>
      <c r="AL2245" t="s">
        <v>4756</v>
      </c>
      <c r="AM2245" t="s">
        <v>4756</v>
      </c>
      <c r="AN2245" t="s">
        <v>4756</v>
      </c>
    </row>
    <row r="2246" spans="1:40">
      <c r="A2246" s="95">
        <v>41837</v>
      </c>
      <c r="B2246" t="s">
        <v>372</v>
      </c>
      <c r="C2246">
        <v>2014</v>
      </c>
      <c r="D2246">
        <v>7</v>
      </c>
      <c r="E2246" t="s">
        <v>461</v>
      </c>
      <c r="F2246" t="s">
        <v>3326</v>
      </c>
      <c r="G2246" s="96">
        <v>8.3333333333333332E-3</v>
      </c>
      <c r="H2246" s="96">
        <v>1.4583333333333332E-2</v>
      </c>
      <c r="J2246">
        <v>24.2</v>
      </c>
      <c r="K2246" t="s">
        <v>651</v>
      </c>
      <c r="L2246" t="s">
        <v>3341</v>
      </c>
      <c r="M2246" t="s">
        <v>251</v>
      </c>
      <c r="N2246" t="s">
        <v>251</v>
      </c>
      <c r="O2246">
        <v>4</v>
      </c>
      <c r="P2246">
        <v>58</v>
      </c>
      <c r="Q2246">
        <v>0</v>
      </c>
      <c r="R2246">
        <v>58</v>
      </c>
      <c r="S2246">
        <v>15.6</v>
      </c>
      <c r="T2246" t="s">
        <v>4756</v>
      </c>
      <c r="U2246">
        <v>33.299999999999997</v>
      </c>
      <c r="V2246">
        <v>179</v>
      </c>
      <c r="W2246" t="s">
        <v>4756</v>
      </c>
      <c r="X2246" t="s">
        <v>4756</v>
      </c>
      <c r="Y2246" t="s">
        <v>4756</v>
      </c>
      <c r="Z2246" t="s">
        <v>4756</v>
      </c>
      <c r="AA2246" t="s">
        <v>4756</v>
      </c>
      <c r="AB2246" t="s">
        <v>4756</v>
      </c>
      <c r="AC2246" t="s">
        <v>4756</v>
      </c>
      <c r="AD2246" t="s">
        <v>4756</v>
      </c>
      <c r="AE2246" t="s">
        <v>4756</v>
      </c>
      <c r="AF2246" t="s">
        <v>4756</v>
      </c>
      <c r="AG2246" t="s">
        <v>4756</v>
      </c>
      <c r="AH2246" t="s">
        <v>4756</v>
      </c>
      <c r="AI2246" t="s">
        <v>4756</v>
      </c>
      <c r="AJ2246" t="s">
        <v>4756</v>
      </c>
      <c r="AK2246" t="s">
        <v>4756</v>
      </c>
      <c r="AL2246" t="s">
        <v>4756</v>
      </c>
      <c r="AM2246" t="s">
        <v>4756</v>
      </c>
      <c r="AN2246" t="s">
        <v>4756</v>
      </c>
    </row>
    <row r="2247" spans="1:40">
      <c r="A2247" s="95">
        <v>41837</v>
      </c>
      <c r="B2247" t="s">
        <v>372</v>
      </c>
      <c r="C2247">
        <v>2014</v>
      </c>
      <c r="D2247">
        <v>7</v>
      </c>
      <c r="E2247" t="s">
        <v>461</v>
      </c>
      <c r="F2247" t="s">
        <v>3326</v>
      </c>
      <c r="G2247" s="96">
        <v>1.9444444444444445E-2</v>
      </c>
      <c r="H2247" s="96">
        <v>2.2222222222222223E-2</v>
      </c>
      <c r="J2247">
        <v>24.47</v>
      </c>
      <c r="K2247" t="s">
        <v>249</v>
      </c>
      <c r="L2247" t="s">
        <v>3342</v>
      </c>
      <c r="M2247" t="s">
        <v>251</v>
      </c>
      <c r="N2247" t="s">
        <v>251</v>
      </c>
      <c r="O2247">
        <v>4</v>
      </c>
      <c r="P2247">
        <v>34</v>
      </c>
      <c r="Q2247">
        <v>0</v>
      </c>
      <c r="R2247">
        <v>34</v>
      </c>
      <c r="S2247">
        <v>13.9</v>
      </c>
      <c r="T2247" t="s">
        <v>4756</v>
      </c>
      <c r="U2247">
        <v>21.1</v>
      </c>
      <c r="V2247">
        <v>144</v>
      </c>
      <c r="W2247" t="s">
        <v>4756</v>
      </c>
      <c r="X2247" t="s">
        <v>4756</v>
      </c>
      <c r="Y2247" t="s">
        <v>4756</v>
      </c>
      <c r="Z2247" t="s">
        <v>4756</v>
      </c>
      <c r="AA2247" t="s">
        <v>4756</v>
      </c>
      <c r="AB2247" t="s">
        <v>4756</v>
      </c>
      <c r="AC2247" t="s">
        <v>4756</v>
      </c>
      <c r="AD2247" t="s">
        <v>4756</v>
      </c>
      <c r="AE2247" t="s">
        <v>4756</v>
      </c>
      <c r="AF2247" t="s">
        <v>4756</v>
      </c>
      <c r="AG2247" t="s">
        <v>4756</v>
      </c>
      <c r="AH2247" t="s">
        <v>4756</v>
      </c>
      <c r="AI2247" t="s">
        <v>4756</v>
      </c>
      <c r="AJ2247" t="s">
        <v>4756</v>
      </c>
      <c r="AK2247" t="s">
        <v>4756</v>
      </c>
      <c r="AL2247" t="s">
        <v>4756</v>
      </c>
      <c r="AM2247" t="s">
        <v>4756</v>
      </c>
      <c r="AN2247" t="s">
        <v>4756</v>
      </c>
    </row>
    <row r="2248" spans="1:40">
      <c r="A2248" s="95">
        <v>41837</v>
      </c>
      <c r="B2248" t="s">
        <v>372</v>
      </c>
      <c r="C2248">
        <v>2014</v>
      </c>
      <c r="D2248">
        <v>7</v>
      </c>
      <c r="E2248" t="s">
        <v>461</v>
      </c>
      <c r="F2248" t="s">
        <v>3326</v>
      </c>
      <c r="G2248" s="96">
        <v>2.2222222222222223E-2</v>
      </c>
      <c r="H2248" s="96">
        <v>2.7083333333333334E-2</v>
      </c>
      <c r="J2248">
        <v>24.53</v>
      </c>
      <c r="K2248" t="s">
        <v>249</v>
      </c>
      <c r="L2248" t="s">
        <v>3343</v>
      </c>
      <c r="M2248" t="s">
        <v>251</v>
      </c>
      <c r="N2248" t="s">
        <v>251</v>
      </c>
      <c r="O2248">
        <v>3</v>
      </c>
      <c r="P2248">
        <v>36</v>
      </c>
      <c r="Q2248">
        <v>0</v>
      </c>
      <c r="R2248">
        <v>36</v>
      </c>
      <c r="S2248">
        <v>14.7</v>
      </c>
      <c r="T2248" t="s">
        <v>4756</v>
      </c>
      <c r="U2248">
        <v>21.3</v>
      </c>
      <c r="V2248">
        <v>139</v>
      </c>
      <c r="W2248" t="s">
        <v>4756</v>
      </c>
      <c r="X2248" t="s">
        <v>4756</v>
      </c>
      <c r="Y2248" t="s">
        <v>4756</v>
      </c>
      <c r="Z2248" t="s">
        <v>4756</v>
      </c>
      <c r="AA2248" t="s">
        <v>4756</v>
      </c>
      <c r="AB2248" t="s">
        <v>4756</v>
      </c>
      <c r="AC2248" t="s">
        <v>4756</v>
      </c>
      <c r="AD2248" t="s">
        <v>4756</v>
      </c>
      <c r="AE2248" t="s">
        <v>4756</v>
      </c>
      <c r="AF2248" t="s">
        <v>4756</v>
      </c>
      <c r="AG2248" t="s">
        <v>4756</v>
      </c>
      <c r="AH2248" t="s">
        <v>4756</v>
      </c>
      <c r="AI2248" t="s">
        <v>4756</v>
      </c>
      <c r="AJ2248" t="s">
        <v>4756</v>
      </c>
      <c r="AK2248" t="s">
        <v>4756</v>
      </c>
      <c r="AL2248" t="s">
        <v>4756</v>
      </c>
      <c r="AM2248" t="s">
        <v>4756</v>
      </c>
      <c r="AN2248" t="s">
        <v>4756</v>
      </c>
    </row>
    <row r="2249" spans="1:40">
      <c r="A2249" s="95">
        <v>41837</v>
      </c>
      <c r="B2249" t="s">
        <v>372</v>
      </c>
      <c r="C2249">
        <v>2014</v>
      </c>
      <c r="D2249">
        <v>7</v>
      </c>
      <c r="E2249" t="s">
        <v>461</v>
      </c>
      <c r="F2249" t="s">
        <v>3326</v>
      </c>
      <c r="G2249" s="96">
        <v>4.0972222222222222E-2</v>
      </c>
      <c r="H2249" t="s">
        <v>4756</v>
      </c>
      <c r="J2249">
        <v>24.98</v>
      </c>
      <c r="K2249" t="s">
        <v>249</v>
      </c>
      <c r="L2249" t="s">
        <v>3344</v>
      </c>
      <c r="M2249" t="s">
        <v>251</v>
      </c>
      <c r="N2249" t="s">
        <v>251</v>
      </c>
      <c r="O2249">
        <v>4</v>
      </c>
      <c r="P2249">
        <v>36</v>
      </c>
      <c r="Q2249">
        <v>0</v>
      </c>
      <c r="R2249">
        <v>36</v>
      </c>
      <c r="S2249">
        <v>14.6</v>
      </c>
      <c r="T2249" t="s">
        <v>4756</v>
      </c>
      <c r="U2249">
        <v>25</v>
      </c>
      <c r="V2249">
        <v>142</v>
      </c>
      <c r="W2249" t="s">
        <v>4756</v>
      </c>
      <c r="X2249" t="s">
        <v>4756</v>
      </c>
      <c r="Y2249" t="s">
        <v>4756</v>
      </c>
      <c r="Z2249" t="s">
        <v>4756</v>
      </c>
      <c r="AA2249" t="s">
        <v>4756</v>
      </c>
      <c r="AB2249" t="s">
        <v>4756</v>
      </c>
      <c r="AC2249" t="s">
        <v>4756</v>
      </c>
      <c r="AD2249" t="s">
        <v>4756</v>
      </c>
      <c r="AE2249" t="s">
        <v>4756</v>
      </c>
      <c r="AF2249" t="s">
        <v>4756</v>
      </c>
      <c r="AG2249" t="s">
        <v>4756</v>
      </c>
      <c r="AH2249" t="s">
        <v>4756</v>
      </c>
      <c r="AI2249" t="s">
        <v>4756</v>
      </c>
      <c r="AJ2249" t="s">
        <v>4756</v>
      </c>
      <c r="AK2249" t="s">
        <v>4756</v>
      </c>
      <c r="AL2249" t="s">
        <v>4756</v>
      </c>
      <c r="AM2249" t="s">
        <v>4756</v>
      </c>
      <c r="AN2249" t="s">
        <v>4756</v>
      </c>
    </row>
    <row r="2250" spans="1:40">
      <c r="A2250" s="95">
        <v>41837</v>
      </c>
      <c r="B2250" t="s">
        <v>372</v>
      </c>
      <c r="C2250">
        <v>2014</v>
      </c>
      <c r="D2250">
        <v>7</v>
      </c>
      <c r="E2250" t="s">
        <v>461</v>
      </c>
      <c r="F2250" t="s">
        <v>3326</v>
      </c>
      <c r="G2250" s="96">
        <v>4.3055555555555562E-2</v>
      </c>
      <c r="H2250" s="96">
        <v>4.8611111111111112E-2</v>
      </c>
      <c r="J2250">
        <v>25.03</v>
      </c>
      <c r="K2250" t="s">
        <v>249</v>
      </c>
      <c r="L2250" t="s">
        <v>3345</v>
      </c>
      <c r="M2250" t="s">
        <v>251</v>
      </c>
      <c r="N2250" t="s">
        <v>251</v>
      </c>
      <c r="O2250">
        <v>4</v>
      </c>
      <c r="P2250">
        <v>33</v>
      </c>
      <c r="Q2250">
        <v>0</v>
      </c>
      <c r="R2250">
        <v>33</v>
      </c>
      <c r="S2250">
        <v>14.2</v>
      </c>
      <c r="T2250" t="s">
        <v>4756</v>
      </c>
      <c r="U2250">
        <v>25.3</v>
      </c>
      <c r="V2250">
        <v>145</v>
      </c>
      <c r="W2250" t="s">
        <v>4756</v>
      </c>
      <c r="X2250" t="s">
        <v>4756</v>
      </c>
      <c r="Y2250" t="s">
        <v>4756</v>
      </c>
      <c r="Z2250" t="s">
        <v>4756</v>
      </c>
      <c r="AA2250" t="s">
        <v>4756</v>
      </c>
      <c r="AB2250" t="s">
        <v>4756</v>
      </c>
      <c r="AC2250" t="s">
        <v>4756</v>
      </c>
      <c r="AD2250" t="s">
        <v>4756</v>
      </c>
      <c r="AE2250" t="s">
        <v>4756</v>
      </c>
      <c r="AF2250" t="s">
        <v>4756</v>
      </c>
      <c r="AG2250" t="s">
        <v>4756</v>
      </c>
      <c r="AH2250" t="s">
        <v>4756</v>
      </c>
      <c r="AI2250" t="s">
        <v>4756</v>
      </c>
      <c r="AJ2250" t="s">
        <v>4756</v>
      </c>
      <c r="AK2250" t="s">
        <v>4756</v>
      </c>
      <c r="AL2250" t="s">
        <v>4756</v>
      </c>
      <c r="AM2250" t="s">
        <v>4756</v>
      </c>
      <c r="AN2250" t="s">
        <v>4756</v>
      </c>
    </row>
    <row r="2251" spans="1:40">
      <c r="A2251" s="95">
        <v>41837</v>
      </c>
      <c r="B2251" t="s">
        <v>372</v>
      </c>
      <c r="C2251">
        <v>2014</v>
      </c>
      <c r="D2251">
        <v>7</v>
      </c>
      <c r="E2251" t="s">
        <v>461</v>
      </c>
      <c r="F2251" t="s">
        <v>3326</v>
      </c>
      <c r="G2251" s="96">
        <v>4.4444444444444446E-2</v>
      </c>
      <c r="H2251" s="96">
        <v>4.9305555555555554E-2</v>
      </c>
      <c r="J2251">
        <v>25.07</v>
      </c>
      <c r="K2251" t="s">
        <v>249</v>
      </c>
      <c r="L2251" t="s">
        <v>3346</v>
      </c>
      <c r="M2251" t="s">
        <v>251</v>
      </c>
      <c r="N2251" t="s">
        <v>251</v>
      </c>
      <c r="O2251">
        <v>4</v>
      </c>
      <c r="P2251">
        <v>34</v>
      </c>
      <c r="Q2251">
        <v>0</v>
      </c>
      <c r="R2251">
        <v>34</v>
      </c>
      <c r="S2251">
        <v>14.8</v>
      </c>
      <c r="T2251" t="s">
        <v>4756</v>
      </c>
      <c r="U2251">
        <v>21.6</v>
      </c>
      <c r="V2251">
        <v>136</v>
      </c>
      <c r="W2251" t="s">
        <v>4756</v>
      </c>
      <c r="X2251" t="s">
        <v>4756</v>
      </c>
      <c r="Y2251" t="s">
        <v>4756</v>
      </c>
      <c r="Z2251" t="s">
        <v>4756</v>
      </c>
      <c r="AA2251" t="s">
        <v>4756</v>
      </c>
      <c r="AB2251" t="s">
        <v>4756</v>
      </c>
      <c r="AC2251" t="s">
        <v>4756</v>
      </c>
      <c r="AD2251" t="s">
        <v>4756</v>
      </c>
      <c r="AE2251" t="s">
        <v>4756</v>
      </c>
      <c r="AF2251" t="s">
        <v>4756</v>
      </c>
      <c r="AG2251" t="s">
        <v>4756</v>
      </c>
      <c r="AH2251" t="s">
        <v>4756</v>
      </c>
      <c r="AI2251" t="s">
        <v>4756</v>
      </c>
      <c r="AJ2251" t="s">
        <v>4756</v>
      </c>
      <c r="AK2251" t="s">
        <v>4756</v>
      </c>
      <c r="AL2251" t="s">
        <v>4756</v>
      </c>
      <c r="AM2251" t="s">
        <v>4756</v>
      </c>
      <c r="AN2251" t="s">
        <v>4756</v>
      </c>
    </row>
    <row r="2252" spans="1:40">
      <c r="A2252" s="95">
        <v>41837</v>
      </c>
      <c r="B2252" t="s">
        <v>372</v>
      </c>
      <c r="C2252">
        <v>2014</v>
      </c>
      <c r="D2252">
        <v>7</v>
      </c>
      <c r="E2252" t="s">
        <v>461</v>
      </c>
      <c r="F2252" t="s">
        <v>3326</v>
      </c>
      <c r="G2252" s="96">
        <v>5.0694444444444452E-2</v>
      </c>
      <c r="H2252" s="96">
        <v>5.347222222222222E-2</v>
      </c>
      <c r="J2252">
        <v>25.22</v>
      </c>
      <c r="K2252" t="s">
        <v>249</v>
      </c>
      <c r="L2252" t="s">
        <v>3347</v>
      </c>
      <c r="M2252" t="s">
        <v>251</v>
      </c>
      <c r="N2252" t="s">
        <v>251</v>
      </c>
      <c r="O2252">
        <v>3</v>
      </c>
      <c r="P2252">
        <v>39</v>
      </c>
      <c r="Q2252">
        <v>0</v>
      </c>
      <c r="R2252">
        <v>39</v>
      </c>
      <c r="S2252">
        <v>13.8</v>
      </c>
      <c r="T2252" t="s">
        <v>4756</v>
      </c>
      <c r="U2252">
        <v>22.2</v>
      </c>
      <c r="V2252">
        <v>144</v>
      </c>
      <c r="W2252" t="s">
        <v>4756</v>
      </c>
      <c r="X2252" t="s">
        <v>4756</v>
      </c>
      <c r="Y2252" t="s">
        <v>4756</v>
      </c>
      <c r="Z2252" t="s">
        <v>4756</v>
      </c>
      <c r="AA2252" t="s">
        <v>4756</v>
      </c>
      <c r="AB2252" t="s">
        <v>4756</v>
      </c>
      <c r="AC2252" t="s">
        <v>4756</v>
      </c>
      <c r="AD2252" t="s">
        <v>4756</v>
      </c>
      <c r="AE2252" t="s">
        <v>4756</v>
      </c>
      <c r="AF2252" t="s">
        <v>4756</v>
      </c>
      <c r="AG2252" t="s">
        <v>4756</v>
      </c>
      <c r="AH2252" t="s">
        <v>4756</v>
      </c>
      <c r="AI2252" t="s">
        <v>4756</v>
      </c>
      <c r="AJ2252" t="s">
        <v>4756</v>
      </c>
      <c r="AK2252" t="s">
        <v>4756</v>
      </c>
      <c r="AL2252" t="s">
        <v>4756</v>
      </c>
      <c r="AM2252" t="s">
        <v>4756</v>
      </c>
      <c r="AN2252" t="s">
        <v>4756</v>
      </c>
    </row>
    <row r="2253" spans="1:40">
      <c r="A2253" s="95">
        <v>41837</v>
      </c>
      <c r="B2253" t="s">
        <v>372</v>
      </c>
      <c r="C2253">
        <v>2014</v>
      </c>
      <c r="D2253">
        <v>7</v>
      </c>
      <c r="E2253" t="s">
        <v>461</v>
      </c>
      <c r="F2253" t="s">
        <v>3326</v>
      </c>
      <c r="G2253" s="96">
        <v>4.9305555555555554E-2</v>
      </c>
      <c r="H2253" s="96">
        <v>5.6944444444444443E-2</v>
      </c>
      <c r="J2253">
        <v>25.18</v>
      </c>
      <c r="K2253" t="s">
        <v>249</v>
      </c>
      <c r="L2253" t="s">
        <v>3348</v>
      </c>
      <c r="M2253" t="s">
        <v>251</v>
      </c>
      <c r="N2253" t="s">
        <v>251</v>
      </c>
      <c r="O2253">
        <v>4</v>
      </c>
      <c r="P2253">
        <v>30</v>
      </c>
      <c r="Q2253">
        <v>0</v>
      </c>
      <c r="R2253">
        <v>30</v>
      </c>
      <c r="S2253">
        <v>14.5</v>
      </c>
      <c r="T2253" t="s">
        <v>4756</v>
      </c>
      <c r="U2253">
        <v>22.3</v>
      </c>
      <c r="V2253">
        <v>139</v>
      </c>
      <c r="W2253" t="s">
        <v>4756</v>
      </c>
      <c r="X2253" t="s">
        <v>4756</v>
      </c>
      <c r="Y2253" t="s">
        <v>4756</v>
      </c>
      <c r="Z2253" t="s">
        <v>4756</v>
      </c>
      <c r="AA2253" t="s">
        <v>4756</v>
      </c>
      <c r="AB2253" t="s">
        <v>4756</v>
      </c>
      <c r="AC2253" t="s">
        <v>4756</v>
      </c>
      <c r="AD2253" t="s">
        <v>4756</v>
      </c>
      <c r="AE2253" t="s">
        <v>4756</v>
      </c>
      <c r="AF2253" t="s">
        <v>4756</v>
      </c>
      <c r="AG2253" t="s">
        <v>4756</v>
      </c>
      <c r="AH2253" t="s">
        <v>4756</v>
      </c>
      <c r="AI2253" t="s">
        <v>4756</v>
      </c>
      <c r="AJ2253" t="s">
        <v>4756</v>
      </c>
      <c r="AK2253" t="s">
        <v>4756</v>
      </c>
      <c r="AL2253" t="s">
        <v>4756</v>
      </c>
      <c r="AM2253" t="s">
        <v>4756</v>
      </c>
      <c r="AN2253" t="s">
        <v>4756</v>
      </c>
    </row>
    <row r="2254" spans="1:40">
      <c r="A2254" s="95">
        <v>41837</v>
      </c>
      <c r="B2254" t="s">
        <v>372</v>
      </c>
      <c r="C2254">
        <v>2014</v>
      </c>
      <c r="D2254">
        <v>7</v>
      </c>
      <c r="E2254" t="s">
        <v>461</v>
      </c>
      <c r="F2254" t="s">
        <v>3326</v>
      </c>
      <c r="G2254" s="96">
        <v>5.2777777777777778E-2</v>
      </c>
      <c r="H2254" s="96">
        <v>6.1111111111111116E-2</v>
      </c>
      <c r="J2254">
        <v>25.27</v>
      </c>
      <c r="K2254" t="s">
        <v>249</v>
      </c>
      <c r="L2254" t="s">
        <v>3349</v>
      </c>
      <c r="M2254" t="s">
        <v>251</v>
      </c>
      <c r="N2254" t="s">
        <v>251</v>
      </c>
      <c r="O2254">
        <v>2</v>
      </c>
      <c r="P2254">
        <v>31</v>
      </c>
      <c r="Q2254">
        <v>0</v>
      </c>
      <c r="R2254">
        <v>31</v>
      </c>
      <c r="S2254">
        <v>14.1</v>
      </c>
      <c r="T2254" t="s">
        <v>4756</v>
      </c>
      <c r="U2254">
        <v>23.4</v>
      </c>
      <c r="V2254">
        <v>140</v>
      </c>
      <c r="W2254" t="s">
        <v>4756</v>
      </c>
      <c r="X2254" t="s">
        <v>4756</v>
      </c>
      <c r="Y2254" t="s">
        <v>4756</v>
      </c>
      <c r="Z2254" t="s">
        <v>4756</v>
      </c>
      <c r="AA2254" t="s">
        <v>4756</v>
      </c>
      <c r="AB2254" t="s">
        <v>4756</v>
      </c>
      <c r="AC2254" t="s">
        <v>4756</v>
      </c>
      <c r="AD2254" t="s">
        <v>4756</v>
      </c>
      <c r="AE2254" t="s">
        <v>4756</v>
      </c>
      <c r="AF2254" t="s">
        <v>4756</v>
      </c>
      <c r="AG2254" t="s">
        <v>4756</v>
      </c>
      <c r="AH2254" t="s">
        <v>4756</v>
      </c>
      <c r="AI2254" t="s">
        <v>4756</v>
      </c>
      <c r="AJ2254" t="s">
        <v>4756</v>
      </c>
      <c r="AK2254" t="s">
        <v>4756</v>
      </c>
      <c r="AL2254" t="s">
        <v>4756</v>
      </c>
      <c r="AM2254" t="s">
        <v>4756</v>
      </c>
      <c r="AN2254" t="s">
        <v>4756</v>
      </c>
    </row>
    <row r="2255" spans="1:40">
      <c r="A2255" s="95">
        <v>41837</v>
      </c>
      <c r="B2255" t="s">
        <v>372</v>
      </c>
      <c r="C2255">
        <v>2014</v>
      </c>
      <c r="D2255">
        <v>7</v>
      </c>
      <c r="E2255" t="s">
        <v>461</v>
      </c>
      <c r="F2255" t="s">
        <v>3326</v>
      </c>
      <c r="G2255" s="96">
        <v>6.8749999999999992E-2</v>
      </c>
      <c r="H2255" s="96">
        <v>7.4305555555555555E-2</v>
      </c>
      <c r="J2255">
        <v>25.65</v>
      </c>
      <c r="K2255" t="s">
        <v>249</v>
      </c>
      <c r="L2255" t="s">
        <v>3350</v>
      </c>
      <c r="M2255" t="s">
        <v>251</v>
      </c>
      <c r="N2255" t="s">
        <v>251</v>
      </c>
      <c r="O2255">
        <v>4</v>
      </c>
      <c r="P2255">
        <v>36</v>
      </c>
      <c r="Q2255">
        <v>0</v>
      </c>
      <c r="R2255">
        <v>36</v>
      </c>
      <c r="S2255">
        <v>14.8</v>
      </c>
      <c r="T2255" t="s">
        <v>4756</v>
      </c>
      <c r="U2255">
        <v>23.4</v>
      </c>
      <c r="V2255">
        <v>145</v>
      </c>
      <c r="W2255" t="s">
        <v>4756</v>
      </c>
      <c r="X2255" t="s">
        <v>4756</v>
      </c>
      <c r="Y2255" t="s">
        <v>4756</v>
      </c>
      <c r="Z2255" t="s">
        <v>4756</v>
      </c>
      <c r="AA2255" t="s">
        <v>4756</v>
      </c>
      <c r="AB2255" t="s">
        <v>4756</v>
      </c>
      <c r="AC2255" t="s">
        <v>4756</v>
      </c>
      <c r="AD2255" t="s">
        <v>4756</v>
      </c>
      <c r="AE2255" t="s">
        <v>4756</v>
      </c>
      <c r="AF2255" t="s">
        <v>4756</v>
      </c>
      <c r="AG2255" t="s">
        <v>4756</v>
      </c>
      <c r="AH2255" t="s">
        <v>4756</v>
      </c>
      <c r="AI2255" t="s">
        <v>4756</v>
      </c>
      <c r="AJ2255" t="s">
        <v>4756</v>
      </c>
      <c r="AK2255" t="s">
        <v>4756</v>
      </c>
      <c r="AL2255" t="s">
        <v>4756</v>
      </c>
      <c r="AM2255" t="s">
        <v>4756</v>
      </c>
      <c r="AN2255" t="s">
        <v>4756</v>
      </c>
    </row>
    <row r="2256" spans="1:40">
      <c r="A2256" s="95">
        <v>41837</v>
      </c>
      <c r="B2256" t="s">
        <v>372</v>
      </c>
      <c r="C2256">
        <v>2014</v>
      </c>
      <c r="D2256">
        <v>7</v>
      </c>
      <c r="E2256" t="s">
        <v>461</v>
      </c>
      <c r="F2256" t="s">
        <v>3326</v>
      </c>
      <c r="G2256" s="96">
        <v>7.013888888888889E-2</v>
      </c>
      <c r="H2256" s="96">
        <v>7.4999999999999997E-2</v>
      </c>
      <c r="J2256">
        <v>25.68</v>
      </c>
      <c r="K2256" t="s">
        <v>249</v>
      </c>
      <c r="L2256" t="s">
        <v>3351</v>
      </c>
      <c r="M2256" t="s">
        <v>251</v>
      </c>
      <c r="N2256" t="s">
        <v>251</v>
      </c>
      <c r="O2256">
        <v>4</v>
      </c>
      <c r="P2256">
        <v>31</v>
      </c>
      <c r="Q2256">
        <v>0</v>
      </c>
      <c r="R2256">
        <v>31</v>
      </c>
      <c r="S2256">
        <v>14.7</v>
      </c>
      <c r="T2256" t="s">
        <v>4756</v>
      </c>
      <c r="U2256">
        <v>23.4</v>
      </c>
      <c r="V2256">
        <v>139</v>
      </c>
      <c r="W2256" t="s">
        <v>4756</v>
      </c>
      <c r="X2256" t="s">
        <v>4756</v>
      </c>
      <c r="Y2256" t="s">
        <v>4756</v>
      </c>
      <c r="Z2256" t="s">
        <v>4756</v>
      </c>
      <c r="AA2256" t="s">
        <v>4756</v>
      </c>
      <c r="AB2256" t="s">
        <v>4756</v>
      </c>
      <c r="AC2256" t="s">
        <v>4756</v>
      </c>
      <c r="AD2256" t="s">
        <v>4756</v>
      </c>
      <c r="AE2256" t="s">
        <v>4756</v>
      </c>
      <c r="AF2256" t="s">
        <v>4756</v>
      </c>
      <c r="AG2256" t="s">
        <v>4756</v>
      </c>
      <c r="AH2256" t="s">
        <v>4756</v>
      </c>
      <c r="AI2256" t="s">
        <v>4756</v>
      </c>
      <c r="AJ2256" t="s">
        <v>4756</v>
      </c>
      <c r="AK2256" t="s">
        <v>4756</v>
      </c>
      <c r="AL2256" t="s">
        <v>4756</v>
      </c>
      <c r="AM2256" t="s">
        <v>4756</v>
      </c>
      <c r="AN2256" t="s">
        <v>4756</v>
      </c>
    </row>
    <row r="2257" spans="1:40">
      <c r="A2257" s="95">
        <v>41837</v>
      </c>
      <c r="B2257" t="s">
        <v>372</v>
      </c>
      <c r="C2257">
        <v>2014</v>
      </c>
      <c r="D2257">
        <v>7</v>
      </c>
      <c r="E2257" t="s">
        <v>461</v>
      </c>
      <c r="F2257" t="s">
        <v>3326</v>
      </c>
      <c r="G2257" s="96">
        <v>8.6111111111111124E-2</v>
      </c>
      <c r="H2257" s="96">
        <v>9.1666666666666674E-2</v>
      </c>
      <c r="J2257">
        <v>26.07</v>
      </c>
      <c r="K2257" t="s">
        <v>249</v>
      </c>
      <c r="L2257" t="s">
        <v>3352</v>
      </c>
      <c r="M2257" t="s">
        <v>251</v>
      </c>
      <c r="N2257" t="s">
        <v>251</v>
      </c>
      <c r="O2257">
        <v>2</v>
      </c>
      <c r="P2257">
        <v>31</v>
      </c>
      <c r="Q2257">
        <v>0</v>
      </c>
      <c r="R2257">
        <v>31</v>
      </c>
      <c r="S2257">
        <v>14.5</v>
      </c>
      <c r="T2257" t="s">
        <v>4756</v>
      </c>
      <c r="U2257">
        <v>25</v>
      </c>
      <c r="V2257">
        <v>138</v>
      </c>
      <c r="W2257" t="s">
        <v>4756</v>
      </c>
      <c r="X2257" t="s">
        <v>4756</v>
      </c>
      <c r="Y2257" t="s">
        <v>4756</v>
      </c>
      <c r="Z2257" t="s">
        <v>4756</v>
      </c>
      <c r="AA2257" t="s">
        <v>4756</v>
      </c>
      <c r="AB2257" t="s">
        <v>4756</v>
      </c>
      <c r="AC2257" t="s">
        <v>4756</v>
      </c>
      <c r="AD2257" t="s">
        <v>4756</v>
      </c>
      <c r="AE2257" t="s">
        <v>4756</v>
      </c>
      <c r="AF2257" t="s">
        <v>4756</v>
      </c>
      <c r="AG2257" t="s">
        <v>4756</v>
      </c>
      <c r="AH2257" t="s">
        <v>4756</v>
      </c>
      <c r="AI2257" t="s">
        <v>4756</v>
      </c>
      <c r="AJ2257" t="s">
        <v>4756</v>
      </c>
      <c r="AK2257" t="s">
        <v>4756</v>
      </c>
      <c r="AL2257" t="s">
        <v>4756</v>
      </c>
      <c r="AM2257" t="s">
        <v>4756</v>
      </c>
      <c r="AN2257" t="s">
        <v>4756</v>
      </c>
    </row>
    <row r="2258" spans="1:40">
      <c r="A2258" s="95">
        <v>41837</v>
      </c>
      <c r="B2258" t="s">
        <v>372</v>
      </c>
      <c r="C2258">
        <v>2014</v>
      </c>
      <c r="D2258">
        <v>7</v>
      </c>
      <c r="E2258" t="s">
        <v>461</v>
      </c>
      <c r="F2258" t="s">
        <v>3326</v>
      </c>
      <c r="G2258" s="96">
        <v>9.1666666666666674E-2</v>
      </c>
      <c r="H2258" s="96">
        <v>9.6527777777777768E-2</v>
      </c>
      <c r="J2258">
        <v>26.2</v>
      </c>
      <c r="K2258" t="s">
        <v>249</v>
      </c>
      <c r="L2258" t="s">
        <v>3353</v>
      </c>
      <c r="M2258" t="s">
        <v>251</v>
      </c>
      <c r="N2258" t="s">
        <v>251</v>
      </c>
      <c r="O2258">
        <v>3</v>
      </c>
      <c r="P2258">
        <v>36</v>
      </c>
      <c r="Q2258">
        <v>0</v>
      </c>
      <c r="R2258">
        <v>36</v>
      </c>
      <c r="S2258">
        <v>14.1</v>
      </c>
      <c r="T2258" t="s">
        <v>4756</v>
      </c>
      <c r="U2258">
        <v>24.5</v>
      </c>
      <c r="V2258">
        <v>140</v>
      </c>
      <c r="W2258" t="s">
        <v>4756</v>
      </c>
      <c r="X2258" t="s">
        <v>4756</v>
      </c>
      <c r="Y2258" t="s">
        <v>4756</v>
      </c>
      <c r="Z2258" t="s">
        <v>4756</v>
      </c>
      <c r="AA2258" t="s">
        <v>4756</v>
      </c>
      <c r="AB2258" t="s">
        <v>4756</v>
      </c>
      <c r="AC2258" t="s">
        <v>4756</v>
      </c>
      <c r="AD2258" t="s">
        <v>4756</v>
      </c>
      <c r="AE2258" t="s">
        <v>4756</v>
      </c>
      <c r="AF2258" t="s">
        <v>4756</v>
      </c>
      <c r="AG2258" t="s">
        <v>4756</v>
      </c>
      <c r="AH2258" t="s">
        <v>4756</v>
      </c>
      <c r="AI2258" t="s">
        <v>4756</v>
      </c>
      <c r="AJ2258" t="s">
        <v>4756</v>
      </c>
      <c r="AK2258" t="s">
        <v>4756</v>
      </c>
      <c r="AL2258" t="s">
        <v>4756</v>
      </c>
      <c r="AM2258" t="s">
        <v>4756</v>
      </c>
      <c r="AN2258" t="s">
        <v>4756</v>
      </c>
    </row>
    <row r="2259" spans="1:40">
      <c r="A2259" s="95">
        <v>41837</v>
      </c>
      <c r="B2259" t="s">
        <v>372</v>
      </c>
      <c r="C2259">
        <v>2014</v>
      </c>
      <c r="D2259">
        <v>7</v>
      </c>
      <c r="E2259" t="s">
        <v>461</v>
      </c>
      <c r="F2259" t="s">
        <v>3326</v>
      </c>
      <c r="G2259" s="96">
        <v>9.930555555555555E-2</v>
      </c>
      <c r="H2259" s="96">
        <v>0.10208333333333335</v>
      </c>
      <c r="J2259">
        <v>26.38</v>
      </c>
      <c r="K2259" t="s">
        <v>249</v>
      </c>
      <c r="L2259" t="s">
        <v>3354</v>
      </c>
      <c r="M2259" t="s">
        <v>251</v>
      </c>
      <c r="N2259" t="s">
        <v>251</v>
      </c>
      <c r="O2259">
        <v>3</v>
      </c>
      <c r="P2259">
        <v>37</v>
      </c>
      <c r="Q2259">
        <v>0</v>
      </c>
      <c r="R2259">
        <v>37</v>
      </c>
      <c r="S2259">
        <v>14.2</v>
      </c>
      <c r="T2259" t="s">
        <v>4756</v>
      </c>
      <c r="U2259">
        <v>23.2</v>
      </c>
      <c r="V2259">
        <v>142</v>
      </c>
      <c r="W2259" t="s">
        <v>4756</v>
      </c>
      <c r="X2259" t="s">
        <v>4756</v>
      </c>
      <c r="Y2259" t="s">
        <v>4756</v>
      </c>
      <c r="Z2259" t="s">
        <v>4756</v>
      </c>
      <c r="AA2259" t="s">
        <v>4756</v>
      </c>
      <c r="AB2259" t="s">
        <v>4756</v>
      </c>
      <c r="AC2259" t="s">
        <v>4756</v>
      </c>
      <c r="AD2259" t="s">
        <v>4756</v>
      </c>
      <c r="AE2259" t="s">
        <v>4756</v>
      </c>
      <c r="AF2259" t="s">
        <v>4756</v>
      </c>
      <c r="AG2259" t="s">
        <v>4756</v>
      </c>
      <c r="AH2259" t="s">
        <v>4756</v>
      </c>
      <c r="AI2259" t="s">
        <v>4756</v>
      </c>
      <c r="AJ2259" t="s">
        <v>4756</v>
      </c>
      <c r="AK2259" t="s">
        <v>4756</v>
      </c>
      <c r="AL2259" t="s">
        <v>4756</v>
      </c>
      <c r="AM2259" t="s">
        <v>4756</v>
      </c>
      <c r="AN2259" t="s">
        <v>4756</v>
      </c>
    </row>
    <row r="2260" spans="1:40">
      <c r="A2260" s="95">
        <v>41837</v>
      </c>
      <c r="B2260" t="s">
        <v>372</v>
      </c>
      <c r="C2260">
        <v>2014</v>
      </c>
      <c r="D2260">
        <v>7</v>
      </c>
      <c r="E2260" t="s">
        <v>461</v>
      </c>
      <c r="F2260" t="s">
        <v>3326</v>
      </c>
      <c r="G2260" s="96">
        <v>0.1013888888888889</v>
      </c>
      <c r="H2260" s="96">
        <v>0.10555555555555556</v>
      </c>
      <c r="J2260">
        <v>26.43</v>
      </c>
      <c r="K2260" t="s">
        <v>249</v>
      </c>
      <c r="L2260" t="s">
        <v>3355</v>
      </c>
      <c r="M2260" t="s">
        <v>251</v>
      </c>
      <c r="N2260" t="s">
        <v>251</v>
      </c>
      <c r="O2260">
        <v>3</v>
      </c>
      <c r="P2260">
        <v>31</v>
      </c>
      <c r="Q2260">
        <v>0</v>
      </c>
      <c r="R2260">
        <v>31</v>
      </c>
      <c r="S2260">
        <v>13.9</v>
      </c>
      <c r="T2260" t="s">
        <v>4756</v>
      </c>
      <c r="U2260">
        <v>23.9</v>
      </c>
      <c r="V2260">
        <v>143</v>
      </c>
      <c r="W2260" t="s">
        <v>4756</v>
      </c>
      <c r="X2260" t="s">
        <v>4756</v>
      </c>
      <c r="Y2260" t="s">
        <v>4756</v>
      </c>
      <c r="Z2260" t="s">
        <v>4756</v>
      </c>
      <c r="AA2260" t="s">
        <v>4756</v>
      </c>
      <c r="AB2260" t="s">
        <v>4756</v>
      </c>
      <c r="AC2260" t="s">
        <v>4756</v>
      </c>
      <c r="AD2260" t="s">
        <v>4756</v>
      </c>
      <c r="AE2260" t="s">
        <v>4756</v>
      </c>
      <c r="AF2260" t="s">
        <v>4756</v>
      </c>
      <c r="AG2260" t="s">
        <v>4756</v>
      </c>
      <c r="AH2260" t="s">
        <v>4756</v>
      </c>
      <c r="AI2260" t="s">
        <v>4756</v>
      </c>
      <c r="AJ2260" t="s">
        <v>4756</v>
      </c>
      <c r="AK2260" t="s">
        <v>4756</v>
      </c>
      <c r="AL2260" t="s">
        <v>4756</v>
      </c>
      <c r="AM2260" t="s">
        <v>4756</v>
      </c>
      <c r="AN2260" t="s">
        <v>4756</v>
      </c>
    </row>
    <row r="2261" spans="1:40">
      <c r="A2261" s="95">
        <v>41837</v>
      </c>
      <c r="B2261" t="s">
        <v>372</v>
      </c>
      <c r="C2261">
        <v>2014</v>
      </c>
      <c r="D2261">
        <v>7</v>
      </c>
      <c r="E2261" t="s">
        <v>461</v>
      </c>
      <c r="F2261" t="s">
        <v>3326</v>
      </c>
      <c r="G2261" s="96">
        <v>0.10833333333333334</v>
      </c>
      <c r="H2261" s="96">
        <v>0.1111111111111111</v>
      </c>
      <c r="J2261">
        <v>26.6</v>
      </c>
      <c r="K2261" t="s">
        <v>249</v>
      </c>
      <c r="L2261" t="s">
        <v>3356</v>
      </c>
      <c r="M2261" t="s">
        <v>251</v>
      </c>
      <c r="N2261" t="s">
        <v>251</v>
      </c>
      <c r="O2261">
        <v>2</v>
      </c>
      <c r="P2261">
        <v>32</v>
      </c>
      <c r="Q2261">
        <v>0</v>
      </c>
      <c r="R2261">
        <v>32</v>
      </c>
      <c r="S2261">
        <v>14.6</v>
      </c>
      <c r="T2261" t="s">
        <v>4756</v>
      </c>
      <c r="U2261">
        <v>22.6</v>
      </c>
      <c r="V2261">
        <v>136</v>
      </c>
      <c r="W2261" t="s">
        <v>4756</v>
      </c>
      <c r="X2261" t="s">
        <v>4756</v>
      </c>
      <c r="Y2261" t="s">
        <v>4756</v>
      </c>
      <c r="Z2261" t="s">
        <v>4756</v>
      </c>
      <c r="AA2261" t="s">
        <v>4756</v>
      </c>
      <c r="AB2261" t="s">
        <v>4756</v>
      </c>
      <c r="AC2261" t="s">
        <v>4756</v>
      </c>
      <c r="AD2261" t="s">
        <v>4756</v>
      </c>
      <c r="AE2261" t="s">
        <v>4756</v>
      </c>
      <c r="AF2261" t="s">
        <v>4756</v>
      </c>
      <c r="AG2261" t="s">
        <v>4756</v>
      </c>
      <c r="AH2261" t="s">
        <v>4756</v>
      </c>
      <c r="AI2261" t="s">
        <v>4756</v>
      </c>
      <c r="AJ2261" t="s">
        <v>4756</v>
      </c>
      <c r="AK2261" t="s">
        <v>4756</v>
      </c>
      <c r="AL2261" t="s">
        <v>4756</v>
      </c>
      <c r="AM2261" t="s">
        <v>4756</v>
      </c>
      <c r="AN2261" t="s">
        <v>4756</v>
      </c>
    </row>
    <row r="2262" spans="1:40">
      <c r="A2262" s="95">
        <v>41837</v>
      </c>
      <c r="B2262" t="s">
        <v>372</v>
      </c>
      <c r="C2262">
        <v>2014</v>
      </c>
      <c r="D2262">
        <v>7</v>
      </c>
      <c r="E2262" t="s">
        <v>461</v>
      </c>
      <c r="F2262" t="s">
        <v>3326</v>
      </c>
      <c r="G2262" s="96">
        <v>0.1125</v>
      </c>
      <c r="H2262" s="96">
        <v>0.11805555555555557</v>
      </c>
      <c r="J2262">
        <v>26.7</v>
      </c>
      <c r="K2262" t="s">
        <v>249</v>
      </c>
      <c r="L2262" t="s">
        <v>3357</v>
      </c>
      <c r="M2262" t="s">
        <v>251</v>
      </c>
      <c r="N2262" t="s">
        <v>251</v>
      </c>
      <c r="O2262">
        <v>3</v>
      </c>
      <c r="P2262">
        <v>32</v>
      </c>
      <c r="Q2262">
        <v>0</v>
      </c>
      <c r="R2262">
        <v>32</v>
      </c>
      <c r="S2262">
        <v>14.4</v>
      </c>
      <c r="T2262" t="s">
        <v>4756</v>
      </c>
      <c r="U2262">
        <v>23.8</v>
      </c>
      <c r="V2262">
        <v>137</v>
      </c>
      <c r="W2262" t="s">
        <v>4756</v>
      </c>
      <c r="X2262" t="s">
        <v>4756</v>
      </c>
      <c r="Y2262" t="s">
        <v>4756</v>
      </c>
      <c r="Z2262" t="s">
        <v>4756</v>
      </c>
      <c r="AA2262" t="s">
        <v>4756</v>
      </c>
      <c r="AB2262" t="s">
        <v>4756</v>
      </c>
      <c r="AC2262" t="s">
        <v>4756</v>
      </c>
      <c r="AD2262" t="s">
        <v>4756</v>
      </c>
      <c r="AE2262" t="s">
        <v>4756</v>
      </c>
      <c r="AF2262" t="s">
        <v>4756</v>
      </c>
      <c r="AG2262" t="s">
        <v>4756</v>
      </c>
      <c r="AH2262" t="s">
        <v>4756</v>
      </c>
      <c r="AI2262" t="s">
        <v>4756</v>
      </c>
      <c r="AJ2262" t="s">
        <v>4756</v>
      </c>
      <c r="AK2262" t="s">
        <v>4756</v>
      </c>
      <c r="AL2262" t="s">
        <v>4756</v>
      </c>
      <c r="AM2262" t="s">
        <v>4756</v>
      </c>
      <c r="AN2262" t="s">
        <v>4756</v>
      </c>
    </row>
    <row r="2263" spans="1:40">
      <c r="A2263" s="95">
        <v>41839</v>
      </c>
      <c r="B2263" t="s">
        <v>372</v>
      </c>
      <c r="C2263">
        <v>2014</v>
      </c>
      <c r="D2263">
        <v>7</v>
      </c>
      <c r="E2263" t="s">
        <v>3358</v>
      </c>
      <c r="F2263" t="s">
        <v>3359</v>
      </c>
      <c r="G2263" s="96">
        <v>0.90555555555555556</v>
      </c>
      <c r="H2263" s="96">
        <v>0.90902777777777777</v>
      </c>
      <c r="J2263">
        <v>21.73</v>
      </c>
      <c r="K2263" t="s">
        <v>249</v>
      </c>
      <c r="L2263" t="s">
        <v>3360</v>
      </c>
      <c r="M2263" t="s">
        <v>251</v>
      </c>
      <c r="N2263" t="s">
        <v>251</v>
      </c>
      <c r="O2263">
        <v>4</v>
      </c>
      <c r="P2263">
        <v>36</v>
      </c>
      <c r="Q2263">
        <v>0</v>
      </c>
      <c r="R2263">
        <v>36</v>
      </c>
      <c r="S2263">
        <v>13.8</v>
      </c>
      <c r="T2263" t="s">
        <v>4756</v>
      </c>
      <c r="U2263">
        <v>22.7</v>
      </c>
      <c r="V2263">
        <v>139</v>
      </c>
      <c r="W2263" t="s">
        <v>4756</v>
      </c>
      <c r="X2263" t="s">
        <v>4756</v>
      </c>
      <c r="Y2263" t="s">
        <v>4756</v>
      </c>
      <c r="Z2263" t="s">
        <v>4756</v>
      </c>
      <c r="AA2263" t="s">
        <v>4756</v>
      </c>
      <c r="AB2263" t="s">
        <v>4756</v>
      </c>
      <c r="AC2263" t="s">
        <v>4756</v>
      </c>
      <c r="AD2263" t="s">
        <v>4756</v>
      </c>
      <c r="AE2263" t="s">
        <v>4756</v>
      </c>
      <c r="AF2263" t="s">
        <v>4756</v>
      </c>
      <c r="AG2263" t="s">
        <v>4756</v>
      </c>
      <c r="AH2263" t="s">
        <v>4756</v>
      </c>
      <c r="AI2263" t="s">
        <v>4756</v>
      </c>
      <c r="AJ2263" t="s">
        <v>4756</v>
      </c>
      <c r="AK2263" t="s">
        <v>4756</v>
      </c>
      <c r="AL2263" t="s">
        <v>4756</v>
      </c>
      <c r="AM2263" t="s">
        <v>4756</v>
      </c>
      <c r="AN2263" t="s">
        <v>4756</v>
      </c>
    </row>
    <row r="2264" spans="1:40">
      <c r="A2264" s="95">
        <v>41839</v>
      </c>
      <c r="B2264" t="s">
        <v>372</v>
      </c>
      <c r="C2264">
        <v>2014</v>
      </c>
      <c r="D2264">
        <v>7</v>
      </c>
      <c r="E2264" t="s">
        <v>3358</v>
      </c>
      <c r="F2264" t="s">
        <v>3359</v>
      </c>
      <c r="G2264" s="96">
        <v>0.93472222222222223</v>
      </c>
      <c r="H2264" s="96">
        <v>0.93888888888888899</v>
      </c>
      <c r="J2264">
        <v>22.43</v>
      </c>
      <c r="K2264" t="s">
        <v>249</v>
      </c>
      <c r="L2264" t="s">
        <v>3361</v>
      </c>
      <c r="M2264" t="s">
        <v>251</v>
      </c>
      <c r="N2264" t="s">
        <v>251</v>
      </c>
      <c r="O2264">
        <v>1</v>
      </c>
      <c r="P2264">
        <v>32</v>
      </c>
      <c r="Q2264">
        <v>0</v>
      </c>
      <c r="R2264">
        <v>32</v>
      </c>
      <c r="S2264">
        <v>14.5</v>
      </c>
      <c r="T2264" t="s">
        <v>4756</v>
      </c>
      <c r="U2264">
        <v>22.9</v>
      </c>
      <c r="V2264">
        <v>134</v>
      </c>
      <c r="W2264" t="s">
        <v>4756</v>
      </c>
      <c r="X2264" t="s">
        <v>4756</v>
      </c>
      <c r="Y2264" t="s">
        <v>4756</v>
      </c>
      <c r="Z2264" t="s">
        <v>4756</v>
      </c>
      <c r="AA2264" t="s">
        <v>4756</v>
      </c>
      <c r="AB2264" t="s">
        <v>4756</v>
      </c>
      <c r="AC2264" t="s">
        <v>4756</v>
      </c>
      <c r="AD2264" t="s">
        <v>4756</v>
      </c>
      <c r="AE2264" t="s">
        <v>4756</v>
      </c>
      <c r="AF2264" t="s">
        <v>4756</v>
      </c>
      <c r="AG2264" t="s">
        <v>4756</v>
      </c>
      <c r="AH2264" t="s">
        <v>4756</v>
      </c>
      <c r="AI2264" t="s">
        <v>4756</v>
      </c>
      <c r="AJ2264" t="s">
        <v>4756</v>
      </c>
      <c r="AK2264" t="s">
        <v>4756</v>
      </c>
      <c r="AL2264" t="s">
        <v>4756</v>
      </c>
      <c r="AM2264" t="s">
        <v>4756</v>
      </c>
      <c r="AN2264" t="s">
        <v>4756</v>
      </c>
    </row>
    <row r="2265" spans="1:40">
      <c r="A2265" s="95">
        <v>41839</v>
      </c>
      <c r="B2265" t="s">
        <v>372</v>
      </c>
      <c r="C2265">
        <v>2014</v>
      </c>
      <c r="D2265">
        <v>7</v>
      </c>
      <c r="E2265" t="s">
        <v>3358</v>
      </c>
      <c r="F2265" t="s">
        <v>3359</v>
      </c>
      <c r="G2265" s="96">
        <v>0.93680555555555556</v>
      </c>
      <c r="H2265" s="96">
        <v>0.94097222222222221</v>
      </c>
      <c r="J2265">
        <v>22.48</v>
      </c>
      <c r="K2265" t="s">
        <v>249</v>
      </c>
      <c r="L2265" t="s">
        <v>3362</v>
      </c>
      <c r="M2265" t="s">
        <v>251</v>
      </c>
      <c r="N2265" t="s">
        <v>251</v>
      </c>
      <c r="O2265">
        <v>4</v>
      </c>
      <c r="P2265">
        <v>34</v>
      </c>
      <c r="Q2265">
        <v>0</v>
      </c>
      <c r="R2265">
        <v>34</v>
      </c>
      <c r="S2265">
        <v>14.9</v>
      </c>
      <c r="T2265" t="s">
        <v>4756</v>
      </c>
      <c r="U2265">
        <v>23.5</v>
      </c>
      <c r="V2265">
        <v>136</v>
      </c>
      <c r="W2265" t="s">
        <v>4756</v>
      </c>
      <c r="X2265" t="s">
        <v>4756</v>
      </c>
      <c r="Y2265" t="s">
        <v>4756</v>
      </c>
      <c r="Z2265" t="s">
        <v>4756</v>
      </c>
      <c r="AA2265" t="s">
        <v>4756</v>
      </c>
      <c r="AB2265" t="s">
        <v>4756</v>
      </c>
      <c r="AC2265" t="s">
        <v>4756</v>
      </c>
      <c r="AD2265" t="s">
        <v>4756</v>
      </c>
      <c r="AE2265" t="s">
        <v>4756</v>
      </c>
      <c r="AF2265" t="s">
        <v>4756</v>
      </c>
      <c r="AG2265" t="s">
        <v>4756</v>
      </c>
      <c r="AH2265" t="s">
        <v>4756</v>
      </c>
      <c r="AI2265" t="s">
        <v>4756</v>
      </c>
      <c r="AJ2265" t="s">
        <v>4756</v>
      </c>
      <c r="AK2265" t="s">
        <v>4756</v>
      </c>
      <c r="AL2265" t="s">
        <v>4756</v>
      </c>
      <c r="AM2265" t="s">
        <v>4756</v>
      </c>
      <c r="AN2265" t="s">
        <v>4756</v>
      </c>
    </row>
    <row r="2266" spans="1:40">
      <c r="A2266" s="95">
        <v>41839</v>
      </c>
      <c r="B2266" t="s">
        <v>372</v>
      </c>
      <c r="C2266">
        <v>2014</v>
      </c>
      <c r="D2266">
        <v>7</v>
      </c>
      <c r="E2266" t="s">
        <v>3358</v>
      </c>
      <c r="F2266" t="s">
        <v>3359</v>
      </c>
      <c r="G2266" s="96">
        <v>0.9590277777777777</v>
      </c>
      <c r="H2266" s="96">
        <v>0.96805555555555556</v>
      </c>
      <c r="J2266">
        <v>23.02</v>
      </c>
      <c r="K2266" t="s">
        <v>249</v>
      </c>
      <c r="L2266" t="s">
        <v>3363</v>
      </c>
      <c r="M2266" t="s">
        <v>251</v>
      </c>
      <c r="N2266" t="s">
        <v>251</v>
      </c>
      <c r="O2266">
        <v>1</v>
      </c>
      <c r="P2266">
        <v>35</v>
      </c>
      <c r="Q2266">
        <v>0</v>
      </c>
      <c r="R2266">
        <v>35</v>
      </c>
      <c r="S2266">
        <v>14.5</v>
      </c>
      <c r="T2266" t="s">
        <v>4756</v>
      </c>
      <c r="U2266">
        <v>24.3</v>
      </c>
      <c r="V2266">
        <v>141</v>
      </c>
      <c r="W2266" t="s">
        <v>4756</v>
      </c>
      <c r="X2266" t="s">
        <v>4756</v>
      </c>
      <c r="Y2266" t="s">
        <v>4756</v>
      </c>
      <c r="Z2266" t="s">
        <v>4756</v>
      </c>
      <c r="AA2266" t="s">
        <v>4756</v>
      </c>
      <c r="AB2266" t="s">
        <v>4756</v>
      </c>
      <c r="AC2266" t="s">
        <v>4756</v>
      </c>
      <c r="AD2266" t="s">
        <v>4756</v>
      </c>
      <c r="AE2266" t="s">
        <v>4756</v>
      </c>
      <c r="AF2266" t="s">
        <v>4756</v>
      </c>
      <c r="AG2266" t="s">
        <v>4756</v>
      </c>
      <c r="AH2266" t="s">
        <v>4756</v>
      </c>
      <c r="AI2266" t="s">
        <v>4756</v>
      </c>
      <c r="AJ2266" t="s">
        <v>4756</v>
      </c>
      <c r="AK2266" t="s">
        <v>4756</v>
      </c>
      <c r="AL2266" t="s">
        <v>4756</v>
      </c>
      <c r="AM2266" t="s">
        <v>4756</v>
      </c>
      <c r="AN2266" t="s">
        <v>4756</v>
      </c>
    </row>
    <row r="2267" spans="1:40">
      <c r="A2267" s="95">
        <v>41839</v>
      </c>
      <c r="B2267" t="s">
        <v>372</v>
      </c>
      <c r="C2267">
        <v>2014</v>
      </c>
      <c r="D2267">
        <v>7</v>
      </c>
      <c r="E2267" t="s">
        <v>3358</v>
      </c>
      <c r="F2267" t="s">
        <v>3359</v>
      </c>
      <c r="G2267" s="96">
        <v>0.97499999999999998</v>
      </c>
      <c r="H2267" s="96">
        <v>0.97777777777777775</v>
      </c>
      <c r="J2267">
        <v>23.4</v>
      </c>
      <c r="K2267" t="s">
        <v>249</v>
      </c>
      <c r="L2267" t="s">
        <v>3320</v>
      </c>
      <c r="M2267" t="s">
        <v>665</v>
      </c>
      <c r="N2267" t="s">
        <v>251</v>
      </c>
      <c r="O2267">
        <v>4</v>
      </c>
      <c r="P2267">
        <v>33</v>
      </c>
      <c r="Q2267">
        <v>0</v>
      </c>
      <c r="R2267">
        <v>33</v>
      </c>
      <c r="S2267">
        <v>14.4</v>
      </c>
      <c r="T2267" t="s">
        <v>4756</v>
      </c>
      <c r="U2267">
        <v>23.5</v>
      </c>
      <c r="V2267">
        <v>145</v>
      </c>
      <c r="W2267" t="s">
        <v>4756</v>
      </c>
      <c r="X2267" t="s">
        <v>4756</v>
      </c>
      <c r="Y2267" t="s">
        <v>4756</v>
      </c>
      <c r="Z2267" t="s">
        <v>4756</v>
      </c>
      <c r="AA2267" t="s">
        <v>4756</v>
      </c>
      <c r="AB2267" t="s">
        <v>4756</v>
      </c>
      <c r="AC2267" t="s">
        <v>4756</v>
      </c>
      <c r="AD2267" t="s">
        <v>4756</v>
      </c>
      <c r="AE2267" t="s">
        <v>4756</v>
      </c>
      <c r="AF2267" t="s">
        <v>4756</v>
      </c>
      <c r="AG2267" t="s">
        <v>4756</v>
      </c>
      <c r="AH2267" t="s">
        <v>4756</v>
      </c>
      <c r="AI2267" t="s">
        <v>4756</v>
      </c>
      <c r="AJ2267" t="s">
        <v>4756</v>
      </c>
      <c r="AK2267" t="s">
        <v>4756</v>
      </c>
      <c r="AL2267" t="s">
        <v>4756</v>
      </c>
      <c r="AM2267" t="s">
        <v>4756</v>
      </c>
      <c r="AN2267" t="s">
        <v>4756</v>
      </c>
    </row>
    <row r="2268" spans="1:40">
      <c r="A2268" s="95">
        <v>41839</v>
      </c>
      <c r="B2268" t="s">
        <v>372</v>
      </c>
      <c r="C2268">
        <v>2014</v>
      </c>
      <c r="D2268">
        <v>7</v>
      </c>
      <c r="E2268" t="s">
        <v>3358</v>
      </c>
      <c r="F2268" t="s">
        <v>3359</v>
      </c>
      <c r="G2268" s="96">
        <v>0.97222222222222221</v>
      </c>
      <c r="H2268" s="96">
        <v>0.97986111111111107</v>
      </c>
      <c r="J2268">
        <v>23.33</v>
      </c>
      <c r="K2268" t="s">
        <v>249</v>
      </c>
      <c r="L2268" t="s">
        <v>3364</v>
      </c>
      <c r="M2268" t="s">
        <v>251</v>
      </c>
      <c r="N2268" t="s">
        <v>251</v>
      </c>
      <c r="O2268">
        <v>3</v>
      </c>
      <c r="P2268">
        <v>29</v>
      </c>
      <c r="Q2268">
        <v>0</v>
      </c>
      <c r="R2268">
        <v>29</v>
      </c>
      <c r="S2268">
        <v>13.8</v>
      </c>
      <c r="T2268" t="s">
        <v>4756</v>
      </c>
      <c r="U2268">
        <v>23.6</v>
      </c>
      <c r="V2268">
        <v>143</v>
      </c>
      <c r="W2268" t="s">
        <v>4756</v>
      </c>
      <c r="X2268" t="s">
        <v>4756</v>
      </c>
      <c r="Y2268" t="s">
        <v>4756</v>
      </c>
      <c r="Z2268" t="s">
        <v>4756</v>
      </c>
      <c r="AA2268" t="s">
        <v>4756</v>
      </c>
      <c r="AB2268" t="s">
        <v>4756</v>
      </c>
      <c r="AC2268" t="s">
        <v>4756</v>
      </c>
      <c r="AD2268" t="s">
        <v>4756</v>
      </c>
      <c r="AE2268" t="s">
        <v>4756</v>
      </c>
      <c r="AF2268" t="s">
        <v>4756</v>
      </c>
      <c r="AG2268" t="s">
        <v>4756</v>
      </c>
      <c r="AH2268" t="s">
        <v>4756</v>
      </c>
      <c r="AI2268" t="s">
        <v>4756</v>
      </c>
      <c r="AJ2268" t="s">
        <v>4756</v>
      </c>
      <c r="AK2268" t="s">
        <v>4756</v>
      </c>
      <c r="AL2268" t="s">
        <v>4756</v>
      </c>
      <c r="AM2268" t="s">
        <v>4756</v>
      </c>
      <c r="AN2268" t="s">
        <v>4756</v>
      </c>
    </row>
    <row r="2269" spans="1:40">
      <c r="A2269" s="95">
        <v>41839</v>
      </c>
      <c r="B2269" t="s">
        <v>372</v>
      </c>
      <c r="C2269">
        <v>2014</v>
      </c>
      <c r="D2269">
        <v>7</v>
      </c>
      <c r="E2269" t="s">
        <v>3358</v>
      </c>
      <c r="F2269" t="s">
        <v>3359</v>
      </c>
      <c r="G2269" s="96">
        <v>0.99236111111111114</v>
      </c>
      <c r="H2269" s="96">
        <v>0.99652777777777779</v>
      </c>
      <c r="J2269">
        <v>23.82</v>
      </c>
      <c r="K2269" t="s">
        <v>249</v>
      </c>
      <c r="L2269" t="s">
        <v>3365</v>
      </c>
      <c r="M2269" t="s">
        <v>251</v>
      </c>
      <c r="N2269" t="s">
        <v>251</v>
      </c>
      <c r="O2269">
        <v>2</v>
      </c>
      <c r="P2269">
        <v>38</v>
      </c>
      <c r="Q2269">
        <v>0</v>
      </c>
      <c r="R2269">
        <v>38</v>
      </c>
      <c r="S2269">
        <v>13.7</v>
      </c>
      <c r="T2269" t="s">
        <v>4756</v>
      </c>
      <c r="U2269">
        <v>23.1</v>
      </c>
      <c r="V2269">
        <v>141</v>
      </c>
      <c r="W2269" t="s">
        <v>4756</v>
      </c>
      <c r="X2269" t="s">
        <v>4756</v>
      </c>
      <c r="Y2269" t="s">
        <v>4756</v>
      </c>
      <c r="Z2269" t="s">
        <v>4756</v>
      </c>
      <c r="AA2269" t="s">
        <v>4756</v>
      </c>
      <c r="AB2269" t="s">
        <v>4756</v>
      </c>
      <c r="AC2269" t="s">
        <v>4756</v>
      </c>
      <c r="AD2269" t="s">
        <v>4756</v>
      </c>
      <c r="AE2269" t="s">
        <v>4756</v>
      </c>
      <c r="AF2269" t="s">
        <v>4756</v>
      </c>
      <c r="AG2269" t="s">
        <v>4756</v>
      </c>
      <c r="AH2269" t="s">
        <v>4756</v>
      </c>
      <c r="AI2269" t="s">
        <v>4756</v>
      </c>
      <c r="AJ2269" t="s">
        <v>4756</v>
      </c>
      <c r="AK2269" t="s">
        <v>4756</v>
      </c>
      <c r="AL2269" t="s">
        <v>4756</v>
      </c>
      <c r="AM2269" t="s">
        <v>4756</v>
      </c>
      <c r="AN2269" t="s">
        <v>4756</v>
      </c>
    </row>
    <row r="2270" spans="1:40">
      <c r="A2270" s="95">
        <v>41839</v>
      </c>
      <c r="B2270" t="s">
        <v>372</v>
      </c>
      <c r="C2270">
        <v>2014</v>
      </c>
      <c r="D2270">
        <v>7</v>
      </c>
      <c r="E2270" t="s">
        <v>3358</v>
      </c>
      <c r="F2270" t="s">
        <v>3359</v>
      </c>
      <c r="G2270" s="96">
        <v>1.3888888888888888E-2</v>
      </c>
      <c r="H2270" s="96">
        <v>1.8055555555555557E-2</v>
      </c>
      <c r="J2270">
        <v>24.33</v>
      </c>
      <c r="K2270" t="s">
        <v>249</v>
      </c>
      <c r="L2270" t="s">
        <v>3366</v>
      </c>
      <c r="M2270" t="s">
        <v>251</v>
      </c>
      <c r="N2270" t="s">
        <v>251</v>
      </c>
      <c r="O2270">
        <v>1</v>
      </c>
      <c r="P2270">
        <v>37</v>
      </c>
      <c r="Q2270">
        <v>0</v>
      </c>
      <c r="R2270">
        <v>37</v>
      </c>
      <c r="S2270">
        <v>14</v>
      </c>
      <c r="T2270" t="s">
        <v>4756</v>
      </c>
      <c r="U2270">
        <v>21.3</v>
      </c>
      <c r="V2270">
        <v>140</v>
      </c>
      <c r="W2270" t="s">
        <v>4756</v>
      </c>
      <c r="X2270" t="s">
        <v>4756</v>
      </c>
      <c r="Y2270" t="s">
        <v>4756</v>
      </c>
      <c r="Z2270" t="s">
        <v>4756</v>
      </c>
      <c r="AA2270" t="s">
        <v>4756</v>
      </c>
      <c r="AB2270" t="s">
        <v>4756</v>
      </c>
      <c r="AC2270" t="s">
        <v>4756</v>
      </c>
      <c r="AD2270" t="s">
        <v>4756</v>
      </c>
      <c r="AE2270" t="s">
        <v>4756</v>
      </c>
      <c r="AF2270" t="s">
        <v>4756</v>
      </c>
      <c r="AG2270" t="s">
        <v>4756</v>
      </c>
      <c r="AH2270" t="s">
        <v>4756</v>
      </c>
      <c r="AI2270" t="s">
        <v>4756</v>
      </c>
      <c r="AJ2270" t="s">
        <v>4756</v>
      </c>
      <c r="AK2270" t="s">
        <v>4756</v>
      </c>
      <c r="AL2270" t="s">
        <v>4756</v>
      </c>
      <c r="AM2270" t="s">
        <v>4756</v>
      </c>
      <c r="AN2270" t="s">
        <v>4756</v>
      </c>
    </row>
    <row r="2271" spans="1:40">
      <c r="A2271" s="95">
        <v>41839</v>
      </c>
      <c r="B2271" t="s">
        <v>372</v>
      </c>
      <c r="C2271">
        <v>2014</v>
      </c>
      <c r="D2271">
        <v>7</v>
      </c>
      <c r="E2271" t="s">
        <v>3358</v>
      </c>
      <c r="F2271" t="s">
        <v>3359</v>
      </c>
      <c r="G2271" s="96">
        <v>1.3888888888888888E-2</v>
      </c>
      <c r="H2271" s="96">
        <v>1.8055555555555557E-2</v>
      </c>
      <c r="J2271">
        <v>24.33</v>
      </c>
      <c r="K2271" t="s">
        <v>249</v>
      </c>
      <c r="L2271" t="s">
        <v>3367</v>
      </c>
      <c r="M2271" t="s">
        <v>251</v>
      </c>
      <c r="N2271" t="s">
        <v>251</v>
      </c>
      <c r="O2271">
        <v>1</v>
      </c>
      <c r="P2271">
        <v>37</v>
      </c>
      <c r="Q2271">
        <v>0</v>
      </c>
      <c r="R2271">
        <v>37</v>
      </c>
      <c r="S2271">
        <v>14.3</v>
      </c>
      <c r="T2271" t="s">
        <v>4756</v>
      </c>
      <c r="U2271">
        <v>21.9</v>
      </c>
      <c r="V2271">
        <v>143</v>
      </c>
      <c r="W2271" t="s">
        <v>4756</v>
      </c>
      <c r="X2271" t="s">
        <v>4756</v>
      </c>
      <c r="Y2271" t="s">
        <v>4756</v>
      </c>
      <c r="Z2271" t="s">
        <v>4756</v>
      </c>
      <c r="AA2271" t="s">
        <v>4756</v>
      </c>
      <c r="AB2271" t="s">
        <v>4756</v>
      </c>
      <c r="AC2271" t="s">
        <v>4756</v>
      </c>
      <c r="AD2271" t="s">
        <v>4756</v>
      </c>
      <c r="AE2271" t="s">
        <v>4756</v>
      </c>
      <c r="AF2271" t="s">
        <v>4756</v>
      </c>
      <c r="AG2271" t="s">
        <v>4756</v>
      </c>
      <c r="AH2271" t="s">
        <v>4756</v>
      </c>
      <c r="AI2271" t="s">
        <v>4756</v>
      </c>
      <c r="AJ2271" t="s">
        <v>4756</v>
      </c>
      <c r="AK2271" t="s">
        <v>4756</v>
      </c>
      <c r="AL2271" t="s">
        <v>4756</v>
      </c>
      <c r="AM2271" t="s">
        <v>4756</v>
      </c>
      <c r="AN2271" t="s">
        <v>4756</v>
      </c>
    </row>
    <row r="2272" spans="1:40">
      <c r="A2272" s="95">
        <v>41839</v>
      </c>
      <c r="B2272" t="s">
        <v>372</v>
      </c>
      <c r="C2272">
        <v>2014</v>
      </c>
      <c r="D2272">
        <v>7</v>
      </c>
      <c r="E2272" t="s">
        <v>3358</v>
      </c>
      <c r="F2272" t="s">
        <v>3359</v>
      </c>
      <c r="G2272" s="96">
        <v>3.7499999999999999E-2</v>
      </c>
      <c r="H2272" s="96">
        <v>4.2361111111111106E-2</v>
      </c>
      <c r="J2272">
        <v>24.9</v>
      </c>
      <c r="K2272" t="s">
        <v>249</v>
      </c>
      <c r="L2272" t="s">
        <v>3368</v>
      </c>
      <c r="M2272" t="s">
        <v>251</v>
      </c>
      <c r="N2272" t="s">
        <v>251</v>
      </c>
      <c r="O2272">
        <v>3</v>
      </c>
      <c r="P2272">
        <v>35</v>
      </c>
      <c r="Q2272">
        <v>0</v>
      </c>
      <c r="R2272">
        <v>35</v>
      </c>
      <c r="S2272">
        <v>13.1</v>
      </c>
      <c r="T2272" t="s">
        <v>4756</v>
      </c>
      <c r="U2272">
        <v>22.7</v>
      </c>
      <c r="V2272">
        <v>142</v>
      </c>
      <c r="W2272" t="s">
        <v>4756</v>
      </c>
      <c r="X2272" t="s">
        <v>4756</v>
      </c>
      <c r="Y2272" t="s">
        <v>4756</v>
      </c>
      <c r="Z2272" t="s">
        <v>4756</v>
      </c>
      <c r="AA2272" t="s">
        <v>4756</v>
      </c>
      <c r="AB2272" t="s">
        <v>4756</v>
      </c>
      <c r="AC2272" t="s">
        <v>4756</v>
      </c>
      <c r="AD2272" t="s">
        <v>4756</v>
      </c>
      <c r="AE2272" t="s">
        <v>4756</v>
      </c>
      <c r="AF2272" t="s">
        <v>4756</v>
      </c>
      <c r="AG2272" t="s">
        <v>4756</v>
      </c>
      <c r="AH2272" t="s">
        <v>4756</v>
      </c>
      <c r="AI2272" t="s">
        <v>4756</v>
      </c>
      <c r="AJ2272" t="s">
        <v>4756</v>
      </c>
      <c r="AK2272" t="s">
        <v>4756</v>
      </c>
      <c r="AL2272" t="s">
        <v>4756</v>
      </c>
      <c r="AM2272" t="s">
        <v>4756</v>
      </c>
      <c r="AN2272" t="s">
        <v>4756</v>
      </c>
    </row>
    <row r="2273" spans="1:40">
      <c r="A2273" s="95">
        <v>41840</v>
      </c>
      <c r="B2273" t="s">
        <v>372</v>
      </c>
      <c r="C2273">
        <v>2014</v>
      </c>
      <c r="D2273">
        <v>7</v>
      </c>
      <c r="E2273" t="s">
        <v>373</v>
      </c>
      <c r="F2273" t="s">
        <v>3369</v>
      </c>
      <c r="G2273" s="96">
        <v>0.97638888888888886</v>
      </c>
      <c r="H2273" s="96">
        <v>0.97986111111111107</v>
      </c>
      <c r="J2273">
        <v>23.43</v>
      </c>
      <c r="K2273" t="s">
        <v>249</v>
      </c>
      <c r="L2273" t="s">
        <v>3370</v>
      </c>
      <c r="M2273" t="s">
        <v>251</v>
      </c>
      <c r="N2273" t="s">
        <v>251</v>
      </c>
      <c r="O2273">
        <v>2</v>
      </c>
      <c r="P2273">
        <v>31</v>
      </c>
      <c r="Q2273">
        <v>0</v>
      </c>
      <c r="R2273">
        <v>31</v>
      </c>
      <c r="S2273">
        <v>13.8</v>
      </c>
      <c r="T2273" t="s">
        <v>4756</v>
      </c>
      <c r="U2273">
        <v>21.5</v>
      </c>
      <c r="V2273">
        <v>135</v>
      </c>
      <c r="W2273" t="s">
        <v>4756</v>
      </c>
      <c r="X2273" t="s">
        <v>4756</v>
      </c>
      <c r="Y2273" t="s">
        <v>4756</v>
      </c>
      <c r="Z2273" t="s">
        <v>4756</v>
      </c>
      <c r="AA2273" t="s">
        <v>4756</v>
      </c>
      <c r="AB2273" t="s">
        <v>4756</v>
      </c>
      <c r="AC2273" t="s">
        <v>4756</v>
      </c>
      <c r="AD2273" t="s">
        <v>4756</v>
      </c>
      <c r="AE2273" t="s">
        <v>4756</v>
      </c>
      <c r="AF2273" t="s">
        <v>4756</v>
      </c>
      <c r="AG2273" t="s">
        <v>4756</v>
      </c>
      <c r="AH2273" t="s">
        <v>4756</v>
      </c>
      <c r="AI2273" t="s">
        <v>4756</v>
      </c>
      <c r="AJ2273" t="s">
        <v>4756</v>
      </c>
      <c r="AK2273" t="s">
        <v>4756</v>
      </c>
      <c r="AL2273" t="s">
        <v>4756</v>
      </c>
      <c r="AM2273" t="s">
        <v>4756</v>
      </c>
      <c r="AN2273" t="s">
        <v>4756</v>
      </c>
    </row>
    <row r="2274" spans="1:40">
      <c r="A2274" s="95">
        <v>41840</v>
      </c>
      <c r="B2274" t="s">
        <v>372</v>
      </c>
      <c r="C2274">
        <v>2014</v>
      </c>
      <c r="D2274">
        <v>7</v>
      </c>
      <c r="E2274" t="s">
        <v>373</v>
      </c>
      <c r="F2274" t="s">
        <v>3369</v>
      </c>
      <c r="G2274" s="96">
        <v>0.9784722222222223</v>
      </c>
      <c r="H2274" s="96">
        <v>0.98541666666666661</v>
      </c>
      <c r="J2274">
        <v>23.48</v>
      </c>
      <c r="K2274" t="s">
        <v>249</v>
      </c>
      <c r="L2274" t="s">
        <v>3371</v>
      </c>
      <c r="M2274" t="s">
        <v>251</v>
      </c>
      <c r="N2274" t="s">
        <v>251</v>
      </c>
      <c r="O2274">
        <v>2</v>
      </c>
      <c r="P2274">
        <v>32</v>
      </c>
      <c r="Q2274">
        <v>0</v>
      </c>
      <c r="R2274">
        <v>32</v>
      </c>
      <c r="S2274">
        <v>12.9</v>
      </c>
      <c r="T2274" t="s">
        <v>4756</v>
      </c>
      <c r="U2274">
        <v>21.2</v>
      </c>
      <c r="V2274">
        <v>138</v>
      </c>
      <c r="W2274" t="s">
        <v>4756</v>
      </c>
      <c r="X2274" t="s">
        <v>4756</v>
      </c>
      <c r="Y2274" t="s">
        <v>4756</v>
      </c>
      <c r="Z2274" t="s">
        <v>4756</v>
      </c>
      <c r="AA2274" t="s">
        <v>4756</v>
      </c>
      <c r="AB2274" t="s">
        <v>4756</v>
      </c>
      <c r="AC2274" t="s">
        <v>4756</v>
      </c>
      <c r="AD2274" t="s">
        <v>4756</v>
      </c>
      <c r="AE2274" t="s">
        <v>4756</v>
      </c>
      <c r="AF2274" t="s">
        <v>4756</v>
      </c>
      <c r="AG2274" t="s">
        <v>4756</v>
      </c>
      <c r="AH2274" t="s">
        <v>4756</v>
      </c>
      <c r="AI2274" t="s">
        <v>4756</v>
      </c>
      <c r="AJ2274" t="s">
        <v>4756</v>
      </c>
      <c r="AK2274" t="s">
        <v>4756</v>
      </c>
      <c r="AL2274" t="s">
        <v>4756</v>
      </c>
      <c r="AM2274" t="s">
        <v>4756</v>
      </c>
      <c r="AN2274" t="s">
        <v>4756</v>
      </c>
    </row>
    <row r="2275" spans="1:40">
      <c r="A2275" s="95">
        <v>41840</v>
      </c>
      <c r="B2275" t="s">
        <v>372</v>
      </c>
      <c r="C2275">
        <v>2014</v>
      </c>
      <c r="D2275">
        <v>7</v>
      </c>
      <c r="E2275" t="s">
        <v>373</v>
      </c>
      <c r="F2275" t="s">
        <v>3369</v>
      </c>
      <c r="G2275" s="96">
        <v>0.98125000000000007</v>
      </c>
      <c r="H2275" s="96">
        <v>0.98749999999999993</v>
      </c>
      <c r="J2275">
        <v>23.55</v>
      </c>
      <c r="K2275" t="s">
        <v>249</v>
      </c>
      <c r="L2275" t="s">
        <v>3372</v>
      </c>
      <c r="M2275" t="s">
        <v>251</v>
      </c>
      <c r="N2275" t="s">
        <v>251</v>
      </c>
      <c r="O2275">
        <v>2</v>
      </c>
      <c r="P2275">
        <v>32</v>
      </c>
      <c r="Q2275">
        <v>0</v>
      </c>
      <c r="R2275">
        <v>32</v>
      </c>
      <c r="S2275">
        <v>14.2</v>
      </c>
      <c r="T2275" t="s">
        <v>4756</v>
      </c>
      <c r="U2275">
        <v>23.1</v>
      </c>
      <c r="V2275">
        <v>146</v>
      </c>
      <c r="W2275" t="s">
        <v>4756</v>
      </c>
      <c r="X2275" t="s">
        <v>4756</v>
      </c>
      <c r="Y2275" t="s">
        <v>4756</v>
      </c>
      <c r="Z2275" t="s">
        <v>4756</v>
      </c>
      <c r="AA2275" t="s">
        <v>4756</v>
      </c>
      <c r="AB2275" t="s">
        <v>4756</v>
      </c>
      <c r="AC2275" t="s">
        <v>4756</v>
      </c>
      <c r="AD2275" t="s">
        <v>4756</v>
      </c>
      <c r="AE2275" t="s">
        <v>4756</v>
      </c>
      <c r="AF2275" t="s">
        <v>4756</v>
      </c>
      <c r="AG2275" t="s">
        <v>4756</v>
      </c>
      <c r="AH2275" t="s">
        <v>4756</v>
      </c>
      <c r="AI2275" t="s">
        <v>4756</v>
      </c>
      <c r="AJ2275" t="s">
        <v>4756</v>
      </c>
      <c r="AK2275" t="s">
        <v>4756</v>
      </c>
      <c r="AL2275" t="s">
        <v>4756</v>
      </c>
      <c r="AM2275" t="s">
        <v>4756</v>
      </c>
      <c r="AN2275" t="s">
        <v>4756</v>
      </c>
    </row>
    <row r="2276" spans="1:40">
      <c r="A2276" s="95">
        <v>41840</v>
      </c>
      <c r="B2276" t="s">
        <v>372</v>
      </c>
      <c r="C2276">
        <v>2014</v>
      </c>
      <c r="D2276">
        <v>7</v>
      </c>
      <c r="E2276" t="s">
        <v>373</v>
      </c>
      <c r="F2276" t="s">
        <v>3369</v>
      </c>
      <c r="G2276" s="96">
        <v>0.98402777777777783</v>
      </c>
      <c r="H2276" s="96">
        <v>0.98819444444444438</v>
      </c>
      <c r="J2276">
        <v>23.62</v>
      </c>
      <c r="K2276" t="s">
        <v>249</v>
      </c>
      <c r="L2276" t="s">
        <v>3373</v>
      </c>
      <c r="M2276" t="s">
        <v>251</v>
      </c>
      <c r="N2276" t="s">
        <v>251</v>
      </c>
      <c r="O2276">
        <v>2</v>
      </c>
      <c r="P2276">
        <v>31</v>
      </c>
      <c r="Q2276">
        <v>0</v>
      </c>
      <c r="R2276">
        <v>31</v>
      </c>
      <c r="S2276">
        <v>14.3</v>
      </c>
      <c r="T2276" t="s">
        <v>4756</v>
      </c>
      <c r="U2276">
        <v>21.5</v>
      </c>
      <c r="V2276">
        <v>142</v>
      </c>
      <c r="W2276" t="s">
        <v>4756</v>
      </c>
      <c r="X2276" t="s">
        <v>4756</v>
      </c>
      <c r="Y2276" t="s">
        <v>4756</v>
      </c>
      <c r="Z2276" t="s">
        <v>4756</v>
      </c>
      <c r="AA2276" t="s">
        <v>4756</v>
      </c>
      <c r="AB2276" t="s">
        <v>4756</v>
      </c>
      <c r="AC2276" t="s">
        <v>4756</v>
      </c>
      <c r="AD2276" t="s">
        <v>4756</v>
      </c>
      <c r="AE2276" t="s">
        <v>4756</v>
      </c>
      <c r="AF2276" t="s">
        <v>4756</v>
      </c>
      <c r="AG2276" t="s">
        <v>4756</v>
      </c>
      <c r="AH2276" t="s">
        <v>4756</v>
      </c>
      <c r="AI2276" t="s">
        <v>4756</v>
      </c>
      <c r="AJ2276" t="s">
        <v>4756</v>
      </c>
      <c r="AK2276" t="s">
        <v>4756</v>
      </c>
      <c r="AL2276" t="s">
        <v>4756</v>
      </c>
      <c r="AM2276" t="s">
        <v>4756</v>
      </c>
      <c r="AN2276" t="s">
        <v>4756</v>
      </c>
    </row>
    <row r="2277" spans="1:40">
      <c r="A2277" s="95">
        <v>41840</v>
      </c>
      <c r="B2277" t="s">
        <v>372</v>
      </c>
      <c r="C2277">
        <v>2014</v>
      </c>
      <c r="D2277">
        <v>7</v>
      </c>
      <c r="E2277" t="s">
        <v>373</v>
      </c>
      <c r="F2277" t="s">
        <v>3369</v>
      </c>
      <c r="G2277" s="96">
        <v>0.9868055555555556</v>
      </c>
      <c r="H2277" s="96">
        <v>0.99097222222222225</v>
      </c>
      <c r="J2277">
        <v>23.68</v>
      </c>
      <c r="K2277" t="s">
        <v>249</v>
      </c>
      <c r="L2277" t="s">
        <v>3374</v>
      </c>
      <c r="M2277" t="s">
        <v>251</v>
      </c>
      <c r="N2277" t="s">
        <v>251</v>
      </c>
      <c r="O2277">
        <v>4</v>
      </c>
      <c r="P2277">
        <v>39</v>
      </c>
      <c r="Q2277">
        <v>0</v>
      </c>
      <c r="R2277">
        <v>39</v>
      </c>
      <c r="S2277">
        <v>13.3</v>
      </c>
      <c r="T2277" t="s">
        <v>4756</v>
      </c>
      <c r="U2277">
        <v>21.1</v>
      </c>
      <c r="V2277">
        <v>143</v>
      </c>
      <c r="W2277" t="s">
        <v>4756</v>
      </c>
      <c r="X2277" t="s">
        <v>4756</v>
      </c>
      <c r="Y2277" t="s">
        <v>4756</v>
      </c>
      <c r="Z2277" t="s">
        <v>4756</v>
      </c>
      <c r="AA2277" t="s">
        <v>4756</v>
      </c>
      <c r="AB2277" t="s">
        <v>4756</v>
      </c>
      <c r="AC2277" t="s">
        <v>4756</v>
      </c>
      <c r="AD2277" t="s">
        <v>4756</v>
      </c>
      <c r="AE2277" t="s">
        <v>4756</v>
      </c>
      <c r="AF2277" t="s">
        <v>4756</v>
      </c>
      <c r="AG2277" t="s">
        <v>4756</v>
      </c>
      <c r="AH2277" t="s">
        <v>4756</v>
      </c>
      <c r="AI2277" t="s">
        <v>4756</v>
      </c>
      <c r="AJ2277" t="s">
        <v>4756</v>
      </c>
      <c r="AK2277" t="s">
        <v>4756</v>
      </c>
      <c r="AL2277" t="s">
        <v>4756</v>
      </c>
      <c r="AM2277" t="s">
        <v>4756</v>
      </c>
      <c r="AN2277" t="s">
        <v>4756</v>
      </c>
    </row>
    <row r="2278" spans="1:40">
      <c r="A2278" s="95">
        <v>41840</v>
      </c>
      <c r="B2278" t="s">
        <v>372</v>
      </c>
      <c r="C2278">
        <v>2014</v>
      </c>
      <c r="D2278">
        <v>7</v>
      </c>
      <c r="E2278" t="s">
        <v>373</v>
      </c>
      <c r="F2278" t="s">
        <v>3369</v>
      </c>
      <c r="G2278" s="96">
        <v>0.99097222222222225</v>
      </c>
      <c r="H2278" s="96">
        <v>0.99375000000000002</v>
      </c>
      <c r="J2278">
        <v>23.78</v>
      </c>
      <c r="K2278" t="s">
        <v>249</v>
      </c>
      <c r="L2278" t="s">
        <v>3375</v>
      </c>
      <c r="M2278" t="s">
        <v>251</v>
      </c>
      <c r="N2278" t="s">
        <v>251</v>
      </c>
      <c r="O2278">
        <v>3</v>
      </c>
      <c r="P2278">
        <v>32</v>
      </c>
      <c r="Q2278">
        <v>0</v>
      </c>
      <c r="R2278">
        <v>32</v>
      </c>
      <c r="S2278">
        <v>14</v>
      </c>
      <c r="T2278" t="s">
        <v>4756</v>
      </c>
      <c r="U2278">
        <v>23.5</v>
      </c>
      <c r="V2278">
        <v>145</v>
      </c>
      <c r="W2278" t="s">
        <v>4756</v>
      </c>
      <c r="X2278" t="s">
        <v>4756</v>
      </c>
      <c r="Y2278" t="s">
        <v>4756</v>
      </c>
      <c r="Z2278" t="s">
        <v>4756</v>
      </c>
      <c r="AA2278" t="s">
        <v>4756</v>
      </c>
      <c r="AB2278" t="s">
        <v>4756</v>
      </c>
      <c r="AC2278" t="s">
        <v>4756</v>
      </c>
      <c r="AD2278" t="s">
        <v>4756</v>
      </c>
      <c r="AE2278" t="s">
        <v>4756</v>
      </c>
      <c r="AF2278" t="s">
        <v>4756</v>
      </c>
      <c r="AG2278" t="s">
        <v>4756</v>
      </c>
      <c r="AH2278" t="s">
        <v>4756</v>
      </c>
      <c r="AI2278" t="s">
        <v>4756</v>
      </c>
      <c r="AJ2278" t="s">
        <v>4756</v>
      </c>
      <c r="AK2278" t="s">
        <v>4756</v>
      </c>
      <c r="AL2278" t="s">
        <v>4756</v>
      </c>
      <c r="AM2278" t="s">
        <v>4756</v>
      </c>
      <c r="AN2278" t="s">
        <v>4756</v>
      </c>
    </row>
    <row r="2279" spans="1:40">
      <c r="A2279" s="95">
        <v>41840</v>
      </c>
      <c r="B2279" t="s">
        <v>372</v>
      </c>
      <c r="C2279">
        <v>2014</v>
      </c>
      <c r="D2279">
        <v>7</v>
      </c>
      <c r="E2279" t="s">
        <v>373</v>
      </c>
      <c r="F2279" t="s">
        <v>3369</v>
      </c>
      <c r="G2279" s="96">
        <v>0.99791666666666667</v>
      </c>
      <c r="H2279" s="96">
        <v>6.9444444444444447E-4</v>
      </c>
      <c r="J2279">
        <v>23.95</v>
      </c>
      <c r="K2279" t="s">
        <v>249</v>
      </c>
      <c r="L2279" t="s">
        <v>3376</v>
      </c>
      <c r="M2279" t="s">
        <v>251</v>
      </c>
      <c r="N2279" t="s">
        <v>251</v>
      </c>
      <c r="O2279">
        <v>2</v>
      </c>
      <c r="P2279">
        <v>35</v>
      </c>
      <c r="Q2279">
        <v>0</v>
      </c>
      <c r="R2279">
        <v>35</v>
      </c>
      <c r="S2279">
        <v>14.2</v>
      </c>
      <c r="T2279" t="s">
        <v>4756</v>
      </c>
      <c r="U2279">
        <v>24.6</v>
      </c>
      <c r="V2279">
        <v>148</v>
      </c>
      <c r="W2279" t="s">
        <v>4756</v>
      </c>
      <c r="X2279" t="s">
        <v>4756</v>
      </c>
      <c r="Y2279" t="s">
        <v>4756</v>
      </c>
      <c r="Z2279" t="s">
        <v>4756</v>
      </c>
      <c r="AA2279" t="s">
        <v>4756</v>
      </c>
      <c r="AB2279" t="s">
        <v>4756</v>
      </c>
      <c r="AC2279" t="s">
        <v>4756</v>
      </c>
      <c r="AD2279" t="s">
        <v>4756</v>
      </c>
      <c r="AE2279" t="s">
        <v>4756</v>
      </c>
      <c r="AF2279" t="s">
        <v>4756</v>
      </c>
      <c r="AG2279" t="s">
        <v>4756</v>
      </c>
      <c r="AH2279" t="s">
        <v>4756</v>
      </c>
      <c r="AI2279" t="s">
        <v>4756</v>
      </c>
      <c r="AJ2279" t="s">
        <v>4756</v>
      </c>
      <c r="AK2279" t="s">
        <v>4756</v>
      </c>
      <c r="AL2279" t="s">
        <v>4756</v>
      </c>
      <c r="AM2279" t="s">
        <v>4756</v>
      </c>
      <c r="AN2279" t="s">
        <v>4756</v>
      </c>
    </row>
    <row r="2280" spans="1:40">
      <c r="A2280" s="95">
        <v>41840</v>
      </c>
      <c r="B2280" t="s">
        <v>372</v>
      </c>
      <c r="C2280">
        <v>2014</v>
      </c>
      <c r="D2280">
        <v>7</v>
      </c>
      <c r="E2280" t="s">
        <v>373</v>
      </c>
      <c r="F2280" t="s">
        <v>3369</v>
      </c>
      <c r="G2280" s="96">
        <v>6.9444444444444447E-4</v>
      </c>
      <c r="H2280" s="96">
        <v>6.2499999999999995E-3</v>
      </c>
      <c r="J2280">
        <v>24.02</v>
      </c>
      <c r="K2280" t="s">
        <v>249</v>
      </c>
      <c r="L2280" t="s">
        <v>3377</v>
      </c>
      <c r="M2280" t="s">
        <v>251</v>
      </c>
      <c r="N2280" t="s">
        <v>251</v>
      </c>
      <c r="O2280">
        <v>2</v>
      </c>
      <c r="P2280">
        <v>39</v>
      </c>
      <c r="Q2280">
        <v>0</v>
      </c>
      <c r="R2280">
        <v>39</v>
      </c>
      <c r="S2280">
        <v>14.3</v>
      </c>
      <c r="T2280" t="s">
        <v>4756</v>
      </c>
      <c r="U2280">
        <v>22.5</v>
      </c>
      <c r="V2280">
        <v>140</v>
      </c>
      <c r="W2280" t="s">
        <v>4756</v>
      </c>
      <c r="X2280" t="s">
        <v>4756</v>
      </c>
      <c r="Y2280" t="s">
        <v>4756</v>
      </c>
      <c r="Z2280" t="s">
        <v>4756</v>
      </c>
      <c r="AA2280" t="s">
        <v>4756</v>
      </c>
      <c r="AB2280" t="s">
        <v>4756</v>
      </c>
      <c r="AC2280" t="s">
        <v>4756</v>
      </c>
      <c r="AD2280" t="s">
        <v>4756</v>
      </c>
      <c r="AE2280" t="s">
        <v>4756</v>
      </c>
      <c r="AF2280" t="s">
        <v>4756</v>
      </c>
      <c r="AG2280" t="s">
        <v>4756</v>
      </c>
      <c r="AH2280" t="s">
        <v>4756</v>
      </c>
      <c r="AI2280" t="s">
        <v>4756</v>
      </c>
      <c r="AJ2280" t="s">
        <v>4756</v>
      </c>
      <c r="AK2280" t="s">
        <v>4756</v>
      </c>
      <c r="AL2280" t="s">
        <v>4756</v>
      </c>
      <c r="AM2280" t="s">
        <v>4756</v>
      </c>
      <c r="AN2280" t="s">
        <v>4756</v>
      </c>
    </row>
    <row r="2281" spans="1:40">
      <c r="A2281" s="95">
        <v>41840</v>
      </c>
      <c r="B2281" t="s">
        <v>372</v>
      </c>
      <c r="C2281">
        <v>2014</v>
      </c>
      <c r="D2281">
        <v>7</v>
      </c>
      <c r="E2281" t="s">
        <v>373</v>
      </c>
      <c r="F2281" t="s">
        <v>3369</v>
      </c>
      <c r="G2281" s="96">
        <v>2.7777777777777779E-3</v>
      </c>
      <c r="H2281" s="96">
        <v>6.9444444444444441E-3</v>
      </c>
      <c r="J2281">
        <v>24.07</v>
      </c>
      <c r="K2281" t="s">
        <v>249</v>
      </c>
      <c r="L2281" t="s">
        <v>3378</v>
      </c>
      <c r="M2281" t="s">
        <v>251</v>
      </c>
      <c r="N2281" t="s">
        <v>251</v>
      </c>
      <c r="O2281">
        <v>3</v>
      </c>
      <c r="P2281">
        <v>34</v>
      </c>
      <c r="Q2281">
        <v>0</v>
      </c>
      <c r="R2281">
        <v>34</v>
      </c>
      <c r="S2281">
        <v>13.5</v>
      </c>
      <c r="T2281" t="s">
        <v>4756</v>
      </c>
      <c r="U2281">
        <v>21.5</v>
      </c>
      <c r="V2281">
        <v>145</v>
      </c>
      <c r="W2281" t="s">
        <v>4756</v>
      </c>
      <c r="X2281" t="s">
        <v>4756</v>
      </c>
      <c r="Y2281" t="s">
        <v>4756</v>
      </c>
      <c r="Z2281" t="s">
        <v>4756</v>
      </c>
      <c r="AA2281" t="s">
        <v>4756</v>
      </c>
      <c r="AB2281" t="s">
        <v>4756</v>
      </c>
      <c r="AC2281" t="s">
        <v>4756</v>
      </c>
      <c r="AD2281" t="s">
        <v>4756</v>
      </c>
      <c r="AE2281" t="s">
        <v>4756</v>
      </c>
      <c r="AF2281" t="s">
        <v>4756</v>
      </c>
      <c r="AG2281" t="s">
        <v>4756</v>
      </c>
      <c r="AH2281" t="s">
        <v>4756</v>
      </c>
      <c r="AI2281" t="s">
        <v>4756</v>
      </c>
      <c r="AJ2281" t="s">
        <v>4756</v>
      </c>
      <c r="AK2281" t="s">
        <v>4756</v>
      </c>
      <c r="AL2281" t="s">
        <v>4756</v>
      </c>
      <c r="AM2281" t="s">
        <v>4756</v>
      </c>
      <c r="AN2281" t="s">
        <v>4756</v>
      </c>
    </row>
    <row r="2282" spans="1:40">
      <c r="A2282" s="95">
        <v>41840</v>
      </c>
      <c r="B2282" t="s">
        <v>372</v>
      </c>
      <c r="C2282">
        <v>2014</v>
      </c>
      <c r="D2282">
        <v>7</v>
      </c>
      <c r="E2282" t="s">
        <v>373</v>
      </c>
      <c r="F2282" t="s">
        <v>3369</v>
      </c>
      <c r="G2282" s="96">
        <v>6.9444444444444441E-3</v>
      </c>
      <c r="H2282" s="96">
        <v>9.0277777777777787E-3</v>
      </c>
      <c r="J2282">
        <v>24.17</v>
      </c>
      <c r="K2282" t="s">
        <v>249</v>
      </c>
      <c r="L2282" t="s">
        <v>3379</v>
      </c>
      <c r="M2282" t="s">
        <v>251</v>
      </c>
      <c r="N2282" t="s">
        <v>251</v>
      </c>
      <c r="O2282">
        <v>1</v>
      </c>
      <c r="P2282">
        <v>32</v>
      </c>
      <c r="Q2282">
        <v>0</v>
      </c>
      <c r="R2282">
        <v>32</v>
      </c>
      <c r="S2282">
        <v>14.1</v>
      </c>
      <c r="T2282" t="s">
        <v>4756</v>
      </c>
      <c r="U2282">
        <v>22.6</v>
      </c>
      <c r="V2282">
        <v>145</v>
      </c>
      <c r="W2282" t="s">
        <v>4756</v>
      </c>
      <c r="X2282" t="s">
        <v>4756</v>
      </c>
      <c r="Y2282" t="s">
        <v>4756</v>
      </c>
      <c r="Z2282" t="s">
        <v>4756</v>
      </c>
      <c r="AA2282" t="s">
        <v>4756</v>
      </c>
      <c r="AB2282" t="s">
        <v>4756</v>
      </c>
      <c r="AC2282" t="s">
        <v>4756</v>
      </c>
      <c r="AD2282" t="s">
        <v>4756</v>
      </c>
      <c r="AE2282" t="s">
        <v>4756</v>
      </c>
      <c r="AF2282" t="s">
        <v>4756</v>
      </c>
      <c r="AG2282" t="s">
        <v>4756</v>
      </c>
      <c r="AH2282" t="s">
        <v>4756</v>
      </c>
      <c r="AI2282" t="s">
        <v>4756</v>
      </c>
      <c r="AJ2282" t="s">
        <v>4756</v>
      </c>
      <c r="AK2282" t="s">
        <v>4756</v>
      </c>
      <c r="AL2282" t="s">
        <v>4756</v>
      </c>
      <c r="AM2282" t="s">
        <v>4756</v>
      </c>
      <c r="AN2282" t="s">
        <v>4756</v>
      </c>
    </row>
    <row r="2283" spans="1:40">
      <c r="A2283" s="95">
        <v>41840</v>
      </c>
      <c r="B2283" t="s">
        <v>372</v>
      </c>
      <c r="C2283">
        <v>2014</v>
      </c>
      <c r="D2283">
        <v>7</v>
      </c>
      <c r="E2283" t="s">
        <v>373</v>
      </c>
      <c r="F2283" t="s">
        <v>3369</v>
      </c>
      <c r="G2283" s="96">
        <v>9.7222222222222224E-3</v>
      </c>
      <c r="H2283" s="96">
        <v>1.2499999999999999E-2</v>
      </c>
      <c r="J2283">
        <v>24.23</v>
      </c>
      <c r="K2283" t="s">
        <v>249</v>
      </c>
      <c r="L2283" t="s">
        <v>3380</v>
      </c>
      <c r="M2283" t="s">
        <v>251</v>
      </c>
      <c r="N2283" t="s">
        <v>251</v>
      </c>
      <c r="O2283">
        <v>3</v>
      </c>
      <c r="P2283">
        <v>35</v>
      </c>
      <c r="Q2283">
        <v>0</v>
      </c>
      <c r="R2283">
        <v>35</v>
      </c>
      <c r="S2283">
        <v>13</v>
      </c>
      <c r="T2283" t="s">
        <v>4756</v>
      </c>
      <c r="U2283">
        <v>23.5</v>
      </c>
      <c r="V2283">
        <v>140</v>
      </c>
      <c r="W2283" t="s">
        <v>4756</v>
      </c>
      <c r="X2283" t="s">
        <v>4756</v>
      </c>
      <c r="Y2283" t="s">
        <v>4756</v>
      </c>
      <c r="Z2283" t="s">
        <v>4756</v>
      </c>
      <c r="AA2283" t="s">
        <v>4756</v>
      </c>
      <c r="AB2283" t="s">
        <v>4756</v>
      </c>
      <c r="AC2283" t="s">
        <v>4756</v>
      </c>
      <c r="AD2283" t="s">
        <v>4756</v>
      </c>
      <c r="AE2283" t="s">
        <v>4756</v>
      </c>
      <c r="AF2283" t="s">
        <v>4756</v>
      </c>
      <c r="AG2283" t="s">
        <v>4756</v>
      </c>
      <c r="AH2283" t="s">
        <v>4756</v>
      </c>
      <c r="AI2283" t="s">
        <v>4756</v>
      </c>
      <c r="AJ2283" t="s">
        <v>4756</v>
      </c>
      <c r="AK2283" t="s">
        <v>4756</v>
      </c>
      <c r="AL2283" t="s">
        <v>4756</v>
      </c>
      <c r="AM2283" t="s">
        <v>4756</v>
      </c>
      <c r="AN2283" t="s">
        <v>4756</v>
      </c>
    </row>
    <row r="2284" spans="1:40">
      <c r="A2284" s="95">
        <v>41840</v>
      </c>
      <c r="B2284" t="s">
        <v>372</v>
      </c>
      <c r="C2284">
        <v>2014</v>
      </c>
      <c r="D2284">
        <v>7</v>
      </c>
      <c r="E2284" t="s">
        <v>373</v>
      </c>
      <c r="F2284" t="s">
        <v>3369</v>
      </c>
      <c r="G2284" s="96">
        <v>1.5277777777777777E-2</v>
      </c>
      <c r="H2284" s="96">
        <v>1.5277777777777777E-2</v>
      </c>
      <c r="J2284">
        <v>24.37</v>
      </c>
      <c r="K2284" t="s">
        <v>249</v>
      </c>
      <c r="L2284" t="s">
        <v>3332</v>
      </c>
      <c r="M2284" t="s">
        <v>665</v>
      </c>
      <c r="N2284" t="s">
        <v>251</v>
      </c>
      <c r="O2284" t="s">
        <v>4756</v>
      </c>
      <c r="P2284" t="s">
        <v>4756</v>
      </c>
      <c r="Q2284" t="s">
        <v>4756</v>
      </c>
      <c r="R2284" t="s">
        <v>4756</v>
      </c>
      <c r="S2284" t="s">
        <v>4756</v>
      </c>
      <c r="T2284" t="s">
        <v>4756</v>
      </c>
      <c r="U2284" t="s">
        <v>4756</v>
      </c>
      <c r="V2284" t="s">
        <v>4756</v>
      </c>
      <c r="W2284" t="s">
        <v>4756</v>
      </c>
      <c r="X2284" t="s">
        <v>4756</v>
      </c>
      <c r="Y2284" t="s">
        <v>4756</v>
      </c>
      <c r="Z2284" t="s">
        <v>4756</v>
      </c>
      <c r="AA2284" t="s">
        <v>4756</v>
      </c>
      <c r="AB2284" t="s">
        <v>4756</v>
      </c>
      <c r="AC2284" t="s">
        <v>4756</v>
      </c>
      <c r="AD2284" t="s">
        <v>4756</v>
      </c>
      <c r="AE2284" t="s">
        <v>4756</v>
      </c>
      <c r="AF2284" t="s">
        <v>4756</v>
      </c>
      <c r="AG2284" t="s">
        <v>4756</v>
      </c>
      <c r="AH2284" t="s">
        <v>4756</v>
      </c>
      <c r="AI2284" t="s">
        <v>4756</v>
      </c>
      <c r="AJ2284" t="s">
        <v>4756</v>
      </c>
      <c r="AK2284" t="s">
        <v>4756</v>
      </c>
      <c r="AL2284" t="s">
        <v>4756</v>
      </c>
      <c r="AM2284" t="s">
        <v>4756</v>
      </c>
      <c r="AN2284" t="s">
        <v>4756</v>
      </c>
    </row>
    <row r="2285" spans="1:40">
      <c r="A2285" s="95">
        <v>41840</v>
      </c>
      <c r="B2285" t="s">
        <v>372</v>
      </c>
      <c r="C2285">
        <v>2014</v>
      </c>
      <c r="D2285">
        <v>7</v>
      </c>
      <c r="E2285" t="s">
        <v>373</v>
      </c>
      <c r="F2285" t="s">
        <v>3369</v>
      </c>
      <c r="G2285" s="96">
        <v>1.7361111111111112E-2</v>
      </c>
      <c r="H2285" s="96">
        <v>2.0833333333333332E-2</v>
      </c>
      <c r="J2285">
        <v>24.42</v>
      </c>
      <c r="K2285" t="s">
        <v>249</v>
      </c>
      <c r="L2285" t="s">
        <v>114</v>
      </c>
      <c r="M2285" t="s">
        <v>665</v>
      </c>
      <c r="N2285" t="s">
        <v>251</v>
      </c>
      <c r="O2285">
        <v>3</v>
      </c>
      <c r="P2285">
        <v>42</v>
      </c>
      <c r="Q2285">
        <v>0</v>
      </c>
      <c r="R2285">
        <v>42</v>
      </c>
      <c r="S2285">
        <v>14.4</v>
      </c>
      <c r="T2285" t="s">
        <v>4756</v>
      </c>
      <c r="U2285">
        <v>24.4</v>
      </c>
      <c r="V2285">
        <v>145</v>
      </c>
      <c r="W2285" t="s">
        <v>4756</v>
      </c>
      <c r="X2285" t="s">
        <v>4756</v>
      </c>
      <c r="Y2285" t="s">
        <v>4756</v>
      </c>
      <c r="Z2285" t="s">
        <v>4756</v>
      </c>
      <c r="AA2285" t="s">
        <v>4756</v>
      </c>
      <c r="AB2285" t="s">
        <v>4756</v>
      </c>
      <c r="AC2285" t="s">
        <v>4756</v>
      </c>
      <c r="AD2285" t="s">
        <v>4756</v>
      </c>
      <c r="AE2285" t="s">
        <v>4756</v>
      </c>
      <c r="AF2285" t="s">
        <v>4756</v>
      </c>
      <c r="AG2285" t="s">
        <v>4756</v>
      </c>
      <c r="AH2285" t="s">
        <v>4756</v>
      </c>
      <c r="AI2285" t="s">
        <v>4756</v>
      </c>
      <c r="AJ2285" t="s">
        <v>4756</v>
      </c>
      <c r="AK2285" t="s">
        <v>4756</v>
      </c>
      <c r="AL2285" t="s">
        <v>4756</v>
      </c>
      <c r="AM2285" t="s">
        <v>4756</v>
      </c>
      <c r="AN2285" t="s">
        <v>4756</v>
      </c>
    </row>
    <row r="2286" spans="1:40">
      <c r="A2286" s="95">
        <v>41840</v>
      </c>
      <c r="B2286" t="s">
        <v>372</v>
      </c>
      <c r="C2286">
        <v>2014</v>
      </c>
      <c r="D2286">
        <v>7</v>
      </c>
      <c r="E2286" t="s">
        <v>373</v>
      </c>
      <c r="F2286" t="s">
        <v>3369</v>
      </c>
      <c r="G2286" s="96">
        <v>2.361111111111111E-2</v>
      </c>
      <c r="H2286" s="96">
        <v>2.7083333333333334E-2</v>
      </c>
      <c r="J2286">
        <v>24.57</v>
      </c>
      <c r="K2286" t="s">
        <v>249</v>
      </c>
      <c r="L2286" t="s">
        <v>3381</v>
      </c>
      <c r="M2286" t="s">
        <v>251</v>
      </c>
      <c r="N2286" t="s">
        <v>251</v>
      </c>
      <c r="O2286">
        <v>2</v>
      </c>
      <c r="P2286">
        <v>30</v>
      </c>
      <c r="Q2286">
        <v>0</v>
      </c>
      <c r="R2286">
        <v>30</v>
      </c>
      <c r="S2286">
        <v>13.1</v>
      </c>
      <c r="T2286" t="s">
        <v>4756</v>
      </c>
      <c r="U2286">
        <v>21.6</v>
      </c>
      <c r="V2286">
        <v>142</v>
      </c>
      <c r="W2286" t="s">
        <v>4756</v>
      </c>
      <c r="X2286" t="s">
        <v>4756</v>
      </c>
      <c r="Y2286" t="s">
        <v>4756</v>
      </c>
      <c r="Z2286" t="s">
        <v>4756</v>
      </c>
      <c r="AA2286" t="s">
        <v>4756</v>
      </c>
      <c r="AB2286" t="s">
        <v>4756</v>
      </c>
      <c r="AC2286" t="s">
        <v>4756</v>
      </c>
      <c r="AD2286" t="s">
        <v>4756</v>
      </c>
      <c r="AE2286" t="s">
        <v>4756</v>
      </c>
      <c r="AF2286" t="s">
        <v>4756</v>
      </c>
      <c r="AG2286" t="s">
        <v>4756</v>
      </c>
      <c r="AH2286" t="s">
        <v>4756</v>
      </c>
      <c r="AI2286" t="s">
        <v>4756</v>
      </c>
      <c r="AJ2286" t="s">
        <v>4756</v>
      </c>
      <c r="AK2286" t="s">
        <v>4756</v>
      </c>
      <c r="AL2286" t="s">
        <v>4756</v>
      </c>
      <c r="AM2286" t="s">
        <v>4756</v>
      </c>
      <c r="AN2286" t="s">
        <v>4756</v>
      </c>
    </row>
    <row r="2287" spans="1:40">
      <c r="A2287" s="95">
        <v>41840</v>
      </c>
      <c r="B2287" t="s">
        <v>372</v>
      </c>
      <c r="C2287">
        <v>2014</v>
      </c>
      <c r="D2287">
        <v>7</v>
      </c>
      <c r="E2287" t="s">
        <v>373</v>
      </c>
      <c r="F2287" t="s">
        <v>3369</v>
      </c>
      <c r="G2287" s="96">
        <v>2.5694444444444447E-2</v>
      </c>
      <c r="H2287" s="96">
        <v>2.8472222222222222E-2</v>
      </c>
      <c r="J2287">
        <v>24.62</v>
      </c>
      <c r="K2287" t="s">
        <v>249</v>
      </c>
      <c r="L2287" t="s">
        <v>3382</v>
      </c>
      <c r="M2287" t="s">
        <v>251</v>
      </c>
      <c r="N2287" t="s">
        <v>251</v>
      </c>
      <c r="O2287">
        <v>3</v>
      </c>
      <c r="P2287">
        <v>37</v>
      </c>
      <c r="Q2287">
        <v>0</v>
      </c>
      <c r="R2287">
        <v>37</v>
      </c>
      <c r="S2287">
        <v>13.6</v>
      </c>
      <c r="T2287" t="s">
        <v>4756</v>
      </c>
      <c r="U2287">
        <v>22.5</v>
      </c>
      <c r="V2287">
        <v>141</v>
      </c>
      <c r="W2287" t="s">
        <v>4756</v>
      </c>
      <c r="X2287" t="s">
        <v>4756</v>
      </c>
      <c r="Y2287" t="s">
        <v>4756</v>
      </c>
      <c r="Z2287" t="s">
        <v>4756</v>
      </c>
      <c r="AA2287" t="s">
        <v>4756</v>
      </c>
      <c r="AB2287" t="s">
        <v>4756</v>
      </c>
      <c r="AC2287" t="s">
        <v>4756</v>
      </c>
      <c r="AD2287" t="s">
        <v>4756</v>
      </c>
      <c r="AE2287" t="s">
        <v>4756</v>
      </c>
      <c r="AF2287" t="s">
        <v>4756</v>
      </c>
      <c r="AG2287" t="s">
        <v>4756</v>
      </c>
      <c r="AH2287" t="s">
        <v>4756</v>
      </c>
      <c r="AI2287" t="s">
        <v>4756</v>
      </c>
      <c r="AJ2287" t="s">
        <v>4756</v>
      </c>
      <c r="AK2287" t="s">
        <v>4756</v>
      </c>
      <c r="AL2287" t="s">
        <v>4756</v>
      </c>
      <c r="AM2287" t="s">
        <v>4756</v>
      </c>
      <c r="AN2287" t="s">
        <v>4756</v>
      </c>
    </row>
    <row r="2288" spans="1:40">
      <c r="A2288" s="95">
        <v>41840</v>
      </c>
      <c r="B2288" t="s">
        <v>372</v>
      </c>
      <c r="C2288">
        <v>2014</v>
      </c>
      <c r="D2288">
        <v>7</v>
      </c>
      <c r="E2288" t="s">
        <v>373</v>
      </c>
      <c r="F2288" t="s">
        <v>3369</v>
      </c>
      <c r="G2288" s="96">
        <v>4.5138888888888888E-2</v>
      </c>
      <c r="H2288" s="96">
        <v>4.9305555555555554E-2</v>
      </c>
      <c r="J2288">
        <v>25.08</v>
      </c>
      <c r="K2288" t="s">
        <v>249</v>
      </c>
      <c r="L2288" t="s">
        <v>3383</v>
      </c>
      <c r="M2288" t="s">
        <v>251</v>
      </c>
      <c r="N2288" t="s">
        <v>251</v>
      </c>
      <c r="O2288">
        <v>2</v>
      </c>
      <c r="P2288">
        <v>31</v>
      </c>
      <c r="Q2288">
        <v>0</v>
      </c>
      <c r="R2288">
        <v>31</v>
      </c>
      <c r="S2288">
        <v>13.5</v>
      </c>
      <c r="T2288" t="s">
        <v>4756</v>
      </c>
      <c r="U2288">
        <v>23.4</v>
      </c>
      <c r="V2288">
        <v>140</v>
      </c>
      <c r="W2288" t="s">
        <v>4756</v>
      </c>
      <c r="X2288" t="s">
        <v>4756</v>
      </c>
      <c r="Y2288" t="s">
        <v>4756</v>
      </c>
      <c r="Z2288" t="s">
        <v>4756</v>
      </c>
      <c r="AA2288" t="s">
        <v>4756</v>
      </c>
      <c r="AB2288" t="s">
        <v>4756</v>
      </c>
      <c r="AC2288" t="s">
        <v>4756</v>
      </c>
      <c r="AD2288" t="s">
        <v>4756</v>
      </c>
      <c r="AE2288" t="s">
        <v>4756</v>
      </c>
      <c r="AF2288" t="s">
        <v>4756</v>
      </c>
      <c r="AG2288" t="s">
        <v>4756</v>
      </c>
      <c r="AH2288" t="s">
        <v>4756</v>
      </c>
      <c r="AI2288" t="s">
        <v>4756</v>
      </c>
      <c r="AJ2288" t="s">
        <v>4756</v>
      </c>
      <c r="AK2288" t="s">
        <v>4756</v>
      </c>
      <c r="AL2288" t="s">
        <v>4756</v>
      </c>
      <c r="AM2288" t="s">
        <v>4756</v>
      </c>
      <c r="AN2288" t="s">
        <v>4756</v>
      </c>
    </row>
    <row r="2289" spans="1:41">
      <c r="A2289" s="95">
        <v>41840</v>
      </c>
      <c r="B2289" t="s">
        <v>372</v>
      </c>
      <c r="C2289">
        <v>2014</v>
      </c>
      <c r="D2289">
        <v>7</v>
      </c>
      <c r="E2289" t="s">
        <v>373</v>
      </c>
      <c r="F2289" t="s">
        <v>3369</v>
      </c>
      <c r="G2289" s="96">
        <v>4.6527777777777779E-2</v>
      </c>
      <c r="H2289" s="96">
        <v>4.9999999999999996E-2</v>
      </c>
      <c r="J2289">
        <v>25.12</v>
      </c>
      <c r="K2289" t="s">
        <v>249</v>
      </c>
      <c r="L2289" t="s">
        <v>3384</v>
      </c>
      <c r="M2289" t="s">
        <v>251</v>
      </c>
      <c r="N2289" t="s">
        <v>251</v>
      </c>
      <c r="O2289">
        <v>1</v>
      </c>
      <c r="P2289">
        <v>33</v>
      </c>
      <c r="Q2289">
        <v>0</v>
      </c>
      <c r="R2289">
        <v>33</v>
      </c>
      <c r="S2289">
        <v>13.8</v>
      </c>
      <c r="T2289" t="s">
        <v>4756</v>
      </c>
      <c r="U2289">
        <v>24.4</v>
      </c>
      <c r="V2289">
        <v>141</v>
      </c>
      <c r="W2289" t="s">
        <v>4756</v>
      </c>
      <c r="X2289" t="s">
        <v>4756</v>
      </c>
      <c r="Y2289" t="s">
        <v>4756</v>
      </c>
      <c r="Z2289" t="s">
        <v>4756</v>
      </c>
      <c r="AA2289" t="s">
        <v>4756</v>
      </c>
      <c r="AB2289" t="s">
        <v>4756</v>
      </c>
      <c r="AC2289" t="s">
        <v>4756</v>
      </c>
      <c r="AD2289" t="s">
        <v>4756</v>
      </c>
      <c r="AE2289" t="s">
        <v>4756</v>
      </c>
      <c r="AF2289" t="s">
        <v>4756</v>
      </c>
      <c r="AG2289" t="s">
        <v>4756</v>
      </c>
      <c r="AH2289" t="s">
        <v>4756</v>
      </c>
      <c r="AI2289" t="s">
        <v>4756</v>
      </c>
      <c r="AJ2289" t="s">
        <v>4756</v>
      </c>
      <c r="AK2289" t="s">
        <v>4756</v>
      </c>
      <c r="AL2289" t="s">
        <v>4756</v>
      </c>
      <c r="AM2289" t="s">
        <v>4756</v>
      </c>
      <c r="AN2289" t="s">
        <v>4756</v>
      </c>
    </row>
    <row r="2290" spans="1:41">
      <c r="A2290" s="95">
        <v>41840</v>
      </c>
      <c r="B2290" t="s">
        <v>372</v>
      </c>
      <c r="C2290">
        <v>2014</v>
      </c>
      <c r="D2290">
        <v>7</v>
      </c>
      <c r="E2290" t="s">
        <v>373</v>
      </c>
      <c r="F2290" t="s">
        <v>3369</v>
      </c>
      <c r="G2290" s="96">
        <v>5.5555555555555552E-2</v>
      </c>
      <c r="H2290" s="96">
        <v>5.7638888888888885E-2</v>
      </c>
      <c r="J2290">
        <v>25.33</v>
      </c>
      <c r="K2290" t="s">
        <v>249</v>
      </c>
      <c r="L2290" t="s">
        <v>3313</v>
      </c>
      <c r="M2290" t="s">
        <v>665</v>
      </c>
      <c r="N2290" t="s">
        <v>251</v>
      </c>
      <c r="O2290" t="s">
        <v>4756</v>
      </c>
      <c r="P2290" t="s">
        <v>4756</v>
      </c>
      <c r="Q2290" t="s">
        <v>4756</v>
      </c>
      <c r="R2290" t="s">
        <v>4756</v>
      </c>
      <c r="S2290" t="s">
        <v>4756</v>
      </c>
      <c r="T2290" t="s">
        <v>4756</v>
      </c>
      <c r="U2290" t="s">
        <v>4756</v>
      </c>
      <c r="V2290" t="s">
        <v>4756</v>
      </c>
      <c r="W2290" t="s">
        <v>4756</v>
      </c>
      <c r="X2290" t="s">
        <v>4756</v>
      </c>
      <c r="Y2290" t="s">
        <v>4756</v>
      </c>
      <c r="Z2290" t="s">
        <v>4756</v>
      </c>
      <c r="AA2290" t="s">
        <v>4756</v>
      </c>
      <c r="AB2290" t="s">
        <v>4756</v>
      </c>
      <c r="AC2290" t="s">
        <v>4756</v>
      </c>
      <c r="AD2290" t="s">
        <v>4756</v>
      </c>
      <c r="AE2290" t="s">
        <v>4756</v>
      </c>
      <c r="AF2290" t="s">
        <v>4756</v>
      </c>
      <c r="AG2290" t="s">
        <v>4756</v>
      </c>
      <c r="AH2290" t="s">
        <v>4756</v>
      </c>
      <c r="AI2290" t="s">
        <v>4756</v>
      </c>
      <c r="AJ2290" t="s">
        <v>4756</v>
      </c>
      <c r="AK2290" t="s">
        <v>4756</v>
      </c>
      <c r="AL2290" t="s">
        <v>4756</v>
      </c>
      <c r="AM2290" t="s">
        <v>4756</v>
      </c>
      <c r="AN2290" t="s">
        <v>4756</v>
      </c>
    </row>
    <row r="2291" spans="1:41">
      <c r="A2291" s="95">
        <v>41840</v>
      </c>
      <c r="B2291" t="s">
        <v>372</v>
      </c>
      <c r="C2291">
        <v>2014</v>
      </c>
      <c r="D2291">
        <v>7</v>
      </c>
      <c r="E2291" t="s">
        <v>373</v>
      </c>
      <c r="F2291" t="s">
        <v>3369</v>
      </c>
      <c r="G2291" s="96">
        <v>5.9722222222222225E-2</v>
      </c>
      <c r="H2291" s="96">
        <v>6.9444444444444434E-2</v>
      </c>
      <c r="J2291">
        <v>25.43</v>
      </c>
      <c r="K2291" t="s">
        <v>249</v>
      </c>
      <c r="L2291" t="s">
        <v>3385</v>
      </c>
      <c r="M2291" t="s">
        <v>251</v>
      </c>
      <c r="N2291" t="s">
        <v>251</v>
      </c>
      <c r="O2291">
        <v>4</v>
      </c>
      <c r="P2291">
        <v>36</v>
      </c>
      <c r="Q2291">
        <v>0</v>
      </c>
      <c r="R2291">
        <v>36</v>
      </c>
      <c r="S2291">
        <v>13.7</v>
      </c>
      <c r="T2291" t="s">
        <v>4756</v>
      </c>
      <c r="U2291">
        <v>23.5</v>
      </c>
      <c r="V2291">
        <v>141</v>
      </c>
      <c r="W2291" t="s">
        <v>4756</v>
      </c>
      <c r="X2291" t="s">
        <v>4756</v>
      </c>
      <c r="Y2291" t="s">
        <v>4756</v>
      </c>
      <c r="Z2291" t="s">
        <v>4756</v>
      </c>
      <c r="AA2291" t="s">
        <v>4756</v>
      </c>
      <c r="AB2291" t="s">
        <v>4756</v>
      </c>
      <c r="AC2291" t="s">
        <v>4756</v>
      </c>
      <c r="AD2291" t="s">
        <v>4756</v>
      </c>
      <c r="AE2291" t="s">
        <v>4756</v>
      </c>
      <c r="AF2291" t="s">
        <v>4756</v>
      </c>
      <c r="AG2291" t="s">
        <v>4756</v>
      </c>
      <c r="AH2291" t="s">
        <v>4756</v>
      </c>
      <c r="AI2291" t="s">
        <v>4756</v>
      </c>
      <c r="AJ2291" t="s">
        <v>4756</v>
      </c>
      <c r="AK2291" t="s">
        <v>4756</v>
      </c>
      <c r="AL2291" t="s">
        <v>4756</v>
      </c>
      <c r="AM2291" t="s">
        <v>4756</v>
      </c>
      <c r="AN2291" t="s">
        <v>4756</v>
      </c>
    </row>
    <row r="2292" spans="1:41">
      <c r="A2292" s="95">
        <v>41840</v>
      </c>
      <c r="B2292" t="s">
        <v>372</v>
      </c>
      <c r="C2292">
        <v>2014</v>
      </c>
      <c r="D2292">
        <v>7</v>
      </c>
      <c r="E2292" t="s">
        <v>373</v>
      </c>
      <c r="F2292" t="s">
        <v>3369</v>
      </c>
      <c r="G2292" s="96">
        <v>6.1111111111111116E-2</v>
      </c>
      <c r="H2292" s="96">
        <v>7.3611111111111113E-2</v>
      </c>
      <c r="J2292">
        <v>25.47</v>
      </c>
      <c r="K2292" t="s">
        <v>249</v>
      </c>
      <c r="L2292" t="s">
        <v>3386</v>
      </c>
      <c r="M2292" t="s">
        <v>251</v>
      </c>
      <c r="N2292" t="s">
        <v>251</v>
      </c>
      <c r="O2292">
        <v>1</v>
      </c>
      <c r="P2292">
        <v>36</v>
      </c>
      <c r="Q2292">
        <v>0</v>
      </c>
      <c r="R2292">
        <v>36</v>
      </c>
      <c r="S2292">
        <v>14.8</v>
      </c>
      <c r="T2292" t="s">
        <v>4756</v>
      </c>
      <c r="U2292">
        <v>24.4</v>
      </c>
      <c r="V2292">
        <v>144</v>
      </c>
      <c r="W2292" t="s">
        <v>4756</v>
      </c>
      <c r="X2292" t="s">
        <v>4756</v>
      </c>
      <c r="Y2292" t="s">
        <v>4756</v>
      </c>
      <c r="Z2292" t="s">
        <v>4756</v>
      </c>
      <c r="AA2292" t="s">
        <v>4756</v>
      </c>
      <c r="AB2292" t="s">
        <v>4756</v>
      </c>
      <c r="AC2292" t="s">
        <v>4756</v>
      </c>
      <c r="AD2292" t="s">
        <v>4756</v>
      </c>
      <c r="AE2292" t="s">
        <v>4756</v>
      </c>
      <c r="AF2292" t="s">
        <v>4756</v>
      </c>
      <c r="AG2292" t="s">
        <v>4756</v>
      </c>
      <c r="AH2292" t="s">
        <v>4756</v>
      </c>
      <c r="AI2292" t="s">
        <v>4756</v>
      </c>
      <c r="AJ2292" t="s">
        <v>4756</v>
      </c>
      <c r="AK2292" t="s">
        <v>4756</v>
      </c>
      <c r="AL2292" t="s">
        <v>4756</v>
      </c>
      <c r="AM2292" t="s">
        <v>4756</v>
      </c>
      <c r="AN2292" t="s">
        <v>4756</v>
      </c>
    </row>
    <row r="2293" spans="1:41">
      <c r="A2293" s="95">
        <v>41840</v>
      </c>
      <c r="B2293" t="s">
        <v>372</v>
      </c>
      <c r="C2293">
        <v>2014</v>
      </c>
      <c r="D2293">
        <v>7</v>
      </c>
      <c r="E2293" t="s">
        <v>373</v>
      </c>
      <c r="F2293" t="s">
        <v>3369</v>
      </c>
      <c r="G2293" s="96">
        <v>6.7361111111111108E-2</v>
      </c>
      <c r="H2293" s="96">
        <v>7.0833333333333331E-2</v>
      </c>
      <c r="J2293">
        <v>25.62</v>
      </c>
      <c r="K2293" t="s">
        <v>249</v>
      </c>
      <c r="L2293" t="s">
        <v>3387</v>
      </c>
      <c r="M2293" t="s">
        <v>251</v>
      </c>
      <c r="N2293" t="s">
        <v>251</v>
      </c>
      <c r="O2293">
        <v>3</v>
      </c>
      <c r="P2293">
        <v>31</v>
      </c>
      <c r="Q2293">
        <v>0</v>
      </c>
      <c r="R2293">
        <v>31</v>
      </c>
      <c r="S2293">
        <v>13.3</v>
      </c>
      <c r="T2293" t="s">
        <v>4756</v>
      </c>
      <c r="U2293">
        <v>20.8</v>
      </c>
      <c r="V2293">
        <v>141</v>
      </c>
      <c r="W2293" t="s">
        <v>4756</v>
      </c>
      <c r="X2293" t="s">
        <v>4756</v>
      </c>
      <c r="Y2293" t="s">
        <v>4756</v>
      </c>
      <c r="Z2293" t="s">
        <v>4756</v>
      </c>
      <c r="AA2293" t="s">
        <v>4756</v>
      </c>
      <c r="AB2293" t="s">
        <v>4756</v>
      </c>
      <c r="AC2293" t="s">
        <v>4756</v>
      </c>
      <c r="AD2293" t="s">
        <v>4756</v>
      </c>
      <c r="AE2293" t="s">
        <v>4756</v>
      </c>
      <c r="AF2293" t="s">
        <v>4756</v>
      </c>
      <c r="AG2293" t="s">
        <v>4756</v>
      </c>
      <c r="AH2293" t="s">
        <v>4756</v>
      </c>
      <c r="AI2293" t="s">
        <v>4756</v>
      </c>
      <c r="AJ2293" t="s">
        <v>4756</v>
      </c>
      <c r="AK2293" t="s">
        <v>4756</v>
      </c>
      <c r="AL2293" t="s">
        <v>4756</v>
      </c>
      <c r="AM2293" t="s">
        <v>4756</v>
      </c>
      <c r="AN2293" t="s">
        <v>4756</v>
      </c>
    </row>
    <row r="2294" spans="1:41">
      <c r="A2294" s="95">
        <v>41840</v>
      </c>
      <c r="B2294" t="s">
        <v>372</v>
      </c>
      <c r="C2294">
        <v>2014</v>
      </c>
      <c r="D2294">
        <v>7</v>
      </c>
      <c r="E2294" t="s">
        <v>373</v>
      </c>
      <c r="F2294" t="s">
        <v>3369</v>
      </c>
      <c r="G2294" s="96">
        <v>7.6388888888888895E-2</v>
      </c>
      <c r="H2294" s="96">
        <v>8.0555555555555561E-2</v>
      </c>
      <c r="J2294">
        <v>25.83</v>
      </c>
      <c r="K2294" t="s">
        <v>249</v>
      </c>
      <c r="L2294" t="s">
        <v>3388</v>
      </c>
      <c r="M2294" t="s">
        <v>251</v>
      </c>
      <c r="N2294" t="s">
        <v>251</v>
      </c>
      <c r="O2294">
        <v>1</v>
      </c>
      <c r="P2294">
        <v>36</v>
      </c>
      <c r="Q2294">
        <v>0</v>
      </c>
      <c r="R2294">
        <v>36</v>
      </c>
      <c r="S2294">
        <v>14.1</v>
      </c>
      <c r="T2294" t="s">
        <v>4756</v>
      </c>
      <c r="U2294">
        <v>23.1</v>
      </c>
      <c r="V2294">
        <v>142</v>
      </c>
      <c r="W2294" t="s">
        <v>4756</v>
      </c>
      <c r="X2294" t="s">
        <v>4756</v>
      </c>
      <c r="Y2294" t="s">
        <v>4756</v>
      </c>
      <c r="Z2294" t="s">
        <v>4756</v>
      </c>
      <c r="AA2294" t="s">
        <v>4756</v>
      </c>
      <c r="AB2294" t="s">
        <v>4756</v>
      </c>
      <c r="AC2294" t="s">
        <v>4756</v>
      </c>
      <c r="AD2294" t="s">
        <v>4756</v>
      </c>
      <c r="AE2294" t="s">
        <v>4756</v>
      </c>
      <c r="AF2294" t="s">
        <v>4756</v>
      </c>
      <c r="AG2294" t="s">
        <v>4756</v>
      </c>
      <c r="AH2294" t="s">
        <v>4756</v>
      </c>
      <c r="AI2294" t="s">
        <v>4756</v>
      </c>
      <c r="AJ2294" t="s">
        <v>4756</v>
      </c>
      <c r="AK2294" t="s">
        <v>4756</v>
      </c>
      <c r="AL2294" t="s">
        <v>4756</v>
      </c>
      <c r="AM2294" t="s">
        <v>4756</v>
      </c>
      <c r="AN2294" t="s">
        <v>4756</v>
      </c>
    </row>
    <row r="2295" spans="1:41">
      <c r="A2295" s="95">
        <v>41840</v>
      </c>
      <c r="B2295" t="s">
        <v>372</v>
      </c>
      <c r="C2295">
        <v>2014</v>
      </c>
      <c r="D2295">
        <v>7</v>
      </c>
      <c r="E2295" t="s">
        <v>373</v>
      </c>
      <c r="F2295" t="s">
        <v>3369</v>
      </c>
      <c r="G2295" s="96">
        <v>7.9166666666666663E-2</v>
      </c>
      <c r="H2295" s="96">
        <v>8.2638888888888887E-2</v>
      </c>
      <c r="J2295">
        <v>25.9</v>
      </c>
      <c r="K2295" t="s">
        <v>249</v>
      </c>
      <c r="L2295" t="s">
        <v>3389</v>
      </c>
      <c r="M2295" t="s">
        <v>251</v>
      </c>
      <c r="N2295" t="s">
        <v>251</v>
      </c>
      <c r="O2295">
        <v>3</v>
      </c>
      <c r="P2295">
        <v>33</v>
      </c>
      <c r="Q2295">
        <v>0</v>
      </c>
      <c r="R2295">
        <v>33</v>
      </c>
      <c r="S2295">
        <v>14.2</v>
      </c>
      <c r="T2295" t="s">
        <v>4756</v>
      </c>
      <c r="U2295">
        <v>22.1</v>
      </c>
      <c r="V2295">
        <v>141</v>
      </c>
      <c r="W2295" t="s">
        <v>4756</v>
      </c>
      <c r="X2295" t="s">
        <v>4756</v>
      </c>
      <c r="Y2295" t="s">
        <v>4756</v>
      </c>
      <c r="Z2295" t="s">
        <v>4756</v>
      </c>
      <c r="AA2295" t="s">
        <v>4756</v>
      </c>
      <c r="AB2295" t="s">
        <v>4756</v>
      </c>
      <c r="AC2295" t="s">
        <v>4756</v>
      </c>
      <c r="AD2295" t="s">
        <v>4756</v>
      </c>
      <c r="AE2295" t="s">
        <v>4756</v>
      </c>
      <c r="AF2295" t="s">
        <v>4756</v>
      </c>
      <c r="AG2295" t="s">
        <v>4756</v>
      </c>
      <c r="AH2295" t="s">
        <v>4756</v>
      </c>
      <c r="AI2295" t="s">
        <v>4756</v>
      </c>
      <c r="AJ2295" t="s">
        <v>4756</v>
      </c>
      <c r="AK2295" t="s">
        <v>4756</v>
      </c>
      <c r="AL2295" t="s">
        <v>4756</v>
      </c>
      <c r="AM2295" t="s">
        <v>4756</v>
      </c>
      <c r="AN2295" t="s">
        <v>4756</v>
      </c>
    </row>
    <row r="2296" spans="1:41">
      <c r="A2296" s="95">
        <v>41840</v>
      </c>
      <c r="B2296" t="s">
        <v>372</v>
      </c>
      <c r="C2296">
        <v>2014</v>
      </c>
      <c r="D2296">
        <v>7</v>
      </c>
      <c r="E2296" t="s">
        <v>373</v>
      </c>
      <c r="F2296" t="s">
        <v>3369</v>
      </c>
      <c r="G2296" s="96">
        <v>8.2638888888888887E-2</v>
      </c>
      <c r="H2296" s="96">
        <v>8.6805555555555566E-2</v>
      </c>
      <c r="J2296">
        <v>25.98</v>
      </c>
      <c r="K2296" t="s">
        <v>249</v>
      </c>
      <c r="L2296" t="s">
        <v>3390</v>
      </c>
      <c r="M2296" t="s">
        <v>251</v>
      </c>
      <c r="N2296" t="s">
        <v>251</v>
      </c>
      <c r="O2296">
        <v>3</v>
      </c>
      <c r="P2296">
        <v>44</v>
      </c>
      <c r="Q2296">
        <v>0</v>
      </c>
      <c r="R2296">
        <v>44</v>
      </c>
      <c r="S2296">
        <v>14.4</v>
      </c>
      <c r="T2296" t="s">
        <v>4756</v>
      </c>
      <c r="U2296">
        <v>22.4</v>
      </c>
      <c r="V2296">
        <v>158</v>
      </c>
      <c r="W2296" t="s">
        <v>4756</v>
      </c>
      <c r="X2296" t="s">
        <v>4756</v>
      </c>
      <c r="Y2296" t="s">
        <v>4756</v>
      </c>
      <c r="Z2296" t="s">
        <v>4756</v>
      </c>
      <c r="AA2296" t="s">
        <v>4756</v>
      </c>
      <c r="AB2296" t="s">
        <v>4756</v>
      </c>
      <c r="AC2296" t="s">
        <v>4756</v>
      </c>
      <c r="AD2296" t="s">
        <v>4756</v>
      </c>
      <c r="AE2296" t="s">
        <v>4756</v>
      </c>
      <c r="AF2296" t="s">
        <v>4756</v>
      </c>
      <c r="AG2296" t="s">
        <v>4756</v>
      </c>
      <c r="AH2296" t="s">
        <v>4756</v>
      </c>
      <c r="AI2296" t="s">
        <v>4756</v>
      </c>
      <c r="AJ2296" t="s">
        <v>4756</v>
      </c>
      <c r="AK2296" t="s">
        <v>4756</v>
      </c>
      <c r="AL2296" t="s">
        <v>4756</v>
      </c>
      <c r="AM2296" t="s">
        <v>4756</v>
      </c>
      <c r="AN2296" t="s">
        <v>4756</v>
      </c>
    </row>
    <row r="2297" spans="1:41">
      <c r="A2297" s="95">
        <v>41840</v>
      </c>
      <c r="B2297" t="s">
        <v>372</v>
      </c>
      <c r="C2297">
        <v>2014</v>
      </c>
      <c r="D2297">
        <v>7</v>
      </c>
      <c r="E2297" t="s">
        <v>373</v>
      </c>
      <c r="F2297" t="s">
        <v>3369</v>
      </c>
      <c r="G2297" s="96">
        <v>8.4027777777777771E-2</v>
      </c>
      <c r="H2297" s="96">
        <v>9.1666666666666674E-2</v>
      </c>
      <c r="J2297">
        <v>26.02</v>
      </c>
      <c r="K2297" t="s">
        <v>249</v>
      </c>
      <c r="L2297" t="s">
        <v>3391</v>
      </c>
      <c r="M2297" t="s">
        <v>665</v>
      </c>
      <c r="N2297" t="s">
        <v>251</v>
      </c>
      <c r="O2297">
        <v>3</v>
      </c>
      <c r="P2297">
        <v>36</v>
      </c>
      <c r="Q2297">
        <v>0</v>
      </c>
      <c r="R2297">
        <v>36</v>
      </c>
      <c r="S2297">
        <v>14.7</v>
      </c>
      <c r="T2297" t="s">
        <v>4756</v>
      </c>
      <c r="U2297">
        <v>23.4</v>
      </c>
      <c r="V2297">
        <v>149</v>
      </c>
      <c r="W2297" t="s">
        <v>4756</v>
      </c>
      <c r="X2297" t="s">
        <v>4756</v>
      </c>
      <c r="Y2297" t="s">
        <v>4756</v>
      </c>
      <c r="Z2297" t="s">
        <v>4756</v>
      </c>
      <c r="AA2297" t="s">
        <v>4756</v>
      </c>
      <c r="AB2297" t="s">
        <v>4756</v>
      </c>
      <c r="AC2297" t="s">
        <v>4756</v>
      </c>
      <c r="AD2297" t="s">
        <v>4756</v>
      </c>
      <c r="AE2297" t="s">
        <v>4756</v>
      </c>
      <c r="AF2297" t="s">
        <v>4756</v>
      </c>
      <c r="AG2297" t="s">
        <v>4756</v>
      </c>
      <c r="AH2297" t="s">
        <v>4756</v>
      </c>
      <c r="AI2297" t="s">
        <v>4756</v>
      </c>
      <c r="AJ2297" t="s">
        <v>4756</v>
      </c>
      <c r="AK2297" t="s">
        <v>4756</v>
      </c>
      <c r="AL2297" t="s">
        <v>4756</v>
      </c>
      <c r="AM2297" t="s">
        <v>4756</v>
      </c>
      <c r="AN2297" t="s">
        <v>4756</v>
      </c>
      <c r="AO2297" t="s">
        <v>3392</v>
      </c>
    </row>
    <row r="2298" spans="1:41">
      <c r="A2298" s="95">
        <v>41840</v>
      </c>
      <c r="B2298" t="s">
        <v>372</v>
      </c>
      <c r="C2298">
        <v>2014</v>
      </c>
      <c r="D2298">
        <v>7</v>
      </c>
      <c r="E2298" t="s">
        <v>373</v>
      </c>
      <c r="F2298" t="s">
        <v>3369</v>
      </c>
      <c r="G2298" s="96">
        <v>8.7500000000000008E-2</v>
      </c>
      <c r="H2298" s="96">
        <v>9.4444444444444442E-2</v>
      </c>
      <c r="J2298">
        <v>26.1</v>
      </c>
      <c r="K2298" t="s">
        <v>249</v>
      </c>
      <c r="L2298" t="s">
        <v>3393</v>
      </c>
      <c r="M2298" t="s">
        <v>251</v>
      </c>
      <c r="N2298" t="s">
        <v>251</v>
      </c>
      <c r="O2298">
        <v>2</v>
      </c>
      <c r="P2298">
        <v>34</v>
      </c>
      <c r="Q2298">
        <v>0</v>
      </c>
      <c r="R2298">
        <v>34</v>
      </c>
      <c r="S2298">
        <v>14.6</v>
      </c>
      <c r="T2298" t="s">
        <v>4756</v>
      </c>
      <c r="U2298">
        <v>23.1</v>
      </c>
      <c r="V2298">
        <v>139</v>
      </c>
      <c r="W2298" t="s">
        <v>4756</v>
      </c>
      <c r="X2298" t="s">
        <v>4756</v>
      </c>
      <c r="Y2298" t="s">
        <v>4756</v>
      </c>
      <c r="Z2298" t="s">
        <v>4756</v>
      </c>
      <c r="AA2298" t="s">
        <v>4756</v>
      </c>
      <c r="AB2298" t="s">
        <v>4756</v>
      </c>
      <c r="AC2298" t="s">
        <v>4756</v>
      </c>
      <c r="AD2298" t="s">
        <v>4756</v>
      </c>
      <c r="AE2298" t="s">
        <v>4756</v>
      </c>
      <c r="AF2298" t="s">
        <v>4756</v>
      </c>
      <c r="AG2298" t="s">
        <v>4756</v>
      </c>
      <c r="AH2298" t="s">
        <v>4756</v>
      </c>
      <c r="AI2298" t="s">
        <v>4756</v>
      </c>
      <c r="AJ2298" t="s">
        <v>4756</v>
      </c>
      <c r="AK2298" t="s">
        <v>4756</v>
      </c>
      <c r="AL2298" t="s">
        <v>4756</v>
      </c>
      <c r="AM2298" t="s">
        <v>4756</v>
      </c>
      <c r="AN2298" t="s">
        <v>4756</v>
      </c>
    </row>
    <row r="2299" spans="1:41">
      <c r="A2299" s="95">
        <v>41840</v>
      </c>
      <c r="B2299" t="s">
        <v>372</v>
      </c>
      <c r="C2299">
        <v>2014</v>
      </c>
      <c r="D2299">
        <v>7</v>
      </c>
      <c r="E2299" t="s">
        <v>373</v>
      </c>
      <c r="F2299" t="s">
        <v>3369</v>
      </c>
      <c r="G2299" s="96">
        <v>8.7500000000000008E-2</v>
      </c>
      <c r="H2299" s="96">
        <v>9.6527777777777768E-2</v>
      </c>
      <c r="J2299">
        <v>26.1</v>
      </c>
      <c r="K2299" t="s">
        <v>249</v>
      </c>
      <c r="L2299" t="s">
        <v>3394</v>
      </c>
      <c r="M2299" t="s">
        <v>251</v>
      </c>
      <c r="N2299" t="s">
        <v>251</v>
      </c>
      <c r="O2299">
        <v>3</v>
      </c>
      <c r="P2299">
        <v>36</v>
      </c>
      <c r="Q2299">
        <v>0</v>
      </c>
      <c r="R2299">
        <v>36</v>
      </c>
      <c r="S2299">
        <v>13.8</v>
      </c>
      <c r="T2299" t="s">
        <v>4756</v>
      </c>
      <c r="U2299">
        <v>21.5</v>
      </c>
      <c r="V2299">
        <v>144</v>
      </c>
      <c r="W2299" t="s">
        <v>4756</v>
      </c>
      <c r="X2299" t="s">
        <v>4756</v>
      </c>
      <c r="Y2299" t="s">
        <v>4756</v>
      </c>
      <c r="Z2299" t="s">
        <v>4756</v>
      </c>
      <c r="AA2299" t="s">
        <v>4756</v>
      </c>
      <c r="AB2299" t="s">
        <v>4756</v>
      </c>
      <c r="AC2299" t="s">
        <v>4756</v>
      </c>
      <c r="AD2299" t="s">
        <v>4756</v>
      </c>
      <c r="AE2299" t="s">
        <v>4756</v>
      </c>
      <c r="AF2299" t="s">
        <v>4756</v>
      </c>
      <c r="AG2299" t="s">
        <v>4756</v>
      </c>
      <c r="AH2299" t="s">
        <v>4756</v>
      </c>
      <c r="AI2299" t="s">
        <v>4756</v>
      </c>
      <c r="AJ2299" t="s">
        <v>4756</v>
      </c>
      <c r="AK2299" t="s">
        <v>4756</v>
      </c>
      <c r="AL2299" t="s">
        <v>4756</v>
      </c>
      <c r="AM2299" t="s">
        <v>4756</v>
      </c>
      <c r="AN2299" t="s">
        <v>4756</v>
      </c>
    </row>
    <row r="2300" spans="1:41">
      <c r="A2300" s="95">
        <v>41840</v>
      </c>
      <c r="B2300" t="s">
        <v>372</v>
      </c>
      <c r="C2300">
        <v>2014</v>
      </c>
      <c r="D2300">
        <v>7</v>
      </c>
      <c r="E2300" t="s">
        <v>373</v>
      </c>
      <c r="F2300" t="s">
        <v>3369</v>
      </c>
      <c r="G2300" s="96">
        <v>8.8888888888888892E-2</v>
      </c>
      <c r="H2300" s="96">
        <v>9.8611111111111108E-2</v>
      </c>
      <c r="J2300">
        <v>26.13</v>
      </c>
      <c r="K2300" t="s">
        <v>249</v>
      </c>
      <c r="L2300" t="s">
        <v>3395</v>
      </c>
      <c r="M2300" t="s">
        <v>665</v>
      </c>
      <c r="N2300" t="s">
        <v>251</v>
      </c>
      <c r="O2300">
        <v>3</v>
      </c>
      <c r="P2300">
        <v>34</v>
      </c>
      <c r="Q2300">
        <v>0</v>
      </c>
      <c r="R2300">
        <v>34</v>
      </c>
      <c r="S2300">
        <v>13.4</v>
      </c>
      <c r="T2300" t="s">
        <v>4756</v>
      </c>
      <c r="U2300">
        <v>24.2</v>
      </c>
      <c r="V2300">
        <v>150</v>
      </c>
      <c r="W2300" t="s">
        <v>4756</v>
      </c>
      <c r="X2300" t="s">
        <v>4756</v>
      </c>
      <c r="Y2300" t="s">
        <v>4756</v>
      </c>
      <c r="Z2300" t="s">
        <v>4756</v>
      </c>
      <c r="AA2300" t="s">
        <v>4756</v>
      </c>
      <c r="AB2300" t="s">
        <v>4756</v>
      </c>
      <c r="AC2300" t="s">
        <v>4756</v>
      </c>
      <c r="AD2300" t="s">
        <v>4756</v>
      </c>
      <c r="AE2300" t="s">
        <v>4756</v>
      </c>
      <c r="AF2300" t="s">
        <v>4756</v>
      </c>
      <c r="AG2300" t="s">
        <v>4756</v>
      </c>
      <c r="AH2300" t="s">
        <v>4756</v>
      </c>
      <c r="AI2300" t="s">
        <v>4756</v>
      </c>
      <c r="AJ2300" t="s">
        <v>4756</v>
      </c>
      <c r="AK2300" t="s">
        <v>4756</v>
      </c>
      <c r="AL2300" t="s">
        <v>4756</v>
      </c>
      <c r="AM2300" t="s">
        <v>4756</v>
      </c>
      <c r="AN2300" t="s">
        <v>4756</v>
      </c>
      <c r="AO2300" t="s">
        <v>3396</v>
      </c>
    </row>
    <row r="2301" spans="1:41">
      <c r="A2301" s="95">
        <v>41840</v>
      </c>
      <c r="B2301" t="s">
        <v>372</v>
      </c>
      <c r="C2301">
        <v>2014</v>
      </c>
      <c r="D2301">
        <v>7</v>
      </c>
      <c r="E2301" t="s">
        <v>373</v>
      </c>
      <c r="F2301" t="s">
        <v>3369</v>
      </c>
      <c r="G2301" s="96">
        <v>9.0277777777777776E-2</v>
      </c>
      <c r="H2301" s="96">
        <v>0.1013888888888889</v>
      </c>
      <c r="J2301">
        <v>26.17</v>
      </c>
      <c r="K2301" t="s">
        <v>249</v>
      </c>
      <c r="L2301" t="s">
        <v>3397</v>
      </c>
      <c r="M2301" t="s">
        <v>251</v>
      </c>
      <c r="N2301" t="s">
        <v>251</v>
      </c>
      <c r="O2301">
        <v>3</v>
      </c>
      <c r="P2301">
        <v>35</v>
      </c>
      <c r="Q2301">
        <v>0</v>
      </c>
      <c r="R2301">
        <v>35</v>
      </c>
      <c r="S2301">
        <v>13.9</v>
      </c>
      <c r="T2301" t="s">
        <v>4756</v>
      </c>
      <c r="U2301">
        <v>22.9</v>
      </c>
      <c r="V2301">
        <v>144</v>
      </c>
      <c r="W2301" t="s">
        <v>4756</v>
      </c>
      <c r="X2301" t="s">
        <v>4756</v>
      </c>
      <c r="Y2301" t="s">
        <v>4756</v>
      </c>
      <c r="Z2301" t="s">
        <v>4756</v>
      </c>
      <c r="AA2301" t="s">
        <v>4756</v>
      </c>
      <c r="AB2301" t="s">
        <v>4756</v>
      </c>
      <c r="AC2301" t="s">
        <v>4756</v>
      </c>
      <c r="AD2301" t="s">
        <v>4756</v>
      </c>
      <c r="AE2301" t="s">
        <v>4756</v>
      </c>
      <c r="AF2301" t="s">
        <v>4756</v>
      </c>
      <c r="AG2301" t="s">
        <v>4756</v>
      </c>
      <c r="AH2301" t="s">
        <v>4756</v>
      </c>
      <c r="AI2301" t="s">
        <v>4756</v>
      </c>
      <c r="AJ2301" t="s">
        <v>4756</v>
      </c>
      <c r="AK2301" t="s">
        <v>4756</v>
      </c>
      <c r="AL2301" t="s">
        <v>4756</v>
      </c>
      <c r="AM2301" t="s">
        <v>4756</v>
      </c>
      <c r="AN2301" t="s">
        <v>4756</v>
      </c>
      <c r="AO2301" t="s">
        <v>3396</v>
      </c>
    </row>
    <row r="2302" spans="1:41">
      <c r="A2302" s="95">
        <v>41840</v>
      </c>
      <c r="B2302" t="s">
        <v>372</v>
      </c>
      <c r="C2302">
        <v>2014</v>
      </c>
      <c r="D2302">
        <v>7</v>
      </c>
      <c r="E2302" t="s">
        <v>373</v>
      </c>
      <c r="F2302" t="s">
        <v>3369</v>
      </c>
      <c r="G2302" s="96">
        <v>9.0277777777777776E-2</v>
      </c>
      <c r="H2302" s="96">
        <v>0.10416666666666667</v>
      </c>
      <c r="J2302">
        <v>26.17</v>
      </c>
      <c r="K2302" t="s">
        <v>249</v>
      </c>
      <c r="L2302" t="s">
        <v>3398</v>
      </c>
      <c r="M2302" t="s">
        <v>251</v>
      </c>
      <c r="N2302" t="s">
        <v>251</v>
      </c>
      <c r="O2302">
        <v>2</v>
      </c>
      <c r="P2302">
        <v>35</v>
      </c>
      <c r="Q2302">
        <v>0</v>
      </c>
      <c r="R2302">
        <v>35</v>
      </c>
      <c r="S2302">
        <v>14.1</v>
      </c>
      <c r="T2302" t="s">
        <v>4756</v>
      </c>
      <c r="U2302">
        <v>23</v>
      </c>
      <c r="V2302">
        <v>139</v>
      </c>
      <c r="W2302" t="s">
        <v>4756</v>
      </c>
      <c r="X2302" t="s">
        <v>4756</v>
      </c>
      <c r="Y2302" t="s">
        <v>4756</v>
      </c>
      <c r="Z2302" t="s">
        <v>4756</v>
      </c>
      <c r="AA2302" t="s">
        <v>4756</v>
      </c>
      <c r="AB2302" t="s">
        <v>4756</v>
      </c>
      <c r="AC2302" t="s">
        <v>4756</v>
      </c>
      <c r="AD2302" t="s">
        <v>4756</v>
      </c>
      <c r="AE2302" t="s">
        <v>4756</v>
      </c>
      <c r="AF2302" t="s">
        <v>4756</v>
      </c>
      <c r="AG2302" t="s">
        <v>4756</v>
      </c>
      <c r="AH2302" t="s">
        <v>4756</v>
      </c>
      <c r="AI2302" t="s">
        <v>4756</v>
      </c>
      <c r="AJ2302" t="s">
        <v>4756</v>
      </c>
      <c r="AK2302" t="s">
        <v>4756</v>
      </c>
      <c r="AL2302" t="s">
        <v>4756</v>
      </c>
      <c r="AM2302" t="s">
        <v>4756</v>
      </c>
      <c r="AN2302" t="s">
        <v>4756</v>
      </c>
    </row>
    <row r="2303" spans="1:41">
      <c r="A2303" s="95">
        <v>41840</v>
      </c>
      <c r="B2303" t="s">
        <v>372</v>
      </c>
      <c r="C2303">
        <v>2014</v>
      </c>
      <c r="D2303">
        <v>7</v>
      </c>
      <c r="E2303" t="s">
        <v>373</v>
      </c>
      <c r="F2303" t="s">
        <v>3369</v>
      </c>
      <c r="G2303" s="96">
        <v>0.1013888888888889</v>
      </c>
      <c r="H2303" s="96">
        <v>0.10486111111111111</v>
      </c>
      <c r="J2303">
        <v>26.43</v>
      </c>
      <c r="K2303" t="s">
        <v>249</v>
      </c>
      <c r="L2303" t="s">
        <v>3399</v>
      </c>
      <c r="M2303" t="s">
        <v>251</v>
      </c>
      <c r="N2303" t="s">
        <v>251</v>
      </c>
      <c r="O2303">
        <v>4</v>
      </c>
      <c r="P2303">
        <v>41</v>
      </c>
      <c r="Q2303">
        <v>0</v>
      </c>
      <c r="R2303">
        <v>41</v>
      </c>
      <c r="S2303">
        <v>14.6</v>
      </c>
      <c r="T2303" t="s">
        <v>4756</v>
      </c>
      <c r="U2303">
        <v>23.5</v>
      </c>
      <c r="V2303">
        <v>144</v>
      </c>
      <c r="W2303" t="s">
        <v>4756</v>
      </c>
      <c r="X2303" t="s">
        <v>4756</v>
      </c>
      <c r="Y2303" t="s">
        <v>4756</v>
      </c>
      <c r="Z2303" t="s">
        <v>4756</v>
      </c>
      <c r="AA2303" t="s">
        <v>4756</v>
      </c>
      <c r="AB2303" t="s">
        <v>4756</v>
      </c>
      <c r="AC2303" t="s">
        <v>4756</v>
      </c>
      <c r="AD2303" t="s">
        <v>4756</v>
      </c>
      <c r="AE2303" t="s">
        <v>4756</v>
      </c>
      <c r="AF2303" t="s">
        <v>4756</v>
      </c>
      <c r="AG2303" t="s">
        <v>4756</v>
      </c>
      <c r="AH2303" t="s">
        <v>4756</v>
      </c>
      <c r="AI2303" t="s">
        <v>4756</v>
      </c>
      <c r="AJ2303" t="s">
        <v>4756</v>
      </c>
      <c r="AK2303" t="s">
        <v>4756</v>
      </c>
      <c r="AL2303" t="s">
        <v>4756</v>
      </c>
      <c r="AM2303" t="s">
        <v>4756</v>
      </c>
      <c r="AN2303" t="s">
        <v>4756</v>
      </c>
      <c r="AO2303" t="s">
        <v>3400</v>
      </c>
    </row>
    <row r="2304" spans="1:41">
      <c r="A2304" s="95">
        <v>41840</v>
      </c>
      <c r="B2304" t="s">
        <v>372</v>
      </c>
      <c r="C2304">
        <v>2014</v>
      </c>
      <c r="D2304">
        <v>7</v>
      </c>
      <c r="E2304" t="s">
        <v>373</v>
      </c>
      <c r="F2304" t="s">
        <v>3369</v>
      </c>
      <c r="G2304" s="96">
        <v>0.10902777777777778</v>
      </c>
      <c r="H2304" s="96">
        <v>0.11180555555555556</v>
      </c>
      <c r="J2304">
        <v>26.62</v>
      </c>
      <c r="K2304" t="s">
        <v>249</v>
      </c>
      <c r="L2304" t="s">
        <v>3401</v>
      </c>
      <c r="M2304" t="s">
        <v>251</v>
      </c>
      <c r="N2304" t="s">
        <v>251</v>
      </c>
      <c r="O2304">
        <v>3</v>
      </c>
      <c r="P2304">
        <v>36</v>
      </c>
      <c r="Q2304">
        <v>0</v>
      </c>
      <c r="R2304">
        <v>36</v>
      </c>
      <c r="S2304">
        <v>13.1</v>
      </c>
      <c r="T2304" t="s">
        <v>4756</v>
      </c>
      <c r="U2304">
        <v>21.6</v>
      </c>
      <c r="V2304">
        <v>142</v>
      </c>
      <c r="W2304" t="s">
        <v>4756</v>
      </c>
      <c r="X2304" t="s">
        <v>4756</v>
      </c>
      <c r="Y2304" t="s">
        <v>4756</v>
      </c>
      <c r="Z2304" t="s">
        <v>4756</v>
      </c>
      <c r="AA2304" t="s">
        <v>4756</v>
      </c>
      <c r="AB2304" t="s">
        <v>4756</v>
      </c>
      <c r="AC2304" t="s">
        <v>4756</v>
      </c>
      <c r="AD2304" t="s">
        <v>4756</v>
      </c>
      <c r="AE2304" t="s">
        <v>4756</v>
      </c>
      <c r="AF2304" t="s">
        <v>4756</v>
      </c>
      <c r="AG2304" t="s">
        <v>4756</v>
      </c>
      <c r="AH2304" t="s">
        <v>4756</v>
      </c>
      <c r="AI2304" t="s">
        <v>4756</v>
      </c>
      <c r="AJ2304" t="s">
        <v>4756</v>
      </c>
      <c r="AK2304" t="s">
        <v>4756</v>
      </c>
      <c r="AL2304" t="s">
        <v>4756</v>
      </c>
      <c r="AM2304" t="s">
        <v>4756</v>
      </c>
      <c r="AN2304" t="s">
        <v>4756</v>
      </c>
    </row>
    <row r="2305" spans="1:41">
      <c r="A2305" s="95">
        <v>41840</v>
      </c>
      <c r="B2305" t="s">
        <v>372</v>
      </c>
      <c r="C2305">
        <v>2014</v>
      </c>
      <c r="D2305">
        <v>7</v>
      </c>
      <c r="E2305" t="s">
        <v>373</v>
      </c>
      <c r="F2305" t="s">
        <v>3369</v>
      </c>
      <c r="G2305" s="96">
        <v>0.11388888888888889</v>
      </c>
      <c r="H2305" s="96">
        <v>0.11944444444444445</v>
      </c>
      <c r="J2305">
        <v>26.73</v>
      </c>
      <c r="K2305" t="s">
        <v>249</v>
      </c>
      <c r="L2305" t="s">
        <v>3402</v>
      </c>
      <c r="M2305" t="s">
        <v>251</v>
      </c>
      <c r="N2305" t="s">
        <v>251</v>
      </c>
      <c r="O2305">
        <v>3</v>
      </c>
      <c r="P2305">
        <v>32</v>
      </c>
      <c r="Q2305">
        <v>0</v>
      </c>
      <c r="R2305">
        <v>32</v>
      </c>
      <c r="S2305">
        <v>14.2</v>
      </c>
      <c r="T2305" t="s">
        <v>4756</v>
      </c>
      <c r="U2305">
        <v>23.2</v>
      </c>
      <c r="V2305">
        <v>142</v>
      </c>
      <c r="W2305" t="s">
        <v>4756</v>
      </c>
      <c r="X2305" t="s">
        <v>4756</v>
      </c>
      <c r="Y2305" t="s">
        <v>4756</v>
      </c>
      <c r="Z2305" t="s">
        <v>4756</v>
      </c>
      <c r="AA2305" t="s">
        <v>4756</v>
      </c>
      <c r="AB2305" t="s">
        <v>4756</v>
      </c>
      <c r="AC2305" t="s">
        <v>4756</v>
      </c>
      <c r="AD2305" t="s">
        <v>4756</v>
      </c>
      <c r="AE2305" t="s">
        <v>4756</v>
      </c>
      <c r="AF2305" t="s">
        <v>4756</v>
      </c>
      <c r="AG2305" t="s">
        <v>4756</v>
      </c>
      <c r="AH2305" t="s">
        <v>4756</v>
      </c>
      <c r="AI2305" t="s">
        <v>4756</v>
      </c>
      <c r="AJ2305" t="s">
        <v>4756</v>
      </c>
      <c r="AK2305" t="s">
        <v>4756</v>
      </c>
      <c r="AL2305" t="s">
        <v>4756</v>
      </c>
      <c r="AM2305" t="s">
        <v>4756</v>
      </c>
      <c r="AN2305" t="s">
        <v>4756</v>
      </c>
    </row>
    <row r="2306" spans="1:41">
      <c r="A2306" s="95">
        <v>41840</v>
      </c>
      <c r="B2306" t="s">
        <v>372</v>
      </c>
      <c r="C2306">
        <v>2014</v>
      </c>
      <c r="D2306">
        <v>7</v>
      </c>
      <c r="E2306" t="s">
        <v>373</v>
      </c>
      <c r="F2306" t="s">
        <v>3369</v>
      </c>
      <c r="G2306" s="96">
        <v>0.12361111111111112</v>
      </c>
      <c r="H2306" s="96">
        <v>0.12638888888888888</v>
      </c>
      <c r="J2306">
        <v>26.97</v>
      </c>
      <c r="K2306" t="s">
        <v>249</v>
      </c>
      <c r="L2306" t="s">
        <v>3403</v>
      </c>
      <c r="M2306" t="s">
        <v>251</v>
      </c>
      <c r="N2306" t="s">
        <v>251</v>
      </c>
      <c r="O2306">
        <v>2</v>
      </c>
      <c r="P2306">
        <v>33</v>
      </c>
      <c r="Q2306">
        <v>0</v>
      </c>
      <c r="R2306">
        <v>33</v>
      </c>
      <c r="S2306">
        <v>13.7</v>
      </c>
      <c r="T2306" t="s">
        <v>4756</v>
      </c>
      <c r="U2306">
        <v>21.9</v>
      </c>
      <c r="V2306">
        <v>136</v>
      </c>
      <c r="W2306" t="s">
        <v>4756</v>
      </c>
      <c r="X2306" t="s">
        <v>4756</v>
      </c>
      <c r="Y2306" t="s">
        <v>4756</v>
      </c>
      <c r="Z2306" t="s">
        <v>4756</v>
      </c>
      <c r="AA2306" t="s">
        <v>4756</v>
      </c>
      <c r="AB2306" t="s">
        <v>4756</v>
      </c>
      <c r="AC2306" t="s">
        <v>4756</v>
      </c>
      <c r="AD2306" t="s">
        <v>4756</v>
      </c>
      <c r="AE2306" t="s">
        <v>4756</v>
      </c>
      <c r="AF2306" t="s">
        <v>4756</v>
      </c>
      <c r="AG2306" t="s">
        <v>4756</v>
      </c>
      <c r="AH2306" t="s">
        <v>4756</v>
      </c>
      <c r="AI2306" t="s">
        <v>4756</v>
      </c>
      <c r="AJ2306" t="s">
        <v>4756</v>
      </c>
      <c r="AK2306" t="s">
        <v>4756</v>
      </c>
      <c r="AL2306" t="s">
        <v>4756</v>
      </c>
      <c r="AM2306" t="s">
        <v>4756</v>
      </c>
      <c r="AN2306" t="s">
        <v>4756</v>
      </c>
    </row>
    <row r="2307" spans="1:41">
      <c r="A2307" s="95">
        <v>41840</v>
      </c>
      <c r="B2307" t="s">
        <v>372</v>
      </c>
      <c r="C2307">
        <v>2014</v>
      </c>
      <c r="D2307">
        <v>7</v>
      </c>
      <c r="E2307" t="s">
        <v>373</v>
      </c>
      <c r="F2307" t="s">
        <v>3369</v>
      </c>
      <c r="G2307" s="96">
        <v>0.12638888888888888</v>
      </c>
      <c r="H2307" s="96">
        <v>0.13055555555555556</v>
      </c>
      <c r="J2307">
        <v>27.03</v>
      </c>
      <c r="K2307" t="s">
        <v>249</v>
      </c>
      <c r="L2307" t="s">
        <v>3404</v>
      </c>
      <c r="M2307" t="s">
        <v>251</v>
      </c>
      <c r="N2307" t="s">
        <v>251</v>
      </c>
      <c r="O2307">
        <v>1</v>
      </c>
      <c r="P2307">
        <v>35</v>
      </c>
      <c r="Q2307">
        <v>0</v>
      </c>
      <c r="R2307">
        <v>35</v>
      </c>
      <c r="S2307">
        <v>14.3</v>
      </c>
      <c r="T2307" t="s">
        <v>4756</v>
      </c>
      <c r="U2307">
        <v>24.5</v>
      </c>
      <c r="V2307">
        <v>146</v>
      </c>
      <c r="W2307" t="s">
        <v>4756</v>
      </c>
      <c r="X2307" t="s">
        <v>4756</v>
      </c>
      <c r="Y2307" t="s">
        <v>4756</v>
      </c>
      <c r="Z2307" t="s">
        <v>4756</v>
      </c>
      <c r="AA2307" t="s">
        <v>4756</v>
      </c>
      <c r="AB2307" t="s">
        <v>4756</v>
      </c>
      <c r="AC2307" t="s">
        <v>4756</v>
      </c>
      <c r="AD2307" t="s">
        <v>4756</v>
      </c>
      <c r="AE2307" t="s">
        <v>4756</v>
      </c>
      <c r="AF2307" t="s">
        <v>4756</v>
      </c>
      <c r="AG2307" t="s">
        <v>4756</v>
      </c>
      <c r="AH2307" t="s">
        <v>4756</v>
      </c>
      <c r="AI2307" t="s">
        <v>4756</v>
      </c>
      <c r="AJ2307" t="s">
        <v>4756</v>
      </c>
      <c r="AK2307" t="s">
        <v>4756</v>
      </c>
      <c r="AL2307" t="s">
        <v>4756</v>
      </c>
      <c r="AM2307" t="s">
        <v>4756</v>
      </c>
      <c r="AN2307" t="s">
        <v>4756</v>
      </c>
    </row>
    <row r="2308" spans="1:41">
      <c r="A2308" s="95">
        <v>41840</v>
      </c>
      <c r="B2308" t="s">
        <v>372</v>
      </c>
      <c r="C2308">
        <v>2014</v>
      </c>
      <c r="D2308">
        <v>7</v>
      </c>
      <c r="E2308" t="s">
        <v>373</v>
      </c>
      <c r="F2308" t="s">
        <v>3369</v>
      </c>
      <c r="G2308" s="96">
        <v>0.13055555555555556</v>
      </c>
      <c r="H2308" s="96">
        <v>0.13333333333333333</v>
      </c>
      <c r="J2308">
        <v>27.13</v>
      </c>
      <c r="K2308" t="s">
        <v>249</v>
      </c>
      <c r="L2308" t="s">
        <v>3405</v>
      </c>
      <c r="M2308" t="s">
        <v>251</v>
      </c>
      <c r="N2308" t="s">
        <v>251</v>
      </c>
      <c r="O2308">
        <v>3</v>
      </c>
      <c r="P2308">
        <v>37</v>
      </c>
      <c r="Q2308">
        <v>0</v>
      </c>
      <c r="R2308">
        <v>37</v>
      </c>
      <c r="S2308">
        <v>13.5</v>
      </c>
      <c r="T2308" t="s">
        <v>4756</v>
      </c>
      <c r="U2308">
        <v>23.1</v>
      </c>
      <c r="V2308">
        <v>145</v>
      </c>
      <c r="W2308" t="s">
        <v>4756</v>
      </c>
      <c r="X2308" t="s">
        <v>4756</v>
      </c>
      <c r="Y2308" t="s">
        <v>4756</v>
      </c>
      <c r="Z2308" t="s">
        <v>4756</v>
      </c>
      <c r="AA2308" t="s">
        <v>4756</v>
      </c>
      <c r="AB2308" t="s">
        <v>4756</v>
      </c>
      <c r="AC2308" t="s">
        <v>4756</v>
      </c>
      <c r="AD2308" t="s">
        <v>4756</v>
      </c>
      <c r="AE2308" t="s">
        <v>4756</v>
      </c>
      <c r="AF2308" t="s">
        <v>4756</v>
      </c>
      <c r="AG2308" t="s">
        <v>4756</v>
      </c>
      <c r="AH2308" t="s">
        <v>4756</v>
      </c>
      <c r="AI2308" t="s">
        <v>4756</v>
      </c>
      <c r="AJ2308" t="s">
        <v>4756</v>
      </c>
      <c r="AK2308" t="s">
        <v>4756</v>
      </c>
      <c r="AL2308" t="s">
        <v>4756</v>
      </c>
      <c r="AM2308" t="s">
        <v>4756</v>
      </c>
      <c r="AN2308" t="s">
        <v>4756</v>
      </c>
    </row>
    <row r="2309" spans="1:41">
      <c r="A2309" s="95">
        <v>41840</v>
      </c>
      <c r="B2309" t="s">
        <v>372</v>
      </c>
      <c r="C2309">
        <v>2014</v>
      </c>
      <c r="D2309">
        <v>7</v>
      </c>
      <c r="E2309" t="s">
        <v>373</v>
      </c>
      <c r="F2309" t="s">
        <v>3369</v>
      </c>
      <c r="G2309" s="96">
        <v>0.13541666666666666</v>
      </c>
      <c r="H2309" s="96">
        <v>0.13958333333333334</v>
      </c>
      <c r="J2309">
        <v>27.25</v>
      </c>
      <c r="K2309" t="s">
        <v>249</v>
      </c>
      <c r="L2309" t="s">
        <v>3406</v>
      </c>
      <c r="M2309" t="s">
        <v>251</v>
      </c>
      <c r="N2309" t="s">
        <v>251</v>
      </c>
      <c r="O2309">
        <v>3</v>
      </c>
      <c r="P2309">
        <v>41</v>
      </c>
      <c r="Q2309">
        <v>0</v>
      </c>
      <c r="R2309">
        <v>41</v>
      </c>
      <c r="S2309">
        <v>14.4</v>
      </c>
      <c r="T2309" t="s">
        <v>4756</v>
      </c>
      <c r="U2309">
        <v>22.3</v>
      </c>
      <c r="V2309">
        <v>142</v>
      </c>
      <c r="W2309" t="s">
        <v>4756</v>
      </c>
      <c r="X2309" t="s">
        <v>4756</v>
      </c>
      <c r="Y2309" t="s">
        <v>4756</v>
      </c>
      <c r="Z2309" t="s">
        <v>4756</v>
      </c>
      <c r="AA2309" t="s">
        <v>4756</v>
      </c>
      <c r="AB2309" t="s">
        <v>4756</v>
      </c>
      <c r="AC2309" t="s">
        <v>4756</v>
      </c>
      <c r="AD2309" t="s">
        <v>4756</v>
      </c>
      <c r="AE2309" t="s">
        <v>4756</v>
      </c>
      <c r="AF2309" t="s">
        <v>4756</v>
      </c>
      <c r="AG2309" t="s">
        <v>4756</v>
      </c>
      <c r="AH2309" t="s">
        <v>4756</v>
      </c>
      <c r="AI2309" t="s">
        <v>4756</v>
      </c>
      <c r="AJ2309" t="s">
        <v>4756</v>
      </c>
      <c r="AK2309" t="s">
        <v>4756</v>
      </c>
      <c r="AL2309" t="s">
        <v>4756</v>
      </c>
      <c r="AM2309" t="s">
        <v>4756</v>
      </c>
      <c r="AN2309" t="s">
        <v>4756</v>
      </c>
    </row>
    <row r="2310" spans="1:41">
      <c r="A2310" s="95">
        <v>41840</v>
      </c>
      <c r="B2310" t="s">
        <v>372</v>
      </c>
      <c r="C2310">
        <v>2014</v>
      </c>
      <c r="D2310">
        <v>7</v>
      </c>
      <c r="E2310" t="s">
        <v>373</v>
      </c>
      <c r="F2310" t="s">
        <v>3369</v>
      </c>
      <c r="G2310" s="96">
        <v>0.14305555555555557</v>
      </c>
      <c r="H2310" s="96">
        <v>0.1451388888888889</v>
      </c>
      <c r="J2310">
        <v>27.43</v>
      </c>
      <c r="K2310" t="s">
        <v>249</v>
      </c>
      <c r="L2310" t="s">
        <v>3407</v>
      </c>
      <c r="M2310" t="s">
        <v>251</v>
      </c>
      <c r="N2310" t="s">
        <v>251</v>
      </c>
      <c r="O2310">
        <v>4</v>
      </c>
      <c r="P2310">
        <v>35</v>
      </c>
      <c r="Q2310">
        <v>0</v>
      </c>
      <c r="R2310">
        <v>35</v>
      </c>
      <c r="S2310">
        <v>14.2</v>
      </c>
      <c r="T2310" t="s">
        <v>4756</v>
      </c>
      <c r="U2310">
        <v>23</v>
      </c>
      <c r="V2310">
        <v>147</v>
      </c>
      <c r="W2310" t="s">
        <v>4756</v>
      </c>
      <c r="X2310" t="s">
        <v>4756</v>
      </c>
      <c r="Y2310" t="s">
        <v>4756</v>
      </c>
      <c r="Z2310" t="s">
        <v>4756</v>
      </c>
      <c r="AA2310" t="s">
        <v>4756</v>
      </c>
      <c r="AB2310" t="s">
        <v>4756</v>
      </c>
      <c r="AC2310" t="s">
        <v>4756</v>
      </c>
      <c r="AD2310" t="s">
        <v>4756</v>
      </c>
      <c r="AE2310" t="s">
        <v>4756</v>
      </c>
      <c r="AF2310" t="s">
        <v>4756</v>
      </c>
      <c r="AG2310" t="s">
        <v>4756</v>
      </c>
      <c r="AH2310" t="s">
        <v>4756</v>
      </c>
      <c r="AI2310" t="s">
        <v>4756</v>
      </c>
      <c r="AJ2310" t="s">
        <v>4756</v>
      </c>
      <c r="AK2310" t="s">
        <v>4756</v>
      </c>
      <c r="AL2310" t="s">
        <v>4756</v>
      </c>
      <c r="AM2310" t="s">
        <v>4756</v>
      </c>
      <c r="AN2310" t="s">
        <v>4756</v>
      </c>
    </row>
    <row r="2311" spans="1:41">
      <c r="A2311" s="95">
        <v>41840</v>
      </c>
      <c r="B2311" t="s">
        <v>372</v>
      </c>
      <c r="C2311">
        <v>2014</v>
      </c>
      <c r="D2311">
        <v>7</v>
      </c>
      <c r="E2311" t="s">
        <v>373</v>
      </c>
      <c r="F2311" t="s">
        <v>3369</v>
      </c>
      <c r="G2311" s="96">
        <v>0.14583333333333334</v>
      </c>
      <c r="H2311" s="96">
        <v>0.14652777777777778</v>
      </c>
      <c r="J2311">
        <v>27.5</v>
      </c>
      <c r="K2311" t="s">
        <v>249</v>
      </c>
      <c r="L2311" t="s">
        <v>3275</v>
      </c>
      <c r="M2311" t="s">
        <v>665</v>
      </c>
      <c r="N2311" t="s">
        <v>251</v>
      </c>
      <c r="O2311">
        <v>3</v>
      </c>
      <c r="P2311">
        <v>36</v>
      </c>
      <c r="Q2311">
        <v>0</v>
      </c>
      <c r="R2311">
        <v>36</v>
      </c>
      <c r="S2311">
        <v>14.3</v>
      </c>
      <c r="T2311" t="s">
        <v>4756</v>
      </c>
      <c r="U2311">
        <v>21</v>
      </c>
      <c r="V2311">
        <v>139</v>
      </c>
      <c r="W2311" t="s">
        <v>4756</v>
      </c>
      <c r="X2311" t="s">
        <v>4756</v>
      </c>
      <c r="Y2311" t="s">
        <v>4756</v>
      </c>
      <c r="Z2311" t="s">
        <v>4756</v>
      </c>
      <c r="AA2311" t="s">
        <v>4756</v>
      </c>
      <c r="AB2311" t="s">
        <v>4756</v>
      </c>
      <c r="AC2311" t="s">
        <v>4756</v>
      </c>
      <c r="AD2311" t="s">
        <v>4756</v>
      </c>
      <c r="AE2311" t="s">
        <v>4756</v>
      </c>
      <c r="AF2311" t="s">
        <v>4756</v>
      </c>
      <c r="AG2311" t="s">
        <v>4756</v>
      </c>
      <c r="AH2311" t="s">
        <v>4756</v>
      </c>
      <c r="AI2311" t="s">
        <v>4756</v>
      </c>
      <c r="AJ2311" t="s">
        <v>4756</v>
      </c>
      <c r="AK2311" t="s">
        <v>4756</v>
      </c>
      <c r="AL2311" t="s">
        <v>4756</v>
      </c>
      <c r="AM2311" t="s">
        <v>4756</v>
      </c>
      <c r="AN2311" t="s">
        <v>4756</v>
      </c>
    </row>
    <row r="2312" spans="1:41">
      <c r="A2312" s="95">
        <v>41840</v>
      </c>
      <c r="B2312" t="s">
        <v>372</v>
      </c>
      <c r="C2312">
        <v>2014</v>
      </c>
      <c r="D2312">
        <v>7</v>
      </c>
      <c r="E2312" t="s">
        <v>373</v>
      </c>
      <c r="F2312" t="s">
        <v>3369</v>
      </c>
      <c r="G2312" s="96">
        <v>0.14652777777777778</v>
      </c>
      <c r="H2312" s="96">
        <v>0.15069444444444444</v>
      </c>
      <c r="J2312">
        <v>27.52</v>
      </c>
      <c r="K2312" t="s">
        <v>249</v>
      </c>
      <c r="L2312" t="s">
        <v>3408</v>
      </c>
      <c r="M2312" t="s">
        <v>251</v>
      </c>
      <c r="N2312" t="s">
        <v>251</v>
      </c>
      <c r="O2312">
        <v>1</v>
      </c>
      <c r="P2312">
        <v>31</v>
      </c>
      <c r="Q2312">
        <v>0</v>
      </c>
      <c r="R2312">
        <v>31</v>
      </c>
      <c r="S2312">
        <v>14.1</v>
      </c>
      <c r="T2312" t="s">
        <v>4756</v>
      </c>
      <c r="U2312">
        <v>21.6</v>
      </c>
      <c r="V2312">
        <v>144</v>
      </c>
      <c r="W2312" t="s">
        <v>4756</v>
      </c>
      <c r="X2312" t="s">
        <v>4756</v>
      </c>
      <c r="Y2312" t="s">
        <v>4756</v>
      </c>
      <c r="Z2312" t="s">
        <v>4756</v>
      </c>
      <c r="AA2312" t="s">
        <v>4756</v>
      </c>
      <c r="AB2312" t="s">
        <v>4756</v>
      </c>
      <c r="AC2312" t="s">
        <v>4756</v>
      </c>
      <c r="AD2312" t="s">
        <v>4756</v>
      </c>
      <c r="AE2312" t="s">
        <v>4756</v>
      </c>
      <c r="AF2312" t="s">
        <v>4756</v>
      </c>
      <c r="AG2312" t="s">
        <v>4756</v>
      </c>
      <c r="AH2312" t="s">
        <v>4756</v>
      </c>
      <c r="AI2312" t="s">
        <v>4756</v>
      </c>
      <c r="AJ2312" t="s">
        <v>4756</v>
      </c>
      <c r="AK2312" t="s">
        <v>4756</v>
      </c>
      <c r="AL2312" t="s">
        <v>4756</v>
      </c>
      <c r="AM2312" t="s">
        <v>4756</v>
      </c>
      <c r="AN2312" t="s">
        <v>4756</v>
      </c>
    </row>
    <row r="2313" spans="1:41">
      <c r="A2313" s="95">
        <v>41840</v>
      </c>
      <c r="B2313" t="s">
        <v>372</v>
      </c>
      <c r="C2313">
        <v>2014</v>
      </c>
      <c r="D2313">
        <v>7</v>
      </c>
      <c r="E2313" t="s">
        <v>373</v>
      </c>
      <c r="F2313" t="s">
        <v>3369</v>
      </c>
      <c r="G2313" s="96">
        <v>0.14930555555555555</v>
      </c>
      <c r="H2313" s="96">
        <v>0.15277777777777776</v>
      </c>
      <c r="J2313">
        <v>27.58</v>
      </c>
      <c r="K2313" t="s">
        <v>249</v>
      </c>
      <c r="L2313" t="s">
        <v>3409</v>
      </c>
      <c r="M2313" t="s">
        <v>251</v>
      </c>
      <c r="N2313" t="s">
        <v>251</v>
      </c>
      <c r="O2313">
        <v>3</v>
      </c>
      <c r="P2313">
        <v>31</v>
      </c>
      <c r="Q2313">
        <v>0</v>
      </c>
      <c r="R2313">
        <v>31</v>
      </c>
      <c r="S2313">
        <v>13.8</v>
      </c>
      <c r="T2313" t="s">
        <v>4756</v>
      </c>
      <c r="U2313">
        <v>23.5</v>
      </c>
      <c r="V2313">
        <v>133</v>
      </c>
      <c r="W2313" t="s">
        <v>4756</v>
      </c>
      <c r="X2313" t="s">
        <v>4756</v>
      </c>
      <c r="Y2313" t="s">
        <v>4756</v>
      </c>
      <c r="Z2313" t="s">
        <v>4756</v>
      </c>
      <c r="AA2313" t="s">
        <v>4756</v>
      </c>
      <c r="AB2313" t="s">
        <v>4756</v>
      </c>
      <c r="AC2313" t="s">
        <v>4756</v>
      </c>
      <c r="AD2313" t="s">
        <v>4756</v>
      </c>
      <c r="AE2313" t="s">
        <v>4756</v>
      </c>
      <c r="AF2313" t="s">
        <v>4756</v>
      </c>
      <c r="AG2313" t="s">
        <v>4756</v>
      </c>
      <c r="AH2313" t="s">
        <v>4756</v>
      </c>
      <c r="AI2313" t="s">
        <v>4756</v>
      </c>
      <c r="AJ2313" t="s">
        <v>4756</v>
      </c>
      <c r="AK2313" t="s">
        <v>4756</v>
      </c>
      <c r="AL2313" t="s">
        <v>4756</v>
      </c>
      <c r="AM2313" t="s">
        <v>4756</v>
      </c>
      <c r="AN2313" t="s">
        <v>4756</v>
      </c>
    </row>
    <row r="2314" spans="1:41">
      <c r="A2314" s="95">
        <v>41840</v>
      </c>
      <c r="B2314" t="s">
        <v>372</v>
      </c>
      <c r="C2314">
        <v>2014</v>
      </c>
      <c r="D2314">
        <v>7</v>
      </c>
      <c r="E2314" t="s">
        <v>373</v>
      </c>
      <c r="F2314" t="s">
        <v>3369</v>
      </c>
      <c r="G2314" s="96">
        <v>0.15555555555555556</v>
      </c>
      <c r="H2314" s="96">
        <v>0.15902777777777777</v>
      </c>
      <c r="J2314">
        <v>27.73</v>
      </c>
      <c r="K2314" t="s">
        <v>249</v>
      </c>
      <c r="L2314" t="s">
        <v>3410</v>
      </c>
      <c r="M2314" t="s">
        <v>251</v>
      </c>
      <c r="N2314" t="s">
        <v>251</v>
      </c>
      <c r="O2314">
        <v>2</v>
      </c>
      <c r="P2314">
        <v>37</v>
      </c>
      <c r="Q2314">
        <v>0</v>
      </c>
      <c r="R2314">
        <v>37</v>
      </c>
      <c r="S2314">
        <v>13.8</v>
      </c>
      <c r="T2314" t="s">
        <v>4756</v>
      </c>
      <c r="U2314">
        <v>22.4</v>
      </c>
      <c r="V2314">
        <v>138</v>
      </c>
      <c r="W2314" t="s">
        <v>4756</v>
      </c>
      <c r="X2314" t="s">
        <v>4756</v>
      </c>
      <c r="Y2314" t="s">
        <v>4756</v>
      </c>
      <c r="Z2314" t="s">
        <v>4756</v>
      </c>
      <c r="AA2314" t="s">
        <v>4756</v>
      </c>
      <c r="AB2314" t="s">
        <v>4756</v>
      </c>
      <c r="AC2314" t="s">
        <v>4756</v>
      </c>
      <c r="AD2314" t="s">
        <v>4756</v>
      </c>
      <c r="AE2314" t="s">
        <v>4756</v>
      </c>
      <c r="AF2314" t="s">
        <v>4756</v>
      </c>
      <c r="AG2314" t="s">
        <v>4756</v>
      </c>
      <c r="AH2314" t="s">
        <v>4756</v>
      </c>
      <c r="AI2314" t="s">
        <v>4756</v>
      </c>
      <c r="AJ2314" t="s">
        <v>4756</v>
      </c>
      <c r="AK2314" t="s">
        <v>4756</v>
      </c>
      <c r="AL2314" t="s">
        <v>4756</v>
      </c>
      <c r="AM2314" t="s">
        <v>4756</v>
      </c>
      <c r="AN2314" t="s">
        <v>4756</v>
      </c>
    </row>
    <row r="2315" spans="1:41">
      <c r="A2315" s="95">
        <v>41840</v>
      </c>
      <c r="B2315" t="s">
        <v>372</v>
      </c>
      <c r="C2315">
        <v>2014</v>
      </c>
      <c r="D2315">
        <v>7</v>
      </c>
      <c r="E2315" t="s">
        <v>373</v>
      </c>
      <c r="F2315" t="s">
        <v>3369</v>
      </c>
      <c r="G2315" s="96">
        <v>0.15694444444444444</v>
      </c>
      <c r="H2315" s="96">
        <v>0.16180555555555556</v>
      </c>
      <c r="J2315">
        <v>27.77</v>
      </c>
      <c r="K2315" t="s">
        <v>249</v>
      </c>
      <c r="L2315" t="s">
        <v>3411</v>
      </c>
      <c r="M2315" t="s">
        <v>251</v>
      </c>
      <c r="N2315" t="s">
        <v>251</v>
      </c>
      <c r="O2315">
        <v>3</v>
      </c>
      <c r="P2315">
        <v>31</v>
      </c>
      <c r="Q2315">
        <v>0</v>
      </c>
      <c r="R2315">
        <v>31</v>
      </c>
      <c r="S2315">
        <v>14</v>
      </c>
      <c r="T2315" t="s">
        <v>4756</v>
      </c>
      <c r="U2315">
        <v>21.7</v>
      </c>
      <c r="V2315">
        <v>141</v>
      </c>
      <c r="W2315" t="s">
        <v>4756</v>
      </c>
      <c r="X2315" t="s">
        <v>4756</v>
      </c>
      <c r="Y2315" t="s">
        <v>4756</v>
      </c>
      <c r="Z2315" t="s">
        <v>4756</v>
      </c>
      <c r="AA2315" t="s">
        <v>4756</v>
      </c>
      <c r="AB2315" t="s">
        <v>4756</v>
      </c>
      <c r="AC2315" t="s">
        <v>4756</v>
      </c>
      <c r="AD2315" t="s">
        <v>4756</v>
      </c>
      <c r="AE2315" t="s">
        <v>4756</v>
      </c>
      <c r="AF2315" t="s">
        <v>4756</v>
      </c>
      <c r="AG2315" t="s">
        <v>4756</v>
      </c>
      <c r="AH2315" t="s">
        <v>4756</v>
      </c>
      <c r="AI2315" t="s">
        <v>4756</v>
      </c>
      <c r="AJ2315" t="s">
        <v>4756</v>
      </c>
      <c r="AK2315" t="s">
        <v>4756</v>
      </c>
      <c r="AL2315" t="s">
        <v>4756</v>
      </c>
      <c r="AM2315" t="s">
        <v>4756</v>
      </c>
      <c r="AN2315" t="s">
        <v>4756</v>
      </c>
    </row>
    <row r="2316" spans="1:41">
      <c r="A2316" s="95">
        <v>41840</v>
      </c>
      <c r="B2316" t="s">
        <v>372</v>
      </c>
      <c r="C2316">
        <v>2014</v>
      </c>
      <c r="D2316">
        <v>7</v>
      </c>
      <c r="E2316" t="s">
        <v>373</v>
      </c>
      <c r="F2316" t="s">
        <v>3369</v>
      </c>
      <c r="G2316" s="96">
        <v>0.15833333333333333</v>
      </c>
      <c r="H2316" s="96">
        <v>0.16388888888888889</v>
      </c>
      <c r="J2316">
        <v>27.8</v>
      </c>
      <c r="K2316" t="s">
        <v>249</v>
      </c>
      <c r="L2316" t="s">
        <v>3412</v>
      </c>
      <c r="M2316" t="s">
        <v>251</v>
      </c>
      <c r="N2316" t="s">
        <v>251</v>
      </c>
      <c r="O2316">
        <v>3</v>
      </c>
      <c r="P2316">
        <v>34</v>
      </c>
      <c r="Q2316">
        <v>0</v>
      </c>
      <c r="R2316">
        <v>34</v>
      </c>
      <c r="S2316">
        <v>13.9</v>
      </c>
      <c r="T2316" t="s">
        <v>4756</v>
      </c>
      <c r="U2316">
        <v>23</v>
      </c>
      <c r="V2316">
        <v>143</v>
      </c>
      <c r="W2316" t="s">
        <v>4756</v>
      </c>
      <c r="X2316" t="s">
        <v>4756</v>
      </c>
      <c r="Y2316" t="s">
        <v>4756</v>
      </c>
      <c r="Z2316" t="s">
        <v>4756</v>
      </c>
      <c r="AA2316" t="s">
        <v>4756</v>
      </c>
      <c r="AB2316" t="s">
        <v>4756</v>
      </c>
      <c r="AC2316" t="s">
        <v>4756</v>
      </c>
      <c r="AD2316" t="s">
        <v>4756</v>
      </c>
      <c r="AE2316" t="s">
        <v>4756</v>
      </c>
      <c r="AF2316" t="s">
        <v>4756</v>
      </c>
      <c r="AG2316" t="s">
        <v>4756</v>
      </c>
      <c r="AH2316" t="s">
        <v>4756</v>
      </c>
      <c r="AI2316" t="s">
        <v>4756</v>
      </c>
      <c r="AJ2316" t="s">
        <v>4756</v>
      </c>
      <c r="AK2316" t="s">
        <v>4756</v>
      </c>
      <c r="AL2316" t="s">
        <v>4756</v>
      </c>
      <c r="AM2316" t="s">
        <v>4756</v>
      </c>
      <c r="AN2316" t="s">
        <v>4756</v>
      </c>
    </row>
    <row r="2317" spans="1:41">
      <c r="A2317" s="95">
        <v>41840</v>
      </c>
      <c r="B2317" t="s">
        <v>372</v>
      </c>
      <c r="C2317">
        <v>2014</v>
      </c>
      <c r="D2317">
        <v>7</v>
      </c>
      <c r="E2317" t="s">
        <v>373</v>
      </c>
      <c r="F2317" t="s">
        <v>3369</v>
      </c>
      <c r="G2317" s="96">
        <v>0.16041666666666668</v>
      </c>
      <c r="H2317" s="96">
        <v>0.16527777777777777</v>
      </c>
      <c r="J2317">
        <v>27.85</v>
      </c>
      <c r="K2317" t="s">
        <v>249</v>
      </c>
      <c r="L2317" t="s">
        <v>3413</v>
      </c>
      <c r="M2317" t="s">
        <v>251</v>
      </c>
      <c r="N2317" t="s">
        <v>251</v>
      </c>
      <c r="O2317">
        <v>1</v>
      </c>
      <c r="P2317">
        <v>31</v>
      </c>
      <c r="Q2317">
        <v>0</v>
      </c>
      <c r="R2317">
        <v>31</v>
      </c>
      <c r="S2317">
        <v>13</v>
      </c>
      <c r="T2317" t="s">
        <v>4756</v>
      </c>
      <c r="U2317">
        <v>23</v>
      </c>
      <c r="V2317">
        <v>140</v>
      </c>
      <c r="W2317" t="s">
        <v>4756</v>
      </c>
      <c r="X2317" t="s">
        <v>4756</v>
      </c>
      <c r="Y2317" t="s">
        <v>4756</v>
      </c>
      <c r="Z2317" t="s">
        <v>4756</v>
      </c>
      <c r="AA2317" t="s">
        <v>4756</v>
      </c>
      <c r="AB2317" t="s">
        <v>4756</v>
      </c>
      <c r="AC2317" t="s">
        <v>4756</v>
      </c>
      <c r="AD2317" t="s">
        <v>4756</v>
      </c>
      <c r="AE2317" t="s">
        <v>4756</v>
      </c>
      <c r="AF2317" t="s">
        <v>4756</v>
      </c>
      <c r="AG2317" t="s">
        <v>4756</v>
      </c>
      <c r="AH2317" t="s">
        <v>4756</v>
      </c>
      <c r="AI2317" t="s">
        <v>4756</v>
      </c>
      <c r="AJ2317" t="s">
        <v>4756</v>
      </c>
      <c r="AK2317" t="s">
        <v>4756</v>
      </c>
      <c r="AL2317" t="s">
        <v>4756</v>
      </c>
      <c r="AM2317" t="s">
        <v>4756</v>
      </c>
      <c r="AN2317" t="s">
        <v>4756</v>
      </c>
    </row>
    <row r="2318" spans="1:41">
      <c r="A2318" s="95">
        <v>41840</v>
      </c>
      <c r="B2318" t="s">
        <v>372</v>
      </c>
      <c r="C2318">
        <v>2014</v>
      </c>
      <c r="D2318">
        <v>7</v>
      </c>
      <c r="E2318" t="s">
        <v>373</v>
      </c>
      <c r="F2318" t="s">
        <v>3369</v>
      </c>
      <c r="G2318" s="96">
        <v>0.16319444444444445</v>
      </c>
      <c r="H2318" s="96">
        <v>0.16805555555555554</v>
      </c>
      <c r="J2318">
        <v>27.92</v>
      </c>
      <c r="K2318" t="s">
        <v>249</v>
      </c>
      <c r="L2318" t="s">
        <v>3414</v>
      </c>
      <c r="M2318" t="s">
        <v>251</v>
      </c>
      <c r="N2318" t="s">
        <v>251</v>
      </c>
      <c r="O2318">
        <v>3</v>
      </c>
      <c r="P2318">
        <v>37</v>
      </c>
      <c r="Q2318">
        <v>0</v>
      </c>
      <c r="R2318">
        <v>37</v>
      </c>
      <c r="S2318">
        <v>14</v>
      </c>
      <c r="T2318" t="s">
        <v>4756</v>
      </c>
      <c r="U2318">
        <v>22.5</v>
      </c>
      <c r="V2318">
        <v>136</v>
      </c>
      <c r="W2318" t="s">
        <v>4756</v>
      </c>
      <c r="X2318" t="s">
        <v>4756</v>
      </c>
      <c r="Y2318" t="s">
        <v>4756</v>
      </c>
      <c r="Z2318" t="s">
        <v>4756</v>
      </c>
      <c r="AA2318" t="s">
        <v>4756</v>
      </c>
      <c r="AB2318" t="s">
        <v>4756</v>
      </c>
      <c r="AC2318" t="s">
        <v>4756</v>
      </c>
      <c r="AD2318" t="s">
        <v>4756</v>
      </c>
      <c r="AE2318" t="s">
        <v>4756</v>
      </c>
      <c r="AF2318" t="s">
        <v>4756</v>
      </c>
      <c r="AG2318" t="s">
        <v>4756</v>
      </c>
      <c r="AH2318" t="s">
        <v>4756</v>
      </c>
      <c r="AI2318" t="s">
        <v>4756</v>
      </c>
      <c r="AJ2318" t="s">
        <v>4756</v>
      </c>
      <c r="AK2318" t="s">
        <v>4756</v>
      </c>
      <c r="AL2318" t="s">
        <v>4756</v>
      </c>
      <c r="AM2318" t="s">
        <v>4756</v>
      </c>
      <c r="AN2318" t="s">
        <v>4756</v>
      </c>
    </row>
    <row r="2319" spans="1:41">
      <c r="A2319" s="95">
        <v>41840</v>
      </c>
      <c r="B2319" t="s">
        <v>372</v>
      </c>
      <c r="C2319">
        <v>2014</v>
      </c>
      <c r="D2319">
        <v>7</v>
      </c>
      <c r="E2319" t="s">
        <v>373</v>
      </c>
      <c r="F2319" t="s">
        <v>3369</v>
      </c>
      <c r="G2319" s="96">
        <v>0.17291666666666669</v>
      </c>
      <c r="H2319" s="96">
        <v>0.1763888888888889</v>
      </c>
      <c r="J2319">
        <v>28.15</v>
      </c>
      <c r="K2319" t="s">
        <v>249</v>
      </c>
      <c r="L2319" t="s">
        <v>3415</v>
      </c>
      <c r="M2319" t="s">
        <v>251</v>
      </c>
      <c r="N2319" t="s">
        <v>251</v>
      </c>
      <c r="O2319">
        <v>3</v>
      </c>
      <c r="P2319">
        <v>39</v>
      </c>
      <c r="Q2319">
        <v>0</v>
      </c>
      <c r="R2319">
        <v>39</v>
      </c>
      <c r="S2319">
        <v>13.6</v>
      </c>
      <c r="T2319" t="s">
        <v>4756</v>
      </c>
      <c r="U2319">
        <v>24.8</v>
      </c>
      <c r="V2319">
        <v>150</v>
      </c>
      <c r="W2319" t="s">
        <v>4756</v>
      </c>
      <c r="X2319" t="s">
        <v>4756</v>
      </c>
      <c r="Y2319" t="s">
        <v>4756</v>
      </c>
      <c r="Z2319" t="s">
        <v>4756</v>
      </c>
      <c r="AA2319" t="s">
        <v>4756</v>
      </c>
      <c r="AB2319" t="s">
        <v>4756</v>
      </c>
      <c r="AC2319" t="s">
        <v>4756</v>
      </c>
      <c r="AD2319" t="s">
        <v>4756</v>
      </c>
      <c r="AE2319" t="s">
        <v>4756</v>
      </c>
      <c r="AF2319" t="s">
        <v>4756</v>
      </c>
      <c r="AG2319" t="s">
        <v>4756</v>
      </c>
      <c r="AH2319" t="s">
        <v>4756</v>
      </c>
      <c r="AI2319" t="s">
        <v>4756</v>
      </c>
      <c r="AJ2319" t="s">
        <v>4756</v>
      </c>
      <c r="AK2319" t="s">
        <v>4756</v>
      </c>
      <c r="AL2319" t="s">
        <v>4756</v>
      </c>
      <c r="AM2319" t="s">
        <v>4756</v>
      </c>
      <c r="AN2319" t="s">
        <v>4756</v>
      </c>
    </row>
    <row r="2320" spans="1:41">
      <c r="A2320" s="95">
        <v>42173</v>
      </c>
      <c r="B2320" t="s">
        <v>827</v>
      </c>
      <c r="C2320">
        <v>2015</v>
      </c>
      <c r="D2320">
        <v>6</v>
      </c>
      <c r="E2320" t="s">
        <v>4991</v>
      </c>
      <c r="F2320" t="s">
        <v>1672</v>
      </c>
      <c r="G2320" s="96">
        <v>0.95694444444444438</v>
      </c>
      <c r="H2320" t="s">
        <v>4756</v>
      </c>
      <c r="I2320" s="96">
        <v>0.84305555555555556</v>
      </c>
      <c r="J2320">
        <v>2.73</v>
      </c>
      <c r="K2320" t="s">
        <v>249</v>
      </c>
      <c r="L2320" t="s">
        <v>1708</v>
      </c>
      <c r="M2320" t="s">
        <v>251</v>
      </c>
      <c r="N2320" t="s">
        <v>251</v>
      </c>
      <c r="O2320">
        <v>3</v>
      </c>
      <c r="P2320">
        <v>60</v>
      </c>
      <c r="Q2320">
        <v>21</v>
      </c>
      <c r="R2320">
        <v>39</v>
      </c>
      <c r="S2320">
        <v>14.35</v>
      </c>
      <c r="T2320">
        <v>39.1</v>
      </c>
      <c r="U2320">
        <v>24.1</v>
      </c>
      <c r="V2320">
        <v>147</v>
      </c>
      <c r="W2320" t="s">
        <v>4756</v>
      </c>
      <c r="X2320" t="s">
        <v>4756</v>
      </c>
      <c r="Y2320" t="s">
        <v>4756</v>
      </c>
      <c r="Z2320" t="s">
        <v>4756</v>
      </c>
      <c r="AA2320" t="s">
        <v>4756</v>
      </c>
      <c r="AB2320" t="s">
        <v>4756</v>
      </c>
      <c r="AC2320" t="s">
        <v>4756</v>
      </c>
      <c r="AD2320" t="s">
        <v>4756</v>
      </c>
      <c r="AE2320" t="s">
        <v>4756</v>
      </c>
      <c r="AF2320" t="s">
        <v>4756</v>
      </c>
      <c r="AG2320" t="s">
        <v>4756</v>
      </c>
      <c r="AH2320" t="s">
        <v>4756</v>
      </c>
      <c r="AI2320" t="s">
        <v>4756</v>
      </c>
      <c r="AJ2320" t="s">
        <v>4756</v>
      </c>
      <c r="AK2320" t="s">
        <v>4756</v>
      </c>
      <c r="AL2320" t="s">
        <v>4756</v>
      </c>
      <c r="AM2320" t="s">
        <v>4756</v>
      </c>
      <c r="AN2320" t="s">
        <v>4756</v>
      </c>
      <c r="AO2320" t="s">
        <v>1709</v>
      </c>
    </row>
    <row r="2321" spans="1:41">
      <c r="A2321" s="95">
        <v>42174</v>
      </c>
      <c r="B2321" t="s">
        <v>827</v>
      </c>
      <c r="C2321">
        <v>2015</v>
      </c>
      <c r="D2321">
        <v>6</v>
      </c>
      <c r="E2321" t="s">
        <v>4991</v>
      </c>
      <c r="F2321" t="s">
        <v>2376</v>
      </c>
      <c r="G2321" t="s">
        <v>4756</v>
      </c>
      <c r="H2321" t="s">
        <v>4756</v>
      </c>
      <c r="K2321" t="s">
        <v>317</v>
      </c>
      <c r="L2321" t="s">
        <v>1728</v>
      </c>
      <c r="N2321" t="s">
        <v>251</v>
      </c>
      <c r="O2321" t="s">
        <v>4756</v>
      </c>
      <c r="P2321" t="s">
        <v>4756</v>
      </c>
      <c r="Q2321" t="s">
        <v>4756</v>
      </c>
      <c r="R2321" t="s">
        <v>4756</v>
      </c>
      <c r="S2321" t="s">
        <v>4756</v>
      </c>
      <c r="T2321" t="s">
        <v>4756</v>
      </c>
      <c r="U2321" t="s">
        <v>4756</v>
      </c>
      <c r="V2321" t="s">
        <v>4756</v>
      </c>
      <c r="W2321" t="s">
        <v>4756</v>
      </c>
      <c r="X2321" t="s">
        <v>4756</v>
      </c>
      <c r="Y2321" t="s">
        <v>4756</v>
      </c>
      <c r="Z2321" t="s">
        <v>4756</v>
      </c>
      <c r="AA2321" t="s">
        <v>4756</v>
      </c>
      <c r="AB2321" t="s">
        <v>4756</v>
      </c>
      <c r="AC2321" t="s">
        <v>4756</v>
      </c>
      <c r="AD2321" t="s">
        <v>4756</v>
      </c>
      <c r="AE2321" t="s">
        <v>4756</v>
      </c>
      <c r="AF2321" t="s">
        <v>4756</v>
      </c>
      <c r="AG2321" t="s">
        <v>4756</v>
      </c>
      <c r="AH2321" t="s">
        <v>4756</v>
      </c>
      <c r="AI2321" t="s">
        <v>4756</v>
      </c>
      <c r="AJ2321" t="s">
        <v>4756</v>
      </c>
      <c r="AK2321" t="s">
        <v>4756</v>
      </c>
      <c r="AL2321" t="s">
        <v>4756</v>
      </c>
      <c r="AM2321" t="s">
        <v>4756</v>
      </c>
      <c r="AN2321" t="s">
        <v>4756</v>
      </c>
      <c r="AO2321" t="s">
        <v>1729</v>
      </c>
    </row>
    <row r="2322" spans="1:41">
      <c r="A2322" s="95">
        <v>42174</v>
      </c>
      <c r="B2322" t="s">
        <v>827</v>
      </c>
      <c r="C2322">
        <v>2015</v>
      </c>
      <c r="D2322">
        <v>6</v>
      </c>
      <c r="E2322" t="s">
        <v>4991</v>
      </c>
      <c r="F2322" t="s">
        <v>2376</v>
      </c>
      <c r="G2322" t="s">
        <v>4756</v>
      </c>
      <c r="H2322" t="s">
        <v>4756</v>
      </c>
      <c r="K2322" t="s">
        <v>317</v>
      </c>
      <c r="L2322" t="s">
        <v>1710</v>
      </c>
      <c r="N2322" t="s">
        <v>251</v>
      </c>
      <c r="O2322" t="s">
        <v>4756</v>
      </c>
      <c r="P2322" t="s">
        <v>4756</v>
      </c>
      <c r="Q2322" t="s">
        <v>4756</v>
      </c>
      <c r="R2322" t="s">
        <v>4756</v>
      </c>
      <c r="S2322" t="s">
        <v>4756</v>
      </c>
      <c r="T2322" t="s">
        <v>4756</v>
      </c>
      <c r="U2322" t="s">
        <v>4756</v>
      </c>
      <c r="V2322" t="s">
        <v>4756</v>
      </c>
      <c r="W2322" t="s">
        <v>4756</v>
      </c>
      <c r="X2322" t="s">
        <v>4756</v>
      </c>
      <c r="Y2322" t="s">
        <v>4756</v>
      </c>
      <c r="Z2322" t="s">
        <v>4756</v>
      </c>
      <c r="AA2322" t="s">
        <v>4756</v>
      </c>
      <c r="AB2322" t="s">
        <v>4756</v>
      </c>
      <c r="AC2322" t="s">
        <v>4756</v>
      </c>
      <c r="AD2322" t="s">
        <v>4756</v>
      </c>
      <c r="AE2322" t="s">
        <v>4756</v>
      </c>
      <c r="AF2322" t="s">
        <v>4756</v>
      </c>
      <c r="AG2322" t="s">
        <v>4756</v>
      </c>
      <c r="AH2322" t="s">
        <v>4756</v>
      </c>
      <c r="AI2322" t="s">
        <v>4756</v>
      </c>
      <c r="AJ2322" t="s">
        <v>4756</v>
      </c>
      <c r="AK2322" t="s">
        <v>4756</v>
      </c>
      <c r="AL2322" t="s">
        <v>4756</v>
      </c>
      <c r="AM2322" t="s">
        <v>4756</v>
      </c>
      <c r="AN2322" t="s">
        <v>4756</v>
      </c>
      <c r="AO2322" t="s">
        <v>1729</v>
      </c>
    </row>
    <row r="2323" spans="1:41">
      <c r="A2323" s="95">
        <v>42174</v>
      </c>
      <c r="B2323" t="s">
        <v>827</v>
      </c>
      <c r="C2323">
        <v>2015</v>
      </c>
      <c r="D2323">
        <v>6</v>
      </c>
      <c r="E2323" t="s">
        <v>4991</v>
      </c>
      <c r="F2323" t="s">
        <v>2376</v>
      </c>
      <c r="G2323" t="s">
        <v>4756</v>
      </c>
      <c r="H2323" t="s">
        <v>4756</v>
      </c>
      <c r="K2323" t="s">
        <v>317</v>
      </c>
      <c r="L2323" t="s">
        <v>1735</v>
      </c>
      <c r="N2323" t="s">
        <v>251</v>
      </c>
      <c r="O2323" t="s">
        <v>4756</v>
      </c>
      <c r="P2323" t="s">
        <v>4756</v>
      </c>
      <c r="Q2323" t="s">
        <v>4756</v>
      </c>
      <c r="R2323" t="s">
        <v>4756</v>
      </c>
      <c r="S2323" t="s">
        <v>4756</v>
      </c>
      <c r="T2323" t="s">
        <v>4756</v>
      </c>
      <c r="U2323" t="s">
        <v>4756</v>
      </c>
      <c r="V2323" t="s">
        <v>4756</v>
      </c>
      <c r="W2323" t="s">
        <v>4756</v>
      </c>
      <c r="X2323" t="s">
        <v>4756</v>
      </c>
      <c r="Y2323" t="s">
        <v>4756</v>
      </c>
      <c r="Z2323" t="s">
        <v>4756</v>
      </c>
      <c r="AA2323" t="s">
        <v>4756</v>
      </c>
      <c r="AB2323" t="s">
        <v>4756</v>
      </c>
      <c r="AC2323" t="s">
        <v>4756</v>
      </c>
      <c r="AD2323" t="s">
        <v>4756</v>
      </c>
      <c r="AE2323" t="s">
        <v>4756</v>
      </c>
      <c r="AF2323" t="s">
        <v>4756</v>
      </c>
      <c r="AG2323" t="s">
        <v>4756</v>
      </c>
      <c r="AH2323" t="s">
        <v>4756</v>
      </c>
      <c r="AI2323" t="s">
        <v>4756</v>
      </c>
      <c r="AJ2323" t="s">
        <v>4756</v>
      </c>
      <c r="AK2323" t="s">
        <v>4756</v>
      </c>
      <c r="AL2323" t="s">
        <v>4756</v>
      </c>
      <c r="AM2323" t="s">
        <v>4756</v>
      </c>
      <c r="AN2323" t="s">
        <v>4756</v>
      </c>
      <c r="AO2323" t="s">
        <v>1729</v>
      </c>
    </row>
    <row r="2324" spans="1:41">
      <c r="A2324" s="95">
        <v>42174</v>
      </c>
      <c r="B2324" t="s">
        <v>827</v>
      </c>
      <c r="C2324">
        <v>2015</v>
      </c>
      <c r="D2324">
        <v>6</v>
      </c>
      <c r="E2324" t="s">
        <v>4991</v>
      </c>
      <c r="F2324" t="s">
        <v>1673</v>
      </c>
      <c r="G2324" s="96">
        <v>0.93402777777777779</v>
      </c>
      <c r="H2324" t="s">
        <v>4756</v>
      </c>
      <c r="I2324" s="96">
        <v>0.84305555555555556</v>
      </c>
      <c r="J2324">
        <v>2.1800000000000002</v>
      </c>
      <c r="K2324" t="s">
        <v>249</v>
      </c>
      <c r="L2324" t="s">
        <v>1723</v>
      </c>
      <c r="M2324" t="s">
        <v>251</v>
      </c>
      <c r="N2324" t="s">
        <v>251</v>
      </c>
      <c r="O2324">
        <v>0</v>
      </c>
      <c r="P2324">
        <v>57</v>
      </c>
      <c r="Q2324">
        <v>21</v>
      </c>
      <c r="R2324">
        <v>36</v>
      </c>
      <c r="S2324">
        <v>14.5</v>
      </c>
      <c r="T2324">
        <v>38.200000000000003</v>
      </c>
      <c r="U2324">
        <v>24</v>
      </c>
      <c r="V2324">
        <v>138</v>
      </c>
      <c r="W2324" t="s">
        <v>4756</v>
      </c>
      <c r="X2324" t="s">
        <v>4756</v>
      </c>
      <c r="Y2324" t="s">
        <v>4756</v>
      </c>
      <c r="Z2324" t="s">
        <v>4756</v>
      </c>
      <c r="AA2324" t="s">
        <v>4756</v>
      </c>
      <c r="AB2324" t="s">
        <v>4756</v>
      </c>
      <c r="AC2324" t="s">
        <v>4756</v>
      </c>
      <c r="AD2324" t="s">
        <v>4756</v>
      </c>
      <c r="AE2324" t="s">
        <v>4756</v>
      </c>
      <c r="AF2324" t="s">
        <v>4756</v>
      </c>
      <c r="AG2324" t="s">
        <v>4756</v>
      </c>
      <c r="AH2324" t="s">
        <v>4756</v>
      </c>
      <c r="AI2324" t="s">
        <v>4756</v>
      </c>
      <c r="AJ2324" t="s">
        <v>4756</v>
      </c>
      <c r="AK2324" t="s">
        <v>4756</v>
      </c>
      <c r="AL2324" t="s">
        <v>4756</v>
      </c>
      <c r="AM2324" t="s">
        <v>4756</v>
      </c>
      <c r="AN2324" t="s">
        <v>4756</v>
      </c>
    </row>
    <row r="2325" spans="1:41">
      <c r="A2325" s="95">
        <v>42174</v>
      </c>
      <c r="B2325" t="s">
        <v>827</v>
      </c>
      <c r="C2325">
        <v>2015</v>
      </c>
      <c r="D2325">
        <v>6</v>
      </c>
      <c r="E2325" t="s">
        <v>4991</v>
      </c>
      <c r="F2325" t="s">
        <v>1672</v>
      </c>
      <c r="G2325" s="96">
        <v>0.93402777777777779</v>
      </c>
      <c r="H2325" t="s">
        <v>4756</v>
      </c>
      <c r="I2325" s="96">
        <v>0.84305555555555556</v>
      </c>
      <c r="J2325">
        <v>2.1800000000000002</v>
      </c>
      <c r="K2325" t="s">
        <v>249</v>
      </c>
      <c r="L2325" t="s">
        <v>1724</v>
      </c>
      <c r="M2325" t="s">
        <v>251</v>
      </c>
      <c r="N2325" t="s">
        <v>251</v>
      </c>
      <c r="O2325">
        <v>3</v>
      </c>
      <c r="P2325">
        <v>69</v>
      </c>
      <c r="Q2325">
        <v>26</v>
      </c>
      <c r="R2325">
        <v>43</v>
      </c>
      <c r="S2325">
        <v>14.25</v>
      </c>
      <c r="T2325">
        <v>38.85</v>
      </c>
      <c r="U2325">
        <v>23.3</v>
      </c>
      <c r="V2325">
        <v>145</v>
      </c>
      <c r="W2325" t="s">
        <v>4756</v>
      </c>
      <c r="X2325" t="s">
        <v>4756</v>
      </c>
      <c r="Y2325" t="s">
        <v>4756</v>
      </c>
      <c r="Z2325" t="s">
        <v>4756</v>
      </c>
      <c r="AA2325" t="s">
        <v>4756</v>
      </c>
      <c r="AB2325" t="s">
        <v>4756</v>
      </c>
      <c r="AC2325" t="s">
        <v>4756</v>
      </c>
      <c r="AD2325" t="s">
        <v>4756</v>
      </c>
      <c r="AE2325" t="s">
        <v>4756</v>
      </c>
      <c r="AF2325" t="s">
        <v>4756</v>
      </c>
      <c r="AG2325" t="s">
        <v>4756</v>
      </c>
      <c r="AH2325" t="s">
        <v>4756</v>
      </c>
      <c r="AI2325" t="s">
        <v>4756</v>
      </c>
      <c r="AJ2325" t="s">
        <v>4756</v>
      </c>
      <c r="AK2325" t="s">
        <v>4756</v>
      </c>
      <c r="AL2325" t="s">
        <v>4756</v>
      </c>
      <c r="AM2325" t="s">
        <v>4756</v>
      </c>
      <c r="AN2325" t="s">
        <v>4756</v>
      </c>
      <c r="AO2325" t="s">
        <v>1725</v>
      </c>
    </row>
    <row r="2326" spans="1:41">
      <c r="A2326" s="95">
        <v>42174</v>
      </c>
      <c r="B2326" t="s">
        <v>827</v>
      </c>
      <c r="C2326">
        <v>2015</v>
      </c>
      <c r="D2326">
        <v>6</v>
      </c>
      <c r="E2326" t="s">
        <v>4991</v>
      </c>
      <c r="F2326" t="s">
        <v>2376</v>
      </c>
      <c r="G2326" s="96">
        <v>0.94861111111111107</v>
      </c>
      <c r="H2326" t="s">
        <v>4756</v>
      </c>
      <c r="I2326" s="96">
        <v>0.84305555555555556</v>
      </c>
      <c r="J2326">
        <v>2.5299999999999998</v>
      </c>
      <c r="K2326" t="s">
        <v>249</v>
      </c>
      <c r="L2326" t="s">
        <v>1726</v>
      </c>
      <c r="M2326" t="s">
        <v>251</v>
      </c>
      <c r="N2326" t="s">
        <v>251</v>
      </c>
      <c r="O2326">
        <v>3</v>
      </c>
      <c r="P2326">
        <v>65</v>
      </c>
      <c r="Q2326">
        <v>26</v>
      </c>
      <c r="R2326">
        <v>39</v>
      </c>
      <c r="S2326">
        <v>14.6</v>
      </c>
      <c r="T2326">
        <v>37.15</v>
      </c>
      <c r="U2326">
        <v>23</v>
      </c>
      <c r="V2326">
        <v>147</v>
      </c>
      <c r="W2326" t="s">
        <v>4756</v>
      </c>
      <c r="X2326" t="s">
        <v>4756</v>
      </c>
      <c r="Y2326" t="s">
        <v>4756</v>
      </c>
      <c r="Z2326" t="s">
        <v>4756</v>
      </c>
      <c r="AA2326" t="s">
        <v>4756</v>
      </c>
      <c r="AB2326" t="s">
        <v>4756</v>
      </c>
      <c r="AC2326" t="s">
        <v>4756</v>
      </c>
      <c r="AD2326" t="s">
        <v>4756</v>
      </c>
      <c r="AE2326" t="s">
        <v>4756</v>
      </c>
      <c r="AF2326" t="s">
        <v>4756</v>
      </c>
      <c r="AG2326" t="s">
        <v>4756</v>
      </c>
      <c r="AH2326" t="s">
        <v>4756</v>
      </c>
      <c r="AI2326" t="s">
        <v>4756</v>
      </c>
      <c r="AJ2326" t="s">
        <v>4756</v>
      </c>
      <c r="AK2326" t="s">
        <v>4756</v>
      </c>
      <c r="AL2326" t="s">
        <v>4756</v>
      </c>
      <c r="AM2326" t="s">
        <v>4756</v>
      </c>
      <c r="AN2326" t="s">
        <v>4756</v>
      </c>
    </row>
    <row r="2327" spans="1:41">
      <c r="A2327" s="95">
        <v>42174</v>
      </c>
      <c r="B2327" t="s">
        <v>827</v>
      </c>
      <c r="C2327">
        <v>2015</v>
      </c>
      <c r="D2327">
        <v>6</v>
      </c>
      <c r="E2327" t="s">
        <v>4991</v>
      </c>
      <c r="F2327" t="s">
        <v>2376</v>
      </c>
      <c r="G2327" s="96">
        <v>0.95277777777777783</v>
      </c>
      <c r="H2327" t="s">
        <v>4756</v>
      </c>
      <c r="I2327" s="96">
        <v>0.84305555555555556</v>
      </c>
      <c r="J2327">
        <v>2.63</v>
      </c>
      <c r="K2327" t="s">
        <v>249</v>
      </c>
      <c r="L2327" t="s">
        <v>1727</v>
      </c>
      <c r="M2327" t="s">
        <v>251</v>
      </c>
      <c r="N2327" t="s">
        <v>251</v>
      </c>
      <c r="O2327">
        <v>2</v>
      </c>
      <c r="P2327">
        <v>65</v>
      </c>
      <c r="Q2327">
        <v>26</v>
      </c>
      <c r="R2327">
        <v>39</v>
      </c>
      <c r="S2327">
        <v>14</v>
      </c>
      <c r="T2327">
        <v>38.1</v>
      </c>
      <c r="U2327">
        <v>23.3</v>
      </c>
      <c r="V2327">
        <v>145</v>
      </c>
      <c r="W2327" t="s">
        <v>4756</v>
      </c>
      <c r="X2327" t="s">
        <v>4756</v>
      </c>
      <c r="Y2327" t="s">
        <v>4756</v>
      </c>
      <c r="Z2327" t="s">
        <v>4756</v>
      </c>
      <c r="AA2327" t="s">
        <v>4756</v>
      </c>
      <c r="AB2327" t="s">
        <v>4756</v>
      </c>
      <c r="AC2327" t="s">
        <v>4756</v>
      </c>
      <c r="AD2327" t="s">
        <v>4756</v>
      </c>
      <c r="AE2327" t="s">
        <v>4756</v>
      </c>
      <c r="AF2327" t="s">
        <v>4756</v>
      </c>
      <c r="AG2327" t="s">
        <v>4756</v>
      </c>
      <c r="AH2327" t="s">
        <v>4756</v>
      </c>
      <c r="AI2327" t="s">
        <v>4756</v>
      </c>
      <c r="AJ2327" t="s">
        <v>4756</v>
      </c>
      <c r="AK2327" t="s">
        <v>4756</v>
      </c>
      <c r="AL2327" t="s">
        <v>4756</v>
      </c>
      <c r="AM2327" t="s">
        <v>4756</v>
      </c>
      <c r="AN2327" t="s">
        <v>4756</v>
      </c>
    </row>
    <row r="2328" spans="1:41">
      <c r="A2328" s="95">
        <v>42174</v>
      </c>
      <c r="B2328" t="s">
        <v>827</v>
      </c>
      <c r="C2328">
        <v>2015</v>
      </c>
      <c r="D2328">
        <v>6</v>
      </c>
      <c r="E2328" t="s">
        <v>4991</v>
      </c>
      <c r="F2328" t="s">
        <v>1672</v>
      </c>
      <c r="G2328" s="96">
        <v>0.96527777777777779</v>
      </c>
      <c r="H2328" t="s">
        <v>4756</v>
      </c>
      <c r="I2328" s="96">
        <v>0.84305555555555556</v>
      </c>
      <c r="J2328">
        <v>2.93</v>
      </c>
      <c r="K2328" t="s">
        <v>249</v>
      </c>
      <c r="L2328" t="s">
        <v>1730</v>
      </c>
      <c r="M2328" t="s">
        <v>251</v>
      </c>
      <c r="N2328" t="s">
        <v>251</v>
      </c>
      <c r="O2328">
        <v>0</v>
      </c>
      <c r="P2328">
        <v>62</v>
      </c>
      <c r="Q2328">
        <v>26</v>
      </c>
      <c r="R2328">
        <v>36</v>
      </c>
      <c r="S2328">
        <v>14.95</v>
      </c>
      <c r="T2328">
        <v>38.299999999999997</v>
      </c>
      <c r="U2328">
        <v>23.2</v>
      </c>
      <c r="V2328">
        <v>146</v>
      </c>
      <c r="W2328" t="s">
        <v>4756</v>
      </c>
      <c r="X2328" t="s">
        <v>4756</v>
      </c>
      <c r="Y2328" t="s">
        <v>4756</v>
      </c>
      <c r="Z2328" t="s">
        <v>4756</v>
      </c>
      <c r="AA2328" t="s">
        <v>4756</v>
      </c>
      <c r="AB2328" t="s">
        <v>4756</v>
      </c>
      <c r="AC2328" t="s">
        <v>4756</v>
      </c>
      <c r="AD2328" t="s">
        <v>4756</v>
      </c>
      <c r="AE2328" t="s">
        <v>4756</v>
      </c>
      <c r="AF2328" t="s">
        <v>4756</v>
      </c>
      <c r="AG2328" t="s">
        <v>4756</v>
      </c>
      <c r="AH2328" t="s">
        <v>4756</v>
      </c>
      <c r="AI2328" t="s">
        <v>4756</v>
      </c>
      <c r="AJ2328" t="s">
        <v>4756</v>
      </c>
      <c r="AK2328" t="s">
        <v>4756</v>
      </c>
      <c r="AL2328" t="s">
        <v>4756</v>
      </c>
      <c r="AM2328" t="s">
        <v>4756</v>
      </c>
      <c r="AN2328" t="s">
        <v>4756</v>
      </c>
    </row>
    <row r="2329" spans="1:41">
      <c r="A2329" s="95">
        <v>42174</v>
      </c>
      <c r="B2329" t="s">
        <v>827</v>
      </c>
      <c r="C2329">
        <v>2015</v>
      </c>
      <c r="D2329">
        <v>6</v>
      </c>
      <c r="E2329" t="s">
        <v>4991</v>
      </c>
      <c r="F2329" t="s">
        <v>1673</v>
      </c>
      <c r="G2329" s="96">
        <v>0.97013888888888899</v>
      </c>
      <c r="H2329" t="s">
        <v>4756</v>
      </c>
      <c r="I2329" s="96">
        <v>0.84305555555555556</v>
      </c>
      <c r="J2329">
        <v>3.05</v>
      </c>
      <c r="K2329" t="s">
        <v>249</v>
      </c>
      <c r="L2329" t="s">
        <v>1731</v>
      </c>
      <c r="M2329" t="s">
        <v>251</v>
      </c>
      <c r="N2329" t="s">
        <v>251</v>
      </c>
      <c r="O2329">
        <v>2</v>
      </c>
      <c r="P2329">
        <v>64</v>
      </c>
      <c r="Q2329">
        <v>26</v>
      </c>
      <c r="R2329">
        <v>38</v>
      </c>
      <c r="S2329">
        <v>14.8</v>
      </c>
      <c r="T2329">
        <v>38.9</v>
      </c>
      <c r="U2329">
        <v>24.15</v>
      </c>
      <c r="V2329">
        <v>145</v>
      </c>
      <c r="W2329" t="s">
        <v>4756</v>
      </c>
      <c r="X2329" t="s">
        <v>4756</v>
      </c>
      <c r="Y2329" t="s">
        <v>4756</v>
      </c>
      <c r="Z2329" t="s">
        <v>4756</v>
      </c>
      <c r="AA2329" t="s">
        <v>4756</v>
      </c>
      <c r="AB2329" t="s">
        <v>4756</v>
      </c>
      <c r="AC2329" t="s">
        <v>4756</v>
      </c>
      <c r="AD2329" t="s">
        <v>4756</v>
      </c>
      <c r="AE2329" t="s">
        <v>4756</v>
      </c>
      <c r="AF2329" t="s">
        <v>4756</v>
      </c>
      <c r="AG2329" t="s">
        <v>4756</v>
      </c>
      <c r="AH2329" t="s">
        <v>4756</v>
      </c>
      <c r="AI2329" t="s">
        <v>4756</v>
      </c>
      <c r="AJ2329" t="s">
        <v>4756</v>
      </c>
      <c r="AK2329" t="s">
        <v>4756</v>
      </c>
      <c r="AL2329" t="s">
        <v>4756</v>
      </c>
      <c r="AM2329" t="s">
        <v>4756</v>
      </c>
      <c r="AN2329" t="s">
        <v>4756</v>
      </c>
      <c r="AO2329" t="s">
        <v>888</v>
      </c>
    </row>
    <row r="2330" spans="1:41">
      <c r="A2330" s="95">
        <v>42174</v>
      </c>
      <c r="B2330" t="s">
        <v>827</v>
      </c>
      <c r="C2330">
        <v>2015</v>
      </c>
      <c r="D2330">
        <v>6</v>
      </c>
      <c r="E2330" t="s">
        <v>4991</v>
      </c>
      <c r="F2330" t="s">
        <v>2376</v>
      </c>
      <c r="G2330" s="96">
        <v>0.98263888888888884</v>
      </c>
      <c r="H2330" t="s">
        <v>4756</v>
      </c>
      <c r="I2330" s="96">
        <v>0.84305555555555556</v>
      </c>
      <c r="J2330">
        <v>3.35</v>
      </c>
      <c r="K2330" t="s">
        <v>249</v>
      </c>
      <c r="L2330" t="s">
        <v>1732</v>
      </c>
      <c r="M2330" t="s">
        <v>251</v>
      </c>
      <c r="N2330" t="s">
        <v>251</v>
      </c>
      <c r="O2330">
        <v>3</v>
      </c>
      <c r="P2330">
        <v>67</v>
      </c>
      <c r="Q2330">
        <v>26</v>
      </c>
      <c r="R2330">
        <v>41</v>
      </c>
      <c r="S2330">
        <v>14.75</v>
      </c>
      <c r="T2330">
        <v>39.5</v>
      </c>
      <c r="U2330">
        <v>23.8</v>
      </c>
      <c r="V2330">
        <v>146</v>
      </c>
      <c r="W2330" t="s">
        <v>4756</v>
      </c>
      <c r="X2330" t="s">
        <v>4756</v>
      </c>
      <c r="Y2330" t="s">
        <v>4756</v>
      </c>
      <c r="Z2330" t="s">
        <v>4756</v>
      </c>
      <c r="AA2330" t="s">
        <v>4756</v>
      </c>
      <c r="AB2330" t="s">
        <v>4756</v>
      </c>
      <c r="AC2330" t="s">
        <v>4756</v>
      </c>
      <c r="AD2330" t="s">
        <v>4756</v>
      </c>
      <c r="AE2330" t="s">
        <v>4756</v>
      </c>
      <c r="AF2330" t="s">
        <v>4756</v>
      </c>
      <c r="AG2330" t="s">
        <v>4756</v>
      </c>
      <c r="AH2330" t="s">
        <v>4756</v>
      </c>
      <c r="AI2330" t="s">
        <v>4756</v>
      </c>
      <c r="AJ2330" t="s">
        <v>4756</v>
      </c>
      <c r="AK2330" t="s">
        <v>4756</v>
      </c>
      <c r="AL2330" t="s">
        <v>4756</v>
      </c>
      <c r="AM2330" t="s">
        <v>4756</v>
      </c>
      <c r="AN2330" t="s">
        <v>4756</v>
      </c>
    </row>
    <row r="2331" spans="1:41">
      <c r="A2331" s="95">
        <v>41859</v>
      </c>
      <c r="B2331" t="s">
        <v>372</v>
      </c>
      <c r="C2331">
        <v>2014</v>
      </c>
      <c r="D2331">
        <v>8</v>
      </c>
      <c r="E2331" t="s">
        <v>461</v>
      </c>
      <c r="F2331" t="s">
        <v>3430</v>
      </c>
      <c r="G2331" s="96">
        <v>0.52708333333333335</v>
      </c>
      <c r="H2331" s="96">
        <v>0.53472222222222221</v>
      </c>
      <c r="J2331">
        <v>12.65</v>
      </c>
      <c r="K2331" t="s">
        <v>249</v>
      </c>
      <c r="L2331" t="s">
        <v>3431</v>
      </c>
      <c r="M2331" t="s">
        <v>251</v>
      </c>
      <c r="N2331" t="s">
        <v>251</v>
      </c>
      <c r="O2331">
        <v>3</v>
      </c>
      <c r="P2331">
        <v>34</v>
      </c>
      <c r="Q2331">
        <v>0</v>
      </c>
      <c r="R2331">
        <v>34</v>
      </c>
      <c r="S2331">
        <v>14.5</v>
      </c>
      <c r="T2331" t="s">
        <v>4756</v>
      </c>
      <c r="U2331">
        <v>21.2</v>
      </c>
      <c r="V2331">
        <v>137</v>
      </c>
      <c r="W2331" t="s">
        <v>4756</v>
      </c>
      <c r="X2331" t="s">
        <v>4756</v>
      </c>
      <c r="Y2331" t="s">
        <v>4756</v>
      </c>
      <c r="Z2331" t="s">
        <v>4756</v>
      </c>
      <c r="AA2331" t="s">
        <v>4756</v>
      </c>
      <c r="AB2331" t="s">
        <v>4756</v>
      </c>
      <c r="AC2331" t="s">
        <v>4756</v>
      </c>
      <c r="AD2331" t="s">
        <v>4756</v>
      </c>
      <c r="AE2331" t="s">
        <v>4756</v>
      </c>
      <c r="AF2331" t="s">
        <v>4756</v>
      </c>
      <c r="AG2331" t="s">
        <v>4756</v>
      </c>
      <c r="AH2331" t="s">
        <v>4756</v>
      </c>
      <c r="AI2331" t="s">
        <v>4756</v>
      </c>
      <c r="AJ2331" t="s">
        <v>4756</v>
      </c>
      <c r="AK2331" t="s">
        <v>4756</v>
      </c>
      <c r="AL2331" t="s">
        <v>4756</v>
      </c>
      <c r="AM2331" t="s">
        <v>4756</v>
      </c>
      <c r="AN2331" t="s">
        <v>4756</v>
      </c>
    </row>
    <row r="2332" spans="1:41">
      <c r="A2332" s="95">
        <v>41859</v>
      </c>
      <c r="B2332" t="s">
        <v>372</v>
      </c>
      <c r="C2332">
        <v>2014</v>
      </c>
      <c r="D2332">
        <v>8</v>
      </c>
      <c r="E2332" t="s">
        <v>461</v>
      </c>
      <c r="F2332" t="s">
        <v>3430</v>
      </c>
      <c r="G2332" s="96">
        <v>0.10972222222222222</v>
      </c>
      <c r="H2332" s="96">
        <v>0.12291666666666667</v>
      </c>
      <c r="J2332">
        <v>26.63</v>
      </c>
      <c r="K2332" t="s">
        <v>249</v>
      </c>
      <c r="L2332" t="s">
        <v>3432</v>
      </c>
      <c r="M2332" t="s">
        <v>251</v>
      </c>
      <c r="N2332" t="s">
        <v>251</v>
      </c>
      <c r="O2332">
        <v>3</v>
      </c>
      <c r="P2332">
        <v>38</v>
      </c>
      <c r="Q2332">
        <v>0</v>
      </c>
      <c r="R2332">
        <v>38</v>
      </c>
      <c r="S2332">
        <v>14.9</v>
      </c>
      <c r="T2332" t="s">
        <v>4756</v>
      </c>
      <c r="U2332">
        <v>24.2</v>
      </c>
      <c r="V2332">
        <v>142</v>
      </c>
      <c r="W2332" t="s">
        <v>4756</v>
      </c>
      <c r="X2332" t="s">
        <v>4756</v>
      </c>
      <c r="Y2332" t="s">
        <v>4756</v>
      </c>
      <c r="Z2332" t="s">
        <v>4756</v>
      </c>
      <c r="AA2332" t="s">
        <v>4756</v>
      </c>
      <c r="AB2332" t="s">
        <v>4756</v>
      </c>
      <c r="AC2332" t="s">
        <v>4756</v>
      </c>
      <c r="AD2332" t="s">
        <v>4756</v>
      </c>
      <c r="AE2332" t="s">
        <v>4756</v>
      </c>
      <c r="AF2332" t="s">
        <v>4756</v>
      </c>
      <c r="AG2332" t="s">
        <v>4756</v>
      </c>
      <c r="AH2332" t="s">
        <v>4756</v>
      </c>
      <c r="AI2332" t="s">
        <v>4756</v>
      </c>
      <c r="AJ2332" t="s">
        <v>4756</v>
      </c>
      <c r="AK2332" t="s">
        <v>4756</v>
      </c>
      <c r="AL2332" t="s">
        <v>4756</v>
      </c>
      <c r="AM2332" t="s">
        <v>4756</v>
      </c>
      <c r="AN2332" t="s">
        <v>4756</v>
      </c>
    </row>
    <row r="2333" spans="1:41">
      <c r="A2333" s="95">
        <v>41859</v>
      </c>
      <c r="B2333" t="s">
        <v>372</v>
      </c>
      <c r="C2333">
        <v>2014</v>
      </c>
      <c r="D2333">
        <v>8</v>
      </c>
      <c r="E2333" t="s">
        <v>461</v>
      </c>
      <c r="F2333" t="s">
        <v>3430</v>
      </c>
      <c r="G2333" s="96">
        <v>0.1173611111111111</v>
      </c>
      <c r="H2333" s="96">
        <v>0.12291666666666667</v>
      </c>
      <c r="J2333">
        <v>26.82</v>
      </c>
      <c r="K2333" t="s">
        <v>249</v>
      </c>
      <c r="L2333" t="s">
        <v>3239</v>
      </c>
      <c r="M2333" t="s">
        <v>665</v>
      </c>
      <c r="N2333" t="s">
        <v>251</v>
      </c>
      <c r="O2333">
        <v>3</v>
      </c>
      <c r="P2333">
        <v>32</v>
      </c>
      <c r="Q2333">
        <v>0</v>
      </c>
      <c r="R2333">
        <v>32</v>
      </c>
      <c r="S2333">
        <v>13.4</v>
      </c>
      <c r="T2333" t="s">
        <v>4756</v>
      </c>
      <c r="U2333">
        <v>21.2</v>
      </c>
      <c r="V2333">
        <v>141</v>
      </c>
      <c r="W2333" t="s">
        <v>4756</v>
      </c>
      <c r="X2333" t="s">
        <v>4756</v>
      </c>
      <c r="Y2333" t="s">
        <v>4756</v>
      </c>
      <c r="Z2333" t="s">
        <v>4756</v>
      </c>
      <c r="AA2333" t="s">
        <v>4756</v>
      </c>
      <c r="AB2333" t="s">
        <v>4756</v>
      </c>
      <c r="AC2333" t="s">
        <v>4756</v>
      </c>
      <c r="AD2333" t="s">
        <v>4756</v>
      </c>
      <c r="AE2333" t="s">
        <v>4756</v>
      </c>
      <c r="AF2333" t="s">
        <v>4756</v>
      </c>
      <c r="AG2333" t="s">
        <v>4756</v>
      </c>
      <c r="AH2333" t="s">
        <v>4756</v>
      </c>
      <c r="AI2333" t="s">
        <v>4756</v>
      </c>
      <c r="AJ2333" t="s">
        <v>4756</v>
      </c>
      <c r="AK2333" t="s">
        <v>4756</v>
      </c>
      <c r="AL2333" t="s">
        <v>4756</v>
      </c>
      <c r="AM2333" t="s">
        <v>4756</v>
      </c>
      <c r="AN2333" t="s">
        <v>4756</v>
      </c>
    </row>
    <row r="2334" spans="1:41">
      <c r="A2334" s="95">
        <v>41872</v>
      </c>
      <c r="B2334" t="s">
        <v>372</v>
      </c>
      <c r="C2334">
        <v>2014</v>
      </c>
      <c r="D2334">
        <v>8</v>
      </c>
      <c r="E2334" t="s">
        <v>373</v>
      </c>
      <c r="F2334" t="s">
        <v>3433</v>
      </c>
      <c r="G2334" s="96">
        <v>0.96944444444444444</v>
      </c>
      <c r="H2334" s="96">
        <v>0.97638888888888886</v>
      </c>
      <c r="J2334">
        <v>23.27</v>
      </c>
      <c r="K2334" t="s">
        <v>249</v>
      </c>
      <c r="L2334" t="s">
        <v>3434</v>
      </c>
      <c r="M2334" t="s">
        <v>251</v>
      </c>
      <c r="N2334" t="s">
        <v>251</v>
      </c>
      <c r="O2334">
        <v>4</v>
      </c>
      <c r="P2334">
        <v>36</v>
      </c>
      <c r="Q2334">
        <v>0</v>
      </c>
      <c r="R2334">
        <v>36</v>
      </c>
      <c r="S2334">
        <v>14.15</v>
      </c>
      <c r="T2334" t="s">
        <v>4756</v>
      </c>
      <c r="U2334">
        <v>20.9</v>
      </c>
      <c r="V2334">
        <v>141</v>
      </c>
      <c r="W2334" t="s">
        <v>4756</v>
      </c>
      <c r="X2334" t="s">
        <v>4756</v>
      </c>
      <c r="Y2334" t="s">
        <v>4756</v>
      </c>
      <c r="Z2334" t="s">
        <v>4756</v>
      </c>
      <c r="AA2334" t="s">
        <v>4756</v>
      </c>
      <c r="AB2334" t="s">
        <v>4756</v>
      </c>
      <c r="AC2334" t="s">
        <v>4756</v>
      </c>
      <c r="AD2334" t="s">
        <v>4756</v>
      </c>
      <c r="AE2334" t="s">
        <v>4756</v>
      </c>
      <c r="AF2334" t="s">
        <v>4756</v>
      </c>
      <c r="AG2334" t="s">
        <v>4756</v>
      </c>
      <c r="AH2334" t="s">
        <v>4756</v>
      </c>
      <c r="AI2334" t="s">
        <v>4756</v>
      </c>
      <c r="AJ2334" t="s">
        <v>4756</v>
      </c>
      <c r="AK2334" t="s">
        <v>4756</v>
      </c>
      <c r="AL2334" t="s">
        <v>4756</v>
      </c>
      <c r="AM2334" t="s">
        <v>4756</v>
      </c>
      <c r="AN2334" t="s">
        <v>4756</v>
      </c>
    </row>
    <row r="2335" spans="1:41">
      <c r="A2335" s="95">
        <v>41872</v>
      </c>
      <c r="B2335" t="s">
        <v>372</v>
      </c>
      <c r="C2335">
        <v>2014</v>
      </c>
      <c r="D2335">
        <v>8</v>
      </c>
      <c r="E2335" t="s">
        <v>373</v>
      </c>
      <c r="F2335" t="s">
        <v>3433</v>
      </c>
      <c r="G2335" s="96">
        <v>0.97777777777777775</v>
      </c>
      <c r="H2335" s="96">
        <v>0.98402777777777783</v>
      </c>
      <c r="J2335">
        <v>23.47</v>
      </c>
      <c r="K2335" t="s">
        <v>249</v>
      </c>
      <c r="L2335" t="s">
        <v>3435</v>
      </c>
      <c r="M2335" t="s">
        <v>251</v>
      </c>
      <c r="N2335" t="s">
        <v>251</v>
      </c>
      <c r="O2335">
        <v>2</v>
      </c>
      <c r="P2335">
        <v>37</v>
      </c>
      <c r="Q2335">
        <v>0</v>
      </c>
      <c r="R2335">
        <v>37</v>
      </c>
      <c r="S2335">
        <v>14.1</v>
      </c>
      <c r="T2335" t="s">
        <v>4756</v>
      </c>
      <c r="U2335">
        <v>22.2</v>
      </c>
      <c r="V2335">
        <v>140</v>
      </c>
      <c r="W2335" t="s">
        <v>4756</v>
      </c>
      <c r="X2335" t="s">
        <v>4756</v>
      </c>
      <c r="Y2335" t="s">
        <v>4756</v>
      </c>
      <c r="Z2335" t="s">
        <v>4756</v>
      </c>
      <c r="AA2335" t="s">
        <v>4756</v>
      </c>
      <c r="AB2335" t="s">
        <v>4756</v>
      </c>
      <c r="AC2335" t="s">
        <v>4756</v>
      </c>
      <c r="AD2335" t="s">
        <v>4756</v>
      </c>
      <c r="AE2335" t="s">
        <v>4756</v>
      </c>
      <c r="AF2335" t="s">
        <v>4756</v>
      </c>
      <c r="AG2335" t="s">
        <v>4756</v>
      </c>
      <c r="AH2335" t="s">
        <v>4756</v>
      </c>
      <c r="AI2335" t="s">
        <v>4756</v>
      </c>
      <c r="AJ2335" t="s">
        <v>4756</v>
      </c>
      <c r="AK2335" t="s">
        <v>4756</v>
      </c>
      <c r="AL2335" t="s">
        <v>4756</v>
      </c>
      <c r="AM2335" t="s">
        <v>4756</v>
      </c>
      <c r="AN2335" t="s">
        <v>4756</v>
      </c>
    </row>
    <row r="2336" spans="1:41">
      <c r="A2336" s="95">
        <v>41872</v>
      </c>
      <c r="B2336" t="s">
        <v>372</v>
      </c>
      <c r="C2336">
        <v>2014</v>
      </c>
      <c r="D2336">
        <v>8</v>
      </c>
      <c r="E2336" t="s">
        <v>373</v>
      </c>
      <c r="F2336" t="s">
        <v>3433</v>
      </c>
      <c r="G2336" s="96">
        <v>0.98263888888888884</v>
      </c>
      <c r="H2336" s="96">
        <v>0.98819444444444438</v>
      </c>
      <c r="J2336">
        <v>23.58</v>
      </c>
      <c r="K2336" t="s">
        <v>249</v>
      </c>
      <c r="L2336" t="s">
        <v>3436</v>
      </c>
      <c r="M2336" t="s">
        <v>251</v>
      </c>
      <c r="N2336" t="s">
        <v>251</v>
      </c>
      <c r="O2336">
        <v>3</v>
      </c>
      <c r="P2336">
        <v>40</v>
      </c>
      <c r="Q2336">
        <v>0</v>
      </c>
      <c r="R2336">
        <v>40</v>
      </c>
      <c r="S2336">
        <v>14.7</v>
      </c>
      <c r="T2336" t="s">
        <v>4756</v>
      </c>
      <c r="U2336">
        <v>21.7</v>
      </c>
      <c r="V2336">
        <v>140.19999999999999</v>
      </c>
      <c r="W2336" t="s">
        <v>4756</v>
      </c>
      <c r="X2336" t="s">
        <v>4756</v>
      </c>
      <c r="Y2336" t="s">
        <v>4756</v>
      </c>
      <c r="Z2336" t="s">
        <v>4756</v>
      </c>
      <c r="AA2336" t="s">
        <v>4756</v>
      </c>
      <c r="AB2336" t="s">
        <v>4756</v>
      </c>
      <c r="AC2336" t="s">
        <v>4756</v>
      </c>
      <c r="AD2336" t="s">
        <v>4756</v>
      </c>
      <c r="AE2336" t="s">
        <v>4756</v>
      </c>
      <c r="AF2336" t="s">
        <v>4756</v>
      </c>
      <c r="AG2336" t="s">
        <v>4756</v>
      </c>
      <c r="AH2336" t="s">
        <v>4756</v>
      </c>
      <c r="AI2336" t="s">
        <v>4756</v>
      </c>
      <c r="AJ2336" t="s">
        <v>4756</v>
      </c>
      <c r="AK2336" t="s">
        <v>4756</v>
      </c>
      <c r="AL2336" t="s">
        <v>4756</v>
      </c>
      <c r="AM2336" t="s">
        <v>4756</v>
      </c>
      <c r="AN2336" t="s">
        <v>4756</v>
      </c>
      <c r="AO2336" t="s">
        <v>3437</v>
      </c>
    </row>
    <row r="2337" spans="1:41">
      <c r="A2337" s="95">
        <v>41872</v>
      </c>
      <c r="B2337" t="s">
        <v>372</v>
      </c>
      <c r="C2337">
        <v>2014</v>
      </c>
      <c r="D2337">
        <v>8</v>
      </c>
      <c r="E2337" t="s">
        <v>373</v>
      </c>
      <c r="F2337" t="s">
        <v>3433</v>
      </c>
      <c r="G2337" s="96">
        <v>0.99305555555555547</v>
      </c>
      <c r="H2337" s="96">
        <v>0.99930555555555556</v>
      </c>
      <c r="J2337">
        <v>23.83</v>
      </c>
      <c r="K2337" t="s">
        <v>249</v>
      </c>
      <c r="L2337" t="s">
        <v>3438</v>
      </c>
      <c r="M2337" t="s">
        <v>251</v>
      </c>
      <c r="N2337" t="s">
        <v>251</v>
      </c>
      <c r="O2337">
        <v>2</v>
      </c>
      <c r="P2337">
        <v>34</v>
      </c>
      <c r="Q2337">
        <v>0</v>
      </c>
      <c r="R2337">
        <v>34</v>
      </c>
      <c r="S2337">
        <v>13.8</v>
      </c>
      <c r="T2337" t="s">
        <v>4756</v>
      </c>
      <c r="U2337">
        <v>22.7</v>
      </c>
      <c r="V2337">
        <v>141</v>
      </c>
      <c r="W2337" t="s">
        <v>4756</v>
      </c>
      <c r="X2337" t="s">
        <v>4756</v>
      </c>
      <c r="Y2337" t="s">
        <v>4756</v>
      </c>
      <c r="Z2337" t="s">
        <v>4756</v>
      </c>
      <c r="AA2337" t="s">
        <v>4756</v>
      </c>
      <c r="AB2337" t="s">
        <v>4756</v>
      </c>
      <c r="AC2337" t="s">
        <v>4756</v>
      </c>
      <c r="AD2337" t="s">
        <v>4756</v>
      </c>
      <c r="AE2337" t="s">
        <v>4756</v>
      </c>
      <c r="AF2337" t="s">
        <v>4756</v>
      </c>
      <c r="AG2337" t="s">
        <v>4756</v>
      </c>
      <c r="AH2337" t="s">
        <v>4756</v>
      </c>
      <c r="AI2337" t="s">
        <v>4756</v>
      </c>
      <c r="AJ2337" t="s">
        <v>4756</v>
      </c>
      <c r="AK2337" t="s">
        <v>4756</v>
      </c>
      <c r="AL2337" t="s">
        <v>4756</v>
      </c>
      <c r="AM2337" t="s">
        <v>4756</v>
      </c>
      <c r="AN2337" t="s">
        <v>4756</v>
      </c>
    </row>
    <row r="2338" spans="1:41">
      <c r="A2338" s="95">
        <v>41872</v>
      </c>
      <c r="B2338" t="s">
        <v>372</v>
      </c>
      <c r="C2338">
        <v>2014</v>
      </c>
      <c r="D2338">
        <v>8</v>
      </c>
      <c r="E2338" t="s">
        <v>373</v>
      </c>
      <c r="F2338" t="s">
        <v>3433</v>
      </c>
      <c r="G2338" s="96">
        <v>9.7222222222222224E-3</v>
      </c>
      <c r="H2338" s="96">
        <v>1.7361111111111112E-2</v>
      </c>
      <c r="J2338">
        <v>24.23</v>
      </c>
      <c r="K2338" t="s">
        <v>249</v>
      </c>
      <c r="L2338" t="s">
        <v>3439</v>
      </c>
      <c r="M2338" t="s">
        <v>251</v>
      </c>
      <c r="N2338" t="s">
        <v>251</v>
      </c>
      <c r="O2338">
        <v>3</v>
      </c>
      <c r="P2338">
        <v>35</v>
      </c>
      <c r="Q2338">
        <v>0</v>
      </c>
      <c r="R2338">
        <v>35</v>
      </c>
      <c r="S2338">
        <v>13.9</v>
      </c>
      <c r="T2338" t="s">
        <v>4756</v>
      </c>
      <c r="U2338">
        <v>20.5</v>
      </c>
      <c r="V2338">
        <v>143</v>
      </c>
      <c r="W2338" t="s">
        <v>4756</v>
      </c>
      <c r="X2338" t="s">
        <v>4756</v>
      </c>
      <c r="Y2338" t="s">
        <v>4756</v>
      </c>
      <c r="Z2338" t="s">
        <v>4756</v>
      </c>
      <c r="AA2338" t="s">
        <v>4756</v>
      </c>
      <c r="AB2338" t="s">
        <v>4756</v>
      </c>
      <c r="AC2338" t="s">
        <v>4756</v>
      </c>
      <c r="AD2338" t="s">
        <v>4756</v>
      </c>
      <c r="AE2338" t="s">
        <v>4756</v>
      </c>
      <c r="AF2338" t="s">
        <v>4756</v>
      </c>
      <c r="AG2338" t="s">
        <v>4756</v>
      </c>
      <c r="AH2338" t="s">
        <v>4756</v>
      </c>
      <c r="AI2338" t="s">
        <v>4756</v>
      </c>
      <c r="AJ2338" t="s">
        <v>4756</v>
      </c>
      <c r="AK2338" t="s">
        <v>4756</v>
      </c>
      <c r="AL2338" t="s">
        <v>4756</v>
      </c>
      <c r="AM2338" t="s">
        <v>4756</v>
      </c>
      <c r="AN2338" t="s">
        <v>4756</v>
      </c>
    </row>
    <row r="2339" spans="1:41">
      <c r="A2339" s="95">
        <v>41872</v>
      </c>
      <c r="B2339" t="s">
        <v>372</v>
      </c>
      <c r="C2339">
        <v>2014</v>
      </c>
      <c r="D2339">
        <v>8</v>
      </c>
      <c r="E2339" t="s">
        <v>373</v>
      </c>
      <c r="F2339" t="s">
        <v>3433</v>
      </c>
      <c r="G2339" s="96">
        <v>3.0555555555555555E-2</v>
      </c>
      <c r="H2339" s="96">
        <v>3.5416666666666666E-2</v>
      </c>
      <c r="J2339">
        <v>24.73</v>
      </c>
      <c r="K2339" t="s">
        <v>249</v>
      </c>
      <c r="L2339" t="s">
        <v>3440</v>
      </c>
      <c r="M2339" t="s">
        <v>251</v>
      </c>
      <c r="N2339" t="s">
        <v>251</v>
      </c>
      <c r="O2339">
        <v>5</v>
      </c>
      <c r="P2339">
        <v>32</v>
      </c>
      <c r="Q2339">
        <v>0</v>
      </c>
      <c r="R2339">
        <v>32</v>
      </c>
      <c r="S2339">
        <v>14.6</v>
      </c>
      <c r="T2339" t="s">
        <v>4756</v>
      </c>
      <c r="U2339">
        <v>23.3</v>
      </c>
      <c r="V2339">
        <v>134</v>
      </c>
      <c r="W2339" t="s">
        <v>4756</v>
      </c>
      <c r="X2339" t="s">
        <v>4756</v>
      </c>
      <c r="Y2339" t="s">
        <v>4756</v>
      </c>
      <c r="Z2339" t="s">
        <v>4756</v>
      </c>
      <c r="AA2339" t="s">
        <v>4756</v>
      </c>
      <c r="AB2339" t="s">
        <v>4756</v>
      </c>
      <c r="AC2339" t="s">
        <v>4756</v>
      </c>
      <c r="AD2339" t="s">
        <v>4756</v>
      </c>
      <c r="AE2339" t="s">
        <v>4756</v>
      </c>
      <c r="AF2339" t="s">
        <v>4756</v>
      </c>
      <c r="AG2339" t="s">
        <v>4756</v>
      </c>
      <c r="AH2339" t="s">
        <v>4756</v>
      </c>
      <c r="AI2339" t="s">
        <v>4756</v>
      </c>
      <c r="AJ2339" t="s">
        <v>4756</v>
      </c>
      <c r="AK2339" t="s">
        <v>4756</v>
      </c>
      <c r="AL2339" t="s">
        <v>4756</v>
      </c>
      <c r="AM2339" t="s">
        <v>4756</v>
      </c>
      <c r="AN2339" t="s">
        <v>4756</v>
      </c>
    </row>
    <row r="2340" spans="1:41">
      <c r="A2340" s="95">
        <v>41872</v>
      </c>
      <c r="B2340" t="s">
        <v>372</v>
      </c>
      <c r="C2340">
        <v>2014</v>
      </c>
      <c r="D2340">
        <v>8</v>
      </c>
      <c r="E2340" t="s">
        <v>373</v>
      </c>
      <c r="F2340" t="s">
        <v>3433</v>
      </c>
      <c r="G2340" s="96">
        <v>4.0972222222222222E-2</v>
      </c>
      <c r="H2340" s="96">
        <v>6.1111111111111116E-2</v>
      </c>
      <c r="J2340">
        <v>24.98</v>
      </c>
      <c r="K2340" t="s">
        <v>651</v>
      </c>
      <c r="L2340" t="s">
        <v>3441</v>
      </c>
      <c r="M2340" t="s">
        <v>251</v>
      </c>
      <c r="N2340" t="s">
        <v>251</v>
      </c>
      <c r="O2340">
        <v>3</v>
      </c>
      <c r="P2340">
        <v>66</v>
      </c>
      <c r="Q2340">
        <v>0</v>
      </c>
      <c r="R2340">
        <v>66</v>
      </c>
      <c r="S2340">
        <v>17.600000000000001</v>
      </c>
      <c r="T2340" t="s">
        <v>4756</v>
      </c>
      <c r="U2340">
        <v>29.4</v>
      </c>
      <c r="V2340">
        <v>177</v>
      </c>
      <c r="W2340" t="s">
        <v>4756</v>
      </c>
      <c r="X2340" t="s">
        <v>4756</v>
      </c>
      <c r="Y2340" t="s">
        <v>4756</v>
      </c>
      <c r="Z2340" t="s">
        <v>4756</v>
      </c>
      <c r="AA2340" t="s">
        <v>4756</v>
      </c>
      <c r="AB2340" t="s">
        <v>4756</v>
      </c>
      <c r="AC2340" t="s">
        <v>4756</v>
      </c>
      <c r="AD2340" t="s">
        <v>4756</v>
      </c>
      <c r="AE2340" t="s">
        <v>4756</v>
      </c>
      <c r="AF2340" t="s">
        <v>4756</v>
      </c>
      <c r="AG2340" t="s">
        <v>4756</v>
      </c>
      <c r="AH2340" t="s">
        <v>4756</v>
      </c>
      <c r="AI2340" t="s">
        <v>4756</v>
      </c>
      <c r="AJ2340" t="s">
        <v>4756</v>
      </c>
      <c r="AK2340" t="s">
        <v>4756</v>
      </c>
      <c r="AL2340" t="s">
        <v>4756</v>
      </c>
      <c r="AM2340" t="s">
        <v>4756</v>
      </c>
      <c r="AN2340" t="s">
        <v>4756</v>
      </c>
    </row>
    <row r="2341" spans="1:41">
      <c r="A2341" s="95">
        <v>41872</v>
      </c>
      <c r="B2341" t="s">
        <v>372</v>
      </c>
      <c r="C2341">
        <v>2014</v>
      </c>
      <c r="D2341">
        <v>8</v>
      </c>
      <c r="E2341" t="s">
        <v>373</v>
      </c>
      <c r="F2341" t="s">
        <v>3433</v>
      </c>
      <c r="G2341" s="96">
        <v>6.3888888888888884E-2</v>
      </c>
      <c r="H2341" s="96">
        <v>6.805555555555555E-2</v>
      </c>
      <c r="J2341">
        <v>25.53</v>
      </c>
      <c r="K2341" t="s">
        <v>249</v>
      </c>
      <c r="L2341" t="s">
        <v>3442</v>
      </c>
      <c r="M2341" t="s">
        <v>251</v>
      </c>
      <c r="N2341" t="s">
        <v>251</v>
      </c>
      <c r="O2341">
        <v>4</v>
      </c>
      <c r="P2341">
        <v>32</v>
      </c>
      <c r="Q2341">
        <v>0</v>
      </c>
      <c r="R2341">
        <v>32</v>
      </c>
      <c r="S2341">
        <v>13.2</v>
      </c>
      <c r="T2341" t="s">
        <v>4756</v>
      </c>
      <c r="U2341">
        <v>19.3</v>
      </c>
      <c r="V2341">
        <v>138</v>
      </c>
      <c r="W2341" t="s">
        <v>4756</v>
      </c>
      <c r="X2341" t="s">
        <v>4756</v>
      </c>
      <c r="Y2341" t="s">
        <v>4756</v>
      </c>
      <c r="Z2341" t="s">
        <v>4756</v>
      </c>
      <c r="AA2341" t="s">
        <v>4756</v>
      </c>
      <c r="AB2341" t="s">
        <v>4756</v>
      </c>
      <c r="AC2341" t="s">
        <v>4756</v>
      </c>
      <c r="AD2341" t="s">
        <v>4756</v>
      </c>
      <c r="AE2341" t="s">
        <v>4756</v>
      </c>
      <c r="AF2341" t="s">
        <v>4756</v>
      </c>
      <c r="AG2341" t="s">
        <v>4756</v>
      </c>
      <c r="AH2341" t="s">
        <v>4756</v>
      </c>
      <c r="AI2341" t="s">
        <v>4756</v>
      </c>
      <c r="AJ2341" t="s">
        <v>4756</v>
      </c>
      <c r="AK2341" t="s">
        <v>4756</v>
      </c>
      <c r="AL2341" t="s">
        <v>4756</v>
      </c>
      <c r="AM2341" t="s">
        <v>4756</v>
      </c>
      <c r="AN2341" t="s">
        <v>4756</v>
      </c>
    </row>
    <row r="2342" spans="1:41">
      <c r="A2342" s="95">
        <v>41872</v>
      </c>
      <c r="B2342" t="s">
        <v>372</v>
      </c>
      <c r="C2342">
        <v>2014</v>
      </c>
      <c r="D2342">
        <v>8</v>
      </c>
      <c r="E2342" t="s">
        <v>373</v>
      </c>
      <c r="F2342" t="s">
        <v>3433</v>
      </c>
      <c r="G2342" s="96">
        <v>6.6666666666666666E-2</v>
      </c>
      <c r="H2342" s="96">
        <v>7.2222222222222229E-2</v>
      </c>
      <c r="J2342">
        <v>25.6</v>
      </c>
      <c r="K2342" t="s">
        <v>249</v>
      </c>
      <c r="L2342" t="s">
        <v>3443</v>
      </c>
      <c r="M2342" t="s">
        <v>251</v>
      </c>
      <c r="N2342" t="s">
        <v>251</v>
      </c>
      <c r="O2342">
        <v>3</v>
      </c>
      <c r="P2342">
        <v>34</v>
      </c>
      <c r="Q2342">
        <v>0</v>
      </c>
      <c r="R2342">
        <v>34</v>
      </c>
      <c r="S2342">
        <v>13.3</v>
      </c>
      <c r="T2342" t="s">
        <v>4756</v>
      </c>
      <c r="U2342">
        <v>21</v>
      </c>
      <c r="V2342">
        <v>141</v>
      </c>
      <c r="W2342" t="s">
        <v>4756</v>
      </c>
      <c r="X2342" t="s">
        <v>4756</v>
      </c>
      <c r="Y2342" t="s">
        <v>4756</v>
      </c>
      <c r="Z2342" t="s">
        <v>4756</v>
      </c>
      <c r="AA2342" t="s">
        <v>4756</v>
      </c>
      <c r="AB2342" t="s">
        <v>4756</v>
      </c>
      <c r="AC2342" t="s">
        <v>4756</v>
      </c>
      <c r="AD2342" t="s">
        <v>4756</v>
      </c>
      <c r="AE2342" t="s">
        <v>4756</v>
      </c>
      <c r="AF2342" t="s">
        <v>4756</v>
      </c>
      <c r="AG2342" t="s">
        <v>4756</v>
      </c>
      <c r="AH2342" t="s">
        <v>4756</v>
      </c>
      <c r="AI2342" t="s">
        <v>4756</v>
      </c>
      <c r="AJ2342" t="s">
        <v>4756</v>
      </c>
      <c r="AK2342" t="s">
        <v>4756</v>
      </c>
      <c r="AL2342" t="s">
        <v>4756</v>
      </c>
      <c r="AM2342" t="s">
        <v>4756</v>
      </c>
      <c r="AN2342" t="s">
        <v>4756</v>
      </c>
    </row>
    <row r="2343" spans="1:41">
      <c r="A2343" s="95">
        <v>41872</v>
      </c>
      <c r="B2343" t="s">
        <v>372</v>
      </c>
      <c r="C2343">
        <v>2014</v>
      </c>
      <c r="D2343">
        <v>8</v>
      </c>
      <c r="E2343" t="s">
        <v>373</v>
      </c>
      <c r="F2343" t="s">
        <v>3433</v>
      </c>
      <c r="G2343" s="96">
        <v>7.013888888888889E-2</v>
      </c>
      <c r="H2343" s="96">
        <v>7.7083333333333337E-2</v>
      </c>
      <c r="J2343">
        <v>25.68</v>
      </c>
      <c r="K2343" t="s">
        <v>249</v>
      </c>
      <c r="L2343" t="s">
        <v>3444</v>
      </c>
      <c r="M2343" t="s">
        <v>251</v>
      </c>
      <c r="N2343" t="s">
        <v>251</v>
      </c>
      <c r="O2343">
        <v>5</v>
      </c>
      <c r="P2343">
        <v>34</v>
      </c>
      <c r="Q2343">
        <v>0</v>
      </c>
      <c r="R2343">
        <v>34</v>
      </c>
      <c r="S2343">
        <v>14.7</v>
      </c>
      <c r="T2343" t="s">
        <v>4756</v>
      </c>
      <c r="U2343">
        <v>19.8</v>
      </c>
      <c r="V2343">
        <v>138</v>
      </c>
      <c r="W2343" t="s">
        <v>4756</v>
      </c>
      <c r="X2343" t="s">
        <v>4756</v>
      </c>
      <c r="Y2343" t="s">
        <v>4756</v>
      </c>
      <c r="Z2343" t="s">
        <v>4756</v>
      </c>
      <c r="AA2343" t="s">
        <v>4756</v>
      </c>
      <c r="AB2343" t="s">
        <v>4756</v>
      </c>
      <c r="AC2343" t="s">
        <v>4756</v>
      </c>
      <c r="AD2343" t="s">
        <v>4756</v>
      </c>
      <c r="AE2343" t="s">
        <v>4756</v>
      </c>
      <c r="AF2343" t="s">
        <v>4756</v>
      </c>
      <c r="AG2343" t="s">
        <v>4756</v>
      </c>
      <c r="AH2343" t="s">
        <v>4756</v>
      </c>
      <c r="AI2343" t="s">
        <v>4756</v>
      </c>
      <c r="AJ2343" t="s">
        <v>4756</v>
      </c>
      <c r="AK2343" t="s">
        <v>4756</v>
      </c>
      <c r="AL2343" t="s">
        <v>4756</v>
      </c>
      <c r="AM2343" t="s">
        <v>4756</v>
      </c>
      <c r="AN2343" t="s">
        <v>4756</v>
      </c>
    </row>
    <row r="2344" spans="1:41">
      <c r="A2344" s="95">
        <v>41873</v>
      </c>
      <c r="B2344" t="s">
        <v>372</v>
      </c>
      <c r="C2344">
        <v>2014</v>
      </c>
      <c r="D2344">
        <v>8</v>
      </c>
      <c r="E2344" t="s">
        <v>2967</v>
      </c>
      <c r="F2344" t="s">
        <v>3445</v>
      </c>
      <c r="G2344" s="96">
        <v>0.98888888888888893</v>
      </c>
      <c r="H2344" s="96">
        <v>0.99652777777777779</v>
      </c>
      <c r="J2344">
        <v>23.73</v>
      </c>
      <c r="K2344" t="s">
        <v>249</v>
      </c>
      <c r="L2344" t="s">
        <v>3446</v>
      </c>
      <c r="M2344" t="s">
        <v>251</v>
      </c>
      <c r="N2344" t="s">
        <v>251</v>
      </c>
      <c r="O2344">
        <v>5</v>
      </c>
      <c r="P2344">
        <v>30</v>
      </c>
      <c r="Q2344">
        <v>0</v>
      </c>
      <c r="R2344">
        <v>30</v>
      </c>
      <c r="S2344">
        <v>13.9</v>
      </c>
      <c r="T2344" t="s">
        <v>4756</v>
      </c>
      <c r="U2344">
        <v>19.8</v>
      </c>
      <c r="V2344">
        <v>132</v>
      </c>
      <c r="W2344" t="s">
        <v>4756</v>
      </c>
      <c r="X2344" t="s">
        <v>4756</v>
      </c>
      <c r="Y2344" t="s">
        <v>4756</v>
      </c>
      <c r="Z2344" t="s">
        <v>4756</v>
      </c>
      <c r="AA2344" t="s">
        <v>4756</v>
      </c>
      <c r="AB2344" t="s">
        <v>4756</v>
      </c>
      <c r="AC2344" t="s">
        <v>4756</v>
      </c>
      <c r="AD2344" t="s">
        <v>4756</v>
      </c>
      <c r="AE2344" t="s">
        <v>4756</v>
      </c>
      <c r="AF2344" t="s">
        <v>4756</v>
      </c>
      <c r="AG2344" t="s">
        <v>4756</v>
      </c>
      <c r="AH2344" t="s">
        <v>4756</v>
      </c>
      <c r="AI2344" t="s">
        <v>4756</v>
      </c>
      <c r="AJ2344" t="s">
        <v>4756</v>
      </c>
      <c r="AK2344" t="s">
        <v>4756</v>
      </c>
      <c r="AL2344" t="s">
        <v>4756</v>
      </c>
      <c r="AM2344" t="s">
        <v>4756</v>
      </c>
      <c r="AN2344" t="s">
        <v>4756</v>
      </c>
    </row>
    <row r="2345" spans="1:41">
      <c r="A2345" s="95">
        <v>41873</v>
      </c>
      <c r="B2345" t="s">
        <v>372</v>
      </c>
      <c r="C2345">
        <v>2014</v>
      </c>
      <c r="D2345">
        <v>8</v>
      </c>
      <c r="E2345" t="s">
        <v>2967</v>
      </c>
      <c r="F2345" t="s">
        <v>3445</v>
      </c>
      <c r="G2345" s="96">
        <v>6.9444444444444447E-4</v>
      </c>
      <c r="H2345" s="96">
        <v>4.8611111111111112E-3</v>
      </c>
      <c r="J2345">
        <v>24.02</v>
      </c>
      <c r="K2345" t="s">
        <v>249</v>
      </c>
      <c r="L2345" t="s">
        <v>3447</v>
      </c>
      <c r="M2345" t="s">
        <v>251</v>
      </c>
      <c r="N2345" t="s">
        <v>251</v>
      </c>
      <c r="O2345">
        <v>5</v>
      </c>
      <c r="P2345">
        <v>35</v>
      </c>
      <c r="Q2345">
        <v>0</v>
      </c>
      <c r="R2345">
        <v>35</v>
      </c>
      <c r="S2345">
        <v>15.2</v>
      </c>
      <c r="T2345" t="s">
        <v>4756</v>
      </c>
      <c r="U2345">
        <v>20.9</v>
      </c>
      <c r="V2345">
        <v>144</v>
      </c>
      <c r="W2345" t="s">
        <v>4756</v>
      </c>
      <c r="X2345" t="s">
        <v>4756</v>
      </c>
      <c r="Y2345" t="s">
        <v>4756</v>
      </c>
      <c r="Z2345" t="s">
        <v>4756</v>
      </c>
      <c r="AA2345" t="s">
        <v>4756</v>
      </c>
      <c r="AB2345" t="s">
        <v>4756</v>
      </c>
      <c r="AC2345" t="s">
        <v>4756</v>
      </c>
      <c r="AD2345" t="s">
        <v>4756</v>
      </c>
      <c r="AE2345" t="s">
        <v>4756</v>
      </c>
      <c r="AF2345" t="s">
        <v>4756</v>
      </c>
      <c r="AG2345" t="s">
        <v>4756</v>
      </c>
      <c r="AH2345" t="s">
        <v>4756</v>
      </c>
      <c r="AI2345" t="s">
        <v>4756</v>
      </c>
      <c r="AJ2345" t="s">
        <v>4756</v>
      </c>
      <c r="AK2345" t="s">
        <v>4756</v>
      </c>
      <c r="AL2345" t="s">
        <v>4756</v>
      </c>
      <c r="AM2345" t="s">
        <v>4756</v>
      </c>
      <c r="AN2345" t="s">
        <v>4756</v>
      </c>
    </row>
    <row r="2346" spans="1:41">
      <c r="A2346" s="95">
        <v>41873</v>
      </c>
      <c r="B2346" t="s">
        <v>372</v>
      </c>
      <c r="C2346">
        <v>2014</v>
      </c>
      <c r="D2346">
        <v>8</v>
      </c>
      <c r="E2346" t="s">
        <v>2967</v>
      </c>
      <c r="F2346" t="s">
        <v>3445</v>
      </c>
      <c r="G2346" s="96">
        <v>6.1805555555555558E-2</v>
      </c>
      <c r="H2346" s="96">
        <v>6.805555555555555E-2</v>
      </c>
      <c r="J2346">
        <v>25.48</v>
      </c>
      <c r="K2346" t="s">
        <v>249</v>
      </c>
      <c r="L2346" t="s">
        <v>3448</v>
      </c>
      <c r="M2346" t="s">
        <v>251</v>
      </c>
      <c r="N2346" t="s">
        <v>251</v>
      </c>
      <c r="O2346">
        <v>3</v>
      </c>
      <c r="P2346">
        <v>34</v>
      </c>
      <c r="Q2346">
        <v>0</v>
      </c>
      <c r="R2346">
        <v>34</v>
      </c>
      <c r="S2346">
        <v>14.4</v>
      </c>
      <c r="T2346" t="s">
        <v>4756</v>
      </c>
      <c r="U2346">
        <v>20.9</v>
      </c>
      <c r="V2346">
        <v>140</v>
      </c>
      <c r="W2346" t="s">
        <v>4756</v>
      </c>
      <c r="X2346" t="s">
        <v>4756</v>
      </c>
      <c r="Y2346" t="s">
        <v>4756</v>
      </c>
      <c r="Z2346" t="s">
        <v>4756</v>
      </c>
      <c r="AA2346" t="s">
        <v>4756</v>
      </c>
      <c r="AB2346" t="s">
        <v>4756</v>
      </c>
      <c r="AC2346" t="s">
        <v>4756</v>
      </c>
      <c r="AD2346" t="s">
        <v>4756</v>
      </c>
      <c r="AE2346" t="s">
        <v>4756</v>
      </c>
      <c r="AF2346" t="s">
        <v>4756</v>
      </c>
      <c r="AG2346" t="s">
        <v>4756</v>
      </c>
      <c r="AH2346" t="s">
        <v>4756</v>
      </c>
      <c r="AI2346" t="s">
        <v>4756</v>
      </c>
      <c r="AJ2346" t="s">
        <v>4756</v>
      </c>
      <c r="AK2346" t="s">
        <v>4756</v>
      </c>
      <c r="AL2346" t="s">
        <v>4756</v>
      </c>
      <c r="AM2346" t="s">
        <v>4756</v>
      </c>
      <c r="AN2346" t="s">
        <v>4756</v>
      </c>
    </row>
    <row r="2347" spans="1:41">
      <c r="A2347" s="95">
        <v>42174</v>
      </c>
      <c r="B2347" t="s">
        <v>827</v>
      </c>
      <c r="C2347">
        <v>2015</v>
      </c>
      <c r="D2347">
        <v>6</v>
      </c>
      <c r="E2347" t="s">
        <v>4991</v>
      </c>
      <c r="F2347" t="s">
        <v>2376</v>
      </c>
      <c r="G2347" s="96">
        <v>2.2222222222222223E-2</v>
      </c>
      <c r="H2347" t="s">
        <v>4756</v>
      </c>
      <c r="I2347" s="96">
        <v>0.84305555555555556</v>
      </c>
      <c r="J2347">
        <v>4.3</v>
      </c>
      <c r="K2347" t="s">
        <v>249</v>
      </c>
      <c r="L2347" t="s">
        <v>1733</v>
      </c>
      <c r="M2347" t="s">
        <v>251</v>
      </c>
      <c r="N2347" t="s">
        <v>251</v>
      </c>
      <c r="O2347">
        <v>0</v>
      </c>
      <c r="P2347">
        <v>64</v>
      </c>
      <c r="Q2347">
        <v>26</v>
      </c>
      <c r="R2347">
        <v>38</v>
      </c>
      <c r="S2347">
        <v>14.75</v>
      </c>
      <c r="T2347">
        <v>39.200000000000003</v>
      </c>
      <c r="U2347">
        <v>24.95</v>
      </c>
      <c r="V2347">
        <v>142</v>
      </c>
      <c r="W2347" t="s">
        <v>4756</v>
      </c>
      <c r="X2347" t="s">
        <v>4756</v>
      </c>
      <c r="Y2347" t="s">
        <v>4756</v>
      </c>
      <c r="Z2347" t="s">
        <v>4756</v>
      </c>
      <c r="AA2347" t="s">
        <v>4756</v>
      </c>
      <c r="AB2347" t="s">
        <v>4756</v>
      </c>
      <c r="AC2347" t="s">
        <v>4756</v>
      </c>
      <c r="AD2347" t="s">
        <v>4756</v>
      </c>
      <c r="AE2347" t="s">
        <v>4756</v>
      </c>
      <c r="AF2347" t="s">
        <v>4756</v>
      </c>
      <c r="AG2347" t="s">
        <v>4756</v>
      </c>
      <c r="AH2347" t="s">
        <v>4756</v>
      </c>
      <c r="AI2347" t="s">
        <v>4756</v>
      </c>
      <c r="AJ2347" t="s">
        <v>4756</v>
      </c>
      <c r="AK2347" t="s">
        <v>4756</v>
      </c>
      <c r="AL2347" t="s">
        <v>4756</v>
      </c>
      <c r="AM2347" t="s">
        <v>4756</v>
      </c>
      <c r="AN2347" t="s">
        <v>4756</v>
      </c>
    </row>
    <row r="2348" spans="1:41">
      <c r="A2348" s="95">
        <v>42174</v>
      </c>
      <c r="B2348" t="s">
        <v>827</v>
      </c>
      <c r="C2348">
        <v>2015</v>
      </c>
      <c r="D2348">
        <v>6</v>
      </c>
      <c r="E2348" t="s">
        <v>4991</v>
      </c>
      <c r="F2348" t="s">
        <v>2376</v>
      </c>
      <c r="G2348" s="96">
        <v>4.027777777777778E-2</v>
      </c>
      <c r="H2348" t="s">
        <v>4756</v>
      </c>
      <c r="I2348" s="96">
        <v>0.84305555555555556</v>
      </c>
      <c r="J2348">
        <v>4.7300000000000004</v>
      </c>
      <c r="K2348" t="s">
        <v>249</v>
      </c>
      <c r="L2348" t="s">
        <v>1734</v>
      </c>
      <c r="M2348" t="s">
        <v>251</v>
      </c>
      <c r="N2348" t="s">
        <v>251</v>
      </c>
      <c r="O2348">
        <v>3</v>
      </c>
      <c r="P2348">
        <v>74</v>
      </c>
      <c r="Q2348">
        <v>26</v>
      </c>
      <c r="R2348">
        <v>48</v>
      </c>
      <c r="S2348">
        <v>15</v>
      </c>
      <c r="T2348">
        <v>39.4</v>
      </c>
      <c r="U2348">
        <v>22.35</v>
      </c>
      <c r="V2348">
        <v>145</v>
      </c>
      <c r="W2348" t="s">
        <v>4756</v>
      </c>
      <c r="X2348" t="s">
        <v>4756</v>
      </c>
      <c r="Y2348" t="s">
        <v>4756</v>
      </c>
      <c r="Z2348" t="s">
        <v>4756</v>
      </c>
      <c r="AA2348" t="s">
        <v>4756</v>
      </c>
      <c r="AB2348" t="s">
        <v>4756</v>
      </c>
      <c r="AC2348" t="s">
        <v>4756</v>
      </c>
      <c r="AD2348" t="s">
        <v>4756</v>
      </c>
      <c r="AE2348" t="s">
        <v>4756</v>
      </c>
      <c r="AF2348" t="s">
        <v>4756</v>
      </c>
      <c r="AG2348" t="s">
        <v>4756</v>
      </c>
      <c r="AH2348" t="s">
        <v>4756</v>
      </c>
      <c r="AI2348" t="s">
        <v>4756</v>
      </c>
      <c r="AJ2348" t="s">
        <v>4756</v>
      </c>
      <c r="AK2348" t="s">
        <v>4756</v>
      </c>
      <c r="AL2348" t="s">
        <v>4756</v>
      </c>
      <c r="AM2348" t="s">
        <v>4756</v>
      </c>
      <c r="AN2348" t="s">
        <v>4756</v>
      </c>
      <c r="AO2348" t="s">
        <v>204</v>
      </c>
    </row>
    <row r="2349" spans="1:41">
      <c r="A2349" s="95">
        <v>42174</v>
      </c>
      <c r="B2349" t="s">
        <v>827</v>
      </c>
      <c r="C2349">
        <v>2015</v>
      </c>
      <c r="D2349">
        <v>6</v>
      </c>
      <c r="E2349" t="s">
        <v>4991</v>
      </c>
      <c r="F2349" t="s">
        <v>2376</v>
      </c>
      <c r="G2349" s="96">
        <v>4.6527777777777779E-2</v>
      </c>
      <c r="H2349" t="s">
        <v>4756</v>
      </c>
      <c r="I2349" s="96">
        <v>0.84305555555555556</v>
      </c>
      <c r="J2349">
        <v>4.88</v>
      </c>
      <c r="K2349" t="s">
        <v>249</v>
      </c>
      <c r="L2349" t="s">
        <v>1736</v>
      </c>
      <c r="M2349" t="s">
        <v>251</v>
      </c>
      <c r="N2349" t="s">
        <v>251</v>
      </c>
      <c r="O2349">
        <v>3</v>
      </c>
      <c r="P2349">
        <v>69</v>
      </c>
      <c r="Q2349">
        <v>26</v>
      </c>
      <c r="R2349">
        <v>43</v>
      </c>
      <c r="S2349">
        <v>14.9</v>
      </c>
      <c r="T2349">
        <v>38.549999999999997</v>
      </c>
      <c r="U2349">
        <v>25</v>
      </c>
      <c r="V2349">
        <v>141</v>
      </c>
      <c r="W2349" t="s">
        <v>4756</v>
      </c>
      <c r="X2349" t="s">
        <v>4756</v>
      </c>
      <c r="Y2349" t="s">
        <v>4756</v>
      </c>
      <c r="Z2349" t="s">
        <v>4756</v>
      </c>
      <c r="AA2349" t="s">
        <v>4756</v>
      </c>
      <c r="AB2349" t="s">
        <v>4756</v>
      </c>
      <c r="AC2349" t="s">
        <v>4756</v>
      </c>
      <c r="AD2349" t="s">
        <v>4756</v>
      </c>
      <c r="AE2349" t="s">
        <v>4756</v>
      </c>
      <c r="AF2349" t="s">
        <v>4756</v>
      </c>
      <c r="AG2349" t="s">
        <v>4756</v>
      </c>
      <c r="AH2349" t="s">
        <v>4756</v>
      </c>
      <c r="AI2349" t="s">
        <v>4756</v>
      </c>
      <c r="AJ2349" t="s">
        <v>4756</v>
      </c>
      <c r="AK2349" t="s">
        <v>4756</v>
      </c>
      <c r="AL2349" t="s">
        <v>4756</v>
      </c>
      <c r="AM2349" t="s">
        <v>4756</v>
      </c>
      <c r="AN2349" t="s">
        <v>4756</v>
      </c>
      <c r="AO2349" t="s">
        <v>204</v>
      </c>
    </row>
    <row r="2350" spans="1:41">
      <c r="A2350" s="95">
        <v>42174</v>
      </c>
      <c r="B2350" t="s">
        <v>827</v>
      </c>
      <c r="C2350">
        <v>2015</v>
      </c>
      <c r="D2350">
        <v>6</v>
      </c>
      <c r="E2350" t="s">
        <v>4991</v>
      </c>
      <c r="F2350" t="s">
        <v>2376</v>
      </c>
      <c r="G2350" s="96">
        <v>5.347222222222222E-2</v>
      </c>
      <c r="H2350" t="s">
        <v>4756</v>
      </c>
      <c r="I2350" s="96">
        <v>0.84305555555555556</v>
      </c>
      <c r="J2350">
        <v>5.05</v>
      </c>
      <c r="K2350" t="s">
        <v>249</v>
      </c>
      <c r="L2350" t="s">
        <v>1737</v>
      </c>
      <c r="M2350" t="s">
        <v>251</v>
      </c>
      <c r="N2350" t="s">
        <v>251</v>
      </c>
      <c r="O2350">
        <v>3</v>
      </c>
      <c r="P2350">
        <v>70</v>
      </c>
      <c r="Q2350">
        <v>26</v>
      </c>
      <c r="R2350">
        <v>44</v>
      </c>
      <c r="S2350">
        <v>16.5</v>
      </c>
      <c r="T2350">
        <v>40</v>
      </c>
      <c r="U2350">
        <v>24.1</v>
      </c>
      <c r="V2350">
        <v>144</v>
      </c>
      <c r="W2350" t="s">
        <v>4756</v>
      </c>
      <c r="X2350" t="s">
        <v>4756</v>
      </c>
      <c r="Y2350" t="s">
        <v>4756</v>
      </c>
      <c r="Z2350" t="s">
        <v>4756</v>
      </c>
      <c r="AA2350" t="s">
        <v>4756</v>
      </c>
      <c r="AB2350" t="s">
        <v>4756</v>
      </c>
      <c r="AC2350" t="s">
        <v>4756</v>
      </c>
      <c r="AD2350" t="s">
        <v>4756</v>
      </c>
      <c r="AE2350" t="s">
        <v>4756</v>
      </c>
      <c r="AF2350" t="s">
        <v>4756</v>
      </c>
      <c r="AG2350" t="s">
        <v>4756</v>
      </c>
      <c r="AH2350" t="s">
        <v>4756</v>
      </c>
      <c r="AI2350" t="s">
        <v>4756</v>
      </c>
      <c r="AJ2350" t="s">
        <v>4756</v>
      </c>
      <c r="AK2350" t="s">
        <v>4756</v>
      </c>
      <c r="AL2350" t="s">
        <v>4756</v>
      </c>
      <c r="AM2350" t="s">
        <v>4756</v>
      </c>
      <c r="AN2350" t="s">
        <v>4756</v>
      </c>
      <c r="AO2350" t="s">
        <v>204</v>
      </c>
    </row>
    <row r="2351" spans="1:41">
      <c r="A2351" s="95">
        <v>42174</v>
      </c>
      <c r="B2351" t="s">
        <v>827</v>
      </c>
      <c r="C2351">
        <v>2015</v>
      </c>
      <c r="D2351">
        <v>6</v>
      </c>
      <c r="E2351" t="s">
        <v>4991</v>
      </c>
      <c r="F2351" t="s">
        <v>2376</v>
      </c>
      <c r="G2351" s="96">
        <v>7.4305555555555555E-2</v>
      </c>
      <c r="H2351" t="s">
        <v>4756</v>
      </c>
      <c r="I2351" s="96">
        <v>0.84305555555555556</v>
      </c>
      <c r="J2351">
        <v>5.55</v>
      </c>
      <c r="K2351" t="s">
        <v>249</v>
      </c>
      <c r="L2351" t="s">
        <v>1738</v>
      </c>
      <c r="M2351" t="s">
        <v>251</v>
      </c>
      <c r="N2351" t="s">
        <v>251</v>
      </c>
      <c r="O2351">
        <v>2</v>
      </c>
      <c r="P2351">
        <v>61</v>
      </c>
      <c r="Q2351">
        <v>26</v>
      </c>
      <c r="R2351">
        <v>35</v>
      </c>
      <c r="S2351">
        <v>14.55</v>
      </c>
      <c r="T2351">
        <v>39.049999999999997</v>
      </c>
      <c r="U2351">
        <v>22.75</v>
      </c>
      <c r="V2351">
        <v>138</v>
      </c>
      <c r="W2351" t="s">
        <v>4756</v>
      </c>
      <c r="X2351" t="s">
        <v>4756</v>
      </c>
      <c r="Y2351" t="s">
        <v>4756</v>
      </c>
      <c r="Z2351" t="s">
        <v>4756</v>
      </c>
      <c r="AA2351" t="s">
        <v>4756</v>
      </c>
      <c r="AB2351" t="s">
        <v>4756</v>
      </c>
      <c r="AC2351" t="s">
        <v>4756</v>
      </c>
      <c r="AD2351" t="s">
        <v>4756</v>
      </c>
      <c r="AE2351" t="s">
        <v>4756</v>
      </c>
      <c r="AF2351" t="s">
        <v>4756</v>
      </c>
      <c r="AG2351" t="s">
        <v>4756</v>
      </c>
      <c r="AH2351" t="s">
        <v>4756</v>
      </c>
      <c r="AI2351" t="s">
        <v>4756</v>
      </c>
      <c r="AJ2351" t="s">
        <v>4756</v>
      </c>
      <c r="AK2351" t="s">
        <v>4756</v>
      </c>
      <c r="AL2351" t="s">
        <v>4756</v>
      </c>
      <c r="AM2351" t="s">
        <v>4756</v>
      </c>
      <c r="AN2351" t="s">
        <v>4756</v>
      </c>
    </row>
    <row r="2352" spans="1:41">
      <c r="A2352" s="95">
        <v>42194</v>
      </c>
      <c r="B2352" t="s">
        <v>372</v>
      </c>
      <c r="C2352">
        <v>2015</v>
      </c>
      <c r="D2352">
        <v>7</v>
      </c>
      <c r="E2352" t="s">
        <v>373</v>
      </c>
      <c r="F2352" t="s">
        <v>3508</v>
      </c>
      <c r="G2352" s="96">
        <v>0.93888888888888899</v>
      </c>
      <c r="H2352" s="96">
        <v>0.9458333333333333</v>
      </c>
      <c r="J2352">
        <v>22.53</v>
      </c>
      <c r="K2352" t="s">
        <v>249</v>
      </c>
      <c r="L2352" t="s">
        <v>3509</v>
      </c>
      <c r="M2352" t="s">
        <v>251</v>
      </c>
      <c r="N2352" t="s">
        <v>251</v>
      </c>
      <c r="O2352">
        <v>4</v>
      </c>
      <c r="P2352">
        <v>37</v>
      </c>
      <c r="Q2352">
        <v>0</v>
      </c>
      <c r="R2352">
        <v>37</v>
      </c>
      <c r="S2352">
        <v>14.9</v>
      </c>
      <c r="T2352">
        <v>39.299999999999997</v>
      </c>
      <c r="U2352">
        <v>21.2</v>
      </c>
      <c r="V2352">
        <v>145</v>
      </c>
      <c r="W2352" t="s">
        <v>4756</v>
      </c>
      <c r="X2352" t="s">
        <v>4756</v>
      </c>
      <c r="Y2352" t="s">
        <v>4756</v>
      </c>
      <c r="Z2352" t="s">
        <v>4756</v>
      </c>
      <c r="AA2352" t="s">
        <v>4756</v>
      </c>
      <c r="AB2352" t="s">
        <v>4756</v>
      </c>
      <c r="AC2352" t="s">
        <v>4756</v>
      </c>
      <c r="AD2352" t="s">
        <v>4756</v>
      </c>
      <c r="AE2352" t="s">
        <v>4756</v>
      </c>
      <c r="AF2352" t="s">
        <v>4756</v>
      </c>
      <c r="AG2352" t="s">
        <v>4756</v>
      </c>
      <c r="AH2352" t="s">
        <v>4756</v>
      </c>
      <c r="AI2352" t="s">
        <v>4756</v>
      </c>
      <c r="AJ2352" t="s">
        <v>4756</v>
      </c>
      <c r="AK2352" t="s">
        <v>4756</v>
      </c>
      <c r="AL2352" t="s">
        <v>4756</v>
      </c>
      <c r="AM2352" t="s">
        <v>4756</v>
      </c>
      <c r="AN2352" t="s">
        <v>4756</v>
      </c>
    </row>
    <row r="2353" spans="1:41">
      <c r="A2353" s="95">
        <v>42194</v>
      </c>
      <c r="B2353" t="s">
        <v>372</v>
      </c>
      <c r="C2353">
        <v>2015</v>
      </c>
      <c r="D2353">
        <v>7</v>
      </c>
      <c r="E2353" t="s">
        <v>373</v>
      </c>
      <c r="F2353" t="s">
        <v>3508</v>
      </c>
      <c r="G2353" s="96">
        <v>0.96597222222222223</v>
      </c>
      <c r="H2353" s="96">
        <v>0.97222222222222221</v>
      </c>
      <c r="J2353">
        <v>23.18</v>
      </c>
      <c r="K2353" t="s">
        <v>249</v>
      </c>
      <c r="L2353" t="s">
        <v>3510</v>
      </c>
      <c r="M2353" t="s">
        <v>251</v>
      </c>
      <c r="N2353" t="s">
        <v>251</v>
      </c>
      <c r="O2353">
        <v>1</v>
      </c>
      <c r="P2353">
        <v>37</v>
      </c>
      <c r="Q2353">
        <v>0</v>
      </c>
      <c r="R2353">
        <v>37</v>
      </c>
      <c r="S2353">
        <v>14.3</v>
      </c>
      <c r="T2353">
        <v>39.200000000000003</v>
      </c>
      <c r="U2353">
        <v>27</v>
      </c>
      <c r="V2353">
        <v>138</v>
      </c>
      <c r="W2353" t="s">
        <v>4756</v>
      </c>
      <c r="X2353" t="s">
        <v>4756</v>
      </c>
      <c r="Y2353" t="s">
        <v>4756</v>
      </c>
      <c r="Z2353" t="s">
        <v>4756</v>
      </c>
      <c r="AA2353" t="s">
        <v>4756</v>
      </c>
      <c r="AB2353" t="s">
        <v>4756</v>
      </c>
      <c r="AC2353" t="s">
        <v>4756</v>
      </c>
      <c r="AD2353" t="s">
        <v>4756</v>
      </c>
      <c r="AE2353" t="s">
        <v>4756</v>
      </c>
      <c r="AF2353" t="s">
        <v>4756</v>
      </c>
      <c r="AG2353" t="s">
        <v>4756</v>
      </c>
      <c r="AH2353" t="s">
        <v>4756</v>
      </c>
      <c r="AI2353" t="s">
        <v>4756</v>
      </c>
      <c r="AJ2353" t="s">
        <v>4756</v>
      </c>
      <c r="AK2353" t="s">
        <v>4756</v>
      </c>
      <c r="AL2353" t="s">
        <v>4756</v>
      </c>
      <c r="AM2353" t="s">
        <v>4756</v>
      </c>
      <c r="AN2353" t="s">
        <v>4756</v>
      </c>
    </row>
    <row r="2354" spans="1:41">
      <c r="A2354" s="95">
        <v>42194</v>
      </c>
      <c r="B2354" t="s">
        <v>372</v>
      </c>
      <c r="C2354">
        <v>2015</v>
      </c>
      <c r="D2354">
        <v>7</v>
      </c>
      <c r="E2354" t="s">
        <v>373</v>
      </c>
      <c r="F2354" t="s">
        <v>3508</v>
      </c>
      <c r="G2354" s="96">
        <v>0.97013888888888899</v>
      </c>
      <c r="H2354" s="96">
        <v>0.97430555555555554</v>
      </c>
      <c r="J2354">
        <v>23.28</v>
      </c>
      <c r="K2354" t="s">
        <v>249</v>
      </c>
      <c r="L2354" t="s">
        <v>3511</v>
      </c>
      <c r="M2354" t="s">
        <v>251</v>
      </c>
      <c r="N2354" t="s">
        <v>251</v>
      </c>
      <c r="O2354">
        <v>0</v>
      </c>
      <c r="P2354">
        <v>33</v>
      </c>
      <c r="Q2354">
        <v>0</v>
      </c>
      <c r="R2354">
        <v>33</v>
      </c>
      <c r="S2354">
        <v>13.4</v>
      </c>
      <c r="T2354">
        <v>36.9</v>
      </c>
      <c r="U2354">
        <v>24</v>
      </c>
      <c r="V2354">
        <v>135</v>
      </c>
      <c r="W2354" t="s">
        <v>4756</v>
      </c>
      <c r="X2354" t="s">
        <v>4756</v>
      </c>
      <c r="Y2354" t="s">
        <v>4756</v>
      </c>
      <c r="Z2354" t="s">
        <v>4756</v>
      </c>
      <c r="AA2354" t="s">
        <v>4756</v>
      </c>
      <c r="AB2354" t="s">
        <v>4756</v>
      </c>
      <c r="AC2354" t="s">
        <v>4756</v>
      </c>
      <c r="AD2354" t="s">
        <v>4756</v>
      </c>
      <c r="AE2354" t="s">
        <v>4756</v>
      </c>
      <c r="AF2354" t="s">
        <v>4756</v>
      </c>
      <c r="AG2354" t="s">
        <v>4756</v>
      </c>
      <c r="AH2354" t="s">
        <v>4756</v>
      </c>
      <c r="AI2354" t="s">
        <v>4756</v>
      </c>
      <c r="AJ2354" t="s">
        <v>4756</v>
      </c>
      <c r="AK2354" t="s">
        <v>4756</v>
      </c>
      <c r="AL2354" t="s">
        <v>4756</v>
      </c>
      <c r="AM2354" t="s">
        <v>4756</v>
      </c>
      <c r="AN2354" t="s">
        <v>4756</v>
      </c>
    </row>
    <row r="2355" spans="1:41">
      <c r="A2355" s="95">
        <v>42194</v>
      </c>
      <c r="B2355" t="s">
        <v>372</v>
      </c>
      <c r="C2355">
        <v>2015</v>
      </c>
      <c r="D2355">
        <v>7</v>
      </c>
      <c r="E2355" t="s">
        <v>373</v>
      </c>
      <c r="F2355" t="s">
        <v>3508</v>
      </c>
      <c r="G2355" s="96">
        <v>0.98055555555555562</v>
      </c>
      <c r="H2355" s="96">
        <v>0.98333333333333339</v>
      </c>
      <c r="J2355">
        <v>23.53</v>
      </c>
      <c r="K2355" t="s">
        <v>249</v>
      </c>
      <c r="L2355" t="s">
        <v>3512</v>
      </c>
      <c r="M2355" t="s">
        <v>251</v>
      </c>
      <c r="N2355" t="s">
        <v>251</v>
      </c>
      <c r="O2355">
        <v>1</v>
      </c>
      <c r="P2355">
        <v>34</v>
      </c>
      <c r="Q2355">
        <v>0</v>
      </c>
      <c r="R2355">
        <v>34</v>
      </c>
      <c r="S2355">
        <v>13.6</v>
      </c>
      <c r="T2355">
        <v>36</v>
      </c>
      <c r="U2355">
        <v>19.8</v>
      </c>
      <c r="V2355">
        <v>141</v>
      </c>
      <c r="W2355" t="s">
        <v>4756</v>
      </c>
      <c r="X2355" t="s">
        <v>4756</v>
      </c>
      <c r="Y2355" t="s">
        <v>4756</v>
      </c>
      <c r="Z2355" t="s">
        <v>4756</v>
      </c>
      <c r="AA2355" t="s">
        <v>4756</v>
      </c>
      <c r="AB2355" t="s">
        <v>4756</v>
      </c>
      <c r="AC2355" t="s">
        <v>4756</v>
      </c>
      <c r="AD2355" t="s">
        <v>4756</v>
      </c>
      <c r="AE2355" t="s">
        <v>4756</v>
      </c>
      <c r="AF2355" t="s">
        <v>4756</v>
      </c>
      <c r="AG2355" t="s">
        <v>4756</v>
      </c>
      <c r="AH2355" t="s">
        <v>4756</v>
      </c>
      <c r="AI2355" t="s">
        <v>4756</v>
      </c>
      <c r="AJ2355" t="s">
        <v>4756</v>
      </c>
      <c r="AK2355" t="s">
        <v>4756</v>
      </c>
      <c r="AL2355" t="s">
        <v>4756</v>
      </c>
      <c r="AM2355" t="s">
        <v>4756</v>
      </c>
      <c r="AN2355" t="s">
        <v>4756</v>
      </c>
    </row>
    <row r="2356" spans="1:41">
      <c r="A2356" s="95">
        <v>42194</v>
      </c>
      <c r="B2356" t="s">
        <v>372</v>
      </c>
      <c r="C2356">
        <v>2015</v>
      </c>
      <c r="D2356">
        <v>7</v>
      </c>
      <c r="E2356" t="s">
        <v>373</v>
      </c>
      <c r="F2356" t="s">
        <v>3508</v>
      </c>
      <c r="G2356" s="96">
        <v>0.98125000000000007</v>
      </c>
      <c r="H2356" s="96">
        <v>0.98402777777777783</v>
      </c>
      <c r="J2356">
        <v>23.55</v>
      </c>
      <c r="K2356" t="s">
        <v>249</v>
      </c>
      <c r="L2356" t="s">
        <v>3513</v>
      </c>
      <c r="M2356" t="s">
        <v>251</v>
      </c>
      <c r="N2356" t="s">
        <v>251</v>
      </c>
      <c r="O2356">
        <v>0</v>
      </c>
      <c r="P2356">
        <v>39</v>
      </c>
      <c r="Q2356">
        <v>0</v>
      </c>
      <c r="R2356">
        <v>39</v>
      </c>
      <c r="S2356">
        <v>15.1</v>
      </c>
      <c r="T2356">
        <v>39.5</v>
      </c>
      <c r="U2356">
        <v>24.8</v>
      </c>
      <c r="V2356">
        <v>141</v>
      </c>
      <c r="W2356" t="s">
        <v>4756</v>
      </c>
      <c r="X2356" t="s">
        <v>4756</v>
      </c>
      <c r="Y2356" t="s">
        <v>4756</v>
      </c>
      <c r="Z2356" t="s">
        <v>4756</v>
      </c>
      <c r="AA2356" t="s">
        <v>4756</v>
      </c>
      <c r="AB2356" t="s">
        <v>4756</v>
      </c>
      <c r="AC2356" t="s">
        <v>4756</v>
      </c>
      <c r="AD2356" t="s">
        <v>4756</v>
      </c>
      <c r="AE2356" t="s">
        <v>4756</v>
      </c>
      <c r="AF2356" t="s">
        <v>4756</v>
      </c>
      <c r="AG2356" t="s">
        <v>4756</v>
      </c>
      <c r="AH2356" t="s">
        <v>4756</v>
      </c>
      <c r="AI2356" t="s">
        <v>4756</v>
      </c>
      <c r="AJ2356" t="s">
        <v>4756</v>
      </c>
      <c r="AK2356" t="s">
        <v>4756</v>
      </c>
      <c r="AL2356" t="s">
        <v>4756</v>
      </c>
      <c r="AM2356" t="s">
        <v>4756</v>
      </c>
      <c r="AN2356" t="s">
        <v>4756</v>
      </c>
    </row>
    <row r="2357" spans="1:41">
      <c r="A2357" s="95">
        <v>42194</v>
      </c>
      <c r="B2357" t="s">
        <v>372</v>
      </c>
      <c r="C2357">
        <v>2015</v>
      </c>
      <c r="D2357">
        <v>7</v>
      </c>
      <c r="E2357" t="s">
        <v>373</v>
      </c>
      <c r="F2357" t="s">
        <v>3508</v>
      </c>
      <c r="G2357" s="96">
        <v>2.8472222222222222E-2</v>
      </c>
      <c r="H2357" s="96">
        <v>2.9166666666666664E-2</v>
      </c>
      <c r="J2357">
        <v>24.68</v>
      </c>
      <c r="K2357" t="s">
        <v>249</v>
      </c>
      <c r="L2357" t="s">
        <v>3515</v>
      </c>
      <c r="M2357" t="s">
        <v>251</v>
      </c>
      <c r="N2357" t="s">
        <v>251</v>
      </c>
      <c r="O2357">
        <v>4</v>
      </c>
      <c r="P2357">
        <v>32</v>
      </c>
      <c r="Q2357">
        <v>0</v>
      </c>
      <c r="R2357">
        <v>32</v>
      </c>
      <c r="S2357">
        <v>14</v>
      </c>
      <c r="T2357">
        <v>39.5</v>
      </c>
      <c r="U2357">
        <v>19.8</v>
      </c>
      <c r="V2357">
        <v>135</v>
      </c>
      <c r="W2357" t="s">
        <v>4756</v>
      </c>
      <c r="X2357" t="s">
        <v>4756</v>
      </c>
      <c r="Y2357" t="s">
        <v>4756</v>
      </c>
      <c r="Z2357" t="s">
        <v>4756</v>
      </c>
      <c r="AA2357" t="s">
        <v>4756</v>
      </c>
      <c r="AB2357" t="s">
        <v>4756</v>
      </c>
      <c r="AC2357" t="s">
        <v>4756</v>
      </c>
      <c r="AD2357" t="s">
        <v>4756</v>
      </c>
      <c r="AE2357" t="s">
        <v>4756</v>
      </c>
      <c r="AF2357" t="s">
        <v>4756</v>
      </c>
      <c r="AG2357" t="s">
        <v>4756</v>
      </c>
      <c r="AH2357" t="s">
        <v>4756</v>
      </c>
      <c r="AI2357" t="s">
        <v>4756</v>
      </c>
      <c r="AJ2357" t="s">
        <v>4756</v>
      </c>
      <c r="AK2357" t="s">
        <v>4756</v>
      </c>
      <c r="AL2357" t="s">
        <v>4756</v>
      </c>
      <c r="AM2357" t="s">
        <v>4756</v>
      </c>
      <c r="AN2357" t="s">
        <v>4756</v>
      </c>
    </row>
    <row r="2358" spans="1:41">
      <c r="A2358" s="95">
        <v>42194</v>
      </c>
      <c r="B2358" t="s">
        <v>372</v>
      </c>
      <c r="C2358">
        <v>2015</v>
      </c>
      <c r="D2358">
        <v>7</v>
      </c>
      <c r="E2358" t="s">
        <v>373</v>
      </c>
      <c r="F2358" t="s">
        <v>3508</v>
      </c>
      <c r="G2358" s="96">
        <v>3.4722222222222224E-2</v>
      </c>
      <c r="H2358" s="96">
        <v>4.1666666666666664E-2</v>
      </c>
      <c r="J2358">
        <v>24.83</v>
      </c>
      <c r="K2358" t="s">
        <v>249</v>
      </c>
      <c r="L2358" t="s">
        <v>3516</v>
      </c>
      <c r="M2358" t="s">
        <v>251</v>
      </c>
      <c r="N2358" t="s">
        <v>251</v>
      </c>
      <c r="O2358">
        <v>0</v>
      </c>
      <c r="P2358">
        <v>32</v>
      </c>
      <c r="Q2358">
        <v>0</v>
      </c>
      <c r="R2358">
        <v>32</v>
      </c>
      <c r="S2358">
        <v>14.6</v>
      </c>
      <c r="T2358">
        <v>40.9</v>
      </c>
      <c r="U2358">
        <v>22.2</v>
      </c>
      <c r="V2358">
        <v>140</v>
      </c>
      <c r="W2358" t="s">
        <v>4756</v>
      </c>
      <c r="X2358" t="s">
        <v>4756</v>
      </c>
      <c r="Y2358" t="s">
        <v>4756</v>
      </c>
      <c r="Z2358" t="s">
        <v>4756</v>
      </c>
      <c r="AA2358" t="s">
        <v>4756</v>
      </c>
      <c r="AB2358" t="s">
        <v>4756</v>
      </c>
      <c r="AC2358" t="s">
        <v>4756</v>
      </c>
      <c r="AD2358" t="s">
        <v>4756</v>
      </c>
      <c r="AE2358" t="s">
        <v>4756</v>
      </c>
      <c r="AF2358" t="s">
        <v>4756</v>
      </c>
      <c r="AG2358" t="s">
        <v>4756</v>
      </c>
      <c r="AH2358" t="s">
        <v>4756</v>
      </c>
      <c r="AI2358" t="s">
        <v>4756</v>
      </c>
      <c r="AJ2358" t="s">
        <v>4756</v>
      </c>
      <c r="AK2358" t="s">
        <v>4756</v>
      </c>
      <c r="AL2358" t="s">
        <v>4756</v>
      </c>
      <c r="AM2358" t="s">
        <v>4756</v>
      </c>
      <c r="AN2358" t="s">
        <v>4756</v>
      </c>
    </row>
    <row r="2359" spans="1:41">
      <c r="A2359" s="95">
        <v>42194</v>
      </c>
      <c r="B2359" t="s">
        <v>372</v>
      </c>
      <c r="C2359">
        <v>2015</v>
      </c>
      <c r="D2359">
        <v>7</v>
      </c>
      <c r="E2359" t="s">
        <v>373</v>
      </c>
      <c r="F2359" t="s">
        <v>3508</v>
      </c>
      <c r="G2359" s="96">
        <v>4.2361111111111106E-2</v>
      </c>
      <c r="H2359" s="96">
        <v>4.5833333333333337E-2</v>
      </c>
      <c r="J2359">
        <v>25.02</v>
      </c>
      <c r="K2359" t="s">
        <v>249</v>
      </c>
      <c r="L2359" t="s">
        <v>3517</v>
      </c>
      <c r="M2359" t="s">
        <v>251</v>
      </c>
      <c r="N2359" t="s">
        <v>251</v>
      </c>
      <c r="O2359">
        <v>1</v>
      </c>
      <c r="P2359">
        <v>36</v>
      </c>
      <c r="Q2359">
        <v>0</v>
      </c>
      <c r="R2359">
        <v>36</v>
      </c>
      <c r="S2359">
        <v>13.7</v>
      </c>
      <c r="T2359">
        <v>36.1</v>
      </c>
      <c r="U2359">
        <v>23.4</v>
      </c>
      <c r="V2359">
        <v>136</v>
      </c>
      <c r="W2359" t="s">
        <v>4756</v>
      </c>
      <c r="X2359" t="s">
        <v>4756</v>
      </c>
      <c r="Y2359" t="s">
        <v>4756</v>
      </c>
      <c r="Z2359" t="s">
        <v>4756</v>
      </c>
      <c r="AA2359" t="s">
        <v>4756</v>
      </c>
      <c r="AB2359" t="s">
        <v>4756</v>
      </c>
      <c r="AC2359" t="s">
        <v>4756</v>
      </c>
      <c r="AD2359" t="s">
        <v>4756</v>
      </c>
      <c r="AE2359" t="s">
        <v>4756</v>
      </c>
      <c r="AF2359" t="s">
        <v>4756</v>
      </c>
      <c r="AG2359" t="s">
        <v>4756</v>
      </c>
      <c r="AH2359" t="s">
        <v>4756</v>
      </c>
      <c r="AI2359" t="s">
        <v>4756</v>
      </c>
      <c r="AJ2359" t="s">
        <v>4756</v>
      </c>
      <c r="AK2359" t="s">
        <v>4756</v>
      </c>
      <c r="AL2359" t="s">
        <v>4756</v>
      </c>
      <c r="AM2359" t="s">
        <v>4756</v>
      </c>
      <c r="AN2359" t="s">
        <v>4756</v>
      </c>
    </row>
    <row r="2360" spans="1:41">
      <c r="A2360" s="95">
        <v>42194</v>
      </c>
      <c r="B2360" t="s">
        <v>372</v>
      </c>
      <c r="C2360">
        <v>2015</v>
      </c>
      <c r="D2360">
        <v>7</v>
      </c>
      <c r="E2360" t="s">
        <v>373</v>
      </c>
      <c r="F2360" t="s">
        <v>3508</v>
      </c>
      <c r="G2360" s="96">
        <v>4.8611111111111112E-2</v>
      </c>
      <c r="H2360" s="96">
        <v>5.4166666666666669E-2</v>
      </c>
      <c r="J2360">
        <v>25.17</v>
      </c>
      <c r="K2360" t="s">
        <v>249</v>
      </c>
      <c r="L2360" t="s">
        <v>3518</v>
      </c>
      <c r="M2360" t="s">
        <v>251</v>
      </c>
      <c r="N2360" t="s">
        <v>251</v>
      </c>
      <c r="O2360">
        <v>3</v>
      </c>
      <c r="P2360">
        <v>34</v>
      </c>
      <c r="Q2360">
        <v>0</v>
      </c>
      <c r="R2360">
        <v>34</v>
      </c>
      <c r="S2360">
        <v>14.4</v>
      </c>
      <c r="T2360">
        <v>38.5</v>
      </c>
      <c r="U2360">
        <v>23.8</v>
      </c>
      <c r="V2360">
        <v>145</v>
      </c>
      <c r="W2360" t="s">
        <v>4756</v>
      </c>
      <c r="X2360" t="s">
        <v>4756</v>
      </c>
      <c r="Y2360" t="s">
        <v>4756</v>
      </c>
      <c r="Z2360" t="s">
        <v>4756</v>
      </c>
      <c r="AA2360" t="s">
        <v>4756</v>
      </c>
      <c r="AB2360" t="s">
        <v>4756</v>
      </c>
      <c r="AC2360" t="s">
        <v>4756</v>
      </c>
      <c r="AD2360" t="s">
        <v>4756</v>
      </c>
      <c r="AE2360" t="s">
        <v>4756</v>
      </c>
      <c r="AF2360" t="s">
        <v>4756</v>
      </c>
      <c r="AG2360" t="s">
        <v>4756</v>
      </c>
      <c r="AH2360" t="s">
        <v>4756</v>
      </c>
      <c r="AI2360" t="s">
        <v>4756</v>
      </c>
      <c r="AJ2360" t="s">
        <v>4756</v>
      </c>
      <c r="AK2360" t="s">
        <v>4756</v>
      </c>
      <c r="AL2360" t="s">
        <v>4756</v>
      </c>
      <c r="AM2360" t="s">
        <v>4756</v>
      </c>
      <c r="AN2360" t="s">
        <v>4756</v>
      </c>
    </row>
    <row r="2361" spans="1:41">
      <c r="A2361" s="95">
        <v>42194</v>
      </c>
      <c r="B2361" t="s">
        <v>372</v>
      </c>
      <c r="C2361">
        <v>2015</v>
      </c>
      <c r="D2361">
        <v>7</v>
      </c>
      <c r="E2361" t="s">
        <v>373</v>
      </c>
      <c r="F2361" t="s">
        <v>3508</v>
      </c>
      <c r="G2361" s="96">
        <v>6.3888888888888884E-2</v>
      </c>
      <c r="H2361" t="s">
        <v>4756</v>
      </c>
      <c r="J2361">
        <v>25.53</v>
      </c>
      <c r="K2361" t="s">
        <v>249</v>
      </c>
      <c r="L2361" t="s">
        <v>3513</v>
      </c>
      <c r="M2361" t="s">
        <v>2077</v>
      </c>
      <c r="N2361" t="s">
        <v>251</v>
      </c>
      <c r="O2361" t="s">
        <v>4756</v>
      </c>
      <c r="P2361" t="s">
        <v>4756</v>
      </c>
      <c r="Q2361" t="s">
        <v>4756</v>
      </c>
      <c r="R2361" t="s">
        <v>4756</v>
      </c>
      <c r="S2361" t="s">
        <v>4756</v>
      </c>
      <c r="T2361" t="s">
        <v>4756</v>
      </c>
      <c r="U2361" t="s">
        <v>4756</v>
      </c>
      <c r="V2361" t="s">
        <v>4756</v>
      </c>
      <c r="W2361" t="s">
        <v>4756</v>
      </c>
      <c r="X2361" t="s">
        <v>4756</v>
      </c>
      <c r="Y2361" t="s">
        <v>4756</v>
      </c>
      <c r="Z2361" t="s">
        <v>4756</v>
      </c>
      <c r="AA2361" t="s">
        <v>4756</v>
      </c>
      <c r="AB2361" t="s">
        <v>4756</v>
      </c>
      <c r="AC2361" t="s">
        <v>4756</v>
      </c>
      <c r="AD2361" t="s">
        <v>4756</v>
      </c>
      <c r="AE2361" t="s">
        <v>4756</v>
      </c>
      <c r="AF2361" t="s">
        <v>4756</v>
      </c>
      <c r="AG2361" t="s">
        <v>4756</v>
      </c>
      <c r="AH2361" t="s">
        <v>4756</v>
      </c>
      <c r="AI2361" t="s">
        <v>4756</v>
      </c>
      <c r="AJ2361" t="s">
        <v>4756</v>
      </c>
      <c r="AK2361" t="s">
        <v>4756</v>
      </c>
      <c r="AL2361" t="s">
        <v>4756</v>
      </c>
      <c r="AM2361" t="s">
        <v>4756</v>
      </c>
      <c r="AN2361" t="s">
        <v>4756</v>
      </c>
      <c r="AO2361" t="s">
        <v>3467</v>
      </c>
    </row>
    <row r="2362" spans="1:41">
      <c r="A2362" s="95">
        <v>42194</v>
      </c>
      <c r="B2362" t="s">
        <v>372</v>
      </c>
      <c r="C2362">
        <v>2015</v>
      </c>
      <c r="D2362">
        <v>7</v>
      </c>
      <c r="E2362" t="s">
        <v>373</v>
      </c>
      <c r="F2362" t="s">
        <v>3508</v>
      </c>
      <c r="G2362" s="96">
        <v>7.0833333333333331E-2</v>
      </c>
      <c r="H2362" s="96">
        <v>7.3611111111111113E-2</v>
      </c>
      <c r="J2362">
        <v>25.7</v>
      </c>
      <c r="K2362" t="s">
        <v>249</v>
      </c>
      <c r="L2362" t="s">
        <v>3519</v>
      </c>
      <c r="M2362" t="s">
        <v>251</v>
      </c>
      <c r="N2362" t="s">
        <v>251</v>
      </c>
      <c r="O2362">
        <v>3</v>
      </c>
      <c r="P2362">
        <v>34</v>
      </c>
      <c r="Q2362">
        <v>0</v>
      </c>
      <c r="R2362">
        <v>34</v>
      </c>
      <c r="S2362">
        <v>14.1</v>
      </c>
      <c r="T2362">
        <v>37.200000000000003</v>
      </c>
      <c r="U2362">
        <v>23.2</v>
      </c>
      <c r="V2362">
        <v>142</v>
      </c>
      <c r="W2362" t="s">
        <v>4756</v>
      </c>
      <c r="X2362" t="s">
        <v>4756</v>
      </c>
      <c r="Y2362" t="s">
        <v>4756</v>
      </c>
      <c r="Z2362" t="s">
        <v>4756</v>
      </c>
      <c r="AA2362" t="s">
        <v>4756</v>
      </c>
      <c r="AB2362" t="s">
        <v>4756</v>
      </c>
      <c r="AC2362" t="s">
        <v>4756</v>
      </c>
      <c r="AD2362" t="s">
        <v>4756</v>
      </c>
      <c r="AE2362" t="s">
        <v>4756</v>
      </c>
      <c r="AF2362" t="s">
        <v>4756</v>
      </c>
      <c r="AG2362" t="s">
        <v>4756</v>
      </c>
      <c r="AH2362" t="s">
        <v>4756</v>
      </c>
      <c r="AI2362" t="s">
        <v>4756</v>
      </c>
      <c r="AJ2362" t="s">
        <v>4756</v>
      </c>
      <c r="AK2362" t="s">
        <v>4756</v>
      </c>
      <c r="AL2362" t="s">
        <v>4756</v>
      </c>
      <c r="AM2362" t="s">
        <v>4756</v>
      </c>
      <c r="AN2362" t="s">
        <v>4756</v>
      </c>
    </row>
    <row r="2363" spans="1:41">
      <c r="A2363" s="95">
        <v>42194</v>
      </c>
      <c r="B2363" t="s">
        <v>372</v>
      </c>
      <c r="C2363">
        <v>2015</v>
      </c>
      <c r="D2363">
        <v>7</v>
      </c>
      <c r="E2363" t="s">
        <v>373</v>
      </c>
      <c r="F2363" t="s">
        <v>3508</v>
      </c>
      <c r="G2363" s="96">
        <v>7.1527777777777787E-2</v>
      </c>
      <c r="H2363" s="96">
        <v>8.8888888888888892E-2</v>
      </c>
      <c r="J2363">
        <v>25.72</v>
      </c>
      <c r="K2363" t="s">
        <v>249</v>
      </c>
      <c r="L2363" t="s">
        <v>3520</v>
      </c>
      <c r="M2363" t="s">
        <v>251</v>
      </c>
      <c r="N2363" t="s">
        <v>251</v>
      </c>
      <c r="O2363">
        <v>3</v>
      </c>
      <c r="P2363">
        <v>33</v>
      </c>
      <c r="Q2363">
        <v>0</v>
      </c>
      <c r="R2363">
        <v>33</v>
      </c>
      <c r="S2363">
        <v>14.2</v>
      </c>
      <c r="T2363">
        <v>36.700000000000003</v>
      </c>
      <c r="U2363">
        <v>21.8</v>
      </c>
      <c r="V2363">
        <v>144</v>
      </c>
      <c r="W2363" t="s">
        <v>4756</v>
      </c>
      <c r="X2363" t="s">
        <v>4756</v>
      </c>
      <c r="Y2363" t="s">
        <v>4756</v>
      </c>
      <c r="Z2363" t="s">
        <v>4756</v>
      </c>
      <c r="AA2363" t="s">
        <v>4756</v>
      </c>
      <c r="AB2363" t="s">
        <v>4756</v>
      </c>
      <c r="AC2363" t="s">
        <v>4756</v>
      </c>
      <c r="AD2363" t="s">
        <v>4756</v>
      </c>
      <c r="AE2363" t="s">
        <v>4756</v>
      </c>
      <c r="AF2363" t="s">
        <v>4756</v>
      </c>
      <c r="AG2363" t="s">
        <v>4756</v>
      </c>
      <c r="AH2363" t="s">
        <v>4756</v>
      </c>
      <c r="AI2363" t="s">
        <v>4756</v>
      </c>
      <c r="AJ2363" t="s">
        <v>4756</v>
      </c>
      <c r="AK2363" t="s">
        <v>4756</v>
      </c>
      <c r="AL2363" t="s">
        <v>4756</v>
      </c>
      <c r="AM2363" t="s">
        <v>4756</v>
      </c>
      <c r="AN2363" t="s">
        <v>4756</v>
      </c>
    </row>
    <row r="2364" spans="1:41">
      <c r="A2364" s="95">
        <v>42194</v>
      </c>
      <c r="B2364" t="s">
        <v>372</v>
      </c>
      <c r="C2364">
        <v>2015</v>
      </c>
      <c r="D2364">
        <v>7</v>
      </c>
      <c r="E2364" t="s">
        <v>373</v>
      </c>
      <c r="F2364" t="s">
        <v>3508</v>
      </c>
      <c r="G2364" s="96">
        <v>2.0833333333333333E-3</v>
      </c>
      <c r="H2364" s="96">
        <v>1.3194444444444444E-2</v>
      </c>
      <c r="J2364">
        <v>24.05</v>
      </c>
      <c r="K2364" t="s">
        <v>2191</v>
      </c>
      <c r="L2364" t="s">
        <v>4877</v>
      </c>
      <c r="M2364" t="s">
        <v>251</v>
      </c>
      <c r="N2364" t="s">
        <v>251</v>
      </c>
      <c r="O2364">
        <v>0</v>
      </c>
      <c r="P2364">
        <v>29</v>
      </c>
      <c r="Q2364">
        <v>0</v>
      </c>
      <c r="R2364">
        <v>29</v>
      </c>
      <c r="S2364">
        <v>13.5</v>
      </c>
      <c r="T2364">
        <v>36.5</v>
      </c>
      <c r="U2364">
        <v>19.600000000000001</v>
      </c>
      <c r="V2364">
        <v>147</v>
      </c>
      <c r="W2364" t="s">
        <v>4756</v>
      </c>
      <c r="X2364" t="s">
        <v>4756</v>
      </c>
      <c r="Y2364" t="s">
        <v>4756</v>
      </c>
      <c r="Z2364" t="s">
        <v>4756</v>
      </c>
      <c r="AA2364" t="s">
        <v>4756</v>
      </c>
      <c r="AB2364" t="s">
        <v>4756</v>
      </c>
      <c r="AC2364" t="s">
        <v>4756</v>
      </c>
      <c r="AD2364" t="s">
        <v>4756</v>
      </c>
      <c r="AE2364" t="s">
        <v>4756</v>
      </c>
      <c r="AF2364" t="s">
        <v>4756</v>
      </c>
      <c r="AG2364" t="s">
        <v>4756</v>
      </c>
      <c r="AH2364" t="s">
        <v>4756</v>
      </c>
      <c r="AI2364" t="s">
        <v>4756</v>
      </c>
      <c r="AJ2364" t="s">
        <v>4756</v>
      </c>
      <c r="AK2364" t="s">
        <v>4756</v>
      </c>
      <c r="AL2364" t="s">
        <v>4756</v>
      </c>
      <c r="AM2364" t="s">
        <v>4756</v>
      </c>
      <c r="AN2364" t="s">
        <v>4756</v>
      </c>
      <c r="AO2364" t="s">
        <v>3514</v>
      </c>
    </row>
    <row r="2365" spans="1:41">
      <c r="A2365" s="95">
        <v>42194</v>
      </c>
      <c r="B2365" t="s">
        <v>372</v>
      </c>
      <c r="C2365">
        <v>2015</v>
      </c>
      <c r="D2365">
        <v>7</v>
      </c>
      <c r="E2365" t="s">
        <v>373</v>
      </c>
      <c r="F2365" t="s">
        <v>3508</v>
      </c>
      <c r="G2365" s="96">
        <v>1.7361111111111112E-2</v>
      </c>
      <c r="H2365" s="96">
        <v>2.1527777777777781E-2</v>
      </c>
      <c r="J2365">
        <v>24.42</v>
      </c>
      <c r="K2365" t="s">
        <v>651</v>
      </c>
      <c r="L2365" t="s">
        <v>4877</v>
      </c>
      <c r="M2365" t="s">
        <v>251</v>
      </c>
      <c r="N2365" t="s">
        <v>251</v>
      </c>
      <c r="O2365">
        <v>4</v>
      </c>
      <c r="P2365">
        <v>61</v>
      </c>
      <c r="Q2365">
        <v>0</v>
      </c>
      <c r="R2365">
        <v>61</v>
      </c>
      <c r="S2365">
        <v>14.9</v>
      </c>
      <c r="T2365">
        <v>42</v>
      </c>
      <c r="U2365">
        <v>33.5</v>
      </c>
      <c r="V2365">
        <v>181</v>
      </c>
      <c r="W2365" t="s">
        <v>4756</v>
      </c>
      <c r="X2365" t="s">
        <v>4756</v>
      </c>
      <c r="Y2365" t="s">
        <v>4756</v>
      </c>
      <c r="Z2365" t="s">
        <v>4756</v>
      </c>
      <c r="AA2365" t="s">
        <v>4756</v>
      </c>
      <c r="AB2365" t="s">
        <v>4756</v>
      </c>
      <c r="AC2365" t="s">
        <v>4756</v>
      </c>
      <c r="AD2365" t="s">
        <v>4756</v>
      </c>
      <c r="AE2365" t="s">
        <v>4756</v>
      </c>
      <c r="AF2365" t="s">
        <v>4756</v>
      </c>
      <c r="AG2365" t="s">
        <v>4756</v>
      </c>
      <c r="AH2365" t="s">
        <v>4756</v>
      </c>
      <c r="AI2365" t="s">
        <v>4756</v>
      </c>
      <c r="AJ2365" t="s">
        <v>4756</v>
      </c>
      <c r="AK2365" t="s">
        <v>4756</v>
      </c>
      <c r="AL2365" t="s">
        <v>4756</v>
      </c>
      <c r="AM2365" t="s">
        <v>4756</v>
      </c>
      <c r="AN2365" t="s">
        <v>4756</v>
      </c>
      <c r="AO2365" t="s">
        <v>3514</v>
      </c>
    </row>
    <row r="2366" spans="1:41">
      <c r="A2366" s="95">
        <v>42197</v>
      </c>
      <c r="B2366" t="s">
        <v>827</v>
      </c>
      <c r="C2366">
        <v>2015</v>
      </c>
      <c r="D2366">
        <v>7</v>
      </c>
      <c r="E2366" t="s">
        <v>4991</v>
      </c>
      <c r="F2366" t="s">
        <v>2376</v>
      </c>
      <c r="G2366" s="96">
        <v>0.88750000000000007</v>
      </c>
      <c r="H2366" t="s">
        <v>4756</v>
      </c>
      <c r="I2366" s="96">
        <v>0.84236111111111101</v>
      </c>
      <c r="J2366">
        <v>1.08</v>
      </c>
      <c r="K2366" t="s">
        <v>249</v>
      </c>
      <c r="L2366" t="s">
        <v>1739</v>
      </c>
      <c r="M2366" t="s">
        <v>251</v>
      </c>
      <c r="N2366" t="s">
        <v>251</v>
      </c>
      <c r="O2366">
        <v>0</v>
      </c>
      <c r="P2366">
        <v>64</v>
      </c>
      <c r="Q2366">
        <v>26</v>
      </c>
      <c r="R2366">
        <v>38</v>
      </c>
      <c r="S2366">
        <v>14.9</v>
      </c>
      <c r="T2366">
        <v>38.5</v>
      </c>
      <c r="U2366">
        <v>24.2</v>
      </c>
      <c r="V2366">
        <v>142</v>
      </c>
      <c r="W2366" t="s">
        <v>4756</v>
      </c>
      <c r="X2366" t="s">
        <v>4756</v>
      </c>
      <c r="Y2366" t="s">
        <v>4756</v>
      </c>
      <c r="Z2366" t="s">
        <v>4756</v>
      </c>
      <c r="AA2366" t="s">
        <v>4756</v>
      </c>
      <c r="AB2366" t="s">
        <v>4756</v>
      </c>
      <c r="AC2366" t="s">
        <v>4756</v>
      </c>
      <c r="AD2366" t="s">
        <v>4756</v>
      </c>
      <c r="AE2366" t="s">
        <v>4756</v>
      </c>
      <c r="AF2366" t="s">
        <v>4756</v>
      </c>
      <c r="AG2366" t="s">
        <v>4756</v>
      </c>
      <c r="AH2366" t="s">
        <v>4756</v>
      </c>
      <c r="AI2366" t="s">
        <v>4756</v>
      </c>
      <c r="AJ2366" t="s">
        <v>4756</v>
      </c>
      <c r="AK2366" t="s">
        <v>4756</v>
      </c>
      <c r="AL2366" t="s">
        <v>4756</v>
      </c>
      <c r="AM2366" t="s">
        <v>4756</v>
      </c>
      <c r="AN2366" t="s">
        <v>4756</v>
      </c>
    </row>
    <row r="2367" spans="1:41">
      <c r="A2367" s="95">
        <v>42197</v>
      </c>
      <c r="B2367" t="s">
        <v>827</v>
      </c>
      <c r="C2367">
        <v>2015</v>
      </c>
      <c r="D2367">
        <v>7</v>
      </c>
      <c r="E2367" t="s">
        <v>4991</v>
      </c>
      <c r="F2367" t="s">
        <v>2376</v>
      </c>
      <c r="G2367" s="96">
        <v>0.88541666666666663</v>
      </c>
      <c r="H2367" t="s">
        <v>4756</v>
      </c>
      <c r="I2367" s="96">
        <v>0.84236111111111101</v>
      </c>
      <c r="J2367">
        <v>1.03</v>
      </c>
      <c r="K2367" t="s">
        <v>249</v>
      </c>
      <c r="L2367" t="s">
        <v>1740</v>
      </c>
      <c r="M2367" t="s">
        <v>251</v>
      </c>
      <c r="N2367" t="s">
        <v>251</v>
      </c>
      <c r="O2367">
        <v>0</v>
      </c>
      <c r="P2367">
        <v>61</v>
      </c>
      <c r="Q2367">
        <v>26</v>
      </c>
      <c r="R2367">
        <v>35</v>
      </c>
      <c r="S2367">
        <v>15.8</v>
      </c>
      <c r="T2367">
        <v>39.9</v>
      </c>
      <c r="U2367">
        <v>23.5</v>
      </c>
      <c r="V2367">
        <v>140</v>
      </c>
      <c r="W2367" t="s">
        <v>4756</v>
      </c>
      <c r="X2367" t="s">
        <v>4756</v>
      </c>
      <c r="Y2367" t="s">
        <v>4756</v>
      </c>
      <c r="Z2367" t="s">
        <v>4756</v>
      </c>
      <c r="AA2367" t="s">
        <v>4756</v>
      </c>
      <c r="AB2367" t="s">
        <v>4756</v>
      </c>
      <c r="AC2367" t="s">
        <v>4756</v>
      </c>
      <c r="AD2367" t="s">
        <v>4756</v>
      </c>
      <c r="AE2367" t="s">
        <v>4756</v>
      </c>
      <c r="AF2367" t="s">
        <v>4756</v>
      </c>
      <c r="AG2367" t="s">
        <v>4756</v>
      </c>
      <c r="AH2367" t="s">
        <v>4756</v>
      </c>
      <c r="AI2367" t="s">
        <v>4756</v>
      </c>
      <c r="AJ2367" t="s">
        <v>4756</v>
      </c>
      <c r="AK2367" t="s">
        <v>4756</v>
      </c>
      <c r="AL2367" t="s">
        <v>4756</v>
      </c>
      <c r="AM2367" t="s">
        <v>4756</v>
      </c>
      <c r="AN2367" t="s">
        <v>4756</v>
      </c>
    </row>
    <row r="2368" spans="1:41">
      <c r="A2368" s="95">
        <v>42197</v>
      </c>
      <c r="B2368" t="s">
        <v>827</v>
      </c>
      <c r="C2368">
        <v>2015</v>
      </c>
      <c r="D2368">
        <v>7</v>
      </c>
      <c r="E2368" t="s">
        <v>4991</v>
      </c>
      <c r="F2368" t="s">
        <v>2376</v>
      </c>
      <c r="G2368" s="96">
        <v>0.88541666666666663</v>
      </c>
      <c r="H2368" t="s">
        <v>4756</v>
      </c>
      <c r="I2368" s="96">
        <v>0.84236111111111101</v>
      </c>
      <c r="J2368">
        <v>1.03</v>
      </c>
      <c r="K2368" t="s">
        <v>249</v>
      </c>
      <c r="L2368" t="s">
        <v>1741</v>
      </c>
      <c r="M2368" t="s">
        <v>251</v>
      </c>
      <c r="N2368" t="s">
        <v>251</v>
      </c>
      <c r="O2368">
        <v>0</v>
      </c>
      <c r="P2368">
        <v>61</v>
      </c>
      <c r="Q2368">
        <v>25</v>
      </c>
      <c r="R2368">
        <v>36</v>
      </c>
      <c r="S2368">
        <v>15.1</v>
      </c>
      <c r="T2368">
        <v>39.700000000000003</v>
      </c>
      <c r="U2368">
        <v>24.5</v>
      </c>
      <c r="V2368">
        <v>142</v>
      </c>
      <c r="W2368" t="s">
        <v>4756</v>
      </c>
      <c r="X2368" t="s">
        <v>4756</v>
      </c>
      <c r="Y2368" t="s">
        <v>4756</v>
      </c>
      <c r="Z2368" t="s">
        <v>4756</v>
      </c>
      <c r="AA2368" t="s">
        <v>4756</v>
      </c>
      <c r="AB2368" t="s">
        <v>4756</v>
      </c>
      <c r="AC2368" t="s">
        <v>4756</v>
      </c>
      <c r="AD2368" t="s">
        <v>4756</v>
      </c>
      <c r="AE2368" t="s">
        <v>4756</v>
      </c>
      <c r="AF2368" t="s">
        <v>4756</v>
      </c>
      <c r="AG2368" t="s">
        <v>4756</v>
      </c>
      <c r="AH2368" t="s">
        <v>4756</v>
      </c>
      <c r="AI2368" t="s">
        <v>4756</v>
      </c>
      <c r="AJ2368" t="s">
        <v>4756</v>
      </c>
      <c r="AK2368" t="s">
        <v>4756</v>
      </c>
      <c r="AL2368" t="s">
        <v>4756</v>
      </c>
      <c r="AM2368" t="s">
        <v>4756</v>
      </c>
      <c r="AN2368" t="s">
        <v>4756</v>
      </c>
      <c r="AO2368" t="s">
        <v>888</v>
      </c>
    </row>
    <row r="2369" spans="1:41">
      <c r="A2369" s="95">
        <v>42197</v>
      </c>
      <c r="B2369" t="s">
        <v>827</v>
      </c>
      <c r="C2369">
        <v>2015</v>
      </c>
      <c r="D2369">
        <v>7</v>
      </c>
      <c r="E2369" t="s">
        <v>4991</v>
      </c>
      <c r="F2369" t="s">
        <v>2376</v>
      </c>
      <c r="G2369" s="96">
        <v>0.90277777777777779</v>
      </c>
      <c r="H2369" t="s">
        <v>4756</v>
      </c>
      <c r="I2369" s="96">
        <v>0.84236111111111101</v>
      </c>
      <c r="J2369">
        <v>1.45</v>
      </c>
      <c r="K2369" t="s">
        <v>249</v>
      </c>
      <c r="L2369" t="s">
        <v>1743</v>
      </c>
      <c r="M2369" t="s">
        <v>251</v>
      </c>
      <c r="N2369" t="s">
        <v>251</v>
      </c>
      <c r="O2369">
        <v>0</v>
      </c>
      <c r="P2369">
        <v>62</v>
      </c>
      <c r="Q2369">
        <v>26</v>
      </c>
      <c r="R2369">
        <v>36</v>
      </c>
      <c r="S2369">
        <v>15.3</v>
      </c>
      <c r="T2369">
        <v>37.1</v>
      </c>
      <c r="U2369">
        <v>23.8</v>
      </c>
      <c r="V2369">
        <v>133</v>
      </c>
      <c r="W2369" t="s">
        <v>4756</v>
      </c>
      <c r="X2369" t="s">
        <v>4756</v>
      </c>
      <c r="Y2369" t="s">
        <v>4756</v>
      </c>
      <c r="Z2369" t="s">
        <v>4756</v>
      </c>
      <c r="AA2369" t="s">
        <v>4756</v>
      </c>
      <c r="AB2369" t="s">
        <v>4756</v>
      </c>
      <c r="AC2369" t="s">
        <v>4756</v>
      </c>
      <c r="AD2369" t="s">
        <v>4756</v>
      </c>
      <c r="AE2369" t="s">
        <v>4756</v>
      </c>
      <c r="AF2369" t="s">
        <v>4756</v>
      </c>
      <c r="AG2369" t="s">
        <v>4756</v>
      </c>
      <c r="AH2369" t="s">
        <v>4756</v>
      </c>
      <c r="AI2369" t="s">
        <v>4756</v>
      </c>
      <c r="AJ2369" t="s">
        <v>4756</v>
      </c>
      <c r="AK2369" t="s">
        <v>4756</v>
      </c>
      <c r="AL2369" t="s">
        <v>4756</v>
      </c>
      <c r="AM2369" t="s">
        <v>4756</v>
      </c>
      <c r="AN2369" t="s">
        <v>4756</v>
      </c>
    </row>
    <row r="2370" spans="1:41">
      <c r="A2370" s="95">
        <v>42197</v>
      </c>
      <c r="B2370" t="s">
        <v>827</v>
      </c>
      <c r="C2370">
        <v>2015</v>
      </c>
      <c r="D2370">
        <v>7</v>
      </c>
      <c r="E2370" t="s">
        <v>4991</v>
      </c>
      <c r="F2370" t="s">
        <v>2376</v>
      </c>
      <c r="G2370" s="96">
        <v>0.90694444444444444</v>
      </c>
      <c r="H2370" t="s">
        <v>4756</v>
      </c>
      <c r="I2370" s="96">
        <v>0.84236111111111101</v>
      </c>
      <c r="J2370">
        <v>1.55</v>
      </c>
      <c r="K2370" t="s">
        <v>249</v>
      </c>
      <c r="L2370" t="s">
        <v>1744</v>
      </c>
      <c r="M2370" t="s">
        <v>251</v>
      </c>
      <c r="N2370" t="s">
        <v>251</v>
      </c>
      <c r="O2370">
        <v>5</v>
      </c>
      <c r="P2370">
        <v>59</v>
      </c>
      <c r="Q2370">
        <v>21</v>
      </c>
      <c r="R2370">
        <v>38</v>
      </c>
      <c r="S2370">
        <v>15.6</v>
      </c>
      <c r="T2370">
        <v>39.1</v>
      </c>
      <c r="U2370">
        <v>23.4</v>
      </c>
      <c r="V2370">
        <v>145</v>
      </c>
      <c r="W2370" t="s">
        <v>4756</v>
      </c>
      <c r="X2370" t="s">
        <v>4756</v>
      </c>
      <c r="Y2370" t="s">
        <v>4756</v>
      </c>
      <c r="Z2370" t="s">
        <v>4756</v>
      </c>
      <c r="AA2370" t="s">
        <v>4756</v>
      </c>
      <c r="AB2370" t="s">
        <v>4756</v>
      </c>
      <c r="AC2370" t="s">
        <v>4756</v>
      </c>
      <c r="AD2370" t="s">
        <v>4756</v>
      </c>
      <c r="AE2370" t="s">
        <v>4756</v>
      </c>
      <c r="AF2370" t="s">
        <v>4756</v>
      </c>
      <c r="AG2370" t="s">
        <v>4756</v>
      </c>
      <c r="AH2370" t="s">
        <v>4756</v>
      </c>
      <c r="AI2370" t="s">
        <v>4756</v>
      </c>
      <c r="AJ2370" t="s">
        <v>4756</v>
      </c>
      <c r="AK2370" t="s">
        <v>4756</v>
      </c>
      <c r="AL2370" t="s">
        <v>4756</v>
      </c>
      <c r="AM2370" t="s">
        <v>4756</v>
      </c>
      <c r="AN2370" t="s">
        <v>4756</v>
      </c>
    </row>
    <row r="2371" spans="1:41">
      <c r="A2371" s="95">
        <v>42197</v>
      </c>
      <c r="B2371" t="s">
        <v>827</v>
      </c>
      <c r="C2371">
        <v>2015</v>
      </c>
      <c r="D2371">
        <v>7</v>
      </c>
      <c r="E2371" t="s">
        <v>4991</v>
      </c>
      <c r="F2371" t="s">
        <v>2376</v>
      </c>
      <c r="G2371" s="96">
        <v>0.90833333333333333</v>
      </c>
      <c r="H2371" t="s">
        <v>4756</v>
      </c>
      <c r="I2371" s="96">
        <v>0.84236111111111101</v>
      </c>
      <c r="J2371">
        <v>1.58</v>
      </c>
      <c r="K2371" t="s">
        <v>249</v>
      </c>
      <c r="L2371" t="s">
        <v>1742</v>
      </c>
      <c r="M2371" t="s">
        <v>251</v>
      </c>
      <c r="N2371" t="s">
        <v>251</v>
      </c>
      <c r="O2371">
        <v>0</v>
      </c>
      <c r="P2371">
        <v>57</v>
      </c>
      <c r="Q2371">
        <v>22</v>
      </c>
      <c r="R2371">
        <v>35</v>
      </c>
      <c r="S2371">
        <v>15.5</v>
      </c>
      <c r="T2371">
        <v>37.200000000000003</v>
      </c>
      <c r="U2371">
        <v>23.5</v>
      </c>
      <c r="V2371" t="s">
        <v>4756</v>
      </c>
      <c r="W2371" t="s">
        <v>4756</v>
      </c>
      <c r="X2371" t="s">
        <v>4756</v>
      </c>
      <c r="Y2371" t="s">
        <v>4756</v>
      </c>
      <c r="Z2371" t="s">
        <v>4756</v>
      </c>
      <c r="AA2371" t="s">
        <v>4756</v>
      </c>
      <c r="AB2371" t="s">
        <v>4756</v>
      </c>
      <c r="AC2371" t="s">
        <v>4756</v>
      </c>
      <c r="AD2371" t="s">
        <v>4756</v>
      </c>
      <c r="AE2371" t="s">
        <v>4756</v>
      </c>
      <c r="AF2371" t="s">
        <v>4756</v>
      </c>
      <c r="AG2371" t="s">
        <v>4756</v>
      </c>
      <c r="AH2371" t="s">
        <v>4756</v>
      </c>
      <c r="AI2371" t="s">
        <v>4756</v>
      </c>
      <c r="AJ2371" t="s">
        <v>4756</v>
      </c>
      <c r="AK2371" t="s">
        <v>4756</v>
      </c>
      <c r="AL2371" t="s">
        <v>4756</v>
      </c>
      <c r="AM2371" t="s">
        <v>4756</v>
      </c>
      <c r="AN2371" t="s">
        <v>4756</v>
      </c>
      <c r="AO2371" t="s">
        <v>1793</v>
      </c>
    </row>
    <row r="2372" spans="1:41">
      <c r="A2372" s="95">
        <v>42197</v>
      </c>
      <c r="B2372" t="s">
        <v>827</v>
      </c>
      <c r="C2372">
        <v>2015</v>
      </c>
      <c r="D2372">
        <v>7</v>
      </c>
      <c r="E2372" t="s">
        <v>4991</v>
      </c>
      <c r="F2372" t="s">
        <v>2376</v>
      </c>
      <c r="G2372" s="96">
        <v>0.91527777777777775</v>
      </c>
      <c r="H2372" t="s">
        <v>4756</v>
      </c>
      <c r="I2372" s="96">
        <v>0.84236111111111101</v>
      </c>
      <c r="J2372">
        <v>1.75</v>
      </c>
      <c r="K2372" t="s">
        <v>249</v>
      </c>
      <c r="L2372" t="s">
        <v>1745</v>
      </c>
      <c r="M2372" t="s">
        <v>251</v>
      </c>
      <c r="N2372" t="s">
        <v>251</v>
      </c>
      <c r="O2372">
        <v>3</v>
      </c>
      <c r="P2372">
        <v>56</v>
      </c>
      <c r="Q2372">
        <v>22</v>
      </c>
      <c r="R2372">
        <v>34</v>
      </c>
      <c r="S2372">
        <v>14.1</v>
      </c>
      <c r="T2372">
        <v>37</v>
      </c>
      <c r="U2372">
        <v>23.9</v>
      </c>
      <c r="V2372">
        <v>133</v>
      </c>
      <c r="W2372" t="s">
        <v>4756</v>
      </c>
      <c r="X2372" t="s">
        <v>4756</v>
      </c>
      <c r="Y2372" t="s">
        <v>4756</v>
      </c>
      <c r="Z2372" t="s">
        <v>4756</v>
      </c>
      <c r="AA2372" t="s">
        <v>4756</v>
      </c>
      <c r="AB2372" t="s">
        <v>4756</v>
      </c>
      <c r="AC2372" t="s">
        <v>4756</v>
      </c>
      <c r="AD2372" t="s">
        <v>4756</v>
      </c>
      <c r="AE2372" t="s">
        <v>4756</v>
      </c>
      <c r="AF2372" t="s">
        <v>4756</v>
      </c>
      <c r="AG2372" t="s">
        <v>4756</v>
      </c>
      <c r="AH2372" t="s">
        <v>4756</v>
      </c>
      <c r="AI2372" t="s">
        <v>4756</v>
      </c>
      <c r="AJ2372" t="s">
        <v>4756</v>
      </c>
      <c r="AK2372" t="s">
        <v>4756</v>
      </c>
      <c r="AL2372" t="s">
        <v>4756</v>
      </c>
      <c r="AM2372" t="s">
        <v>4756</v>
      </c>
      <c r="AN2372" t="s">
        <v>4756</v>
      </c>
      <c r="AO2372" t="s">
        <v>1752</v>
      </c>
    </row>
    <row r="2373" spans="1:41">
      <c r="A2373" s="95">
        <v>42197</v>
      </c>
      <c r="B2373" t="s">
        <v>827</v>
      </c>
      <c r="C2373">
        <v>2015</v>
      </c>
      <c r="D2373">
        <v>7</v>
      </c>
      <c r="E2373" t="s">
        <v>4991</v>
      </c>
      <c r="F2373" t="s">
        <v>2376</v>
      </c>
      <c r="G2373" s="96">
        <v>0.93541666666666667</v>
      </c>
      <c r="H2373" t="s">
        <v>4756</v>
      </c>
      <c r="I2373" s="96">
        <v>0.84236111111111101</v>
      </c>
      <c r="J2373">
        <v>2.23</v>
      </c>
      <c r="K2373" t="s">
        <v>249</v>
      </c>
      <c r="L2373" t="s">
        <v>1746</v>
      </c>
      <c r="M2373" t="s">
        <v>251</v>
      </c>
      <c r="N2373" t="s">
        <v>251</v>
      </c>
      <c r="O2373">
        <v>0</v>
      </c>
      <c r="P2373">
        <v>68</v>
      </c>
      <c r="Q2373">
        <v>26</v>
      </c>
      <c r="R2373">
        <v>42</v>
      </c>
      <c r="S2373">
        <v>15.5</v>
      </c>
      <c r="T2373">
        <v>39.799999999999997</v>
      </c>
      <c r="U2373">
        <v>24</v>
      </c>
      <c r="V2373">
        <v>135</v>
      </c>
      <c r="W2373" t="s">
        <v>4756</v>
      </c>
      <c r="X2373" t="s">
        <v>4756</v>
      </c>
      <c r="Y2373" t="s">
        <v>4756</v>
      </c>
      <c r="Z2373" t="s">
        <v>4756</v>
      </c>
      <c r="AA2373" t="s">
        <v>4756</v>
      </c>
      <c r="AB2373" t="s">
        <v>4756</v>
      </c>
      <c r="AC2373" t="s">
        <v>4756</v>
      </c>
      <c r="AD2373" t="s">
        <v>4756</v>
      </c>
      <c r="AE2373" t="s">
        <v>4756</v>
      </c>
      <c r="AF2373" t="s">
        <v>4756</v>
      </c>
      <c r="AG2373" t="s">
        <v>4756</v>
      </c>
      <c r="AH2373" t="s">
        <v>4756</v>
      </c>
      <c r="AI2373" t="s">
        <v>4756</v>
      </c>
      <c r="AJ2373" t="s">
        <v>4756</v>
      </c>
      <c r="AK2373" t="s">
        <v>4756</v>
      </c>
      <c r="AL2373" t="s">
        <v>4756</v>
      </c>
      <c r="AM2373" t="s">
        <v>4756</v>
      </c>
      <c r="AN2373" t="s">
        <v>4756</v>
      </c>
    </row>
    <row r="2374" spans="1:41">
      <c r="A2374" s="95">
        <v>42197</v>
      </c>
      <c r="B2374" t="s">
        <v>827</v>
      </c>
      <c r="C2374">
        <v>2015</v>
      </c>
      <c r="D2374">
        <v>7</v>
      </c>
      <c r="E2374" t="s">
        <v>4991</v>
      </c>
      <c r="F2374" t="s">
        <v>2376</v>
      </c>
      <c r="G2374" s="96">
        <v>0.94097222222222221</v>
      </c>
      <c r="H2374" t="s">
        <v>4756</v>
      </c>
      <c r="I2374" s="96">
        <v>0.84236111111111101</v>
      </c>
      <c r="J2374">
        <v>2.37</v>
      </c>
      <c r="K2374" t="s">
        <v>249</v>
      </c>
      <c r="L2374" t="s">
        <v>1747</v>
      </c>
      <c r="M2374" t="s">
        <v>251</v>
      </c>
      <c r="N2374" t="s">
        <v>251</v>
      </c>
      <c r="O2374">
        <v>4</v>
      </c>
      <c r="P2374">
        <v>60</v>
      </c>
      <c r="Q2374">
        <v>26</v>
      </c>
      <c r="R2374">
        <v>34</v>
      </c>
      <c r="S2374">
        <v>15.3</v>
      </c>
      <c r="T2374">
        <v>40</v>
      </c>
      <c r="U2374">
        <v>25</v>
      </c>
      <c r="V2374">
        <v>138</v>
      </c>
      <c r="W2374" t="s">
        <v>4756</v>
      </c>
      <c r="X2374" t="s">
        <v>4756</v>
      </c>
      <c r="Y2374" t="s">
        <v>4756</v>
      </c>
      <c r="Z2374" t="s">
        <v>4756</v>
      </c>
      <c r="AA2374" t="s">
        <v>4756</v>
      </c>
      <c r="AB2374" t="s">
        <v>4756</v>
      </c>
      <c r="AC2374" t="s">
        <v>4756</v>
      </c>
      <c r="AD2374" t="s">
        <v>4756</v>
      </c>
      <c r="AE2374" t="s">
        <v>4756</v>
      </c>
      <c r="AF2374" t="s">
        <v>4756</v>
      </c>
      <c r="AG2374" t="s">
        <v>4756</v>
      </c>
      <c r="AH2374" t="s">
        <v>4756</v>
      </c>
      <c r="AI2374" t="s">
        <v>4756</v>
      </c>
      <c r="AJ2374" t="s">
        <v>4756</v>
      </c>
      <c r="AK2374" t="s">
        <v>4756</v>
      </c>
      <c r="AL2374" t="s">
        <v>4756</v>
      </c>
      <c r="AM2374" t="s">
        <v>4756</v>
      </c>
      <c r="AN2374" t="s">
        <v>4756</v>
      </c>
    </row>
    <row r="2375" spans="1:41">
      <c r="A2375" s="95">
        <v>42197</v>
      </c>
      <c r="B2375" t="s">
        <v>827</v>
      </c>
      <c r="C2375">
        <v>2015</v>
      </c>
      <c r="D2375">
        <v>7</v>
      </c>
      <c r="E2375" t="s">
        <v>4991</v>
      </c>
      <c r="F2375" t="s">
        <v>2376</v>
      </c>
      <c r="G2375" s="96">
        <v>0.94097222222222221</v>
      </c>
      <c r="H2375" t="s">
        <v>4756</v>
      </c>
      <c r="I2375" s="96">
        <v>0.84236111111111101</v>
      </c>
      <c r="J2375">
        <v>2.37</v>
      </c>
      <c r="K2375" t="s">
        <v>249</v>
      </c>
      <c r="L2375" t="s">
        <v>1748</v>
      </c>
      <c r="M2375" t="s">
        <v>251</v>
      </c>
      <c r="N2375" t="s">
        <v>251</v>
      </c>
      <c r="O2375">
        <v>0</v>
      </c>
      <c r="P2375">
        <v>62</v>
      </c>
      <c r="Q2375">
        <v>26</v>
      </c>
      <c r="R2375">
        <v>36</v>
      </c>
      <c r="S2375">
        <v>13.9</v>
      </c>
      <c r="T2375">
        <v>37.299999999999997</v>
      </c>
      <c r="U2375">
        <v>23.2</v>
      </c>
      <c r="V2375">
        <v>132</v>
      </c>
      <c r="W2375" t="s">
        <v>4756</v>
      </c>
      <c r="X2375" t="s">
        <v>4756</v>
      </c>
      <c r="Y2375" t="s">
        <v>4756</v>
      </c>
      <c r="Z2375" t="s">
        <v>4756</v>
      </c>
      <c r="AA2375" t="s">
        <v>4756</v>
      </c>
      <c r="AB2375" t="s">
        <v>4756</v>
      </c>
      <c r="AC2375" t="s">
        <v>4756</v>
      </c>
      <c r="AD2375" t="s">
        <v>4756</v>
      </c>
      <c r="AE2375" t="s">
        <v>4756</v>
      </c>
      <c r="AF2375" t="s">
        <v>4756</v>
      </c>
      <c r="AG2375" t="s">
        <v>4756</v>
      </c>
      <c r="AH2375" t="s">
        <v>4756</v>
      </c>
      <c r="AI2375" t="s">
        <v>4756</v>
      </c>
      <c r="AJ2375" t="s">
        <v>4756</v>
      </c>
      <c r="AK2375" t="s">
        <v>4756</v>
      </c>
      <c r="AL2375" t="s">
        <v>4756</v>
      </c>
      <c r="AM2375" t="s">
        <v>4756</v>
      </c>
      <c r="AN2375" t="s">
        <v>4756</v>
      </c>
    </row>
    <row r="2376" spans="1:41">
      <c r="A2376" s="95">
        <v>42197</v>
      </c>
      <c r="B2376" t="s">
        <v>827</v>
      </c>
      <c r="C2376">
        <v>2015</v>
      </c>
      <c r="D2376">
        <v>7</v>
      </c>
      <c r="E2376" t="s">
        <v>4991</v>
      </c>
      <c r="F2376" t="s">
        <v>2376</v>
      </c>
      <c r="G2376" s="96">
        <v>0.94097222222222221</v>
      </c>
      <c r="H2376" t="s">
        <v>4756</v>
      </c>
      <c r="I2376" s="96">
        <v>0.84236111111111101</v>
      </c>
      <c r="J2376">
        <v>2.37</v>
      </c>
      <c r="K2376" t="s">
        <v>249</v>
      </c>
      <c r="L2376" t="s">
        <v>1749</v>
      </c>
      <c r="M2376" t="s">
        <v>251</v>
      </c>
      <c r="N2376" t="s">
        <v>251</v>
      </c>
      <c r="O2376">
        <v>3</v>
      </c>
      <c r="P2376">
        <v>58</v>
      </c>
      <c r="Q2376">
        <v>25</v>
      </c>
      <c r="R2376">
        <v>33</v>
      </c>
      <c r="S2376">
        <v>14.1</v>
      </c>
      <c r="T2376">
        <v>36</v>
      </c>
      <c r="U2376" t="s">
        <v>4756</v>
      </c>
      <c r="V2376">
        <v>140</v>
      </c>
      <c r="W2376" t="s">
        <v>4756</v>
      </c>
      <c r="X2376" t="s">
        <v>4756</v>
      </c>
      <c r="Y2376" t="s">
        <v>4756</v>
      </c>
      <c r="Z2376" t="s">
        <v>4756</v>
      </c>
      <c r="AA2376" t="s">
        <v>4756</v>
      </c>
      <c r="AB2376" t="s">
        <v>4756</v>
      </c>
      <c r="AC2376" t="s">
        <v>4756</v>
      </c>
      <c r="AD2376" t="s">
        <v>4756</v>
      </c>
      <c r="AE2376" t="s">
        <v>4756</v>
      </c>
      <c r="AF2376" t="s">
        <v>4756</v>
      </c>
      <c r="AG2376" t="s">
        <v>4756</v>
      </c>
      <c r="AH2376" t="s">
        <v>4756</v>
      </c>
      <c r="AI2376" t="s">
        <v>4756</v>
      </c>
      <c r="AJ2376" t="s">
        <v>4756</v>
      </c>
      <c r="AK2376" t="s">
        <v>4756</v>
      </c>
      <c r="AL2376" t="s">
        <v>4756</v>
      </c>
      <c r="AM2376" t="s">
        <v>4756</v>
      </c>
      <c r="AN2376" t="s">
        <v>4756</v>
      </c>
    </row>
    <row r="2377" spans="1:41">
      <c r="A2377" s="95">
        <v>42197</v>
      </c>
      <c r="B2377" t="s">
        <v>827</v>
      </c>
      <c r="C2377">
        <v>2015</v>
      </c>
      <c r="D2377">
        <v>7</v>
      </c>
      <c r="E2377" t="s">
        <v>4991</v>
      </c>
      <c r="F2377" t="s">
        <v>2376</v>
      </c>
      <c r="G2377" s="96">
        <v>0.94791666666666663</v>
      </c>
      <c r="H2377" t="s">
        <v>4756</v>
      </c>
      <c r="I2377" s="96">
        <v>0.84236111111111101</v>
      </c>
      <c r="J2377">
        <v>2.5299999999999998</v>
      </c>
      <c r="K2377" t="s">
        <v>249</v>
      </c>
      <c r="L2377" t="s">
        <v>1750</v>
      </c>
      <c r="M2377" t="s">
        <v>251</v>
      </c>
      <c r="N2377" t="s">
        <v>251</v>
      </c>
      <c r="O2377">
        <v>0</v>
      </c>
      <c r="P2377">
        <v>61</v>
      </c>
      <c r="Q2377">
        <v>21</v>
      </c>
      <c r="R2377">
        <v>40</v>
      </c>
      <c r="S2377">
        <v>15.5</v>
      </c>
      <c r="T2377">
        <v>39.299999999999997</v>
      </c>
      <c r="U2377">
        <v>23.4</v>
      </c>
      <c r="V2377">
        <v>142</v>
      </c>
      <c r="W2377" t="s">
        <v>4756</v>
      </c>
      <c r="X2377" t="s">
        <v>4756</v>
      </c>
      <c r="Y2377" t="s">
        <v>4756</v>
      </c>
      <c r="Z2377" t="s">
        <v>4756</v>
      </c>
      <c r="AA2377" t="s">
        <v>4756</v>
      </c>
      <c r="AB2377" t="s">
        <v>4756</v>
      </c>
      <c r="AC2377" t="s">
        <v>4756</v>
      </c>
      <c r="AD2377" t="s">
        <v>4756</v>
      </c>
      <c r="AE2377" t="s">
        <v>4756</v>
      </c>
      <c r="AF2377" t="s">
        <v>4756</v>
      </c>
      <c r="AG2377" t="s">
        <v>4756</v>
      </c>
      <c r="AH2377" t="s">
        <v>4756</v>
      </c>
      <c r="AI2377" t="s">
        <v>4756</v>
      </c>
      <c r="AJ2377" t="s">
        <v>4756</v>
      </c>
      <c r="AK2377" t="s">
        <v>4756</v>
      </c>
      <c r="AL2377" t="s">
        <v>4756</v>
      </c>
      <c r="AM2377" t="s">
        <v>4756</v>
      </c>
      <c r="AN2377" t="s">
        <v>4756</v>
      </c>
    </row>
    <row r="2378" spans="1:41">
      <c r="A2378" s="95">
        <v>43292</v>
      </c>
      <c r="B2378" t="s">
        <v>248</v>
      </c>
      <c r="C2378">
        <v>2018</v>
      </c>
      <c r="D2378">
        <v>7</v>
      </c>
      <c r="E2378" t="s">
        <v>5008</v>
      </c>
      <c r="F2378" t="s">
        <v>3895</v>
      </c>
      <c r="G2378" s="96">
        <v>0.90555555555555556</v>
      </c>
      <c r="H2378" s="96">
        <v>0.90972222222222221</v>
      </c>
      <c r="J2378">
        <v>21.73</v>
      </c>
      <c r="K2378" t="s">
        <v>249</v>
      </c>
      <c r="L2378" t="s">
        <v>4443</v>
      </c>
      <c r="M2378" t="s">
        <v>251</v>
      </c>
      <c r="N2378" t="s">
        <v>251</v>
      </c>
      <c r="O2378">
        <v>0</v>
      </c>
      <c r="P2378">
        <v>35</v>
      </c>
      <c r="Q2378">
        <v>0</v>
      </c>
      <c r="R2378">
        <v>35</v>
      </c>
      <c r="S2378">
        <v>15.3</v>
      </c>
      <c r="T2378">
        <v>39.799999999999997</v>
      </c>
      <c r="U2378">
        <v>24.4</v>
      </c>
      <c r="V2378">
        <v>144</v>
      </c>
      <c r="W2378" t="s">
        <v>4756</v>
      </c>
      <c r="X2378" t="s">
        <v>4756</v>
      </c>
      <c r="Y2378" t="s">
        <v>4756</v>
      </c>
      <c r="Z2378" t="s">
        <v>4756</v>
      </c>
      <c r="AA2378" t="s">
        <v>4756</v>
      </c>
      <c r="AB2378" t="s">
        <v>4756</v>
      </c>
      <c r="AC2378" t="s">
        <v>4756</v>
      </c>
      <c r="AD2378" t="s">
        <v>4756</v>
      </c>
      <c r="AE2378" t="s">
        <v>4756</v>
      </c>
      <c r="AF2378" t="s">
        <v>4756</v>
      </c>
      <c r="AG2378" t="s">
        <v>4756</v>
      </c>
      <c r="AH2378" t="s">
        <v>4756</v>
      </c>
      <c r="AI2378" t="s">
        <v>4756</v>
      </c>
      <c r="AJ2378" t="s">
        <v>4756</v>
      </c>
      <c r="AK2378" t="s">
        <v>4756</v>
      </c>
      <c r="AL2378" t="s">
        <v>4756</v>
      </c>
      <c r="AM2378" t="s">
        <v>4756</v>
      </c>
      <c r="AN2378" t="s">
        <v>4756</v>
      </c>
    </row>
    <row r="2379" spans="1:41">
      <c r="A2379" s="95">
        <v>43292</v>
      </c>
      <c r="B2379" t="s">
        <v>248</v>
      </c>
      <c r="C2379">
        <v>2018</v>
      </c>
      <c r="D2379">
        <v>7</v>
      </c>
      <c r="E2379" t="s">
        <v>5008</v>
      </c>
      <c r="F2379" t="s">
        <v>3895</v>
      </c>
      <c r="G2379" s="96">
        <v>0.91875000000000007</v>
      </c>
      <c r="H2379" s="96">
        <v>0.92222222222222217</v>
      </c>
      <c r="J2379">
        <v>22.05</v>
      </c>
      <c r="K2379" t="s">
        <v>249</v>
      </c>
      <c r="L2379" t="s">
        <v>4444</v>
      </c>
      <c r="M2379" t="s">
        <v>251</v>
      </c>
      <c r="N2379" t="s">
        <v>251</v>
      </c>
      <c r="O2379">
        <v>3</v>
      </c>
      <c r="P2379">
        <v>42</v>
      </c>
      <c r="Q2379">
        <v>0</v>
      </c>
      <c r="R2379">
        <v>42</v>
      </c>
      <c r="S2379">
        <v>14.8</v>
      </c>
      <c r="T2379">
        <v>39.5</v>
      </c>
      <c r="U2379">
        <v>24.8</v>
      </c>
      <c r="V2379">
        <v>148</v>
      </c>
      <c r="W2379" t="s">
        <v>4756</v>
      </c>
      <c r="X2379" t="s">
        <v>4756</v>
      </c>
      <c r="Y2379" t="s">
        <v>4756</v>
      </c>
      <c r="Z2379" t="s">
        <v>4756</v>
      </c>
      <c r="AA2379" t="s">
        <v>4756</v>
      </c>
      <c r="AB2379" t="s">
        <v>4756</v>
      </c>
      <c r="AC2379" t="s">
        <v>4756</v>
      </c>
      <c r="AD2379" t="s">
        <v>4756</v>
      </c>
      <c r="AE2379" t="s">
        <v>4756</v>
      </c>
      <c r="AF2379" t="s">
        <v>4756</v>
      </c>
      <c r="AG2379" t="s">
        <v>4756</v>
      </c>
      <c r="AH2379" t="s">
        <v>4756</v>
      </c>
      <c r="AI2379" t="s">
        <v>4756</v>
      </c>
      <c r="AJ2379" t="s">
        <v>4756</v>
      </c>
      <c r="AK2379" t="s">
        <v>4756</v>
      </c>
      <c r="AL2379" t="s">
        <v>4756</v>
      </c>
      <c r="AM2379" t="s">
        <v>4756</v>
      </c>
      <c r="AN2379" t="s">
        <v>4756</v>
      </c>
    </row>
    <row r="2380" spans="1:41">
      <c r="A2380" s="95">
        <v>43292</v>
      </c>
      <c r="B2380" t="s">
        <v>248</v>
      </c>
      <c r="C2380">
        <v>2018</v>
      </c>
      <c r="D2380">
        <v>7</v>
      </c>
      <c r="E2380" t="s">
        <v>5008</v>
      </c>
      <c r="F2380" t="s">
        <v>3895</v>
      </c>
      <c r="G2380" s="96">
        <v>0.92152777777777783</v>
      </c>
      <c r="H2380" s="96">
        <v>0.92986111111111114</v>
      </c>
      <c r="J2380">
        <v>22.12</v>
      </c>
      <c r="K2380" t="s">
        <v>249</v>
      </c>
      <c r="L2380" t="s">
        <v>4445</v>
      </c>
      <c r="M2380" t="s">
        <v>251</v>
      </c>
      <c r="N2380" t="s">
        <v>251</v>
      </c>
      <c r="O2380">
        <v>0</v>
      </c>
      <c r="P2380">
        <v>34</v>
      </c>
      <c r="Q2380">
        <v>0</v>
      </c>
      <c r="R2380">
        <v>34</v>
      </c>
      <c r="S2380">
        <v>15.2</v>
      </c>
      <c r="T2380">
        <v>38</v>
      </c>
      <c r="U2380">
        <v>22</v>
      </c>
      <c r="V2380">
        <v>134</v>
      </c>
      <c r="W2380" t="s">
        <v>4756</v>
      </c>
      <c r="X2380" t="s">
        <v>4756</v>
      </c>
      <c r="Y2380" t="s">
        <v>4756</v>
      </c>
      <c r="Z2380" t="s">
        <v>4756</v>
      </c>
      <c r="AA2380" t="s">
        <v>4756</v>
      </c>
      <c r="AB2380" t="s">
        <v>4756</v>
      </c>
      <c r="AC2380" t="s">
        <v>4756</v>
      </c>
      <c r="AD2380" t="s">
        <v>4756</v>
      </c>
      <c r="AE2380" t="s">
        <v>4756</v>
      </c>
      <c r="AF2380" t="s">
        <v>4756</v>
      </c>
      <c r="AG2380" t="s">
        <v>4756</v>
      </c>
      <c r="AH2380" t="s">
        <v>4756</v>
      </c>
      <c r="AI2380" t="s">
        <v>4756</v>
      </c>
      <c r="AJ2380" t="s">
        <v>4756</v>
      </c>
      <c r="AK2380" t="s">
        <v>4756</v>
      </c>
      <c r="AL2380" t="s">
        <v>4756</v>
      </c>
      <c r="AM2380" t="s">
        <v>4756</v>
      </c>
      <c r="AN2380" t="s">
        <v>4756</v>
      </c>
    </row>
    <row r="2381" spans="1:41">
      <c r="A2381" s="95">
        <v>43292</v>
      </c>
      <c r="B2381" t="s">
        <v>248</v>
      </c>
      <c r="C2381">
        <v>2018</v>
      </c>
      <c r="D2381">
        <v>7</v>
      </c>
      <c r="E2381" t="s">
        <v>5008</v>
      </c>
      <c r="F2381" t="s">
        <v>3895</v>
      </c>
      <c r="G2381" s="96">
        <v>0.93333333333333324</v>
      </c>
      <c r="H2381" s="96">
        <v>0.9375</v>
      </c>
      <c r="J2381">
        <v>22.4</v>
      </c>
      <c r="K2381" t="s">
        <v>249</v>
      </c>
      <c r="L2381" t="s">
        <v>4446</v>
      </c>
      <c r="M2381" t="s">
        <v>251</v>
      </c>
      <c r="N2381" t="s">
        <v>251</v>
      </c>
      <c r="O2381">
        <v>0</v>
      </c>
      <c r="P2381">
        <v>35</v>
      </c>
      <c r="Q2381">
        <v>0</v>
      </c>
      <c r="R2381">
        <v>35</v>
      </c>
      <c r="S2381">
        <v>15</v>
      </c>
      <c r="T2381">
        <v>37.299999999999997</v>
      </c>
      <c r="U2381">
        <v>23.1</v>
      </c>
      <c r="V2381">
        <v>137</v>
      </c>
      <c r="W2381" t="s">
        <v>4756</v>
      </c>
      <c r="X2381" t="s">
        <v>4756</v>
      </c>
      <c r="Y2381" t="s">
        <v>4756</v>
      </c>
      <c r="Z2381" t="s">
        <v>4756</v>
      </c>
      <c r="AA2381" t="s">
        <v>4756</v>
      </c>
      <c r="AB2381" t="s">
        <v>4756</v>
      </c>
      <c r="AC2381" t="s">
        <v>4756</v>
      </c>
      <c r="AD2381" t="s">
        <v>4756</v>
      </c>
      <c r="AE2381" t="s">
        <v>4756</v>
      </c>
      <c r="AF2381" t="s">
        <v>4756</v>
      </c>
      <c r="AG2381" t="s">
        <v>4756</v>
      </c>
      <c r="AH2381" t="s">
        <v>4756</v>
      </c>
      <c r="AI2381" t="s">
        <v>4756</v>
      </c>
      <c r="AJ2381" t="s">
        <v>4756</v>
      </c>
      <c r="AK2381" t="s">
        <v>4756</v>
      </c>
      <c r="AL2381" t="s">
        <v>4756</v>
      </c>
      <c r="AM2381" t="s">
        <v>4756</v>
      </c>
      <c r="AN2381" t="s">
        <v>4756</v>
      </c>
    </row>
    <row r="2382" spans="1:41">
      <c r="A2382" s="95">
        <v>43292</v>
      </c>
      <c r="B2382" t="s">
        <v>248</v>
      </c>
      <c r="C2382">
        <v>2018</v>
      </c>
      <c r="D2382">
        <v>7</v>
      </c>
      <c r="E2382" t="s">
        <v>5008</v>
      </c>
      <c r="F2382" t="s">
        <v>3895</v>
      </c>
      <c r="G2382" s="96">
        <v>0.9375</v>
      </c>
      <c r="H2382" s="96">
        <v>0.94236111111111109</v>
      </c>
      <c r="J2382">
        <v>22.5</v>
      </c>
      <c r="K2382" t="s">
        <v>249</v>
      </c>
      <c r="L2382" t="s">
        <v>4447</v>
      </c>
      <c r="M2382" t="s">
        <v>251</v>
      </c>
      <c r="N2382" t="s">
        <v>251</v>
      </c>
      <c r="O2382">
        <v>0</v>
      </c>
      <c r="P2382">
        <v>34</v>
      </c>
      <c r="Q2382">
        <v>0</v>
      </c>
      <c r="R2382">
        <v>34</v>
      </c>
      <c r="S2382">
        <v>14.4</v>
      </c>
      <c r="T2382">
        <v>37.5</v>
      </c>
      <c r="U2382">
        <v>22.2</v>
      </c>
      <c r="V2382">
        <v>138</v>
      </c>
      <c r="W2382" t="s">
        <v>4756</v>
      </c>
      <c r="X2382" t="s">
        <v>4756</v>
      </c>
      <c r="Y2382" t="s">
        <v>4756</v>
      </c>
      <c r="Z2382" t="s">
        <v>4756</v>
      </c>
      <c r="AA2382" t="s">
        <v>4756</v>
      </c>
      <c r="AB2382" t="s">
        <v>4756</v>
      </c>
      <c r="AC2382" t="s">
        <v>4756</v>
      </c>
      <c r="AD2382" t="s">
        <v>4756</v>
      </c>
      <c r="AE2382" t="s">
        <v>4756</v>
      </c>
      <c r="AF2382" t="s">
        <v>4756</v>
      </c>
      <c r="AG2382" t="s">
        <v>4756</v>
      </c>
      <c r="AH2382" t="s">
        <v>4756</v>
      </c>
      <c r="AI2382" t="s">
        <v>4756</v>
      </c>
      <c r="AJ2382" t="s">
        <v>4756</v>
      </c>
      <c r="AK2382" t="s">
        <v>4756</v>
      </c>
      <c r="AL2382" t="s">
        <v>4756</v>
      </c>
      <c r="AM2382" t="s">
        <v>4756</v>
      </c>
      <c r="AN2382" t="s">
        <v>4756</v>
      </c>
    </row>
    <row r="2383" spans="1:41">
      <c r="A2383" s="95">
        <v>43292</v>
      </c>
      <c r="B2383" t="s">
        <v>248</v>
      </c>
      <c r="C2383">
        <v>2018</v>
      </c>
      <c r="D2383">
        <v>7</v>
      </c>
      <c r="E2383" t="s">
        <v>5008</v>
      </c>
      <c r="F2383" t="s">
        <v>3895</v>
      </c>
      <c r="G2383" s="96">
        <v>0.9375</v>
      </c>
      <c r="H2383" s="96">
        <v>0.94861111111111107</v>
      </c>
      <c r="J2383">
        <v>22.5</v>
      </c>
      <c r="K2383" t="s">
        <v>249</v>
      </c>
      <c r="L2383" t="s">
        <v>4448</v>
      </c>
      <c r="M2383" t="s">
        <v>251</v>
      </c>
      <c r="N2383" t="s">
        <v>251</v>
      </c>
      <c r="O2383">
        <v>0</v>
      </c>
      <c r="P2383">
        <v>33</v>
      </c>
      <c r="Q2383">
        <v>0</v>
      </c>
      <c r="R2383">
        <v>33</v>
      </c>
      <c r="S2383">
        <v>14.7</v>
      </c>
      <c r="T2383">
        <v>36.5</v>
      </c>
      <c r="U2383">
        <v>24.3</v>
      </c>
      <c r="V2383">
        <v>138</v>
      </c>
      <c r="W2383" t="s">
        <v>4756</v>
      </c>
      <c r="X2383" t="s">
        <v>4756</v>
      </c>
      <c r="Y2383" t="s">
        <v>4756</v>
      </c>
      <c r="Z2383" t="s">
        <v>4756</v>
      </c>
      <c r="AA2383" t="s">
        <v>4756</v>
      </c>
      <c r="AB2383" t="s">
        <v>4756</v>
      </c>
      <c r="AC2383" t="s">
        <v>4756</v>
      </c>
      <c r="AD2383" t="s">
        <v>4756</v>
      </c>
      <c r="AE2383" t="s">
        <v>4756</v>
      </c>
      <c r="AF2383" t="s">
        <v>4756</v>
      </c>
      <c r="AG2383" t="s">
        <v>4756</v>
      </c>
      <c r="AH2383" t="s">
        <v>4756</v>
      </c>
      <c r="AI2383" t="s">
        <v>4756</v>
      </c>
      <c r="AJ2383" t="s">
        <v>4756</v>
      </c>
      <c r="AK2383" t="s">
        <v>4756</v>
      </c>
      <c r="AL2383" t="s">
        <v>4756</v>
      </c>
      <c r="AM2383" t="s">
        <v>4756</v>
      </c>
      <c r="AN2383" t="s">
        <v>4756</v>
      </c>
    </row>
    <row r="2384" spans="1:41">
      <c r="A2384" s="95">
        <v>43292</v>
      </c>
      <c r="B2384" t="s">
        <v>248</v>
      </c>
      <c r="C2384">
        <v>2018</v>
      </c>
      <c r="D2384">
        <v>7</v>
      </c>
      <c r="E2384" t="s">
        <v>5008</v>
      </c>
      <c r="F2384" t="s">
        <v>3895</v>
      </c>
      <c r="G2384" s="96">
        <v>0.94305555555555554</v>
      </c>
      <c r="H2384" s="96">
        <v>0.9506944444444444</v>
      </c>
      <c r="J2384">
        <v>22.63</v>
      </c>
      <c r="K2384" t="s">
        <v>249</v>
      </c>
      <c r="L2384" t="s">
        <v>4449</v>
      </c>
      <c r="M2384" t="s">
        <v>251</v>
      </c>
      <c r="N2384" t="s">
        <v>251</v>
      </c>
      <c r="O2384">
        <v>0</v>
      </c>
      <c r="P2384">
        <v>33</v>
      </c>
      <c r="Q2384">
        <v>0</v>
      </c>
      <c r="R2384">
        <v>33</v>
      </c>
      <c r="S2384">
        <v>14.2</v>
      </c>
      <c r="T2384">
        <v>37.6</v>
      </c>
      <c r="U2384">
        <v>22.1</v>
      </c>
      <c r="V2384">
        <v>139</v>
      </c>
      <c r="W2384" t="s">
        <v>4756</v>
      </c>
      <c r="X2384" t="s">
        <v>4756</v>
      </c>
      <c r="Y2384" t="s">
        <v>4756</v>
      </c>
      <c r="Z2384" t="s">
        <v>4756</v>
      </c>
      <c r="AA2384" t="s">
        <v>4756</v>
      </c>
      <c r="AB2384" t="s">
        <v>4756</v>
      </c>
      <c r="AC2384" t="s">
        <v>4756</v>
      </c>
      <c r="AD2384" t="s">
        <v>4756</v>
      </c>
      <c r="AE2384" t="s">
        <v>4756</v>
      </c>
      <c r="AF2384" t="s">
        <v>4756</v>
      </c>
      <c r="AG2384" t="s">
        <v>4756</v>
      </c>
      <c r="AH2384" t="s">
        <v>4756</v>
      </c>
      <c r="AI2384" t="s">
        <v>4756</v>
      </c>
      <c r="AJ2384" t="s">
        <v>4756</v>
      </c>
      <c r="AK2384" t="s">
        <v>4756</v>
      </c>
      <c r="AL2384" t="s">
        <v>4756</v>
      </c>
      <c r="AM2384" t="s">
        <v>4756</v>
      </c>
      <c r="AN2384" t="s">
        <v>4756</v>
      </c>
    </row>
    <row r="2385" spans="1:41">
      <c r="A2385" s="95">
        <v>43292</v>
      </c>
      <c r="B2385" t="s">
        <v>248</v>
      </c>
      <c r="C2385">
        <v>2018</v>
      </c>
      <c r="D2385">
        <v>7</v>
      </c>
      <c r="E2385" t="s">
        <v>5008</v>
      </c>
      <c r="F2385" t="s">
        <v>3895</v>
      </c>
      <c r="G2385" s="96">
        <v>0.94652777777777775</v>
      </c>
      <c r="H2385" s="96">
        <v>0.95486111111111116</v>
      </c>
      <c r="J2385">
        <v>22.72</v>
      </c>
      <c r="K2385" t="s">
        <v>249</v>
      </c>
      <c r="L2385" t="s">
        <v>4450</v>
      </c>
      <c r="M2385" t="s">
        <v>251</v>
      </c>
      <c r="N2385" t="s">
        <v>251</v>
      </c>
      <c r="O2385">
        <v>0</v>
      </c>
      <c r="P2385">
        <v>38</v>
      </c>
      <c r="Q2385">
        <v>0</v>
      </c>
      <c r="R2385">
        <v>38</v>
      </c>
      <c r="S2385">
        <v>14.3</v>
      </c>
      <c r="T2385">
        <v>38</v>
      </c>
      <c r="U2385">
        <v>23.2</v>
      </c>
      <c r="V2385">
        <v>140</v>
      </c>
      <c r="W2385" t="s">
        <v>4756</v>
      </c>
      <c r="X2385" t="s">
        <v>4756</v>
      </c>
      <c r="Y2385" t="s">
        <v>4756</v>
      </c>
      <c r="Z2385" t="s">
        <v>4756</v>
      </c>
      <c r="AA2385" t="s">
        <v>4756</v>
      </c>
      <c r="AB2385" t="s">
        <v>4756</v>
      </c>
      <c r="AC2385" t="s">
        <v>4756</v>
      </c>
      <c r="AD2385" t="s">
        <v>4756</v>
      </c>
      <c r="AE2385" t="s">
        <v>4756</v>
      </c>
      <c r="AF2385" t="s">
        <v>4756</v>
      </c>
      <c r="AG2385" t="s">
        <v>4756</v>
      </c>
      <c r="AH2385" t="s">
        <v>4756</v>
      </c>
      <c r="AI2385" t="s">
        <v>4756</v>
      </c>
      <c r="AJ2385" t="s">
        <v>4756</v>
      </c>
      <c r="AK2385" t="s">
        <v>4756</v>
      </c>
      <c r="AL2385" t="s">
        <v>4756</v>
      </c>
      <c r="AM2385" t="s">
        <v>4756</v>
      </c>
      <c r="AN2385" t="s">
        <v>4756</v>
      </c>
    </row>
    <row r="2386" spans="1:41">
      <c r="A2386" s="95">
        <v>43292</v>
      </c>
      <c r="B2386" t="s">
        <v>248</v>
      </c>
      <c r="C2386">
        <v>2018</v>
      </c>
      <c r="D2386">
        <v>7</v>
      </c>
      <c r="E2386" t="s">
        <v>5008</v>
      </c>
      <c r="F2386" t="s">
        <v>3895</v>
      </c>
      <c r="G2386" s="96">
        <v>0.95208333333333339</v>
      </c>
      <c r="H2386" s="96">
        <v>0.9604166666666667</v>
      </c>
      <c r="J2386">
        <v>22.85</v>
      </c>
      <c r="K2386" t="s">
        <v>249</v>
      </c>
      <c r="L2386" t="s">
        <v>4451</v>
      </c>
      <c r="M2386" t="s">
        <v>251</v>
      </c>
      <c r="N2386" t="s">
        <v>251</v>
      </c>
      <c r="O2386">
        <v>0</v>
      </c>
      <c r="P2386">
        <v>36</v>
      </c>
      <c r="Q2386">
        <v>0</v>
      </c>
      <c r="R2386">
        <v>36</v>
      </c>
      <c r="S2386">
        <v>15</v>
      </c>
      <c r="T2386">
        <v>39.5</v>
      </c>
      <c r="U2386">
        <v>24.2</v>
      </c>
      <c r="V2386">
        <v>141</v>
      </c>
      <c r="W2386" t="s">
        <v>4756</v>
      </c>
      <c r="X2386" t="s">
        <v>4756</v>
      </c>
      <c r="Y2386" t="s">
        <v>4756</v>
      </c>
      <c r="Z2386" t="s">
        <v>4756</v>
      </c>
      <c r="AA2386" t="s">
        <v>4756</v>
      </c>
      <c r="AB2386" t="s">
        <v>4756</v>
      </c>
      <c r="AC2386" t="s">
        <v>4756</v>
      </c>
      <c r="AD2386" t="s">
        <v>4756</v>
      </c>
      <c r="AE2386" t="s">
        <v>4756</v>
      </c>
      <c r="AF2386" t="s">
        <v>4756</v>
      </c>
      <c r="AG2386" t="s">
        <v>4756</v>
      </c>
      <c r="AH2386" t="s">
        <v>4756</v>
      </c>
      <c r="AI2386" t="s">
        <v>4756</v>
      </c>
      <c r="AJ2386" t="s">
        <v>4756</v>
      </c>
      <c r="AK2386" t="s">
        <v>4756</v>
      </c>
      <c r="AL2386" t="s">
        <v>4756</v>
      </c>
      <c r="AM2386" t="s">
        <v>4756</v>
      </c>
      <c r="AN2386" t="s">
        <v>4756</v>
      </c>
    </row>
    <row r="2387" spans="1:41">
      <c r="A2387" s="95">
        <v>43292</v>
      </c>
      <c r="B2387" t="s">
        <v>248</v>
      </c>
      <c r="C2387">
        <v>2018</v>
      </c>
      <c r="D2387">
        <v>7</v>
      </c>
      <c r="E2387" t="s">
        <v>5008</v>
      </c>
      <c r="F2387" t="s">
        <v>3895</v>
      </c>
      <c r="G2387" s="96">
        <v>0.9555555555555556</v>
      </c>
      <c r="H2387" s="96">
        <v>0.96250000000000002</v>
      </c>
      <c r="J2387">
        <v>22.93</v>
      </c>
      <c r="K2387" t="s">
        <v>249</v>
      </c>
      <c r="L2387" t="s">
        <v>4452</v>
      </c>
      <c r="M2387" t="s">
        <v>251</v>
      </c>
      <c r="N2387" t="s">
        <v>251</v>
      </c>
      <c r="O2387">
        <v>0</v>
      </c>
      <c r="P2387">
        <v>36</v>
      </c>
      <c r="Q2387">
        <v>0</v>
      </c>
      <c r="R2387">
        <v>36</v>
      </c>
      <c r="S2387">
        <v>14.3</v>
      </c>
      <c r="T2387">
        <v>36.700000000000003</v>
      </c>
      <c r="U2387">
        <v>23.4</v>
      </c>
      <c r="V2387">
        <v>141</v>
      </c>
      <c r="W2387" t="s">
        <v>4756</v>
      </c>
      <c r="X2387" t="s">
        <v>4756</v>
      </c>
      <c r="Y2387" t="s">
        <v>4756</v>
      </c>
      <c r="Z2387" t="s">
        <v>4756</v>
      </c>
      <c r="AA2387" t="s">
        <v>4756</v>
      </c>
      <c r="AB2387" t="s">
        <v>4756</v>
      </c>
      <c r="AC2387" t="s">
        <v>4756</v>
      </c>
      <c r="AD2387" t="s">
        <v>4756</v>
      </c>
      <c r="AE2387" t="s">
        <v>4756</v>
      </c>
      <c r="AF2387" t="s">
        <v>4756</v>
      </c>
      <c r="AG2387" t="s">
        <v>4756</v>
      </c>
      <c r="AH2387" t="s">
        <v>4756</v>
      </c>
      <c r="AI2387" t="s">
        <v>4756</v>
      </c>
      <c r="AJ2387" t="s">
        <v>4756</v>
      </c>
      <c r="AK2387" t="s">
        <v>4756</v>
      </c>
      <c r="AL2387" t="s">
        <v>4756</v>
      </c>
      <c r="AM2387" t="s">
        <v>4756</v>
      </c>
      <c r="AN2387" t="s">
        <v>4756</v>
      </c>
    </row>
    <row r="2388" spans="1:41">
      <c r="A2388" s="95">
        <v>43292</v>
      </c>
      <c r="B2388" t="s">
        <v>248</v>
      </c>
      <c r="C2388">
        <v>2018</v>
      </c>
      <c r="D2388">
        <v>7</v>
      </c>
      <c r="E2388" t="s">
        <v>5008</v>
      </c>
      <c r="F2388" t="s">
        <v>3895</v>
      </c>
      <c r="G2388" s="96">
        <v>0.96250000000000002</v>
      </c>
      <c r="H2388" s="96">
        <v>0.96597222222222223</v>
      </c>
      <c r="J2388">
        <v>23.1</v>
      </c>
      <c r="K2388" t="s">
        <v>249</v>
      </c>
      <c r="L2388" t="s">
        <v>4453</v>
      </c>
      <c r="M2388" t="s">
        <v>251</v>
      </c>
      <c r="N2388" t="s">
        <v>251</v>
      </c>
      <c r="O2388">
        <v>0</v>
      </c>
      <c r="P2388">
        <v>34</v>
      </c>
      <c r="Q2388">
        <v>0</v>
      </c>
      <c r="R2388">
        <v>34</v>
      </c>
      <c r="S2388">
        <v>14.7</v>
      </c>
      <c r="T2388">
        <v>38.700000000000003</v>
      </c>
      <c r="U2388">
        <v>22.7</v>
      </c>
      <c r="V2388">
        <v>142</v>
      </c>
      <c r="W2388" t="s">
        <v>4756</v>
      </c>
      <c r="X2388" t="s">
        <v>4756</v>
      </c>
      <c r="Y2388" t="s">
        <v>4756</v>
      </c>
      <c r="Z2388" t="s">
        <v>4756</v>
      </c>
      <c r="AA2388" t="s">
        <v>4756</v>
      </c>
      <c r="AB2388" t="s">
        <v>4756</v>
      </c>
      <c r="AC2388" t="s">
        <v>4756</v>
      </c>
      <c r="AD2388" t="s">
        <v>4756</v>
      </c>
      <c r="AE2388" t="s">
        <v>4756</v>
      </c>
      <c r="AF2388" t="s">
        <v>4756</v>
      </c>
      <c r="AG2388" t="s">
        <v>4756</v>
      </c>
      <c r="AH2388" t="s">
        <v>4756</v>
      </c>
      <c r="AI2388" t="s">
        <v>4756</v>
      </c>
      <c r="AJ2388" t="s">
        <v>4756</v>
      </c>
      <c r="AK2388" t="s">
        <v>4756</v>
      </c>
      <c r="AL2388" t="s">
        <v>4756</v>
      </c>
      <c r="AM2388" t="s">
        <v>4756</v>
      </c>
      <c r="AN2388" t="s">
        <v>4756</v>
      </c>
    </row>
    <row r="2389" spans="1:41">
      <c r="A2389" s="95">
        <v>43292</v>
      </c>
      <c r="B2389" t="s">
        <v>248</v>
      </c>
      <c r="C2389">
        <v>2018</v>
      </c>
      <c r="D2389">
        <v>7</v>
      </c>
      <c r="E2389" t="s">
        <v>5008</v>
      </c>
      <c r="F2389" t="s">
        <v>3895</v>
      </c>
      <c r="G2389" s="96">
        <v>0.96250000000000002</v>
      </c>
      <c r="H2389" s="96">
        <v>0.96736111111111101</v>
      </c>
      <c r="J2389">
        <v>23.1</v>
      </c>
      <c r="K2389" t="s">
        <v>249</v>
      </c>
      <c r="L2389" t="s">
        <v>4326</v>
      </c>
      <c r="M2389" t="s">
        <v>665</v>
      </c>
      <c r="N2389" t="s">
        <v>251</v>
      </c>
      <c r="O2389">
        <v>0</v>
      </c>
      <c r="P2389">
        <v>30</v>
      </c>
      <c r="Q2389">
        <v>0</v>
      </c>
      <c r="R2389">
        <v>30</v>
      </c>
      <c r="S2389">
        <v>14.8</v>
      </c>
      <c r="T2389">
        <v>38.4</v>
      </c>
      <c r="U2389">
        <v>21.8</v>
      </c>
      <c r="V2389">
        <v>132</v>
      </c>
      <c r="W2389" t="s">
        <v>4756</v>
      </c>
      <c r="X2389" t="s">
        <v>4756</v>
      </c>
      <c r="Y2389" t="s">
        <v>4756</v>
      </c>
      <c r="Z2389" t="s">
        <v>4756</v>
      </c>
      <c r="AA2389" t="s">
        <v>4756</v>
      </c>
      <c r="AB2389" t="s">
        <v>4756</v>
      </c>
      <c r="AC2389" t="s">
        <v>4756</v>
      </c>
      <c r="AD2389" t="s">
        <v>4756</v>
      </c>
      <c r="AE2389" t="s">
        <v>4756</v>
      </c>
      <c r="AF2389" t="s">
        <v>4756</v>
      </c>
      <c r="AG2389" t="s">
        <v>4756</v>
      </c>
      <c r="AH2389" t="s">
        <v>4756</v>
      </c>
      <c r="AI2389" t="s">
        <v>4756</v>
      </c>
      <c r="AJ2389" t="s">
        <v>4756</v>
      </c>
      <c r="AK2389" t="s">
        <v>4756</v>
      </c>
      <c r="AL2389" t="s">
        <v>4756</v>
      </c>
      <c r="AM2389" t="s">
        <v>4756</v>
      </c>
      <c r="AN2389" t="s">
        <v>4756</v>
      </c>
    </row>
    <row r="2390" spans="1:41">
      <c r="A2390" s="95">
        <v>43292</v>
      </c>
      <c r="B2390" t="s">
        <v>248</v>
      </c>
      <c r="C2390">
        <v>2018</v>
      </c>
      <c r="D2390">
        <v>7</v>
      </c>
      <c r="E2390" t="s">
        <v>5008</v>
      </c>
      <c r="F2390" t="s">
        <v>3895</v>
      </c>
      <c r="G2390" s="96">
        <v>0.96736111111111101</v>
      </c>
      <c r="H2390" s="96">
        <v>0.97013888888888899</v>
      </c>
      <c r="J2390">
        <v>23.22</v>
      </c>
      <c r="K2390" t="s">
        <v>249</v>
      </c>
      <c r="L2390" t="s">
        <v>4454</v>
      </c>
      <c r="M2390" t="s">
        <v>251</v>
      </c>
      <c r="N2390" t="s">
        <v>251</v>
      </c>
      <c r="O2390">
        <v>3</v>
      </c>
      <c r="P2390">
        <v>34</v>
      </c>
      <c r="Q2390">
        <v>0</v>
      </c>
      <c r="R2390">
        <v>34</v>
      </c>
      <c r="S2390">
        <v>15.2</v>
      </c>
      <c r="T2390">
        <v>39</v>
      </c>
      <c r="U2390">
        <v>23.8</v>
      </c>
      <c r="V2390">
        <v>132</v>
      </c>
      <c r="W2390" t="s">
        <v>4756</v>
      </c>
      <c r="X2390" t="s">
        <v>4756</v>
      </c>
      <c r="Y2390" t="s">
        <v>4756</v>
      </c>
      <c r="Z2390" t="s">
        <v>4756</v>
      </c>
      <c r="AA2390" t="s">
        <v>4756</v>
      </c>
      <c r="AB2390" t="s">
        <v>4756</v>
      </c>
      <c r="AC2390" t="s">
        <v>4756</v>
      </c>
      <c r="AD2390" t="s">
        <v>4756</v>
      </c>
      <c r="AE2390" t="s">
        <v>4756</v>
      </c>
      <c r="AF2390" t="s">
        <v>4756</v>
      </c>
      <c r="AG2390" t="s">
        <v>4756</v>
      </c>
      <c r="AH2390" t="s">
        <v>4756</v>
      </c>
      <c r="AI2390" t="s">
        <v>4756</v>
      </c>
      <c r="AJ2390" t="s">
        <v>4756</v>
      </c>
      <c r="AK2390" t="s">
        <v>4756</v>
      </c>
      <c r="AL2390" t="s">
        <v>4756</v>
      </c>
      <c r="AM2390" t="s">
        <v>4756</v>
      </c>
      <c r="AN2390" t="s">
        <v>4756</v>
      </c>
    </row>
    <row r="2391" spans="1:41">
      <c r="A2391" s="95">
        <v>42197</v>
      </c>
      <c r="B2391" t="s">
        <v>827</v>
      </c>
      <c r="C2391">
        <v>2015</v>
      </c>
      <c r="D2391">
        <v>7</v>
      </c>
      <c r="E2391" t="s">
        <v>4991</v>
      </c>
      <c r="F2391" t="s">
        <v>2376</v>
      </c>
      <c r="G2391" s="96">
        <v>0.94791666666666663</v>
      </c>
      <c r="H2391" t="s">
        <v>4756</v>
      </c>
      <c r="I2391" s="96">
        <v>0.84236111111111101</v>
      </c>
      <c r="J2391">
        <v>2.5299999999999998</v>
      </c>
      <c r="K2391" t="s">
        <v>249</v>
      </c>
      <c r="L2391" t="s">
        <v>1751</v>
      </c>
      <c r="M2391" t="s">
        <v>251</v>
      </c>
      <c r="N2391" t="s">
        <v>251</v>
      </c>
      <c r="O2391">
        <v>4</v>
      </c>
      <c r="P2391">
        <v>60</v>
      </c>
      <c r="Q2391">
        <v>21</v>
      </c>
      <c r="R2391">
        <v>39</v>
      </c>
      <c r="S2391">
        <v>16.100000000000001</v>
      </c>
      <c r="T2391">
        <v>40.299999999999997</v>
      </c>
      <c r="U2391">
        <v>23.4</v>
      </c>
      <c r="V2391">
        <v>144</v>
      </c>
      <c r="W2391" t="s">
        <v>4756</v>
      </c>
      <c r="X2391" t="s">
        <v>4756</v>
      </c>
      <c r="Y2391" t="s">
        <v>4756</v>
      </c>
      <c r="Z2391" t="s">
        <v>4756</v>
      </c>
      <c r="AA2391" t="s">
        <v>4756</v>
      </c>
      <c r="AB2391" t="s">
        <v>4756</v>
      </c>
      <c r="AC2391" t="s">
        <v>4756</v>
      </c>
      <c r="AD2391" t="s">
        <v>4756</v>
      </c>
      <c r="AE2391" t="s">
        <v>4756</v>
      </c>
      <c r="AF2391" t="s">
        <v>4756</v>
      </c>
      <c r="AG2391" t="s">
        <v>4756</v>
      </c>
      <c r="AH2391" t="s">
        <v>4756</v>
      </c>
      <c r="AI2391" t="s">
        <v>4756</v>
      </c>
      <c r="AJ2391" t="s">
        <v>4756</v>
      </c>
      <c r="AK2391" t="s">
        <v>4756</v>
      </c>
      <c r="AL2391" t="s">
        <v>4756</v>
      </c>
      <c r="AM2391" t="s">
        <v>4756</v>
      </c>
      <c r="AN2391" t="s">
        <v>4756</v>
      </c>
      <c r="AO2391" t="s">
        <v>1758</v>
      </c>
    </row>
    <row r="2392" spans="1:41">
      <c r="A2392" s="95">
        <v>42197</v>
      </c>
      <c r="B2392" t="s">
        <v>827</v>
      </c>
      <c r="C2392">
        <v>2015</v>
      </c>
      <c r="D2392">
        <v>7</v>
      </c>
      <c r="E2392" t="s">
        <v>4991</v>
      </c>
      <c r="F2392" t="s">
        <v>2376</v>
      </c>
      <c r="G2392" s="96">
        <v>0.94305555555555554</v>
      </c>
      <c r="H2392" t="s">
        <v>4756</v>
      </c>
      <c r="I2392" s="96">
        <v>0.84236111111111101</v>
      </c>
      <c r="J2392">
        <v>2.42</v>
      </c>
      <c r="K2392" t="s">
        <v>249</v>
      </c>
      <c r="L2392" t="s">
        <v>1754</v>
      </c>
      <c r="M2392" t="s">
        <v>251</v>
      </c>
      <c r="N2392" t="s">
        <v>251</v>
      </c>
      <c r="O2392">
        <v>0</v>
      </c>
      <c r="P2392">
        <v>56</v>
      </c>
      <c r="Q2392">
        <v>22</v>
      </c>
      <c r="R2392">
        <v>34</v>
      </c>
      <c r="S2392">
        <v>15</v>
      </c>
      <c r="T2392">
        <v>38.200000000000003</v>
      </c>
      <c r="U2392">
        <v>24.5</v>
      </c>
      <c r="V2392">
        <v>137</v>
      </c>
      <c r="W2392" t="s">
        <v>4756</v>
      </c>
      <c r="X2392" t="s">
        <v>4756</v>
      </c>
      <c r="Y2392" t="s">
        <v>4756</v>
      </c>
      <c r="Z2392" t="s">
        <v>4756</v>
      </c>
      <c r="AA2392" t="s">
        <v>4756</v>
      </c>
      <c r="AB2392" t="s">
        <v>4756</v>
      </c>
      <c r="AC2392" t="s">
        <v>4756</v>
      </c>
      <c r="AD2392" t="s">
        <v>4756</v>
      </c>
      <c r="AE2392" t="s">
        <v>4756</v>
      </c>
      <c r="AF2392" t="s">
        <v>4756</v>
      </c>
      <c r="AG2392" t="s">
        <v>4756</v>
      </c>
      <c r="AH2392" t="s">
        <v>4756</v>
      </c>
      <c r="AI2392" t="s">
        <v>4756</v>
      </c>
      <c r="AJ2392" t="s">
        <v>4756</v>
      </c>
      <c r="AK2392" t="s">
        <v>4756</v>
      </c>
      <c r="AL2392" t="s">
        <v>4756</v>
      </c>
      <c r="AM2392" t="s">
        <v>4756</v>
      </c>
      <c r="AN2392" t="s">
        <v>4756</v>
      </c>
    </row>
    <row r="2393" spans="1:41">
      <c r="A2393" s="95">
        <v>42197</v>
      </c>
      <c r="B2393" t="s">
        <v>827</v>
      </c>
      <c r="C2393">
        <v>2015</v>
      </c>
      <c r="D2393">
        <v>7</v>
      </c>
      <c r="E2393" t="s">
        <v>4991</v>
      </c>
      <c r="F2393" t="s">
        <v>2376</v>
      </c>
      <c r="G2393" s="96">
        <v>0.96250000000000002</v>
      </c>
      <c r="H2393" t="s">
        <v>4756</v>
      </c>
      <c r="I2393" s="96">
        <v>0.84236111111111101</v>
      </c>
      <c r="J2393">
        <v>2.88</v>
      </c>
      <c r="K2393" t="s">
        <v>249</v>
      </c>
      <c r="L2393" t="s">
        <v>1753</v>
      </c>
      <c r="M2393" t="s">
        <v>251</v>
      </c>
      <c r="N2393" t="s">
        <v>251</v>
      </c>
      <c r="O2393">
        <v>5</v>
      </c>
      <c r="P2393">
        <v>62</v>
      </c>
      <c r="Q2393">
        <v>26</v>
      </c>
      <c r="R2393">
        <v>36</v>
      </c>
      <c r="S2393">
        <v>15.8</v>
      </c>
      <c r="T2393">
        <v>39.1</v>
      </c>
      <c r="U2393">
        <v>23.1</v>
      </c>
      <c r="V2393">
        <v>136</v>
      </c>
      <c r="W2393" t="s">
        <v>4756</v>
      </c>
      <c r="X2393" t="s">
        <v>4756</v>
      </c>
      <c r="Y2393" t="s">
        <v>4756</v>
      </c>
      <c r="Z2393" t="s">
        <v>4756</v>
      </c>
      <c r="AA2393" t="s">
        <v>4756</v>
      </c>
      <c r="AB2393" t="s">
        <v>4756</v>
      </c>
      <c r="AC2393" t="s">
        <v>4756</v>
      </c>
      <c r="AD2393" t="s">
        <v>4756</v>
      </c>
      <c r="AE2393" t="s">
        <v>4756</v>
      </c>
      <c r="AF2393" t="s">
        <v>4756</v>
      </c>
      <c r="AG2393" t="s">
        <v>4756</v>
      </c>
      <c r="AH2393" t="s">
        <v>4756</v>
      </c>
      <c r="AI2393" t="s">
        <v>4756</v>
      </c>
      <c r="AJ2393" t="s">
        <v>4756</v>
      </c>
      <c r="AK2393" t="s">
        <v>4756</v>
      </c>
      <c r="AL2393" t="s">
        <v>4756</v>
      </c>
      <c r="AM2393" t="s">
        <v>4756</v>
      </c>
      <c r="AN2393" t="s">
        <v>4756</v>
      </c>
    </row>
    <row r="2394" spans="1:41">
      <c r="A2394" s="95">
        <v>42197</v>
      </c>
      <c r="B2394" t="s">
        <v>827</v>
      </c>
      <c r="C2394">
        <v>2015</v>
      </c>
      <c r="D2394">
        <v>7</v>
      </c>
      <c r="E2394" t="s">
        <v>4991</v>
      </c>
      <c r="F2394" t="s">
        <v>2376</v>
      </c>
      <c r="G2394" s="96">
        <v>0.96250000000000002</v>
      </c>
      <c r="H2394" t="s">
        <v>4756</v>
      </c>
      <c r="I2394" s="96">
        <v>0.84236111111111101</v>
      </c>
      <c r="J2394">
        <v>2.88</v>
      </c>
      <c r="K2394" t="s">
        <v>249</v>
      </c>
      <c r="L2394" t="s">
        <v>1755</v>
      </c>
      <c r="M2394" t="s">
        <v>251</v>
      </c>
      <c r="N2394" t="s">
        <v>251</v>
      </c>
      <c r="O2394">
        <v>0</v>
      </c>
      <c r="P2394">
        <v>64</v>
      </c>
      <c r="Q2394">
        <v>21</v>
      </c>
      <c r="R2394">
        <v>43</v>
      </c>
      <c r="S2394">
        <v>15.3</v>
      </c>
      <c r="T2394">
        <v>37.9</v>
      </c>
      <c r="U2394">
        <v>23.7</v>
      </c>
      <c r="V2394">
        <v>138</v>
      </c>
      <c r="W2394" t="s">
        <v>4756</v>
      </c>
      <c r="X2394" t="s">
        <v>4756</v>
      </c>
      <c r="Y2394" t="s">
        <v>4756</v>
      </c>
      <c r="Z2394" t="s">
        <v>4756</v>
      </c>
      <c r="AA2394" t="s">
        <v>4756</v>
      </c>
      <c r="AB2394" t="s">
        <v>4756</v>
      </c>
      <c r="AC2394" t="s">
        <v>4756</v>
      </c>
      <c r="AD2394" t="s">
        <v>4756</v>
      </c>
      <c r="AE2394" t="s">
        <v>4756</v>
      </c>
      <c r="AF2394" t="s">
        <v>4756</v>
      </c>
      <c r="AG2394" t="s">
        <v>4756</v>
      </c>
      <c r="AH2394" t="s">
        <v>4756</v>
      </c>
      <c r="AI2394" t="s">
        <v>4756</v>
      </c>
      <c r="AJ2394" t="s">
        <v>4756</v>
      </c>
      <c r="AK2394" t="s">
        <v>4756</v>
      </c>
      <c r="AL2394" t="s">
        <v>4756</v>
      </c>
      <c r="AM2394" t="s">
        <v>4756</v>
      </c>
      <c r="AN2394" t="s">
        <v>4756</v>
      </c>
    </row>
    <row r="2395" spans="1:41">
      <c r="A2395" s="95">
        <v>42198</v>
      </c>
      <c r="B2395" t="s">
        <v>827</v>
      </c>
      <c r="C2395">
        <v>2015</v>
      </c>
      <c r="D2395">
        <v>7</v>
      </c>
      <c r="E2395" t="s">
        <v>4991</v>
      </c>
      <c r="F2395" t="s">
        <v>2376</v>
      </c>
      <c r="G2395" s="96">
        <v>0.98611111111111116</v>
      </c>
      <c r="H2395" t="s">
        <v>4756</v>
      </c>
      <c r="I2395" s="96">
        <v>0.84236111111111101</v>
      </c>
      <c r="J2395">
        <v>3.45</v>
      </c>
      <c r="K2395" t="s">
        <v>249</v>
      </c>
      <c r="L2395" t="s">
        <v>1680</v>
      </c>
      <c r="M2395" t="s">
        <v>665</v>
      </c>
      <c r="N2395" t="s">
        <v>251</v>
      </c>
      <c r="O2395">
        <v>3</v>
      </c>
      <c r="P2395">
        <v>64</v>
      </c>
      <c r="Q2395">
        <v>26</v>
      </c>
      <c r="R2395">
        <v>38</v>
      </c>
      <c r="S2395">
        <v>14.4</v>
      </c>
      <c r="T2395">
        <v>40.5</v>
      </c>
      <c r="U2395">
        <v>24.2</v>
      </c>
      <c r="V2395">
        <v>141</v>
      </c>
      <c r="W2395" t="s">
        <v>4756</v>
      </c>
      <c r="X2395" t="s">
        <v>4756</v>
      </c>
      <c r="Y2395" t="s">
        <v>4756</v>
      </c>
      <c r="Z2395" t="s">
        <v>4756</v>
      </c>
      <c r="AA2395" t="s">
        <v>4756</v>
      </c>
      <c r="AB2395" t="s">
        <v>4756</v>
      </c>
      <c r="AC2395" t="s">
        <v>4756</v>
      </c>
      <c r="AD2395" t="s">
        <v>4756</v>
      </c>
      <c r="AE2395" t="s">
        <v>4756</v>
      </c>
      <c r="AF2395" t="s">
        <v>4756</v>
      </c>
      <c r="AG2395" t="s">
        <v>4756</v>
      </c>
      <c r="AH2395" t="s">
        <v>4756</v>
      </c>
      <c r="AI2395" t="s">
        <v>4756</v>
      </c>
      <c r="AJ2395" t="s">
        <v>4756</v>
      </c>
      <c r="AK2395" t="s">
        <v>4756</v>
      </c>
      <c r="AL2395" t="s">
        <v>4756</v>
      </c>
      <c r="AM2395" t="s">
        <v>4756</v>
      </c>
      <c r="AN2395" t="s">
        <v>4756</v>
      </c>
    </row>
    <row r="2396" spans="1:41">
      <c r="A2396" s="95">
        <v>42198</v>
      </c>
      <c r="B2396" t="s">
        <v>827</v>
      </c>
      <c r="C2396">
        <v>2015</v>
      </c>
      <c r="D2396">
        <v>7</v>
      </c>
      <c r="E2396" t="s">
        <v>4991</v>
      </c>
      <c r="F2396" t="s">
        <v>2376</v>
      </c>
      <c r="G2396" s="96">
        <v>0.99652777777777779</v>
      </c>
      <c r="H2396" t="s">
        <v>4756</v>
      </c>
      <c r="I2396" s="96">
        <v>0.84236111111111101</v>
      </c>
      <c r="J2396">
        <v>3.7</v>
      </c>
      <c r="K2396" t="s">
        <v>249</v>
      </c>
      <c r="L2396" t="s">
        <v>1756</v>
      </c>
      <c r="M2396" t="s">
        <v>251</v>
      </c>
      <c r="N2396" t="s">
        <v>251</v>
      </c>
      <c r="O2396">
        <v>0</v>
      </c>
      <c r="P2396">
        <v>56</v>
      </c>
      <c r="Q2396">
        <v>22</v>
      </c>
      <c r="R2396">
        <v>34</v>
      </c>
      <c r="S2396">
        <v>15</v>
      </c>
      <c r="T2396">
        <v>38.700000000000003</v>
      </c>
      <c r="U2396">
        <v>23.8</v>
      </c>
      <c r="V2396">
        <v>139</v>
      </c>
      <c r="W2396" t="s">
        <v>4756</v>
      </c>
      <c r="X2396" t="s">
        <v>4756</v>
      </c>
      <c r="Y2396" t="s">
        <v>4756</v>
      </c>
      <c r="Z2396" t="s">
        <v>4756</v>
      </c>
      <c r="AA2396" t="s">
        <v>4756</v>
      </c>
      <c r="AB2396" t="s">
        <v>4756</v>
      </c>
      <c r="AC2396" t="s">
        <v>4756</v>
      </c>
      <c r="AD2396" t="s">
        <v>4756</v>
      </c>
      <c r="AE2396" t="s">
        <v>4756</v>
      </c>
      <c r="AF2396" t="s">
        <v>4756</v>
      </c>
      <c r="AG2396" t="s">
        <v>4756</v>
      </c>
      <c r="AH2396" t="s">
        <v>4756</v>
      </c>
      <c r="AI2396" t="s">
        <v>4756</v>
      </c>
      <c r="AJ2396" t="s">
        <v>4756</v>
      </c>
      <c r="AK2396" t="s">
        <v>4756</v>
      </c>
      <c r="AL2396" t="s">
        <v>4756</v>
      </c>
      <c r="AM2396" t="s">
        <v>4756</v>
      </c>
      <c r="AN2396" t="s">
        <v>4756</v>
      </c>
      <c r="AO2396" t="s">
        <v>1759</v>
      </c>
    </row>
    <row r="2397" spans="1:41">
      <c r="A2397" s="95">
        <v>42198</v>
      </c>
      <c r="B2397" t="s">
        <v>827</v>
      </c>
      <c r="C2397">
        <v>2015</v>
      </c>
      <c r="D2397">
        <v>7</v>
      </c>
      <c r="E2397" t="s">
        <v>4991</v>
      </c>
      <c r="F2397" t="s">
        <v>2376</v>
      </c>
      <c r="G2397" s="96">
        <v>0</v>
      </c>
      <c r="H2397" t="s">
        <v>4756</v>
      </c>
      <c r="I2397" s="96">
        <v>0.84166666666666667</v>
      </c>
      <c r="J2397">
        <v>3.8</v>
      </c>
      <c r="K2397" t="s">
        <v>249</v>
      </c>
      <c r="L2397" t="s">
        <v>1757</v>
      </c>
      <c r="M2397" t="s">
        <v>251</v>
      </c>
      <c r="N2397" t="s">
        <v>251</v>
      </c>
      <c r="O2397">
        <v>0</v>
      </c>
      <c r="P2397">
        <v>64</v>
      </c>
      <c r="Q2397">
        <v>26</v>
      </c>
      <c r="R2397">
        <v>38</v>
      </c>
      <c r="S2397">
        <v>13.5</v>
      </c>
      <c r="T2397">
        <v>37.5</v>
      </c>
      <c r="U2397">
        <v>23.3</v>
      </c>
      <c r="V2397">
        <v>140</v>
      </c>
      <c r="W2397" t="s">
        <v>4756</v>
      </c>
      <c r="X2397" t="s">
        <v>4756</v>
      </c>
      <c r="Y2397" t="s">
        <v>4756</v>
      </c>
      <c r="Z2397" t="s">
        <v>4756</v>
      </c>
      <c r="AA2397" t="s">
        <v>4756</v>
      </c>
      <c r="AB2397" t="s">
        <v>4756</v>
      </c>
      <c r="AC2397" t="s">
        <v>4756</v>
      </c>
      <c r="AD2397" t="s">
        <v>4756</v>
      </c>
      <c r="AE2397" t="s">
        <v>4756</v>
      </c>
      <c r="AF2397" t="s">
        <v>4756</v>
      </c>
      <c r="AG2397" t="s">
        <v>4756</v>
      </c>
      <c r="AH2397" t="s">
        <v>4756</v>
      </c>
      <c r="AI2397" t="s">
        <v>4756</v>
      </c>
      <c r="AJ2397" t="s">
        <v>4756</v>
      </c>
      <c r="AK2397" t="s">
        <v>4756</v>
      </c>
      <c r="AL2397" t="s">
        <v>4756</v>
      </c>
      <c r="AM2397" t="s">
        <v>4756</v>
      </c>
      <c r="AN2397" t="s">
        <v>4756</v>
      </c>
    </row>
    <row r="2398" spans="1:41">
      <c r="A2398" s="95">
        <v>42198</v>
      </c>
      <c r="B2398" t="s">
        <v>827</v>
      </c>
      <c r="C2398">
        <v>2015</v>
      </c>
      <c r="D2398">
        <v>7</v>
      </c>
      <c r="E2398" t="s">
        <v>4991</v>
      </c>
      <c r="F2398" t="s">
        <v>2376</v>
      </c>
      <c r="G2398" s="96">
        <v>2.0833333333333332E-2</v>
      </c>
      <c r="H2398" t="s">
        <v>4756</v>
      </c>
      <c r="I2398" s="96">
        <v>0.84166666666666667</v>
      </c>
      <c r="J2398">
        <v>4.3</v>
      </c>
      <c r="K2398" t="s">
        <v>249</v>
      </c>
      <c r="L2398" t="s">
        <v>1760</v>
      </c>
      <c r="M2398" t="s">
        <v>251</v>
      </c>
      <c r="N2398" t="s">
        <v>251</v>
      </c>
      <c r="O2398">
        <v>0</v>
      </c>
      <c r="P2398">
        <v>61</v>
      </c>
      <c r="Q2398">
        <v>26</v>
      </c>
      <c r="R2398">
        <v>35</v>
      </c>
      <c r="S2398">
        <v>15.4</v>
      </c>
      <c r="T2398">
        <v>37.5</v>
      </c>
      <c r="U2398">
        <v>23</v>
      </c>
      <c r="V2398">
        <v>142</v>
      </c>
      <c r="W2398" t="s">
        <v>4756</v>
      </c>
      <c r="X2398" t="s">
        <v>4756</v>
      </c>
      <c r="Y2398" t="s">
        <v>4756</v>
      </c>
      <c r="Z2398" t="s">
        <v>4756</v>
      </c>
      <c r="AA2398" t="s">
        <v>4756</v>
      </c>
      <c r="AB2398" t="s">
        <v>4756</v>
      </c>
      <c r="AC2398" t="s">
        <v>4756</v>
      </c>
      <c r="AD2398" t="s">
        <v>4756</v>
      </c>
      <c r="AE2398" t="s">
        <v>4756</v>
      </c>
      <c r="AF2398" t="s">
        <v>4756</v>
      </c>
      <c r="AG2398" t="s">
        <v>4756</v>
      </c>
      <c r="AH2398" t="s">
        <v>4756</v>
      </c>
      <c r="AI2398" t="s">
        <v>4756</v>
      </c>
      <c r="AJ2398" t="s">
        <v>4756</v>
      </c>
      <c r="AK2398" t="s">
        <v>4756</v>
      </c>
      <c r="AL2398" t="s">
        <v>4756</v>
      </c>
      <c r="AM2398" t="s">
        <v>4756</v>
      </c>
      <c r="AN2398" t="s">
        <v>4756</v>
      </c>
    </row>
    <row r="2399" spans="1:41">
      <c r="A2399" s="95">
        <v>42198</v>
      </c>
      <c r="B2399" t="s">
        <v>827</v>
      </c>
      <c r="C2399">
        <v>2015</v>
      </c>
      <c r="D2399">
        <v>7</v>
      </c>
      <c r="E2399" t="s">
        <v>4991</v>
      </c>
      <c r="F2399" t="s">
        <v>2376</v>
      </c>
      <c r="G2399" s="96">
        <v>2.1527777777777781E-2</v>
      </c>
      <c r="H2399" t="s">
        <v>4756</v>
      </c>
      <c r="I2399" s="96">
        <v>0.84166666666666667</v>
      </c>
      <c r="J2399">
        <v>4.32</v>
      </c>
      <c r="K2399" t="s">
        <v>249</v>
      </c>
      <c r="L2399" t="s">
        <v>1761</v>
      </c>
      <c r="M2399" t="s">
        <v>251</v>
      </c>
      <c r="N2399" t="s">
        <v>251</v>
      </c>
      <c r="O2399">
        <v>2</v>
      </c>
      <c r="P2399">
        <v>61</v>
      </c>
      <c r="Q2399">
        <v>22</v>
      </c>
      <c r="R2399">
        <v>39</v>
      </c>
      <c r="S2399">
        <v>13.6</v>
      </c>
      <c r="T2399">
        <v>39.1</v>
      </c>
      <c r="U2399">
        <v>21.4</v>
      </c>
      <c r="V2399">
        <v>142</v>
      </c>
      <c r="W2399" t="s">
        <v>4756</v>
      </c>
      <c r="X2399" t="s">
        <v>4756</v>
      </c>
      <c r="Y2399" t="s">
        <v>4756</v>
      </c>
      <c r="Z2399" t="s">
        <v>4756</v>
      </c>
      <c r="AA2399" t="s">
        <v>4756</v>
      </c>
      <c r="AB2399" t="s">
        <v>4756</v>
      </c>
      <c r="AC2399" t="s">
        <v>4756</v>
      </c>
      <c r="AD2399" t="s">
        <v>4756</v>
      </c>
      <c r="AE2399" t="s">
        <v>4756</v>
      </c>
      <c r="AF2399" t="s">
        <v>4756</v>
      </c>
      <c r="AG2399" t="s">
        <v>4756</v>
      </c>
      <c r="AH2399" t="s">
        <v>4756</v>
      </c>
      <c r="AI2399" t="s">
        <v>4756</v>
      </c>
      <c r="AJ2399" t="s">
        <v>4756</v>
      </c>
      <c r="AK2399" t="s">
        <v>4756</v>
      </c>
      <c r="AL2399" t="s">
        <v>4756</v>
      </c>
      <c r="AM2399" t="s">
        <v>4756</v>
      </c>
      <c r="AN2399" t="s">
        <v>4756</v>
      </c>
    </row>
    <row r="2400" spans="1:41">
      <c r="A2400" s="95">
        <v>42198</v>
      </c>
      <c r="B2400" t="s">
        <v>827</v>
      </c>
      <c r="C2400">
        <v>2015</v>
      </c>
      <c r="D2400">
        <v>7</v>
      </c>
      <c r="E2400" t="s">
        <v>4991</v>
      </c>
      <c r="F2400" t="s">
        <v>2376</v>
      </c>
      <c r="G2400" s="96">
        <v>4.4444444444444446E-2</v>
      </c>
      <c r="H2400" t="s">
        <v>4756</v>
      </c>
      <c r="I2400" s="96">
        <v>0.84166666666666667</v>
      </c>
      <c r="J2400">
        <v>4.87</v>
      </c>
      <c r="K2400" t="s">
        <v>249</v>
      </c>
      <c r="L2400" t="s">
        <v>1762</v>
      </c>
      <c r="M2400" t="s">
        <v>251</v>
      </c>
      <c r="N2400" t="s">
        <v>251</v>
      </c>
      <c r="O2400">
        <v>0</v>
      </c>
      <c r="P2400">
        <v>56</v>
      </c>
      <c r="Q2400">
        <v>22</v>
      </c>
      <c r="R2400">
        <v>34</v>
      </c>
      <c r="S2400">
        <v>14.4</v>
      </c>
      <c r="T2400">
        <v>39.6</v>
      </c>
      <c r="U2400">
        <v>22.8</v>
      </c>
      <c r="V2400">
        <v>142</v>
      </c>
      <c r="W2400" t="s">
        <v>4756</v>
      </c>
      <c r="X2400" t="s">
        <v>4756</v>
      </c>
      <c r="Y2400" t="s">
        <v>4756</v>
      </c>
      <c r="Z2400" t="s">
        <v>4756</v>
      </c>
      <c r="AA2400" t="s">
        <v>4756</v>
      </c>
      <c r="AB2400" t="s">
        <v>4756</v>
      </c>
      <c r="AC2400" t="s">
        <v>4756</v>
      </c>
      <c r="AD2400" t="s">
        <v>4756</v>
      </c>
      <c r="AE2400" t="s">
        <v>4756</v>
      </c>
      <c r="AF2400" t="s">
        <v>4756</v>
      </c>
      <c r="AG2400" t="s">
        <v>4756</v>
      </c>
      <c r="AH2400" t="s">
        <v>4756</v>
      </c>
      <c r="AI2400" t="s">
        <v>4756</v>
      </c>
      <c r="AJ2400" t="s">
        <v>4756</v>
      </c>
      <c r="AK2400" t="s">
        <v>4756</v>
      </c>
      <c r="AL2400" t="s">
        <v>4756</v>
      </c>
      <c r="AM2400" t="s">
        <v>4756</v>
      </c>
      <c r="AN2400" t="s">
        <v>4756</v>
      </c>
    </row>
    <row r="2401" spans="1:41">
      <c r="A2401" s="95">
        <v>42198</v>
      </c>
      <c r="B2401" t="s">
        <v>827</v>
      </c>
      <c r="C2401">
        <v>2015</v>
      </c>
      <c r="D2401">
        <v>7</v>
      </c>
      <c r="E2401" t="s">
        <v>4991</v>
      </c>
      <c r="F2401" t="s">
        <v>2376</v>
      </c>
      <c r="G2401" s="96">
        <v>5.1388888888888894E-2</v>
      </c>
      <c r="H2401" t="s">
        <v>4756</v>
      </c>
      <c r="I2401" s="96">
        <v>0.84166666666666667</v>
      </c>
      <c r="J2401">
        <v>5.03</v>
      </c>
      <c r="K2401" t="s">
        <v>249</v>
      </c>
      <c r="L2401" t="s">
        <v>1763</v>
      </c>
      <c r="M2401" t="s">
        <v>251</v>
      </c>
      <c r="N2401" t="s">
        <v>251</v>
      </c>
      <c r="O2401">
        <v>0</v>
      </c>
      <c r="P2401">
        <v>59</v>
      </c>
      <c r="Q2401">
        <v>22</v>
      </c>
      <c r="R2401">
        <v>37</v>
      </c>
      <c r="S2401">
        <v>15.7</v>
      </c>
      <c r="T2401">
        <v>38.200000000000003</v>
      </c>
      <c r="U2401">
        <v>24.6</v>
      </c>
      <c r="V2401">
        <v>139</v>
      </c>
      <c r="W2401" t="s">
        <v>4756</v>
      </c>
      <c r="X2401" t="s">
        <v>4756</v>
      </c>
      <c r="Y2401" t="s">
        <v>4756</v>
      </c>
      <c r="Z2401" t="s">
        <v>4756</v>
      </c>
      <c r="AA2401" t="s">
        <v>4756</v>
      </c>
      <c r="AB2401" t="s">
        <v>4756</v>
      </c>
      <c r="AC2401" t="s">
        <v>4756</v>
      </c>
      <c r="AD2401" t="s">
        <v>4756</v>
      </c>
      <c r="AE2401" t="s">
        <v>4756</v>
      </c>
      <c r="AF2401" t="s">
        <v>4756</v>
      </c>
      <c r="AG2401" t="s">
        <v>4756</v>
      </c>
      <c r="AH2401" t="s">
        <v>4756</v>
      </c>
      <c r="AI2401" t="s">
        <v>4756</v>
      </c>
      <c r="AJ2401" t="s">
        <v>4756</v>
      </c>
      <c r="AK2401" t="s">
        <v>4756</v>
      </c>
      <c r="AL2401" t="s">
        <v>4756</v>
      </c>
      <c r="AM2401" t="s">
        <v>4756</v>
      </c>
      <c r="AN2401" t="s">
        <v>4756</v>
      </c>
      <c r="AO2401" t="s">
        <v>675</v>
      </c>
    </row>
    <row r="2402" spans="1:41">
      <c r="A2402" s="95">
        <v>42198</v>
      </c>
      <c r="B2402" t="s">
        <v>827</v>
      </c>
      <c r="C2402">
        <v>2015</v>
      </c>
      <c r="D2402">
        <v>7</v>
      </c>
      <c r="E2402" t="s">
        <v>4991</v>
      </c>
      <c r="F2402" t="s">
        <v>2376</v>
      </c>
      <c r="G2402" s="96">
        <v>0.8833333333333333</v>
      </c>
      <c r="H2402" t="s">
        <v>4756</v>
      </c>
      <c r="I2402" s="96">
        <v>0.84166666666666667</v>
      </c>
      <c r="J2402">
        <v>1</v>
      </c>
      <c r="K2402" t="s">
        <v>249</v>
      </c>
      <c r="L2402" t="s">
        <v>1765</v>
      </c>
      <c r="M2402" t="s">
        <v>251</v>
      </c>
      <c r="N2402" t="s">
        <v>251</v>
      </c>
      <c r="O2402">
        <v>0</v>
      </c>
      <c r="P2402">
        <v>58</v>
      </c>
      <c r="Q2402">
        <v>21</v>
      </c>
      <c r="R2402">
        <v>37</v>
      </c>
      <c r="S2402">
        <v>15.3</v>
      </c>
      <c r="T2402">
        <v>39.299999999999997</v>
      </c>
      <c r="U2402">
        <v>23.9</v>
      </c>
      <c r="V2402">
        <v>139</v>
      </c>
      <c r="W2402" t="s">
        <v>4756</v>
      </c>
      <c r="X2402" t="s">
        <v>4756</v>
      </c>
      <c r="Y2402" t="s">
        <v>4756</v>
      </c>
      <c r="Z2402" t="s">
        <v>4756</v>
      </c>
      <c r="AA2402" t="s">
        <v>4756</v>
      </c>
      <c r="AB2402" t="s">
        <v>4756</v>
      </c>
      <c r="AC2402" t="s">
        <v>4756</v>
      </c>
      <c r="AD2402" t="s">
        <v>4756</v>
      </c>
      <c r="AE2402" t="s">
        <v>4756</v>
      </c>
      <c r="AF2402" t="s">
        <v>4756</v>
      </c>
      <c r="AG2402" t="s">
        <v>4756</v>
      </c>
      <c r="AH2402" t="s">
        <v>4756</v>
      </c>
      <c r="AI2402" t="s">
        <v>4756</v>
      </c>
      <c r="AJ2402" t="s">
        <v>4756</v>
      </c>
      <c r="AK2402" t="s">
        <v>4756</v>
      </c>
      <c r="AL2402" t="s">
        <v>4756</v>
      </c>
      <c r="AM2402" t="s">
        <v>4756</v>
      </c>
      <c r="AN2402" t="s">
        <v>4756</v>
      </c>
      <c r="AO2402" t="s">
        <v>675</v>
      </c>
    </row>
    <row r="2403" spans="1:41">
      <c r="A2403" s="95">
        <v>42198</v>
      </c>
      <c r="B2403" t="s">
        <v>827</v>
      </c>
      <c r="C2403">
        <v>2015</v>
      </c>
      <c r="D2403">
        <v>7</v>
      </c>
      <c r="E2403" t="s">
        <v>4991</v>
      </c>
      <c r="F2403" t="s">
        <v>2376</v>
      </c>
      <c r="G2403" s="96">
        <v>0.8847222222222223</v>
      </c>
      <c r="H2403" t="s">
        <v>4756</v>
      </c>
      <c r="I2403" s="96">
        <v>0.84166666666666667</v>
      </c>
      <c r="J2403">
        <v>1.03</v>
      </c>
      <c r="K2403" t="s">
        <v>249</v>
      </c>
      <c r="L2403" t="s">
        <v>1764</v>
      </c>
      <c r="M2403" t="s">
        <v>251</v>
      </c>
      <c r="N2403" t="s">
        <v>251</v>
      </c>
      <c r="O2403">
        <v>0</v>
      </c>
      <c r="P2403">
        <v>59</v>
      </c>
      <c r="Q2403">
        <v>22</v>
      </c>
      <c r="R2403">
        <v>37</v>
      </c>
      <c r="S2403">
        <v>14.9</v>
      </c>
      <c r="T2403">
        <v>43.7</v>
      </c>
      <c r="U2403">
        <v>22.3</v>
      </c>
      <c r="V2403">
        <v>137</v>
      </c>
      <c r="W2403" t="s">
        <v>4756</v>
      </c>
      <c r="X2403" t="s">
        <v>4756</v>
      </c>
      <c r="Y2403" t="s">
        <v>4756</v>
      </c>
      <c r="Z2403" t="s">
        <v>4756</v>
      </c>
      <c r="AA2403" t="s">
        <v>4756</v>
      </c>
      <c r="AB2403" t="s">
        <v>4756</v>
      </c>
      <c r="AC2403" t="s">
        <v>4756</v>
      </c>
      <c r="AD2403" t="s">
        <v>4756</v>
      </c>
      <c r="AE2403" t="s">
        <v>4756</v>
      </c>
      <c r="AF2403" t="s">
        <v>4756</v>
      </c>
      <c r="AG2403" t="s">
        <v>4756</v>
      </c>
      <c r="AH2403" t="s">
        <v>4756</v>
      </c>
      <c r="AI2403" t="s">
        <v>4756</v>
      </c>
      <c r="AJ2403" t="s">
        <v>4756</v>
      </c>
      <c r="AK2403" t="s">
        <v>4756</v>
      </c>
      <c r="AL2403" t="s">
        <v>4756</v>
      </c>
      <c r="AM2403" t="s">
        <v>4756</v>
      </c>
      <c r="AN2403" t="s">
        <v>4756</v>
      </c>
    </row>
    <row r="2404" spans="1:41">
      <c r="A2404" s="95">
        <v>42198</v>
      </c>
      <c r="B2404" t="s">
        <v>827</v>
      </c>
      <c r="C2404">
        <v>2015</v>
      </c>
      <c r="D2404">
        <v>7</v>
      </c>
      <c r="E2404" t="s">
        <v>4991</v>
      </c>
      <c r="F2404" t="s">
        <v>2376</v>
      </c>
      <c r="G2404" s="96">
        <v>0.88541666666666663</v>
      </c>
      <c r="H2404" t="s">
        <v>4756</v>
      </c>
      <c r="I2404" s="96">
        <v>0.84166666666666667</v>
      </c>
      <c r="J2404">
        <v>1.05</v>
      </c>
      <c r="K2404" t="s">
        <v>249</v>
      </c>
      <c r="L2404" t="s">
        <v>1766</v>
      </c>
      <c r="M2404" t="s">
        <v>251</v>
      </c>
      <c r="N2404" t="s">
        <v>251</v>
      </c>
      <c r="O2404">
        <v>4</v>
      </c>
      <c r="P2404">
        <v>66</v>
      </c>
      <c r="Q2404">
        <v>25</v>
      </c>
      <c r="R2404">
        <v>41</v>
      </c>
      <c r="S2404">
        <v>15.4</v>
      </c>
      <c r="T2404">
        <v>39.4</v>
      </c>
      <c r="U2404">
        <v>23.6</v>
      </c>
      <c r="V2404">
        <v>138</v>
      </c>
      <c r="W2404" t="s">
        <v>4756</v>
      </c>
      <c r="X2404" t="s">
        <v>4756</v>
      </c>
      <c r="Y2404" t="s">
        <v>4756</v>
      </c>
      <c r="Z2404" t="s">
        <v>4756</v>
      </c>
      <c r="AA2404" t="s">
        <v>4756</v>
      </c>
      <c r="AB2404" t="s">
        <v>4756</v>
      </c>
      <c r="AC2404" t="s">
        <v>4756</v>
      </c>
      <c r="AD2404" t="s">
        <v>4756</v>
      </c>
      <c r="AE2404" t="s">
        <v>4756</v>
      </c>
      <c r="AF2404" t="s">
        <v>4756</v>
      </c>
      <c r="AG2404" t="s">
        <v>4756</v>
      </c>
      <c r="AH2404" t="s">
        <v>4756</v>
      </c>
      <c r="AI2404" t="s">
        <v>4756</v>
      </c>
      <c r="AJ2404" t="s">
        <v>4756</v>
      </c>
      <c r="AK2404" t="s">
        <v>4756</v>
      </c>
      <c r="AL2404" t="s">
        <v>4756</v>
      </c>
      <c r="AM2404" t="s">
        <v>4756</v>
      </c>
      <c r="AN2404" t="s">
        <v>4756</v>
      </c>
    </row>
    <row r="2405" spans="1:41">
      <c r="A2405" s="95">
        <v>42198</v>
      </c>
      <c r="B2405" t="s">
        <v>827</v>
      </c>
      <c r="C2405">
        <v>2015</v>
      </c>
      <c r="D2405">
        <v>7</v>
      </c>
      <c r="E2405" t="s">
        <v>4991</v>
      </c>
      <c r="F2405" t="s">
        <v>2376</v>
      </c>
      <c r="G2405" s="96">
        <v>0.89236111111111116</v>
      </c>
      <c r="H2405" t="s">
        <v>4756</v>
      </c>
      <c r="I2405" s="96">
        <v>0.84166666666666667</v>
      </c>
      <c r="J2405">
        <v>1.22</v>
      </c>
      <c r="K2405" t="s">
        <v>249</v>
      </c>
      <c r="L2405" t="s">
        <v>1767</v>
      </c>
      <c r="M2405" t="s">
        <v>251</v>
      </c>
      <c r="N2405" t="s">
        <v>251</v>
      </c>
      <c r="O2405">
        <v>0</v>
      </c>
      <c r="P2405">
        <v>59</v>
      </c>
      <c r="Q2405">
        <v>22</v>
      </c>
      <c r="R2405">
        <v>37</v>
      </c>
      <c r="S2405">
        <v>14.6</v>
      </c>
      <c r="T2405">
        <v>36.6</v>
      </c>
      <c r="U2405">
        <v>24</v>
      </c>
      <c r="V2405">
        <v>144</v>
      </c>
      <c r="W2405" t="s">
        <v>4756</v>
      </c>
      <c r="X2405" t="s">
        <v>4756</v>
      </c>
      <c r="Y2405" t="s">
        <v>4756</v>
      </c>
      <c r="Z2405" t="s">
        <v>4756</v>
      </c>
      <c r="AA2405" t="s">
        <v>4756</v>
      </c>
      <c r="AB2405" t="s">
        <v>4756</v>
      </c>
      <c r="AC2405" t="s">
        <v>4756</v>
      </c>
      <c r="AD2405" t="s">
        <v>4756</v>
      </c>
      <c r="AE2405" t="s">
        <v>4756</v>
      </c>
      <c r="AF2405" t="s">
        <v>4756</v>
      </c>
      <c r="AG2405" t="s">
        <v>4756</v>
      </c>
      <c r="AH2405" t="s">
        <v>4756</v>
      </c>
      <c r="AI2405" t="s">
        <v>4756</v>
      </c>
      <c r="AJ2405" t="s">
        <v>4756</v>
      </c>
      <c r="AK2405" t="s">
        <v>4756</v>
      </c>
      <c r="AL2405" t="s">
        <v>4756</v>
      </c>
      <c r="AM2405" t="s">
        <v>4756</v>
      </c>
      <c r="AN2405" t="s">
        <v>4756</v>
      </c>
    </row>
    <row r="2406" spans="1:41">
      <c r="A2406" s="95">
        <v>42198</v>
      </c>
      <c r="B2406" t="s">
        <v>827</v>
      </c>
      <c r="C2406">
        <v>2015</v>
      </c>
      <c r="D2406">
        <v>7</v>
      </c>
      <c r="E2406" t="s">
        <v>4991</v>
      </c>
      <c r="F2406" t="s">
        <v>2376</v>
      </c>
      <c r="G2406" s="96">
        <v>0.89236111111111116</v>
      </c>
      <c r="H2406" t="s">
        <v>4756</v>
      </c>
      <c r="I2406" s="96">
        <v>0.84166666666666667</v>
      </c>
      <c r="J2406">
        <v>1.22</v>
      </c>
      <c r="K2406" t="s">
        <v>249</v>
      </c>
      <c r="L2406" t="s">
        <v>1768</v>
      </c>
      <c r="M2406" t="s">
        <v>251</v>
      </c>
      <c r="N2406" t="s">
        <v>251</v>
      </c>
      <c r="O2406">
        <v>0</v>
      </c>
      <c r="P2406">
        <v>60</v>
      </c>
      <c r="Q2406">
        <v>21</v>
      </c>
      <c r="R2406">
        <v>39</v>
      </c>
      <c r="S2406">
        <v>15.2</v>
      </c>
      <c r="T2406">
        <v>37.799999999999997</v>
      </c>
      <c r="U2406">
        <v>24.1</v>
      </c>
      <c r="V2406">
        <v>137</v>
      </c>
      <c r="W2406" t="s">
        <v>4756</v>
      </c>
      <c r="X2406" t="s">
        <v>4756</v>
      </c>
      <c r="Y2406" t="s">
        <v>4756</v>
      </c>
      <c r="Z2406" t="s">
        <v>4756</v>
      </c>
      <c r="AA2406" t="s">
        <v>4756</v>
      </c>
      <c r="AB2406" t="s">
        <v>4756</v>
      </c>
      <c r="AC2406" t="s">
        <v>4756</v>
      </c>
      <c r="AD2406" t="s">
        <v>4756</v>
      </c>
      <c r="AE2406" t="s">
        <v>4756</v>
      </c>
      <c r="AF2406" t="s">
        <v>4756</v>
      </c>
      <c r="AG2406" t="s">
        <v>4756</v>
      </c>
      <c r="AH2406" t="s">
        <v>4756</v>
      </c>
      <c r="AI2406" t="s">
        <v>4756</v>
      </c>
      <c r="AJ2406" t="s">
        <v>4756</v>
      </c>
      <c r="AK2406" t="s">
        <v>4756</v>
      </c>
      <c r="AL2406" t="s">
        <v>4756</v>
      </c>
      <c r="AM2406" t="s">
        <v>4756</v>
      </c>
      <c r="AN2406" t="s">
        <v>4756</v>
      </c>
    </row>
    <row r="2407" spans="1:41">
      <c r="A2407" s="95">
        <v>42198</v>
      </c>
      <c r="B2407" t="s">
        <v>827</v>
      </c>
      <c r="C2407">
        <v>2015</v>
      </c>
      <c r="D2407">
        <v>7</v>
      </c>
      <c r="E2407" t="s">
        <v>4991</v>
      </c>
      <c r="F2407" t="s">
        <v>2376</v>
      </c>
      <c r="G2407" s="96">
        <v>0.90625</v>
      </c>
      <c r="H2407" t="s">
        <v>4756</v>
      </c>
      <c r="I2407" s="96">
        <v>0.84166666666666667</v>
      </c>
      <c r="J2407">
        <v>1.55</v>
      </c>
      <c r="K2407" t="s">
        <v>249</v>
      </c>
      <c r="L2407" t="s">
        <v>1769</v>
      </c>
      <c r="M2407" t="s">
        <v>251</v>
      </c>
      <c r="N2407" t="s">
        <v>251</v>
      </c>
      <c r="O2407">
        <v>5</v>
      </c>
      <c r="P2407">
        <v>55</v>
      </c>
      <c r="Q2407">
        <v>21</v>
      </c>
      <c r="R2407">
        <v>34</v>
      </c>
      <c r="S2407">
        <v>15.8</v>
      </c>
      <c r="T2407">
        <v>38.200000000000003</v>
      </c>
      <c r="U2407">
        <v>23.4</v>
      </c>
      <c r="V2407">
        <v>136</v>
      </c>
      <c r="W2407" t="s">
        <v>4756</v>
      </c>
      <c r="X2407" t="s">
        <v>4756</v>
      </c>
      <c r="Y2407" t="s">
        <v>4756</v>
      </c>
      <c r="Z2407" t="s">
        <v>4756</v>
      </c>
      <c r="AA2407" t="s">
        <v>4756</v>
      </c>
      <c r="AB2407" t="s">
        <v>4756</v>
      </c>
      <c r="AC2407" t="s">
        <v>4756</v>
      </c>
      <c r="AD2407" t="s">
        <v>4756</v>
      </c>
      <c r="AE2407" t="s">
        <v>4756</v>
      </c>
      <c r="AF2407" t="s">
        <v>4756</v>
      </c>
      <c r="AG2407" t="s">
        <v>4756</v>
      </c>
      <c r="AH2407" t="s">
        <v>4756</v>
      </c>
      <c r="AI2407" t="s">
        <v>4756</v>
      </c>
      <c r="AJ2407" t="s">
        <v>4756</v>
      </c>
      <c r="AK2407" t="s">
        <v>4756</v>
      </c>
      <c r="AL2407" t="s">
        <v>4756</v>
      </c>
      <c r="AM2407" t="s">
        <v>4756</v>
      </c>
      <c r="AN2407" t="s">
        <v>4756</v>
      </c>
    </row>
    <row r="2408" spans="1:41">
      <c r="A2408" s="95">
        <v>42198</v>
      </c>
      <c r="B2408" t="s">
        <v>827</v>
      </c>
      <c r="C2408">
        <v>2015</v>
      </c>
      <c r="D2408">
        <v>7</v>
      </c>
      <c r="E2408" t="s">
        <v>4991</v>
      </c>
      <c r="F2408" t="s">
        <v>2376</v>
      </c>
      <c r="G2408" s="96">
        <v>0.90694444444444444</v>
      </c>
      <c r="H2408" t="s">
        <v>4756</v>
      </c>
      <c r="I2408" s="96">
        <v>0.84166666666666667</v>
      </c>
      <c r="J2408">
        <v>1.57</v>
      </c>
      <c r="K2408" t="s">
        <v>249</v>
      </c>
      <c r="L2408" t="s">
        <v>1698</v>
      </c>
      <c r="M2408" t="s">
        <v>665</v>
      </c>
      <c r="N2408" t="s">
        <v>251</v>
      </c>
      <c r="O2408">
        <v>3</v>
      </c>
      <c r="P2408">
        <v>65</v>
      </c>
      <c r="Q2408">
        <v>22</v>
      </c>
      <c r="R2408">
        <v>43</v>
      </c>
      <c r="S2408">
        <v>15.4</v>
      </c>
      <c r="T2408">
        <v>38.200000000000003</v>
      </c>
      <c r="U2408">
        <v>22.3</v>
      </c>
      <c r="V2408">
        <v>142</v>
      </c>
      <c r="W2408" t="s">
        <v>4756</v>
      </c>
      <c r="X2408" t="s">
        <v>4756</v>
      </c>
      <c r="Y2408" t="s">
        <v>4756</v>
      </c>
      <c r="Z2408" t="s">
        <v>4756</v>
      </c>
      <c r="AA2408" t="s">
        <v>4756</v>
      </c>
      <c r="AB2408" t="s">
        <v>4756</v>
      </c>
      <c r="AC2408" t="s">
        <v>4756</v>
      </c>
      <c r="AD2408" t="s">
        <v>4756</v>
      </c>
      <c r="AE2408" t="s">
        <v>4756</v>
      </c>
      <c r="AF2408" t="s">
        <v>4756</v>
      </c>
      <c r="AG2408" t="s">
        <v>4756</v>
      </c>
      <c r="AH2408" t="s">
        <v>4756</v>
      </c>
      <c r="AI2408" t="s">
        <v>4756</v>
      </c>
      <c r="AJ2408" t="s">
        <v>4756</v>
      </c>
      <c r="AK2408" t="s">
        <v>4756</v>
      </c>
      <c r="AL2408" t="s">
        <v>4756</v>
      </c>
      <c r="AM2408" t="s">
        <v>4756</v>
      </c>
      <c r="AN2408" t="s">
        <v>4756</v>
      </c>
    </row>
    <row r="2409" spans="1:41">
      <c r="A2409" s="95">
        <v>42198</v>
      </c>
      <c r="B2409" t="s">
        <v>827</v>
      </c>
      <c r="C2409">
        <v>2015</v>
      </c>
      <c r="D2409">
        <v>7</v>
      </c>
      <c r="E2409" t="s">
        <v>4991</v>
      </c>
      <c r="F2409" t="s">
        <v>2376</v>
      </c>
      <c r="G2409" s="96">
        <v>0.91875000000000007</v>
      </c>
      <c r="H2409" t="s">
        <v>4756</v>
      </c>
      <c r="I2409" s="96">
        <v>0.84166666666666667</v>
      </c>
      <c r="J2409">
        <v>1.85</v>
      </c>
      <c r="K2409" t="s">
        <v>249</v>
      </c>
      <c r="L2409" t="s">
        <v>1770</v>
      </c>
      <c r="M2409" t="s">
        <v>251</v>
      </c>
      <c r="N2409" t="s">
        <v>251</v>
      </c>
      <c r="O2409">
        <v>0</v>
      </c>
      <c r="P2409">
        <v>59</v>
      </c>
      <c r="Q2409">
        <v>22</v>
      </c>
      <c r="R2409">
        <v>37</v>
      </c>
      <c r="S2409">
        <v>14.1</v>
      </c>
      <c r="T2409">
        <v>38.799999999999997</v>
      </c>
      <c r="U2409">
        <v>23.8</v>
      </c>
      <c r="V2409">
        <v>141</v>
      </c>
      <c r="W2409" t="s">
        <v>4756</v>
      </c>
      <c r="X2409" t="s">
        <v>4756</v>
      </c>
      <c r="Y2409" t="s">
        <v>4756</v>
      </c>
      <c r="Z2409" t="s">
        <v>4756</v>
      </c>
      <c r="AA2409" t="s">
        <v>4756</v>
      </c>
      <c r="AB2409" t="s">
        <v>4756</v>
      </c>
      <c r="AC2409" t="s">
        <v>4756</v>
      </c>
      <c r="AD2409" t="s">
        <v>4756</v>
      </c>
      <c r="AE2409" t="s">
        <v>4756</v>
      </c>
      <c r="AF2409" t="s">
        <v>4756</v>
      </c>
      <c r="AG2409" t="s">
        <v>4756</v>
      </c>
      <c r="AH2409" t="s">
        <v>4756</v>
      </c>
      <c r="AI2409" t="s">
        <v>4756</v>
      </c>
      <c r="AJ2409" t="s">
        <v>4756</v>
      </c>
      <c r="AK2409" t="s">
        <v>4756</v>
      </c>
      <c r="AL2409" t="s">
        <v>4756</v>
      </c>
      <c r="AM2409" t="s">
        <v>4756</v>
      </c>
      <c r="AN2409" t="s">
        <v>4756</v>
      </c>
    </row>
    <row r="2410" spans="1:41">
      <c r="A2410" s="95">
        <v>42198</v>
      </c>
      <c r="B2410" t="s">
        <v>827</v>
      </c>
      <c r="C2410">
        <v>2015</v>
      </c>
      <c r="D2410">
        <v>7</v>
      </c>
      <c r="E2410" t="s">
        <v>4991</v>
      </c>
      <c r="F2410" t="s">
        <v>2376</v>
      </c>
      <c r="G2410" s="96">
        <v>0.91875000000000007</v>
      </c>
      <c r="H2410" t="s">
        <v>4756</v>
      </c>
      <c r="I2410" s="96">
        <v>0.84166666666666667</v>
      </c>
      <c r="J2410">
        <v>1.85</v>
      </c>
      <c r="K2410" t="s">
        <v>249</v>
      </c>
      <c r="L2410" t="s">
        <v>1771</v>
      </c>
      <c r="M2410" t="s">
        <v>251</v>
      </c>
      <c r="N2410" t="s">
        <v>251</v>
      </c>
      <c r="O2410">
        <v>2</v>
      </c>
      <c r="P2410">
        <v>60</v>
      </c>
      <c r="Q2410">
        <v>22</v>
      </c>
      <c r="R2410">
        <v>38</v>
      </c>
      <c r="S2410">
        <v>15.4</v>
      </c>
      <c r="T2410">
        <v>38.4</v>
      </c>
      <c r="U2410">
        <v>22.5</v>
      </c>
      <c r="V2410">
        <v>141</v>
      </c>
      <c r="W2410" t="s">
        <v>4756</v>
      </c>
      <c r="X2410" t="s">
        <v>4756</v>
      </c>
      <c r="Y2410" t="s">
        <v>4756</v>
      </c>
      <c r="Z2410" t="s">
        <v>4756</v>
      </c>
      <c r="AA2410" t="s">
        <v>4756</v>
      </c>
      <c r="AB2410" t="s">
        <v>4756</v>
      </c>
      <c r="AC2410" t="s">
        <v>4756</v>
      </c>
      <c r="AD2410" t="s">
        <v>4756</v>
      </c>
      <c r="AE2410" t="s">
        <v>4756</v>
      </c>
      <c r="AF2410" t="s">
        <v>4756</v>
      </c>
      <c r="AG2410" t="s">
        <v>4756</v>
      </c>
      <c r="AH2410" t="s">
        <v>4756</v>
      </c>
      <c r="AI2410" t="s">
        <v>4756</v>
      </c>
      <c r="AJ2410" t="s">
        <v>4756</v>
      </c>
      <c r="AK2410" t="s">
        <v>4756</v>
      </c>
      <c r="AL2410" t="s">
        <v>4756</v>
      </c>
      <c r="AM2410" t="s">
        <v>4756</v>
      </c>
      <c r="AN2410" t="s">
        <v>4756</v>
      </c>
    </row>
    <row r="2411" spans="1:41">
      <c r="A2411" s="95">
        <v>42198</v>
      </c>
      <c r="B2411" t="s">
        <v>827</v>
      </c>
      <c r="C2411">
        <v>2015</v>
      </c>
      <c r="D2411">
        <v>7</v>
      </c>
      <c r="E2411" t="s">
        <v>4991</v>
      </c>
      <c r="F2411" t="s">
        <v>2376</v>
      </c>
      <c r="G2411" s="96">
        <v>0.93402777777777779</v>
      </c>
      <c r="H2411" t="s">
        <v>4756</v>
      </c>
      <c r="I2411" s="96">
        <v>0.84166666666666667</v>
      </c>
      <c r="J2411">
        <v>2.2200000000000002</v>
      </c>
      <c r="K2411" t="s">
        <v>249</v>
      </c>
      <c r="L2411" t="s">
        <v>1710</v>
      </c>
      <c r="M2411" t="s">
        <v>665</v>
      </c>
      <c r="N2411" t="s">
        <v>251</v>
      </c>
      <c r="O2411">
        <v>2</v>
      </c>
      <c r="P2411">
        <v>58</v>
      </c>
      <c r="Q2411">
        <v>25</v>
      </c>
      <c r="R2411">
        <v>33</v>
      </c>
      <c r="S2411">
        <v>14.8</v>
      </c>
      <c r="T2411">
        <v>36.4</v>
      </c>
      <c r="U2411">
        <v>23.7</v>
      </c>
      <c r="V2411">
        <v>138</v>
      </c>
      <c r="W2411" t="s">
        <v>4756</v>
      </c>
      <c r="X2411" t="s">
        <v>4756</v>
      </c>
      <c r="Y2411" t="s">
        <v>4756</v>
      </c>
      <c r="Z2411" t="s">
        <v>4756</v>
      </c>
      <c r="AA2411" t="s">
        <v>4756</v>
      </c>
      <c r="AB2411" t="s">
        <v>4756</v>
      </c>
      <c r="AC2411" t="s">
        <v>4756</v>
      </c>
      <c r="AD2411" t="s">
        <v>4756</v>
      </c>
      <c r="AE2411" t="s">
        <v>4756</v>
      </c>
      <c r="AF2411" t="s">
        <v>4756</v>
      </c>
      <c r="AG2411" t="s">
        <v>4756</v>
      </c>
      <c r="AH2411" t="s">
        <v>4756</v>
      </c>
      <c r="AI2411" t="s">
        <v>4756</v>
      </c>
      <c r="AJ2411" t="s">
        <v>4756</v>
      </c>
      <c r="AK2411" t="s">
        <v>4756</v>
      </c>
      <c r="AL2411" t="s">
        <v>4756</v>
      </c>
      <c r="AM2411" t="s">
        <v>4756</v>
      </c>
      <c r="AN2411" t="s">
        <v>4756</v>
      </c>
    </row>
    <row r="2412" spans="1:41">
      <c r="A2412" s="95">
        <v>42198</v>
      </c>
      <c r="B2412" t="s">
        <v>827</v>
      </c>
      <c r="C2412">
        <v>2015</v>
      </c>
      <c r="D2412">
        <v>7</v>
      </c>
      <c r="E2412" t="s">
        <v>4991</v>
      </c>
      <c r="F2412" t="s">
        <v>2376</v>
      </c>
      <c r="G2412" s="96">
        <v>0.9458333333333333</v>
      </c>
      <c r="H2412" t="s">
        <v>4756</v>
      </c>
      <c r="I2412" s="96">
        <v>0.84166666666666667</v>
      </c>
      <c r="J2412">
        <v>2.5</v>
      </c>
      <c r="K2412" t="s">
        <v>249</v>
      </c>
      <c r="L2412" t="s">
        <v>1772</v>
      </c>
      <c r="M2412" t="s">
        <v>251</v>
      </c>
      <c r="N2412" t="s">
        <v>251</v>
      </c>
      <c r="O2412">
        <v>1</v>
      </c>
      <c r="P2412">
        <v>55</v>
      </c>
      <c r="Q2412">
        <v>21</v>
      </c>
      <c r="R2412">
        <v>34</v>
      </c>
      <c r="S2412">
        <v>14.1</v>
      </c>
      <c r="T2412">
        <v>38.1</v>
      </c>
      <c r="U2412">
        <v>22.5</v>
      </c>
      <c r="V2412">
        <v>137</v>
      </c>
      <c r="W2412" t="s">
        <v>4756</v>
      </c>
      <c r="X2412" t="s">
        <v>4756</v>
      </c>
      <c r="Y2412" t="s">
        <v>4756</v>
      </c>
      <c r="Z2412" t="s">
        <v>4756</v>
      </c>
      <c r="AA2412" t="s">
        <v>4756</v>
      </c>
      <c r="AB2412" t="s">
        <v>4756</v>
      </c>
      <c r="AC2412" t="s">
        <v>4756</v>
      </c>
      <c r="AD2412" t="s">
        <v>4756</v>
      </c>
      <c r="AE2412" t="s">
        <v>4756</v>
      </c>
      <c r="AF2412" t="s">
        <v>4756</v>
      </c>
      <c r="AG2412" t="s">
        <v>4756</v>
      </c>
      <c r="AH2412" t="s">
        <v>4756</v>
      </c>
      <c r="AI2412" t="s">
        <v>4756</v>
      </c>
      <c r="AJ2412" t="s">
        <v>4756</v>
      </c>
      <c r="AK2412" t="s">
        <v>4756</v>
      </c>
      <c r="AL2412" t="s">
        <v>4756</v>
      </c>
      <c r="AM2412" t="s">
        <v>4756</v>
      </c>
      <c r="AN2412" t="s">
        <v>4756</v>
      </c>
    </row>
    <row r="2413" spans="1:41">
      <c r="A2413" s="95">
        <v>42198</v>
      </c>
      <c r="B2413" t="s">
        <v>827</v>
      </c>
      <c r="C2413">
        <v>2015</v>
      </c>
      <c r="D2413">
        <v>7</v>
      </c>
      <c r="E2413" t="s">
        <v>4991</v>
      </c>
      <c r="F2413" t="s">
        <v>2376</v>
      </c>
      <c r="G2413" s="96">
        <v>0.9458333333333333</v>
      </c>
      <c r="H2413" t="s">
        <v>4756</v>
      </c>
      <c r="I2413" s="96">
        <v>0.84166666666666667</v>
      </c>
      <c r="J2413">
        <v>2.5</v>
      </c>
      <c r="K2413" t="s">
        <v>249</v>
      </c>
      <c r="L2413" t="s">
        <v>1773</v>
      </c>
      <c r="M2413" t="s">
        <v>251</v>
      </c>
      <c r="N2413" t="s">
        <v>251</v>
      </c>
      <c r="O2413">
        <v>4</v>
      </c>
      <c r="P2413">
        <v>62</v>
      </c>
      <c r="Q2413">
        <v>21</v>
      </c>
      <c r="R2413">
        <v>41</v>
      </c>
      <c r="S2413">
        <v>14.9</v>
      </c>
      <c r="T2413">
        <v>36.700000000000003</v>
      </c>
      <c r="U2413">
        <v>23.9</v>
      </c>
      <c r="V2413">
        <v>139</v>
      </c>
      <c r="W2413" t="s">
        <v>4756</v>
      </c>
      <c r="X2413" t="s">
        <v>4756</v>
      </c>
      <c r="Y2413" t="s">
        <v>4756</v>
      </c>
      <c r="Z2413" t="s">
        <v>4756</v>
      </c>
      <c r="AA2413" t="s">
        <v>4756</v>
      </c>
      <c r="AB2413" t="s">
        <v>4756</v>
      </c>
      <c r="AC2413" t="s">
        <v>4756</v>
      </c>
      <c r="AD2413" t="s">
        <v>4756</v>
      </c>
      <c r="AE2413" t="s">
        <v>4756</v>
      </c>
      <c r="AF2413" t="s">
        <v>4756</v>
      </c>
      <c r="AG2413" t="s">
        <v>4756</v>
      </c>
      <c r="AH2413" t="s">
        <v>4756</v>
      </c>
      <c r="AI2413" t="s">
        <v>4756</v>
      </c>
      <c r="AJ2413" t="s">
        <v>4756</v>
      </c>
      <c r="AK2413" t="s">
        <v>4756</v>
      </c>
      <c r="AL2413" t="s">
        <v>4756</v>
      </c>
      <c r="AM2413" t="s">
        <v>4756</v>
      </c>
      <c r="AN2413" t="s">
        <v>4756</v>
      </c>
    </row>
    <row r="2414" spans="1:41">
      <c r="A2414" s="95">
        <v>42198</v>
      </c>
      <c r="B2414" t="s">
        <v>827</v>
      </c>
      <c r="C2414">
        <v>2015</v>
      </c>
      <c r="D2414">
        <v>7</v>
      </c>
      <c r="E2414" t="s">
        <v>4991</v>
      </c>
      <c r="F2414" t="s">
        <v>2376</v>
      </c>
      <c r="G2414" s="96">
        <v>0.96250000000000002</v>
      </c>
      <c r="H2414" t="s">
        <v>4756</v>
      </c>
      <c r="I2414" s="96">
        <v>0.84166666666666667</v>
      </c>
      <c r="J2414">
        <v>2.9</v>
      </c>
      <c r="K2414" t="s">
        <v>249</v>
      </c>
      <c r="L2414" t="s">
        <v>1774</v>
      </c>
      <c r="M2414" t="s">
        <v>251</v>
      </c>
      <c r="N2414" t="s">
        <v>251</v>
      </c>
      <c r="O2414">
        <v>2</v>
      </c>
      <c r="P2414">
        <v>57</v>
      </c>
      <c r="Q2414">
        <v>21</v>
      </c>
      <c r="R2414">
        <v>36</v>
      </c>
      <c r="S2414">
        <v>15</v>
      </c>
      <c r="T2414">
        <v>37</v>
      </c>
      <c r="U2414">
        <v>24.9</v>
      </c>
      <c r="V2414">
        <v>130</v>
      </c>
      <c r="W2414" t="s">
        <v>4756</v>
      </c>
      <c r="X2414" t="s">
        <v>4756</v>
      </c>
      <c r="Y2414" t="s">
        <v>4756</v>
      </c>
      <c r="Z2414" t="s">
        <v>4756</v>
      </c>
      <c r="AA2414" t="s">
        <v>4756</v>
      </c>
      <c r="AB2414" t="s">
        <v>4756</v>
      </c>
      <c r="AC2414" t="s">
        <v>4756</v>
      </c>
      <c r="AD2414" t="s">
        <v>4756</v>
      </c>
      <c r="AE2414" t="s">
        <v>4756</v>
      </c>
      <c r="AF2414" t="s">
        <v>4756</v>
      </c>
      <c r="AG2414" t="s">
        <v>4756</v>
      </c>
      <c r="AH2414" t="s">
        <v>4756</v>
      </c>
      <c r="AI2414" t="s">
        <v>4756</v>
      </c>
      <c r="AJ2414" t="s">
        <v>4756</v>
      </c>
      <c r="AK2414" t="s">
        <v>4756</v>
      </c>
      <c r="AL2414" t="s">
        <v>4756</v>
      </c>
      <c r="AM2414" t="s">
        <v>4756</v>
      </c>
      <c r="AN2414" t="s">
        <v>4756</v>
      </c>
    </row>
    <row r="2415" spans="1:41">
      <c r="A2415" s="95">
        <v>42198</v>
      </c>
      <c r="B2415" t="s">
        <v>827</v>
      </c>
      <c r="C2415">
        <v>2015</v>
      </c>
      <c r="D2415">
        <v>7</v>
      </c>
      <c r="E2415" t="s">
        <v>4991</v>
      </c>
      <c r="F2415" t="s">
        <v>2376</v>
      </c>
      <c r="G2415" s="96">
        <v>0.9784722222222223</v>
      </c>
      <c r="H2415" t="s">
        <v>4756</v>
      </c>
      <c r="I2415" s="96">
        <v>0.84166666666666667</v>
      </c>
      <c r="J2415">
        <v>3.28</v>
      </c>
      <c r="K2415" t="s">
        <v>249</v>
      </c>
      <c r="L2415" t="s">
        <v>1776</v>
      </c>
      <c r="M2415" t="s">
        <v>251</v>
      </c>
      <c r="N2415" t="s">
        <v>251</v>
      </c>
      <c r="O2415">
        <v>2</v>
      </c>
      <c r="P2415">
        <v>62</v>
      </c>
      <c r="Q2415">
        <v>25</v>
      </c>
      <c r="R2415">
        <v>37</v>
      </c>
      <c r="S2415">
        <v>15.7</v>
      </c>
      <c r="T2415">
        <v>38.799999999999997</v>
      </c>
      <c r="U2415">
        <v>24.1</v>
      </c>
      <c r="V2415">
        <v>140</v>
      </c>
      <c r="W2415" t="s">
        <v>4756</v>
      </c>
      <c r="X2415" t="s">
        <v>4756</v>
      </c>
      <c r="Y2415" t="s">
        <v>4756</v>
      </c>
      <c r="Z2415" t="s">
        <v>4756</v>
      </c>
      <c r="AA2415" t="s">
        <v>4756</v>
      </c>
      <c r="AB2415" t="s">
        <v>4756</v>
      </c>
      <c r="AC2415" t="s">
        <v>4756</v>
      </c>
      <c r="AD2415" t="s">
        <v>4756</v>
      </c>
      <c r="AE2415" t="s">
        <v>4756</v>
      </c>
      <c r="AF2415" t="s">
        <v>4756</v>
      </c>
      <c r="AG2415" t="s">
        <v>4756</v>
      </c>
      <c r="AH2415" t="s">
        <v>4756</v>
      </c>
      <c r="AI2415" t="s">
        <v>4756</v>
      </c>
      <c r="AJ2415" t="s">
        <v>4756</v>
      </c>
      <c r="AK2415" t="s">
        <v>4756</v>
      </c>
      <c r="AL2415" t="s">
        <v>4756</v>
      </c>
      <c r="AM2415" t="s">
        <v>4756</v>
      </c>
      <c r="AN2415" t="s">
        <v>4756</v>
      </c>
    </row>
    <row r="2416" spans="1:41">
      <c r="A2416" s="95">
        <v>42198</v>
      </c>
      <c r="B2416" t="s">
        <v>827</v>
      </c>
      <c r="C2416">
        <v>2015</v>
      </c>
      <c r="D2416">
        <v>7</v>
      </c>
      <c r="E2416" t="s">
        <v>4991</v>
      </c>
      <c r="F2416" t="s">
        <v>2376</v>
      </c>
      <c r="G2416" s="96">
        <v>0.97916666666666663</v>
      </c>
      <c r="H2416" t="s">
        <v>4756</v>
      </c>
      <c r="I2416" s="96">
        <v>0.84166666666666667</v>
      </c>
      <c r="J2416">
        <v>3.3</v>
      </c>
      <c r="K2416" t="s">
        <v>249</v>
      </c>
      <c r="L2416" t="s">
        <v>1775</v>
      </c>
      <c r="M2416" t="s">
        <v>251</v>
      </c>
      <c r="N2416" t="s">
        <v>251</v>
      </c>
      <c r="O2416">
        <v>0</v>
      </c>
      <c r="P2416">
        <v>56</v>
      </c>
      <c r="Q2416">
        <v>21</v>
      </c>
      <c r="R2416">
        <v>35</v>
      </c>
      <c r="S2416">
        <v>15.8</v>
      </c>
      <c r="T2416">
        <v>37.799999999999997</v>
      </c>
      <c r="U2416">
        <v>23.3</v>
      </c>
      <c r="V2416">
        <v>140</v>
      </c>
      <c r="W2416" t="s">
        <v>4756</v>
      </c>
      <c r="X2416" t="s">
        <v>4756</v>
      </c>
      <c r="Y2416" t="s">
        <v>4756</v>
      </c>
      <c r="Z2416" t="s">
        <v>4756</v>
      </c>
      <c r="AA2416" t="s">
        <v>4756</v>
      </c>
      <c r="AB2416" t="s">
        <v>4756</v>
      </c>
      <c r="AC2416" t="s">
        <v>4756</v>
      </c>
      <c r="AD2416" t="s">
        <v>4756</v>
      </c>
      <c r="AE2416" t="s">
        <v>4756</v>
      </c>
      <c r="AF2416" t="s">
        <v>4756</v>
      </c>
      <c r="AG2416" t="s">
        <v>4756</v>
      </c>
      <c r="AH2416" t="s">
        <v>4756</v>
      </c>
      <c r="AI2416" t="s">
        <v>4756</v>
      </c>
      <c r="AJ2416" t="s">
        <v>4756</v>
      </c>
      <c r="AK2416" t="s">
        <v>4756</v>
      </c>
      <c r="AL2416" t="s">
        <v>4756</v>
      </c>
      <c r="AM2416" t="s">
        <v>4756</v>
      </c>
      <c r="AN2416" t="s">
        <v>4756</v>
      </c>
    </row>
    <row r="2417" spans="1:41">
      <c r="A2417" s="95">
        <v>42198</v>
      </c>
      <c r="B2417" t="s">
        <v>827</v>
      </c>
      <c r="C2417">
        <v>2015</v>
      </c>
      <c r="D2417">
        <v>7</v>
      </c>
      <c r="E2417" t="s">
        <v>4991</v>
      </c>
      <c r="F2417" t="s">
        <v>2376</v>
      </c>
      <c r="G2417" s="96">
        <v>0.99305555555555547</v>
      </c>
      <c r="H2417" t="s">
        <v>4756</v>
      </c>
      <c r="I2417" s="96">
        <v>0.84166666666666667</v>
      </c>
      <c r="J2417">
        <v>3.63</v>
      </c>
      <c r="K2417" t="s">
        <v>249</v>
      </c>
      <c r="L2417" t="s">
        <v>1777</v>
      </c>
      <c r="M2417" t="s">
        <v>251</v>
      </c>
      <c r="N2417" t="s">
        <v>251</v>
      </c>
      <c r="O2417">
        <v>0</v>
      </c>
      <c r="P2417">
        <v>63</v>
      </c>
      <c r="Q2417">
        <v>25</v>
      </c>
      <c r="R2417">
        <v>38</v>
      </c>
      <c r="S2417">
        <v>14.6</v>
      </c>
      <c r="T2417">
        <v>35.1</v>
      </c>
      <c r="U2417">
        <v>23.9</v>
      </c>
      <c r="V2417">
        <v>146</v>
      </c>
      <c r="W2417" t="s">
        <v>4756</v>
      </c>
      <c r="X2417" t="s">
        <v>4756</v>
      </c>
      <c r="Y2417" t="s">
        <v>4756</v>
      </c>
      <c r="Z2417" t="s">
        <v>4756</v>
      </c>
      <c r="AA2417" t="s">
        <v>4756</v>
      </c>
      <c r="AB2417" t="s">
        <v>4756</v>
      </c>
      <c r="AC2417" t="s">
        <v>4756</v>
      </c>
      <c r="AD2417" t="s">
        <v>4756</v>
      </c>
      <c r="AE2417" t="s">
        <v>4756</v>
      </c>
      <c r="AF2417" t="s">
        <v>4756</v>
      </c>
      <c r="AG2417" t="s">
        <v>4756</v>
      </c>
      <c r="AH2417" t="s">
        <v>4756</v>
      </c>
      <c r="AI2417" t="s">
        <v>4756</v>
      </c>
      <c r="AJ2417" t="s">
        <v>4756</v>
      </c>
      <c r="AK2417" t="s">
        <v>4756</v>
      </c>
      <c r="AL2417" t="s">
        <v>4756</v>
      </c>
      <c r="AM2417" t="s">
        <v>4756</v>
      </c>
      <c r="AN2417" t="s">
        <v>4756</v>
      </c>
    </row>
    <row r="2418" spans="1:41">
      <c r="A2418" s="95">
        <v>42199</v>
      </c>
      <c r="B2418" t="s">
        <v>827</v>
      </c>
      <c r="C2418">
        <v>2015</v>
      </c>
      <c r="D2418">
        <v>7</v>
      </c>
      <c r="E2418" t="s">
        <v>4991</v>
      </c>
      <c r="F2418" t="s">
        <v>2376</v>
      </c>
      <c r="G2418" s="96">
        <v>7.7083333333333337E-2</v>
      </c>
      <c r="H2418" t="s">
        <v>4756</v>
      </c>
      <c r="I2418" s="96">
        <v>0.84166666666666667</v>
      </c>
      <c r="J2418">
        <v>5.65</v>
      </c>
      <c r="K2418" t="s">
        <v>2191</v>
      </c>
      <c r="L2418" t="s">
        <v>1781</v>
      </c>
      <c r="M2418" t="s">
        <v>251</v>
      </c>
      <c r="N2418" t="s">
        <v>251</v>
      </c>
      <c r="O2418">
        <v>4</v>
      </c>
      <c r="P2418">
        <v>55</v>
      </c>
      <c r="Q2418">
        <v>21</v>
      </c>
      <c r="R2418">
        <v>34</v>
      </c>
      <c r="S2418">
        <v>14.8</v>
      </c>
      <c r="T2418">
        <v>36.4</v>
      </c>
      <c r="U2418">
        <v>23.5</v>
      </c>
      <c r="V2418">
        <v>147</v>
      </c>
      <c r="W2418" t="s">
        <v>4756</v>
      </c>
      <c r="X2418" t="s">
        <v>4756</v>
      </c>
      <c r="Y2418" t="s">
        <v>4756</v>
      </c>
      <c r="Z2418" t="s">
        <v>4756</v>
      </c>
      <c r="AA2418" t="s">
        <v>4756</v>
      </c>
      <c r="AB2418" t="s">
        <v>4756</v>
      </c>
      <c r="AC2418" t="s">
        <v>4756</v>
      </c>
      <c r="AD2418" t="s">
        <v>4756</v>
      </c>
      <c r="AE2418" t="s">
        <v>4756</v>
      </c>
      <c r="AF2418" t="s">
        <v>4756</v>
      </c>
      <c r="AG2418" t="s">
        <v>4756</v>
      </c>
      <c r="AH2418" t="s">
        <v>4756</v>
      </c>
      <c r="AI2418" t="s">
        <v>4756</v>
      </c>
      <c r="AJ2418" t="s">
        <v>4756</v>
      </c>
      <c r="AK2418" t="s">
        <v>4756</v>
      </c>
      <c r="AL2418" t="s">
        <v>4756</v>
      </c>
      <c r="AM2418" t="s">
        <v>4756</v>
      </c>
      <c r="AN2418" t="s">
        <v>4756</v>
      </c>
      <c r="AO2418" t="s">
        <v>1856</v>
      </c>
    </row>
    <row r="2419" spans="1:41">
      <c r="A2419" s="95">
        <v>42199</v>
      </c>
      <c r="B2419" t="s">
        <v>827</v>
      </c>
      <c r="C2419">
        <v>2015</v>
      </c>
      <c r="D2419">
        <v>7</v>
      </c>
      <c r="E2419" t="s">
        <v>4991</v>
      </c>
      <c r="F2419" t="s">
        <v>2376</v>
      </c>
      <c r="G2419" s="96">
        <v>4.8611111111111112E-3</v>
      </c>
      <c r="H2419" t="s">
        <v>4756</v>
      </c>
      <c r="I2419" s="96">
        <v>0.84166666666666667</v>
      </c>
      <c r="J2419">
        <v>3.92</v>
      </c>
      <c r="K2419" t="s">
        <v>249</v>
      </c>
      <c r="L2419" t="s">
        <v>1778</v>
      </c>
      <c r="M2419" t="s">
        <v>251</v>
      </c>
      <c r="N2419" t="s">
        <v>251</v>
      </c>
      <c r="O2419">
        <v>0</v>
      </c>
      <c r="P2419">
        <v>58</v>
      </c>
      <c r="Q2419">
        <v>21</v>
      </c>
      <c r="R2419">
        <v>37</v>
      </c>
      <c r="S2419">
        <v>15.1</v>
      </c>
      <c r="T2419">
        <v>39.1</v>
      </c>
      <c r="U2419">
        <v>18.899999999999999</v>
      </c>
      <c r="V2419">
        <v>141</v>
      </c>
      <c r="W2419" t="s">
        <v>4756</v>
      </c>
      <c r="X2419" t="s">
        <v>4756</v>
      </c>
      <c r="Y2419" t="s">
        <v>4756</v>
      </c>
      <c r="Z2419" t="s">
        <v>4756</v>
      </c>
      <c r="AA2419" t="s">
        <v>4756</v>
      </c>
      <c r="AB2419" t="s">
        <v>4756</v>
      </c>
      <c r="AC2419" t="s">
        <v>4756</v>
      </c>
      <c r="AD2419" t="s">
        <v>4756</v>
      </c>
      <c r="AE2419" t="s">
        <v>4756</v>
      </c>
      <c r="AF2419" t="s">
        <v>4756</v>
      </c>
      <c r="AG2419" t="s">
        <v>4756</v>
      </c>
      <c r="AH2419" t="s">
        <v>4756</v>
      </c>
      <c r="AI2419" t="s">
        <v>4756</v>
      </c>
      <c r="AJ2419" t="s">
        <v>4756</v>
      </c>
      <c r="AK2419" t="s">
        <v>4756</v>
      </c>
      <c r="AL2419" t="s">
        <v>4756</v>
      </c>
      <c r="AM2419" t="s">
        <v>4756</v>
      </c>
      <c r="AN2419" t="s">
        <v>4756</v>
      </c>
      <c r="AO2419" t="s">
        <v>1792</v>
      </c>
    </row>
    <row r="2420" spans="1:41">
      <c r="A2420" s="95">
        <v>42199</v>
      </c>
      <c r="B2420" t="s">
        <v>827</v>
      </c>
      <c r="C2420">
        <v>2015</v>
      </c>
      <c r="D2420">
        <v>7</v>
      </c>
      <c r="E2420" t="s">
        <v>4991</v>
      </c>
      <c r="F2420" t="s">
        <v>2376</v>
      </c>
      <c r="G2420" s="96">
        <v>4.7916666666666663E-2</v>
      </c>
      <c r="H2420" t="s">
        <v>4756</v>
      </c>
      <c r="I2420" s="96">
        <v>0.84166666666666667</v>
      </c>
      <c r="J2420">
        <v>4.95</v>
      </c>
      <c r="K2420" t="s">
        <v>249</v>
      </c>
      <c r="L2420" t="s">
        <v>1779</v>
      </c>
      <c r="M2420" t="s">
        <v>251</v>
      </c>
      <c r="N2420" t="s">
        <v>251</v>
      </c>
      <c r="O2420">
        <v>2</v>
      </c>
      <c r="P2420">
        <v>63</v>
      </c>
      <c r="Q2420">
        <v>25</v>
      </c>
      <c r="R2420">
        <v>38</v>
      </c>
      <c r="S2420">
        <v>14.9</v>
      </c>
      <c r="T2420">
        <v>37.5</v>
      </c>
      <c r="U2420">
        <v>22.6</v>
      </c>
      <c r="V2420">
        <v>142</v>
      </c>
      <c r="W2420" t="s">
        <v>4756</v>
      </c>
      <c r="X2420" t="s">
        <v>4756</v>
      </c>
      <c r="Y2420" t="s">
        <v>4756</v>
      </c>
      <c r="Z2420" t="s">
        <v>4756</v>
      </c>
      <c r="AA2420" t="s">
        <v>4756</v>
      </c>
      <c r="AB2420" t="s">
        <v>4756</v>
      </c>
      <c r="AC2420" t="s">
        <v>4756</v>
      </c>
      <c r="AD2420" t="s">
        <v>4756</v>
      </c>
      <c r="AE2420" t="s">
        <v>4756</v>
      </c>
      <c r="AF2420" t="s">
        <v>4756</v>
      </c>
      <c r="AG2420" t="s">
        <v>4756</v>
      </c>
      <c r="AH2420" t="s">
        <v>4756</v>
      </c>
      <c r="AI2420" t="s">
        <v>4756</v>
      </c>
      <c r="AJ2420" t="s">
        <v>4756</v>
      </c>
      <c r="AK2420" t="s">
        <v>4756</v>
      </c>
      <c r="AL2420" t="s">
        <v>4756</v>
      </c>
      <c r="AM2420" t="s">
        <v>4756</v>
      </c>
      <c r="AN2420" t="s">
        <v>4756</v>
      </c>
    </row>
    <row r="2421" spans="1:41">
      <c r="A2421" s="95">
        <v>42199</v>
      </c>
      <c r="B2421" t="s">
        <v>827</v>
      </c>
      <c r="C2421">
        <v>2015</v>
      </c>
      <c r="D2421">
        <v>7</v>
      </c>
      <c r="E2421" t="s">
        <v>4991</v>
      </c>
      <c r="F2421" t="s">
        <v>2376</v>
      </c>
      <c r="G2421" s="96">
        <v>5.9027777777777783E-2</v>
      </c>
      <c r="H2421" t="s">
        <v>4756</v>
      </c>
      <c r="I2421" s="96">
        <v>0.84166666666666667</v>
      </c>
      <c r="J2421">
        <v>5.22</v>
      </c>
      <c r="K2421" t="s">
        <v>249</v>
      </c>
      <c r="L2421" t="s">
        <v>1780</v>
      </c>
      <c r="M2421" t="s">
        <v>251</v>
      </c>
      <c r="N2421" t="s">
        <v>251</v>
      </c>
      <c r="O2421">
        <v>2</v>
      </c>
      <c r="P2421">
        <v>59</v>
      </c>
      <c r="Q2421">
        <v>25</v>
      </c>
      <c r="R2421">
        <v>34</v>
      </c>
      <c r="S2421">
        <v>15.2</v>
      </c>
      <c r="T2421">
        <v>38.200000000000003</v>
      </c>
      <c r="U2421">
        <v>23.2</v>
      </c>
      <c r="V2421">
        <v>139</v>
      </c>
      <c r="W2421" t="s">
        <v>4756</v>
      </c>
      <c r="X2421" t="s">
        <v>4756</v>
      </c>
      <c r="Y2421" t="s">
        <v>4756</v>
      </c>
      <c r="Z2421" t="s">
        <v>4756</v>
      </c>
      <c r="AA2421" t="s">
        <v>4756</v>
      </c>
      <c r="AB2421" t="s">
        <v>4756</v>
      </c>
      <c r="AC2421" t="s">
        <v>4756</v>
      </c>
      <c r="AD2421" t="s">
        <v>4756</v>
      </c>
      <c r="AE2421" t="s">
        <v>4756</v>
      </c>
      <c r="AF2421" t="s">
        <v>4756</v>
      </c>
      <c r="AG2421" t="s">
        <v>4756</v>
      </c>
      <c r="AH2421" t="s">
        <v>4756</v>
      </c>
      <c r="AI2421" t="s">
        <v>4756</v>
      </c>
      <c r="AJ2421" t="s">
        <v>4756</v>
      </c>
      <c r="AK2421" t="s">
        <v>4756</v>
      </c>
      <c r="AL2421" t="s">
        <v>4756</v>
      </c>
      <c r="AM2421" t="s">
        <v>4756</v>
      </c>
      <c r="AN2421" t="s">
        <v>4756</v>
      </c>
    </row>
    <row r="2422" spans="1:41">
      <c r="A2422" s="95">
        <v>43292</v>
      </c>
      <c r="B2422" t="s">
        <v>248</v>
      </c>
      <c r="C2422">
        <v>2018</v>
      </c>
      <c r="D2422">
        <v>7</v>
      </c>
      <c r="E2422" t="s">
        <v>5008</v>
      </c>
      <c r="F2422" t="s">
        <v>3895</v>
      </c>
      <c r="G2422" s="96">
        <v>0.97222222222222221</v>
      </c>
      <c r="H2422" s="96">
        <v>0.97986111111111107</v>
      </c>
      <c r="J2422">
        <v>23.33</v>
      </c>
      <c r="K2422" t="s">
        <v>249</v>
      </c>
      <c r="L2422" t="s">
        <v>4455</v>
      </c>
      <c r="M2422" t="s">
        <v>251</v>
      </c>
      <c r="N2422" t="s">
        <v>251</v>
      </c>
      <c r="O2422">
        <v>4</v>
      </c>
      <c r="P2422">
        <v>40</v>
      </c>
      <c r="Q2422">
        <v>0</v>
      </c>
      <c r="R2422">
        <v>40</v>
      </c>
      <c r="S2422">
        <v>14.7</v>
      </c>
      <c r="T2422">
        <v>37.799999999999997</v>
      </c>
      <c r="U2422">
        <v>23.7</v>
      </c>
      <c r="V2422">
        <v>142</v>
      </c>
      <c r="W2422" t="s">
        <v>4756</v>
      </c>
      <c r="X2422" t="s">
        <v>4756</v>
      </c>
      <c r="Y2422" t="s">
        <v>4756</v>
      </c>
      <c r="Z2422" t="s">
        <v>4756</v>
      </c>
      <c r="AA2422" t="s">
        <v>4756</v>
      </c>
      <c r="AB2422" t="s">
        <v>4756</v>
      </c>
      <c r="AC2422" t="s">
        <v>4756</v>
      </c>
      <c r="AD2422" t="s">
        <v>4756</v>
      </c>
      <c r="AE2422" t="s">
        <v>4756</v>
      </c>
      <c r="AF2422" t="s">
        <v>4756</v>
      </c>
      <c r="AG2422" t="s">
        <v>4756</v>
      </c>
      <c r="AH2422" t="s">
        <v>4756</v>
      </c>
      <c r="AI2422" t="s">
        <v>4756</v>
      </c>
      <c r="AJ2422" t="s">
        <v>4756</v>
      </c>
      <c r="AK2422" t="s">
        <v>4756</v>
      </c>
      <c r="AL2422" t="s">
        <v>4756</v>
      </c>
      <c r="AM2422" t="s">
        <v>4756</v>
      </c>
      <c r="AN2422" t="s">
        <v>4756</v>
      </c>
    </row>
    <row r="2423" spans="1:41">
      <c r="A2423" s="95">
        <v>43292</v>
      </c>
      <c r="B2423" t="s">
        <v>248</v>
      </c>
      <c r="C2423">
        <v>2018</v>
      </c>
      <c r="D2423">
        <v>7</v>
      </c>
      <c r="E2423" t="s">
        <v>5008</v>
      </c>
      <c r="F2423" t="s">
        <v>3895</v>
      </c>
      <c r="G2423" s="96">
        <v>0.98611111111111116</v>
      </c>
      <c r="H2423" s="96">
        <v>0.98958333333333337</v>
      </c>
      <c r="J2423">
        <v>23.67</v>
      </c>
      <c r="K2423" t="s">
        <v>249</v>
      </c>
      <c r="L2423" t="s">
        <v>4456</v>
      </c>
      <c r="M2423" t="s">
        <v>251</v>
      </c>
      <c r="N2423" t="s">
        <v>251</v>
      </c>
      <c r="O2423">
        <v>0</v>
      </c>
      <c r="P2423">
        <v>32</v>
      </c>
      <c r="Q2423">
        <v>0</v>
      </c>
      <c r="R2423">
        <v>32</v>
      </c>
      <c r="S2423">
        <v>14.4</v>
      </c>
      <c r="T2423">
        <v>38.5</v>
      </c>
      <c r="U2423">
        <v>24</v>
      </c>
      <c r="V2423">
        <v>140</v>
      </c>
      <c r="W2423" t="s">
        <v>4756</v>
      </c>
      <c r="X2423" t="s">
        <v>4756</v>
      </c>
      <c r="Y2423" t="s">
        <v>4756</v>
      </c>
      <c r="Z2423" t="s">
        <v>4756</v>
      </c>
      <c r="AA2423" t="s">
        <v>4756</v>
      </c>
      <c r="AB2423" t="s">
        <v>4756</v>
      </c>
      <c r="AC2423" t="s">
        <v>4756</v>
      </c>
      <c r="AD2423" t="s">
        <v>4756</v>
      </c>
      <c r="AE2423" t="s">
        <v>4756</v>
      </c>
      <c r="AF2423" t="s">
        <v>4756</v>
      </c>
      <c r="AG2423" t="s">
        <v>4756</v>
      </c>
      <c r="AH2423" t="s">
        <v>4756</v>
      </c>
      <c r="AI2423" t="s">
        <v>4756</v>
      </c>
      <c r="AJ2423" t="s">
        <v>4756</v>
      </c>
      <c r="AK2423" t="s">
        <v>4756</v>
      </c>
      <c r="AL2423" t="s">
        <v>4756</v>
      </c>
      <c r="AM2423" t="s">
        <v>4756</v>
      </c>
      <c r="AN2423" t="s">
        <v>4756</v>
      </c>
    </row>
    <row r="2424" spans="1:41">
      <c r="A2424" s="95">
        <v>43292</v>
      </c>
      <c r="B2424" t="s">
        <v>248</v>
      </c>
      <c r="C2424">
        <v>2018</v>
      </c>
      <c r="D2424">
        <v>7</v>
      </c>
      <c r="E2424" t="s">
        <v>5008</v>
      </c>
      <c r="F2424" t="s">
        <v>3895</v>
      </c>
      <c r="G2424" s="96">
        <v>0</v>
      </c>
      <c r="H2424" s="96">
        <v>4.1666666666666666E-3</v>
      </c>
      <c r="J2424">
        <v>24</v>
      </c>
      <c r="K2424" t="s">
        <v>249</v>
      </c>
      <c r="L2424" t="s">
        <v>4457</v>
      </c>
      <c r="M2424" t="s">
        <v>251</v>
      </c>
      <c r="N2424" t="s">
        <v>251</v>
      </c>
      <c r="O2424">
        <v>0</v>
      </c>
      <c r="P2424">
        <v>32</v>
      </c>
      <c r="Q2424">
        <v>0</v>
      </c>
      <c r="R2424">
        <v>32</v>
      </c>
      <c r="S2424">
        <v>14.4</v>
      </c>
      <c r="T2424">
        <v>37.799999999999997</v>
      </c>
      <c r="U2424">
        <v>23.9</v>
      </c>
      <c r="V2424">
        <v>142</v>
      </c>
      <c r="W2424" t="s">
        <v>4756</v>
      </c>
      <c r="X2424" t="s">
        <v>4756</v>
      </c>
      <c r="Y2424" t="s">
        <v>4756</v>
      </c>
      <c r="Z2424" t="s">
        <v>4756</v>
      </c>
      <c r="AA2424" t="s">
        <v>4756</v>
      </c>
      <c r="AB2424" t="s">
        <v>4756</v>
      </c>
      <c r="AC2424" t="s">
        <v>4756</v>
      </c>
      <c r="AD2424" t="s">
        <v>4756</v>
      </c>
      <c r="AE2424" t="s">
        <v>4756</v>
      </c>
      <c r="AF2424" t="s">
        <v>4756</v>
      </c>
      <c r="AG2424" t="s">
        <v>4756</v>
      </c>
      <c r="AH2424" t="s">
        <v>4756</v>
      </c>
      <c r="AI2424" t="s">
        <v>4756</v>
      </c>
      <c r="AJ2424" t="s">
        <v>4756</v>
      </c>
      <c r="AK2424" t="s">
        <v>4756</v>
      </c>
      <c r="AL2424" t="s">
        <v>4756</v>
      </c>
      <c r="AM2424" t="s">
        <v>4756</v>
      </c>
      <c r="AN2424" t="s">
        <v>4756</v>
      </c>
    </row>
    <row r="2425" spans="1:41">
      <c r="A2425" s="95">
        <v>43292</v>
      </c>
      <c r="B2425" t="s">
        <v>248</v>
      </c>
      <c r="C2425">
        <v>2018</v>
      </c>
      <c r="D2425">
        <v>7</v>
      </c>
      <c r="E2425" t="s">
        <v>5008</v>
      </c>
      <c r="F2425" t="s">
        <v>3895</v>
      </c>
      <c r="G2425" s="96">
        <v>5.5555555555555558E-3</v>
      </c>
      <c r="H2425" s="96">
        <v>1.1111111111111112E-2</v>
      </c>
      <c r="J2425">
        <v>24.13</v>
      </c>
      <c r="K2425" t="s">
        <v>249</v>
      </c>
      <c r="L2425" t="s">
        <v>4458</v>
      </c>
      <c r="M2425" t="s">
        <v>251</v>
      </c>
      <c r="N2425" t="s">
        <v>251</v>
      </c>
      <c r="O2425">
        <v>0</v>
      </c>
      <c r="P2425">
        <v>34</v>
      </c>
      <c r="Q2425">
        <v>0</v>
      </c>
      <c r="R2425">
        <v>34</v>
      </c>
      <c r="S2425">
        <v>14</v>
      </c>
      <c r="T2425">
        <v>37</v>
      </c>
      <c r="U2425">
        <v>23.4</v>
      </c>
      <c r="V2425">
        <v>140</v>
      </c>
      <c r="W2425" t="s">
        <v>4756</v>
      </c>
      <c r="X2425" t="s">
        <v>4756</v>
      </c>
      <c r="Y2425" t="s">
        <v>4756</v>
      </c>
      <c r="Z2425" t="s">
        <v>4756</v>
      </c>
      <c r="AA2425" t="s">
        <v>4756</v>
      </c>
      <c r="AB2425" t="s">
        <v>4756</v>
      </c>
      <c r="AC2425" t="s">
        <v>4756</v>
      </c>
      <c r="AD2425" t="s">
        <v>4756</v>
      </c>
      <c r="AE2425" t="s">
        <v>4756</v>
      </c>
      <c r="AF2425" t="s">
        <v>4756</v>
      </c>
      <c r="AG2425" t="s">
        <v>4756</v>
      </c>
      <c r="AH2425" t="s">
        <v>4756</v>
      </c>
      <c r="AI2425" t="s">
        <v>4756</v>
      </c>
      <c r="AJ2425" t="s">
        <v>4756</v>
      </c>
      <c r="AK2425" t="s">
        <v>4756</v>
      </c>
      <c r="AL2425" t="s">
        <v>4756</v>
      </c>
      <c r="AM2425" t="s">
        <v>4756</v>
      </c>
      <c r="AN2425" t="s">
        <v>4756</v>
      </c>
    </row>
    <row r="2426" spans="1:41">
      <c r="A2426" s="95">
        <v>43292</v>
      </c>
      <c r="B2426" t="s">
        <v>248</v>
      </c>
      <c r="C2426">
        <v>2018</v>
      </c>
      <c r="D2426">
        <v>7</v>
      </c>
      <c r="E2426" t="s">
        <v>5008</v>
      </c>
      <c r="F2426" t="s">
        <v>3895</v>
      </c>
      <c r="G2426" s="96">
        <v>1.7361111111111112E-2</v>
      </c>
      <c r="H2426" s="96">
        <v>2.2222222222222223E-2</v>
      </c>
      <c r="J2426">
        <v>24.42</v>
      </c>
      <c r="K2426" t="s">
        <v>249</v>
      </c>
      <c r="L2426" t="s">
        <v>4459</v>
      </c>
      <c r="M2426" t="s">
        <v>251</v>
      </c>
      <c r="N2426" t="s">
        <v>251</v>
      </c>
      <c r="O2426">
        <v>0</v>
      </c>
      <c r="P2426">
        <v>34</v>
      </c>
      <c r="Q2426">
        <v>0</v>
      </c>
      <c r="R2426">
        <v>34</v>
      </c>
      <c r="S2426">
        <v>15.2</v>
      </c>
      <c r="T2426">
        <v>39.1</v>
      </c>
      <c r="U2426">
        <v>23.5</v>
      </c>
      <c r="V2426">
        <v>141</v>
      </c>
      <c r="W2426" t="s">
        <v>4756</v>
      </c>
      <c r="X2426" t="s">
        <v>4756</v>
      </c>
      <c r="Y2426" t="s">
        <v>4756</v>
      </c>
      <c r="Z2426" t="s">
        <v>4756</v>
      </c>
      <c r="AA2426" t="s">
        <v>4756</v>
      </c>
      <c r="AB2426" t="s">
        <v>4756</v>
      </c>
      <c r="AC2426" t="s">
        <v>4756</v>
      </c>
      <c r="AD2426" t="s">
        <v>4756</v>
      </c>
      <c r="AE2426" t="s">
        <v>4756</v>
      </c>
      <c r="AF2426" t="s">
        <v>4756</v>
      </c>
      <c r="AG2426" t="s">
        <v>4756</v>
      </c>
      <c r="AH2426" t="s">
        <v>4756</v>
      </c>
      <c r="AI2426" t="s">
        <v>4756</v>
      </c>
      <c r="AJ2426" t="s">
        <v>4756</v>
      </c>
      <c r="AK2426" t="s">
        <v>4756</v>
      </c>
      <c r="AL2426" t="s">
        <v>4756</v>
      </c>
      <c r="AM2426" t="s">
        <v>4756</v>
      </c>
      <c r="AN2426" t="s">
        <v>4756</v>
      </c>
    </row>
    <row r="2427" spans="1:41">
      <c r="A2427" s="95">
        <v>43292</v>
      </c>
      <c r="B2427" t="s">
        <v>248</v>
      </c>
      <c r="C2427">
        <v>2018</v>
      </c>
      <c r="D2427">
        <v>7</v>
      </c>
      <c r="E2427" t="s">
        <v>5008</v>
      </c>
      <c r="F2427" t="s">
        <v>3895</v>
      </c>
      <c r="G2427" s="96">
        <v>3.5416666666666666E-2</v>
      </c>
      <c r="H2427" s="96">
        <v>3.888888888888889E-2</v>
      </c>
      <c r="J2427">
        <v>24.85</v>
      </c>
      <c r="K2427" t="s">
        <v>249</v>
      </c>
      <c r="L2427" t="s">
        <v>4460</v>
      </c>
      <c r="M2427" t="s">
        <v>251</v>
      </c>
      <c r="N2427" t="s">
        <v>251</v>
      </c>
      <c r="O2427">
        <v>0</v>
      </c>
      <c r="P2427">
        <v>35</v>
      </c>
      <c r="Q2427">
        <v>0</v>
      </c>
      <c r="R2427">
        <v>35</v>
      </c>
      <c r="S2427">
        <v>14.1</v>
      </c>
      <c r="T2427">
        <v>37.1</v>
      </c>
      <c r="U2427">
        <v>22.7</v>
      </c>
      <c r="V2427">
        <v>136</v>
      </c>
      <c r="W2427" t="s">
        <v>4756</v>
      </c>
      <c r="X2427" t="s">
        <v>4756</v>
      </c>
      <c r="Y2427" t="s">
        <v>4756</v>
      </c>
      <c r="Z2427" t="s">
        <v>4756</v>
      </c>
      <c r="AA2427" t="s">
        <v>4756</v>
      </c>
      <c r="AB2427" t="s">
        <v>4756</v>
      </c>
      <c r="AC2427" t="s">
        <v>4756</v>
      </c>
      <c r="AD2427" t="s">
        <v>4756</v>
      </c>
      <c r="AE2427" t="s">
        <v>4756</v>
      </c>
      <c r="AF2427" t="s">
        <v>4756</v>
      </c>
      <c r="AG2427" t="s">
        <v>4756</v>
      </c>
      <c r="AH2427" t="s">
        <v>4756</v>
      </c>
      <c r="AI2427" t="s">
        <v>4756</v>
      </c>
      <c r="AJ2427" t="s">
        <v>4756</v>
      </c>
      <c r="AK2427" t="s">
        <v>4756</v>
      </c>
      <c r="AL2427" t="s">
        <v>4756</v>
      </c>
      <c r="AM2427" t="s">
        <v>4756</v>
      </c>
      <c r="AN2427" t="s">
        <v>4756</v>
      </c>
    </row>
    <row r="2428" spans="1:41">
      <c r="A2428" s="95">
        <v>43292</v>
      </c>
      <c r="B2428" t="s">
        <v>248</v>
      </c>
      <c r="C2428">
        <v>2018</v>
      </c>
      <c r="D2428">
        <v>7</v>
      </c>
      <c r="E2428" t="s">
        <v>5008</v>
      </c>
      <c r="F2428" t="s">
        <v>3895</v>
      </c>
      <c r="G2428" s="96">
        <v>3.9583333333333331E-2</v>
      </c>
      <c r="H2428" s="96">
        <v>4.5138888888888888E-2</v>
      </c>
      <c r="J2428">
        <v>24.95</v>
      </c>
      <c r="K2428" t="s">
        <v>249</v>
      </c>
      <c r="L2428" t="s">
        <v>4461</v>
      </c>
      <c r="M2428" t="s">
        <v>251</v>
      </c>
      <c r="N2428" t="s">
        <v>251</v>
      </c>
      <c r="O2428">
        <v>0</v>
      </c>
      <c r="P2428">
        <v>34</v>
      </c>
      <c r="Q2428">
        <v>0</v>
      </c>
      <c r="R2428">
        <v>34</v>
      </c>
      <c r="S2428">
        <v>13.7</v>
      </c>
      <c r="T2428">
        <v>36.299999999999997</v>
      </c>
      <c r="U2428">
        <v>22.2</v>
      </c>
      <c r="V2428">
        <v>133</v>
      </c>
      <c r="W2428" t="s">
        <v>4756</v>
      </c>
      <c r="X2428" t="s">
        <v>4756</v>
      </c>
      <c r="Y2428" t="s">
        <v>4756</v>
      </c>
      <c r="Z2428" t="s">
        <v>4756</v>
      </c>
      <c r="AA2428" t="s">
        <v>4756</v>
      </c>
      <c r="AB2428" t="s">
        <v>4756</v>
      </c>
      <c r="AC2428" t="s">
        <v>4756</v>
      </c>
      <c r="AD2428" t="s">
        <v>4756</v>
      </c>
      <c r="AE2428" t="s">
        <v>4756</v>
      </c>
      <c r="AF2428" t="s">
        <v>4756</v>
      </c>
      <c r="AG2428" t="s">
        <v>4756</v>
      </c>
      <c r="AH2428" t="s">
        <v>4756</v>
      </c>
      <c r="AI2428" t="s">
        <v>4756</v>
      </c>
      <c r="AJ2428" t="s">
        <v>4756</v>
      </c>
      <c r="AK2428" t="s">
        <v>4756</v>
      </c>
      <c r="AL2428" t="s">
        <v>4756</v>
      </c>
      <c r="AM2428" t="s">
        <v>4756</v>
      </c>
      <c r="AN2428" t="s">
        <v>4756</v>
      </c>
    </row>
    <row r="2429" spans="1:41">
      <c r="A2429" s="95">
        <v>43292</v>
      </c>
      <c r="B2429" t="s">
        <v>248</v>
      </c>
      <c r="C2429">
        <v>2018</v>
      </c>
      <c r="D2429">
        <v>7</v>
      </c>
      <c r="E2429" t="s">
        <v>5008</v>
      </c>
      <c r="F2429" t="s">
        <v>3895</v>
      </c>
      <c r="G2429" s="96">
        <v>4.3750000000000004E-2</v>
      </c>
      <c r="H2429" s="96">
        <v>4.7916666666666663E-2</v>
      </c>
      <c r="J2429">
        <v>25.05</v>
      </c>
      <c r="K2429" t="s">
        <v>249</v>
      </c>
      <c r="L2429" t="s">
        <v>4462</v>
      </c>
      <c r="M2429" t="s">
        <v>251</v>
      </c>
      <c r="N2429" t="s">
        <v>251</v>
      </c>
      <c r="O2429">
        <v>3</v>
      </c>
      <c r="P2429">
        <v>35</v>
      </c>
      <c r="Q2429">
        <v>0</v>
      </c>
      <c r="R2429">
        <v>35</v>
      </c>
      <c r="S2429">
        <v>14.2</v>
      </c>
      <c r="T2429">
        <v>37.700000000000003</v>
      </c>
      <c r="U2429">
        <v>23.4</v>
      </c>
      <c r="V2429">
        <v>145</v>
      </c>
      <c r="W2429" t="s">
        <v>4756</v>
      </c>
      <c r="X2429" t="s">
        <v>4756</v>
      </c>
      <c r="Y2429" t="s">
        <v>4756</v>
      </c>
      <c r="Z2429" t="s">
        <v>4756</v>
      </c>
      <c r="AA2429" t="s">
        <v>4756</v>
      </c>
      <c r="AB2429" t="s">
        <v>4756</v>
      </c>
      <c r="AC2429" t="s">
        <v>4756</v>
      </c>
      <c r="AD2429" t="s">
        <v>4756</v>
      </c>
      <c r="AE2429" t="s">
        <v>4756</v>
      </c>
      <c r="AF2429" t="s">
        <v>4756</v>
      </c>
      <c r="AG2429" t="s">
        <v>4756</v>
      </c>
      <c r="AH2429" t="s">
        <v>4756</v>
      </c>
      <c r="AI2429" t="s">
        <v>4756</v>
      </c>
      <c r="AJ2429" t="s">
        <v>4756</v>
      </c>
      <c r="AK2429" t="s">
        <v>4756</v>
      </c>
      <c r="AL2429" t="s">
        <v>4756</v>
      </c>
      <c r="AM2429" t="s">
        <v>4756</v>
      </c>
      <c r="AN2429" t="s">
        <v>4756</v>
      </c>
    </row>
    <row r="2430" spans="1:41">
      <c r="A2430" s="95">
        <v>43292</v>
      </c>
      <c r="B2430" t="s">
        <v>248</v>
      </c>
      <c r="C2430">
        <v>2018</v>
      </c>
      <c r="D2430">
        <v>7</v>
      </c>
      <c r="E2430" t="s">
        <v>5008</v>
      </c>
      <c r="F2430" t="s">
        <v>3895</v>
      </c>
      <c r="G2430" s="96">
        <v>5.2777777777777778E-2</v>
      </c>
      <c r="H2430" s="96">
        <v>5.8333333333333327E-2</v>
      </c>
      <c r="J2430">
        <v>25.27</v>
      </c>
      <c r="K2430" t="s">
        <v>249</v>
      </c>
      <c r="L2430" t="s">
        <v>4463</v>
      </c>
      <c r="M2430" t="s">
        <v>251</v>
      </c>
      <c r="N2430" t="s">
        <v>251</v>
      </c>
      <c r="O2430">
        <v>0</v>
      </c>
      <c r="P2430">
        <v>33</v>
      </c>
      <c r="Q2430">
        <v>0</v>
      </c>
      <c r="R2430">
        <v>33</v>
      </c>
      <c r="S2430">
        <v>15</v>
      </c>
      <c r="T2430">
        <v>38</v>
      </c>
      <c r="U2430">
        <v>23.9</v>
      </c>
      <c r="V2430">
        <v>132</v>
      </c>
      <c r="W2430" t="s">
        <v>4756</v>
      </c>
      <c r="X2430" t="s">
        <v>4756</v>
      </c>
      <c r="Y2430" t="s">
        <v>4756</v>
      </c>
      <c r="Z2430" t="s">
        <v>4756</v>
      </c>
      <c r="AA2430" t="s">
        <v>4756</v>
      </c>
      <c r="AB2430" t="s">
        <v>4756</v>
      </c>
      <c r="AC2430" t="s">
        <v>4756</v>
      </c>
      <c r="AD2430" t="s">
        <v>4756</v>
      </c>
      <c r="AE2430" t="s">
        <v>4756</v>
      </c>
      <c r="AF2430" t="s">
        <v>4756</v>
      </c>
      <c r="AG2430" t="s">
        <v>4756</v>
      </c>
      <c r="AH2430" t="s">
        <v>4756</v>
      </c>
      <c r="AI2430" t="s">
        <v>4756</v>
      </c>
      <c r="AJ2430" t="s">
        <v>4756</v>
      </c>
      <c r="AK2430" t="s">
        <v>4756</v>
      </c>
      <c r="AL2430" t="s">
        <v>4756</v>
      </c>
      <c r="AM2430" t="s">
        <v>4756</v>
      </c>
      <c r="AN2430" t="s">
        <v>4756</v>
      </c>
    </row>
    <row r="2431" spans="1:41">
      <c r="A2431" s="95">
        <v>43292</v>
      </c>
      <c r="B2431" t="s">
        <v>248</v>
      </c>
      <c r="C2431">
        <v>2018</v>
      </c>
      <c r="D2431">
        <v>7</v>
      </c>
      <c r="E2431" t="s">
        <v>5008</v>
      </c>
      <c r="F2431" t="s">
        <v>3895</v>
      </c>
      <c r="G2431" s="96">
        <v>7.0833333333333331E-2</v>
      </c>
      <c r="H2431" s="96">
        <v>7.4999999999999997E-2</v>
      </c>
      <c r="J2431">
        <v>25.7</v>
      </c>
      <c r="K2431" t="s">
        <v>249</v>
      </c>
      <c r="L2431" t="s">
        <v>4464</v>
      </c>
      <c r="M2431" t="s">
        <v>251</v>
      </c>
      <c r="N2431" t="s">
        <v>251</v>
      </c>
      <c r="O2431">
        <v>0</v>
      </c>
      <c r="P2431">
        <v>35</v>
      </c>
      <c r="Q2431">
        <v>0</v>
      </c>
      <c r="R2431">
        <v>35</v>
      </c>
      <c r="S2431">
        <v>14.4</v>
      </c>
      <c r="T2431">
        <v>37.6</v>
      </c>
      <c r="U2431">
        <v>23.8</v>
      </c>
      <c r="V2431">
        <v>134</v>
      </c>
      <c r="W2431" t="s">
        <v>4756</v>
      </c>
      <c r="X2431" t="s">
        <v>4756</v>
      </c>
      <c r="Y2431" t="s">
        <v>4756</v>
      </c>
      <c r="Z2431" t="s">
        <v>4756</v>
      </c>
      <c r="AA2431" t="s">
        <v>4756</v>
      </c>
      <c r="AB2431" t="s">
        <v>4756</v>
      </c>
      <c r="AC2431" t="s">
        <v>4756</v>
      </c>
      <c r="AD2431" t="s">
        <v>4756</v>
      </c>
      <c r="AE2431" t="s">
        <v>4756</v>
      </c>
      <c r="AF2431" t="s">
        <v>4756</v>
      </c>
      <c r="AG2431" t="s">
        <v>4756</v>
      </c>
      <c r="AH2431" t="s">
        <v>4756</v>
      </c>
      <c r="AI2431" t="s">
        <v>4756</v>
      </c>
      <c r="AJ2431" t="s">
        <v>4756</v>
      </c>
      <c r="AK2431" t="s">
        <v>4756</v>
      </c>
      <c r="AL2431" t="s">
        <v>4756</v>
      </c>
      <c r="AM2431" t="s">
        <v>4756</v>
      </c>
      <c r="AN2431" t="s">
        <v>4756</v>
      </c>
    </row>
    <row r="2432" spans="1:41">
      <c r="A2432" s="95">
        <v>43292</v>
      </c>
      <c r="B2432" t="s">
        <v>248</v>
      </c>
      <c r="C2432">
        <v>2018</v>
      </c>
      <c r="D2432">
        <v>7</v>
      </c>
      <c r="E2432" t="s">
        <v>5008</v>
      </c>
      <c r="F2432" t="s">
        <v>3895</v>
      </c>
      <c r="G2432" s="96">
        <v>7.1527777777777787E-2</v>
      </c>
      <c r="H2432" t="s">
        <v>4756</v>
      </c>
      <c r="J2432">
        <v>25.72</v>
      </c>
      <c r="K2432" t="s">
        <v>249</v>
      </c>
      <c r="L2432" t="s">
        <v>4465</v>
      </c>
      <c r="M2432" t="s">
        <v>251</v>
      </c>
      <c r="N2432" t="s">
        <v>251</v>
      </c>
      <c r="O2432">
        <v>0</v>
      </c>
      <c r="P2432">
        <v>34</v>
      </c>
      <c r="Q2432">
        <v>0</v>
      </c>
      <c r="R2432">
        <v>34</v>
      </c>
      <c r="S2432">
        <v>14.5</v>
      </c>
      <c r="T2432">
        <v>38.299999999999997</v>
      </c>
      <c r="U2432">
        <v>23.8</v>
      </c>
      <c r="V2432">
        <v>132</v>
      </c>
      <c r="W2432" t="s">
        <v>4756</v>
      </c>
      <c r="X2432" t="s">
        <v>4756</v>
      </c>
      <c r="Y2432" t="s">
        <v>4756</v>
      </c>
      <c r="Z2432" t="s">
        <v>4756</v>
      </c>
      <c r="AA2432" t="s">
        <v>4756</v>
      </c>
      <c r="AB2432" t="s">
        <v>4756</v>
      </c>
      <c r="AC2432" t="s">
        <v>4756</v>
      </c>
      <c r="AD2432" t="s">
        <v>4756</v>
      </c>
      <c r="AE2432" t="s">
        <v>4756</v>
      </c>
      <c r="AF2432" t="s">
        <v>4756</v>
      </c>
      <c r="AG2432" t="s">
        <v>4756</v>
      </c>
      <c r="AH2432" t="s">
        <v>4756</v>
      </c>
      <c r="AI2432" t="s">
        <v>4756</v>
      </c>
      <c r="AJ2432" t="s">
        <v>4756</v>
      </c>
      <c r="AK2432" t="s">
        <v>4756</v>
      </c>
      <c r="AL2432" t="s">
        <v>4756</v>
      </c>
      <c r="AM2432" t="s">
        <v>4756</v>
      </c>
      <c r="AN2432" t="s">
        <v>4756</v>
      </c>
    </row>
    <row r="2433" spans="1:41">
      <c r="A2433" s="95">
        <v>43292</v>
      </c>
      <c r="B2433" t="s">
        <v>248</v>
      </c>
      <c r="C2433">
        <v>2018</v>
      </c>
      <c r="D2433">
        <v>7</v>
      </c>
      <c r="E2433" t="s">
        <v>5008</v>
      </c>
      <c r="F2433" t="s">
        <v>3895</v>
      </c>
      <c r="G2433" s="96">
        <v>7.8472222222222221E-2</v>
      </c>
      <c r="H2433" s="96">
        <v>8.3333333333333329E-2</v>
      </c>
      <c r="J2433">
        <v>25.88</v>
      </c>
      <c r="K2433" t="s">
        <v>249</v>
      </c>
      <c r="L2433" t="s">
        <v>4466</v>
      </c>
      <c r="M2433" t="s">
        <v>251</v>
      </c>
      <c r="N2433" t="s">
        <v>251</v>
      </c>
      <c r="O2433">
        <v>0</v>
      </c>
      <c r="P2433">
        <v>34</v>
      </c>
      <c r="Q2433">
        <v>0</v>
      </c>
      <c r="R2433">
        <v>34</v>
      </c>
      <c r="S2433">
        <v>14.9</v>
      </c>
      <c r="T2433">
        <v>37.799999999999997</v>
      </c>
      <c r="U2433">
        <v>24.5</v>
      </c>
      <c r="V2433">
        <v>137</v>
      </c>
      <c r="W2433" t="s">
        <v>4756</v>
      </c>
      <c r="X2433" t="s">
        <v>4756</v>
      </c>
      <c r="Y2433" t="s">
        <v>4756</v>
      </c>
      <c r="Z2433" t="s">
        <v>4756</v>
      </c>
      <c r="AA2433" t="s">
        <v>4756</v>
      </c>
      <c r="AB2433" t="s">
        <v>4756</v>
      </c>
      <c r="AC2433" t="s">
        <v>4756</v>
      </c>
      <c r="AD2433" t="s">
        <v>4756</v>
      </c>
      <c r="AE2433" t="s">
        <v>4756</v>
      </c>
      <c r="AF2433" t="s">
        <v>4756</v>
      </c>
      <c r="AG2433" t="s">
        <v>4756</v>
      </c>
      <c r="AH2433" t="s">
        <v>4756</v>
      </c>
      <c r="AI2433" t="s">
        <v>4756</v>
      </c>
      <c r="AJ2433" t="s">
        <v>4756</v>
      </c>
      <c r="AK2433" t="s">
        <v>4756</v>
      </c>
      <c r="AL2433" t="s">
        <v>4756</v>
      </c>
      <c r="AM2433" t="s">
        <v>4756</v>
      </c>
      <c r="AN2433" t="s">
        <v>4756</v>
      </c>
    </row>
    <row r="2434" spans="1:41">
      <c r="A2434" s="95">
        <v>43293</v>
      </c>
      <c r="B2434" t="s">
        <v>248</v>
      </c>
      <c r="C2434">
        <v>2018</v>
      </c>
      <c r="D2434">
        <v>7</v>
      </c>
      <c r="E2434" t="s">
        <v>5008</v>
      </c>
      <c r="F2434" t="s">
        <v>3895</v>
      </c>
      <c r="G2434" s="96">
        <v>0.93541666666666667</v>
      </c>
      <c r="H2434" s="96">
        <v>0.93888888888888899</v>
      </c>
      <c r="J2434">
        <v>22.45</v>
      </c>
      <c r="K2434" t="s">
        <v>249</v>
      </c>
      <c r="L2434" t="s">
        <v>4467</v>
      </c>
      <c r="M2434" t="s">
        <v>251</v>
      </c>
      <c r="N2434" t="s">
        <v>251</v>
      </c>
      <c r="O2434">
        <v>0</v>
      </c>
      <c r="P2434">
        <v>31</v>
      </c>
      <c r="Q2434">
        <v>0</v>
      </c>
      <c r="R2434">
        <v>31</v>
      </c>
      <c r="S2434">
        <v>14.7</v>
      </c>
      <c r="T2434">
        <v>37.9</v>
      </c>
      <c r="U2434">
        <v>24.2</v>
      </c>
      <c r="V2434">
        <v>138</v>
      </c>
      <c r="W2434" t="s">
        <v>4756</v>
      </c>
      <c r="X2434" t="s">
        <v>4756</v>
      </c>
      <c r="Y2434" t="s">
        <v>4756</v>
      </c>
      <c r="Z2434" t="s">
        <v>4756</v>
      </c>
      <c r="AA2434" t="s">
        <v>4756</v>
      </c>
      <c r="AB2434" t="s">
        <v>4756</v>
      </c>
      <c r="AC2434" t="s">
        <v>4756</v>
      </c>
      <c r="AD2434" t="s">
        <v>4756</v>
      </c>
      <c r="AE2434" t="s">
        <v>4756</v>
      </c>
      <c r="AF2434" t="s">
        <v>4756</v>
      </c>
      <c r="AG2434" t="s">
        <v>4756</v>
      </c>
      <c r="AH2434" t="s">
        <v>4756</v>
      </c>
      <c r="AI2434" t="s">
        <v>4756</v>
      </c>
      <c r="AJ2434" t="s">
        <v>4756</v>
      </c>
      <c r="AK2434" t="s">
        <v>4756</v>
      </c>
      <c r="AL2434" t="s">
        <v>4756</v>
      </c>
      <c r="AM2434" t="s">
        <v>4756</v>
      </c>
      <c r="AN2434" t="s">
        <v>4756</v>
      </c>
    </row>
    <row r="2435" spans="1:41">
      <c r="A2435" s="95">
        <v>43293</v>
      </c>
      <c r="B2435" t="s">
        <v>248</v>
      </c>
      <c r="C2435">
        <v>2018</v>
      </c>
      <c r="D2435">
        <v>7</v>
      </c>
      <c r="E2435" t="s">
        <v>5008</v>
      </c>
      <c r="F2435" t="s">
        <v>3895</v>
      </c>
      <c r="G2435" s="96">
        <v>0.96319444444444446</v>
      </c>
      <c r="H2435" s="96">
        <v>0.96597222222222223</v>
      </c>
      <c r="J2435">
        <v>23.12</v>
      </c>
      <c r="K2435" t="s">
        <v>249</v>
      </c>
      <c r="L2435" t="s">
        <v>4468</v>
      </c>
      <c r="M2435" t="s">
        <v>251</v>
      </c>
      <c r="N2435" t="s">
        <v>251</v>
      </c>
      <c r="O2435">
        <v>0</v>
      </c>
      <c r="P2435">
        <v>33</v>
      </c>
      <c r="Q2435">
        <v>0</v>
      </c>
      <c r="R2435">
        <v>33</v>
      </c>
      <c r="S2435">
        <v>14.1</v>
      </c>
      <c r="T2435">
        <v>37.6</v>
      </c>
      <c r="U2435">
        <v>23.2</v>
      </c>
      <c r="V2435">
        <v>135</v>
      </c>
      <c r="W2435" t="s">
        <v>4756</v>
      </c>
      <c r="X2435" t="s">
        <v>4756</v>
      </c>
      <c r="Y2435" t="s">
        <v>4756</v>
      </c>
      <c r="Z2435" t="s">
        <v>4756</v>
      </c>
      <c r="AA2435" t="s">
        <v>4756</v>
      </c>
      <c r="AB2435" t="s">
        <v>4756</v>
      </c>
      <c r="AC2435" t="s">
        <v>4756</v>
      </c>
      <c r="AD2435" t="s">
        <v>4756</v>
      </c>
      <c r="AE2435" t="s">
        <v>4756</v>
      </c>
      <c r="AF2435" t="s">
        <v>4756</v>
      </c>
      <c r="AG2435" t="s">
        <v>4756</v>
      </c>
      <c r="AH2435" t="s">
        <v>4756</v>
      </c>
      <c r="AI2435" t="s">
        <v>4756</v>
      </c>
      <c r="AJ2435" t="s">
        <v>4756</v>
      </c>
      <c r="AK2435" t="s">
        <v>4756</v>
      </c>
      <c r="AL2435" t="s">
        <v>4756</v>
      </c>
      <c r="AM2435" t="s">
        <v>4756</v>
      </c>
      <c r="AN2435" t="s">
        <v>4756</v>
      </c>
    </row>
    <row r="2436" spans="1:41">
      <c r="A2436" s="95">
        <v>43293</v>
      </c>
      <c r="B2436" t="s">
        <v>248</v>
      </c>
      <c r="C2436">
        <v>2018</v>
      </c>
      <c r="D2436">
        <v>7</v>
      </c>
      <c r="E2436" t="s">
        <v>5008</v>
      </c>
      <c r="F2436" t="s">
        <v>3895</v>
      </c>
      <c r="G2436" s="96">
        <v>0.97777777777777775</v>
      </c>
      <c r="H2436" s="96">
        <v>0.98125000000000007</v>
      </c>
      <c r="J2436">
        <v>23.47</v>
      </c>
      <c r="K2436" t="s">
        <v>249</v>
      </c>
      <c r="L2436" t="s">
        <v>4469</v>
      </c>
      <c r="M2436" t="s">
        <v>251</v>
      </c>
      <c r="N2436" t="s">
        <v>251</v>
      </c>
      <c r="O2436">
        <v>0</v>
      </c>
      <c r="P2436">
        <v>40</v>
      </c>
      <c r="Q2436">
        <v>0</v>
      </c>
      <c r="R2436">
        <v>40</v>
      </c>
      <c r="S2436">
        <v>13.4</v>
      </c>
      <c r="T2436">
        <v>37.6</v>
      </c>
      <c r="U2436">
        <v>23.6</v>
      </c>
      <c r="V2436">
        <v>141</v>
      </c>
      <c r="W2436" t="s">
        <v>4756</v>
      </c>
      <c r="X2436" t="s">
        <v>4756</v>
      </c>
      <c r="Y2436" t="s">
        <v>4756</v>
      </c>
      <c r="Z2436" t="s">
        <v>4756</v>
      </c>
      <c r="AA2436" t="s">
        <v>4756</v>
      </c>
      <c r="AB2436" t="s">
        <v>4756</v>
      </c>
      <c r="AC2436" t="s">
        <v>4756</v>
      </c>
      <c r="AD2436" t="s">
        <v>4756</v>
      </c>
      <c r="AE2436" t="s">
        <v>4756</v>
      </c>
      <c r="AF2436" t="s">
        <v>4756</v>
      </c>
      <c r="AG2436" t="s">
        <v>4756</v>
      </c>
      <c r="AH2436" t="s">
        <v>4756</v>
      </c>
      <c r="AI2436" t="s">
        <v>4756</v>
      </c>
      <c r="AJ2436" t="s">
        <v>4756</v>
      </c>
      <c r="AK2436" t="s">
        <v>4756</v>
      </c>
      <c r="AL2436" t="s">
        <v>4756</v>
      </c>
      <c r="AM2436" t="s">
        <v>4756</v>
      </c>
      <c r="AN2436" t="s">
        <v>4756</v>
      </c>
    </row>
    <row r="2437" spans="1:41">
      <c r="A2437" s="95">
        <v>42199</v>
      </c>
      <c r="B2437" t="s">
        <v>827</v>
      </c>
      <c r="C2437">
        <v>2015</v>
      </c>
      <c r="D2437">
        <v>7</v>
      </c>
      <c r="E2437" t="s">
        <v>4991</v>
      </c>
      <c r="F2437" t="s">
        <v>2376</v>
      </c>
      <c r="G2437" s="96">
        <v>0.8881944444444444</v>
      </c>
      <c r="H2437" t="s">
        <v>4756</v>
      </c>
      <c r="I2437" s="96">
        <v>0.84166666666666667</v>
      </c>
      <c r="J2437">
        <v>1.1200000000000001</v>
      </c>
      <c r="K2437" t="s">
        <v>249</v>
      </c>
      <c r="L2437" t="s">
        <v>1782</v>
      </c>
      <c r="M2437" t="s">
        <v>251</v>
      </c>
      <c r="N2437" t="s">
        <v>251</v>
      </c>
      <c r="O2437">
        <v>0</v>
      </c>
      <c r="P2437">
        <v>57</v>
      </c>
      <c r="Q2437">
        <v>22</v>
      </c>
      <c r="R2437">
        <v>35</v>
      </c>
      <c r="S2437">
        <v>15.3</v>
      </c>
      <c r="T2437">
        <v>38.700000000000003</v>
      </c>
      <c r="U2437">
        <v>24.3</v>
      </c>
      <c r="V2437">
        <v>141</v>
      </c>
      <c r="W2437" t="s">
        <v>4756</v>
      </c>
      <c r="X2437" t="s">
        <v>4756</v>
      </c>
      <c r="Y2437" t="s">
        <v>4756</v>
      </c>
      <c r="Z2437" t="s">
        <v>4756</v>
      </c>
      <c r="AA2437" t="s">
        <v>4756</v>
      </c>
      <c r="AB2437" t="s">
        <v>4756</v>
      </c>
      <c r="AC2437" t="s">
        <v>4756</v>
      </c>
      <c r="AD2437" t="s">
        <v>4756</v>
      </c>
      <c r="AE2437" t="s">
        <v>4756</v>
      </c>
      <c r="AF2437" t="s">
        <v>4756</v>
      </c>
      <c r="AG2437" t="s">
        <v>4756</v>
      </c>
      <c r="AH2437" t="s">
        <v>4756</v>
      </c>
      <c r="AI2437" t="s">
        <v>4756</v>
      </c>
      <c r="AJ2437" t="s">
        <v>4756</v>
      </c>
      <c r="AK2437" t="s">
        <v>4756</v>
      </c>
      <c r="AL2437" t="s">
        <v>4756</v>
      </c>
      <c r="AM2437" t="s">
        <v>4756</v>
      </c>
      <c r="AN2437" t="s">
        <v>4756</v>
      </c>
    </row>
    <row r="2438" spans="1:41">
      <c r="A2438" s="95">
        <v>42199</v>
      </c>
      <c r="B2438" t="s">
        <v>827</v>
      </c>
      <c r="C2438">
        <v>2015</v>
      </c>
      <c r="D2438">
        <v>7</v>
      </c>
      <c r="E2438" t="s">
        <v>4991</v>
      </c>
      <c r="F2438" t="s">
        <v>2376</v>
      </c>
      <c r="G2438" s="96">
        <v>0.90069444444444446</v>
      </c>
      <c r="H2438" t="s">
        <v>4756</v>
      </c>
      <c r="I2438" s="96">
        <v>0.84166666666666667</v>
      </c>
      <c r="J2438">
        <v>1.42</v>
      </c>
      <c r="K2438" t="s">
        <v>249</v>
      </c>
      <c r="L2438" t="s">
        <v>1783</v>
      </c>
      <c r="M2438" t="s">
        <v>251</v>
      </c>
      <c r="N2438" t="s">
        <v>251</v>
      </c>
      <c r="O2438">
        <v>0</v>
      </c>
      <c r="P2438">
        <v>61</v>
      </c>
      <c r="Q2438">
        <v>26</v>
      </c>
      <c r="R2438">
        <v>35</v>
      </c>
      <c r="S2438">
        <v>15.4</v>
      </c>
      <c r="T2438">
        <v>39.200000000000003</v>
      </c>
      <c r="U2438">
        <v>24.6</v>
      </c>
      <c r="V2438">
        <v>139</v>
      </c>
      <c r="W2438" t="s">
        <v>4756</v>
      </c>
      <c r="X2438" t="s">
        <v>4756</v>
      </c>
      <c r="Y2438" t="s">
        <v>4756</v>
      </c>
      <c r="Z2438" t="s">
        <v>4756</v>
      </c>
      <c r="AA2438" t="s">
        <v>4756</v>
      </c>
      <c r="AB2438" t="s">
        <v>4756</v>
      </c>
      <c r="AC2438" t="s">
        <v>4756</v>
      </c>
      <c r="AD2438" t="s">
        <v>4756</v>
      </c>
      <c r="AE2438" t="s">
        <v>4756</v>
      </c>
      <c r="AF2438" t="s">
        <v>4756</v>
      </c>
      <c r="AG2438" t="s">
        <v>4756</v>
      </c>
      <c r="AH2438" t="s">
        <v>4756</v>
      </c>
      <c r="AI2438" t="s">
        <v>4756</v>
      </c>
      <c r="AJ2438" t="s">
        <v>4756</v>
      </c>
      <c r="AK2438" t="s">
        <v>4756</v>
      </c>
      <c r="AL2438" t="s">
        <v>4756</v>
      </c>
      <c r="AM2438" t="s">
        <v>4756</v>
      </c>
      <c r="AN2438" t="s">
        <v>4756</v>
      </c>
    </row>
    <row r="2439" spans="1:41">
      <c r="A2439" s="95">
        <v>42199</v>
      </c>
      <c r="B2439" t="s">
        <v>827</v>
      </c>
      <c r="C2439">
        <v>2015</v>
      </c>
      <c r="D2439">
        <v>7</v>
      </c>
      <c r="E2439" t="s">
        <v>4991</v>
      </c>
      <c r="F2439" t="s">
        <v>2376</v>
      </c>
      <c r="G2439" s="96">
        <v>0.92291666666666661</v>
      </c>
      <c r="H2439" t="s">
        <v>4756</v>
      </c>
      <c r="I2439" s="96">
        <v>0.84166666666666667</v>
      </c>
      <c r="J2439">
        <v>1.95</v>
      </c>
      <c r="K2439" t="s">
        <v>249</v>
      </c>
      <c r="L2439" t="s">
        <v>1784</v>
      </c>
      <c r="M2439" t="s">
        <v>251</v>
      </c>
      <c r="N2439" t="s">
        <v>251</v>
      </c>
      <c r="O2439">
        <v>2</v>
      </c>
      <c r="P2439">
        <v>63</v>
      </c>
      <c r="Q2439">
        <v>26</v>
      </c>
      <c r="R2439">
        <v>37</v>
      </c>
      <c r="S2439">
        <v>15.1</v>
      </c>
      <c r="T2439">
        <v>38.1</v>
      </c>
      <c r="U2439">
        <v>23</v>
      </c>
      <c r="V2439">
        <v>141</v>
      </c>
      <c r="W2439" t="s">
        <v>4756</v>
      </c>
      <c r="X2439" t="s">
        <v>4756</v>
      </c>
      <c r="Y2439" t="s">
        <v>4756</v>
      </c>
      <c r="Z2439" t="s">
        <v>4756</v>
      </c>
      <c r="AA2439" t="s">
        <v>4756</v>
      </c>
      <c r="AB2439" t="s">
        <v>4756</v>
      </c>
      <c r="AC2439" t="s">
        <v>4756</v>
      </c>
      <c r="AD2439" t="s">
        <v>4756</v>
      </c>
      <c r="AE2439" t="s">
        <v>4756</v>
      </c>
      <c r="AF2439" t="s">
        <v>4756</v>
      </c>
      <c r="AG2439" t="s">
        <v>4756</v>
      </c>
      <c r="AH2439" t="s">
        <v>4756</v>
      </c>
      <c r="AI2439" t="s">
        <v>4756</v>
      </c>
      <c r="AJ2439" t="s">
        <v>4756</v>
      </c>
      <c r="AK2439" t="s">
        <v>4756</v>
      </c>
      <c r="AL2439" t="s">
        <v>4756</v>
      </c>
      <c r="AM2439" t="s">
        <v>4756</v>
      </c>
      <c r="AN2439" t="s">
        <v>4756</v>
      </c>
    </row>
    <row r="2440" spans="1:41">
      <c r="A2440" s="95">
        <v>42199</v>
      </c>
      <c r="B2440" t="s">
        <v>827</v>
      </c>
      <c r="C2440">
        <v>2015</v>
      </c>
      <c r="D2440">
        <v>7</v>
      </c>
      <c r="E2440" t="s">
        <v>4991</v>
      </c>
      <c r="F2440" t="s">
        <v>2376</v>
      </c>
      <c r="G2440" s="96">
        <v>0.93402777777777779</v>
      </c>
      <c r="H2440" t="s">
        <v>4756</v>
      </c>
      <c r="I2440" s="96">
        <v>0.84166666666666667</v>
      </c>
      <c r="J2440">
        <v>2.2200000000000002</v>
      </c>
      <c r="K2440" t="s">
        <v>249</v>
      </c>
      <c r="L2440" t="s">
        <v>1785</v>
      </c>
      <c r="M2440" t="s">
        <v>251</v>
      </c>
      <c r="N2440" t="s">
        <v>251</v>
      </c>
      <c r="O2440">
        <v>0</v>
      </c>
      <c r="P2440">
        <v>56</v>
      </c>
      <c r="Q2440">
        <v>22</v>
      </c>
      <c r="R2440">
        <v>34</v>
      </c>
      <c r="S2440">
        <v>15</v>
      </c>
      <c r="T2440">
        <v>38.799999999999997</v>
      </c>
      <c r="U2440">
        <v>23.1</v>
      </c>
      <c r="V2440">
        <v>133</v>
      </c>
      <c r="W2440" t="s">
        <v>4756</v>
      </c>
      <c r="X2440" t="s">
        <v>4756</v>
      </c>
      <c r="Y2440" t="s">
        <v>4756</v>
      </c>
      <c r="Z2440" t="s">
        <v>4756</v>
      </c>
      <c r="AA2440" t="s">
        <v>4756</v>
      </c>
      <c r="AB2440" t="s">
        <v>4756</v>
      </c>
      <c r="AC2440" t="s">
        <v>4756</v>
      </c>
      <c r="AD2440" t="s">
        <v>4756</v>
      </c>
      <c r="AE2440" t="s">
        <v>4756</v>
      </c>
      <c r="AF2440" t="s">
        <v>4756</v>
      </c>
      <c r="AG2440" t="s">
        <v>4756</v>
      </c>
      <c r="AH2440" t="s">
        <v>4756</v>
      </c>
      <c r="AI2440" t="s">
        <v>4756</v>
      </c>
      <c r="AJ2440" t="s">
        <v>4756</v>
      </c>
      <c r="AK2440" t="s">
        <v>4756</v>
      </c>
      <c r="AL2440" t="s">
        <v>4756</v>
      </c>
      <c r="AM2440" t="s">
        <v>4756</v>
      </c>
      <c r="AN2440" t="s">
        <v>4756</v>
      </c>
      <c r="AO2440" t="s">
        <v>888</v>
      </c>
    </row>
    <row r="2441" spans="1:41">
      <c r="A2441" s="95">
        <v>42199</v>
      </c>
      <c r="B2441" t="s">
        <v>827</v>
      </c>
      <c r="C2441">
        <v>2015</v>
      </c>
      <c r="D2441">
        <v>7</v>
      </c>
      <c r="E2441" t="s">
        <v>4991</v>
      </c>
      <c r="F2441" t="s">
        <v>2376</v>
      </c>
      <c r="G2441" s="96">
        <v>0.9604166666666667</v>
      </c>
      <c r="H2441" t="s">
        <v>4756</v>
      </c>
      <c r="I2441" s="96">
        <v>0.84166666666666667</v>
      </c>
      <c r="J2441">
        <v>2.85</v>
      </c>
      <c r="K2441" t="s">
        <v>249</v>
      </c>
      <c r="L2441" t="s">
        <v>1786</v>
      </c>
      <c r="M2441" t="s">
        <v>251</v>
      </c>
      <c r="N2441" t="s">
        <v>251</v>
      </c>
      <c r="O2441">
        <v>0</v>
      </c>
      <c r="P2441">
        <v>56</v>
      </c>
      <c r="Q2441">
        <v>22</v>
      </c>
      <c r="R2441">
        <v>34</v>
      </c>
      <c r="S2441">
        <v>14.2</v>
      </c>
      <c r="T2441">
        <v>37.4</v>
      </c>
      <c r="U2441">
        <v>23.6</v>
      </c>
      <c r="V2441">
        <v>136</v>
      </c>
      <c r="W2441" t="s">
        <v>4756</v>
      </c>
      <c r="X2441" t="s">
        <v>4756</v>
      </c>
      <c r="Y2441" t="s">
        <v>4756</v>
      </c>
      <c r="Z2441" t="s">
        <v>4756</v>
      </c>
      <c r="AA2441" t="s">
        <v>4756</v>
      </c>
      <c r="AB2441" t="s">
        <v>4756</v>
      </c>
      <c r="AC2441" t="s">
        <v>4756</v>
      </c>
      <c r="AD2441" t="s">
        <v>4756</v>
      </c>
      <c r="AE2441" t="s">
        <v>4756</v>
      </c>
      <c r="AF2441" t="s">
        <v>4756</v>
      </c>
      <c r="AG2441" t="s">
        <v>4756</v>
      </c>
      <c r="AH2441" t="s">
        <v>4756</v>
      </c>
      <c r="AI2441" t="s">
        <v>4756</v>
      </c>
      <c r="AJ2441" t="s">
        <v>4756</v>
      </c>
      <c r="AK2441" t="s">
        <v>4756</v>
      </c>
      <c r="AL2441" t="s">
        <v>4756</v>
      </c>
      <c r="AM2441" t="s">
        <v>4756</v>
      </c>
      <c r="AN2441" t="s">
        <v>4756</v>
      </c>
    </row>
    <row r="2442" spans="1:41">
      <c r="A2442" s="95">
        <v>42199</v>
      </c>
      <c r="B2442" t="s">
        <v>827</v>
      </c>
      <c r="C2442">
        <v>2015</v>
      </c>
      <c r="D2442">
        <v>7</v>
      </c>
      <c r="E2442" t="s">
        <v>4991</v>
      </c>
      <c r="F2442" t="s">
        <v>2376</v>
      </c>
      <c r="G2442" s="96">
        <v>0.97361111111111109</v>
      </c>
      <c r="H2442" t="s">
        <v>4756</v>
      </c>
      <c r="I2442" s="96">
        <v>0.84166666666666667</v>
      </c>
      <c r="J2442">
        <v>3.17</v>
      </c>
      <c r="K2442" t="s">
        <v>249</v>
      </c>
      <c r="L2442" t="s">
        <v>1787</v>
      </c>
      <c r="M2442" t="s">
        <v>251</v>
      </c>
      <c r="N2442" t="s">
        <v>251</v>
      </c>
      <c r="O2442">
        <v>3</v>
      </c>
      <c r="P2442">
        <v>61</v>
      </c>
      <c r="Q2442">
        <v>22</v>
      </c>
      <c r="R2442">
        <v>39</v>
      </c>
      <c r="S2442">
        <v>14.5</v>
      </c>
      <c r="T2442">
        <v>37.700000000000003</v>
      </c>
      <c r="U2442">
        <v>23.6</v>
      </c>
      <c r="V2442">
        <v>145</v>
      </c>
      <c r="W2442" t="s">
        <v>4756</v>
      </c>
      <c r="X2442" t="s">
        <v>4756</v>
      </c>
      <c r="Y2442" t="s">
        <v>4756</v>
      </c>
      <c r="Z2442" t="s">
        <v>4756</v>
      </c>
      <c r="AA2442" t="s">
        <v>4756</v>
      </c>
      <c r="AB2442" t="s">
        <v>4756</v>
      </c>
      <c r="AC2442" t="s">
        <v>4756</v>
      </c>
      <c r="AD2442" t="s">
        <v>4756</v>
      </c>
      <c r="AE2442" t="s">
        <v>4756</v>
      </c>
      <c r="AF2442" t="s">
        <v>4756</v>
      </c>
      <c r="AG2442" t="s">
        <v>4756</v>
      </c>
      <c r="AH2442" t="s">
        <v>4756</v>
      </c>
      <c r="AI2442" t="s">
        <v>4756</v>
      </c>
      <c r="AJ2442" t="s">
        <v>4756</v>
      </c>
      <c r="AK2442" t="s">
        <v>4756</v>
      </c>
      <c r="AL2442" t="s">
        <v>4756</v>
      </c>
      <c r="AM2442" t="s">
        <v>4756</v>
      </c>
      <c r="AN2442" t="s">
        <v>4756</v>
      </c>
    </row>
    <row r="2443" spans="1:41">
      <c r="A2443" s="95">
        <v>42199</v>
      </c>
      <c r="B2443" t="s">
        <v>827</v>
      </c>
      <c r="C2443">
        <v>2015</v>
      </c>
      <c r="D2443">
        <v>7</v>
      </c>
      <c r="E2443" t="s">
        <v>4991</v>
      </c>
      <c r="F2443" t="s">
        <v>2376</v>
      </c>
      <c r="G2443" s="96">
        <v>0.99652777777777779</v>
      </c>
      <c r="H2443" t="s">
        <v>4756</v>
      </c>
      <c r="I2443" s="96">
        <v>0.84166666666666667</v>
      </c>
      <c r="J2443">
        <v>3.72</v>
      </c>
      <c r="K2443" t="s">
        <v>249</v>
      </c>
      <c r="L2443" t="s">
        <v>1788</v>
      </c>
      <c r="M2443" t="s">
        <v>251</v>
      </c>
      <c r="N2443" t="s">
        <v>251</v>
      </c>
      <c r="O2443">
        <v>1</v>
      </c>
      <c r="P2443">
        <v>60</v>
      </c>
      <c r="Q2443">
        <v>26</v>
      </c>
      <c r="R2443">
        <v>34</v>
      </c>
      <c r="S2443">
        <v>14.5</v>
      </c>
      <c r="T2443">
        <v>38.5</v>
      </c>
      <c r="U2443">
        <v>23</v>
      </c>
      <c r="V2443">
        <v>137</v>
      </c>
      <c r="W2443" t="s">
        <v>4756</v>
      </c>
      <c r="X2443" t="s">
        <v>4756</v>
      </c>
      <c r="Y2443" t="s">
        <v>4756</v>
      </c>
      <c r="Z2443" t="s">
        <v>4756</v>
      </c>
      <c r="AA2443" t="s">
        <v>4756</v>
      </c>
      <c r="AB2443" t="s">
        <v>4756</v>
      </c>
      <c r="AC2443" t="s">
        <v>4756</v>
      </c>
      <c r="AD2443" t="s">
        <v>4756</v>
      </c>
      <c r="AE2443" t="s">
        <v>4756</v>
      </c>
      <c r="AF2443" t="s">
        <v>4756</v>
      </c>
      <c r="AG2443" t="s">
        <v>4756</v>
      </c>
      <c r="AH2443" t="s">
        <v>4756</v>
      </c>
      <c r="AI2443" t="s">
        <v>4756</v>
      </c>
      <c r="AJ2443" t="s">
        <v>4756</v>
      </c>
      <c r="AK2443" t="s">
        <v>4756</v>
      </c>
      <c r="AL2443" t="s">
        <v>4756</v>
      </c>
      <c r="AM2443" t="s">
        <v>4756</v>
      </c>
      <c r="AN2443" t="s">
        <v>4756</v>
      </c>
    </row>
    <row r="2444" spans="1:41">
      <c r="A2444" s="95">
        <v>42199</v>
      </c>
      <c r="B2444" t="s">
        <v>827</v>
      </c>
      <c r="C2444">
        <v>2015</v>
      </c>
      <c r="D2444">
        <v>7</v>
      </c>
      <c r="E2444" t="s">
        <v>4991</v>
      </c>
      <c r="F2444" t="s">
        <v>2376</v>
      </c>
      <c r="G2444" s="96">
        <v>0.99652777777777779</v>
      </c>
      <c r="H2444" t="s">
        <v>4756</v>
      </c>
      <c r="I2444" s="96">
        <v>0.84166666666666667</v>
      </c>
      <c r="J2444">
        <v>3.72</v>
      </c>
      <c r="K2444" t="s">
        <v>249</v>
      </c>
      <c r="L2444" t="s">
        <v>1789</v>
      </c>
      <c r="M2444" t="s">
        <v>251</v>
      </c>
      <c r="N2444" t="s">
        <v>251</v>
      </c>
      <c r="O2444">
        <v>2</v>
      </c>
      <c r="P2444">
        <v>55</v>
      </c>
      <c r="Q2444">
        <v>22</v>
      </c>
      <c r="R2444">
        <v>33</v>
      </c>
      <c r="S2444">
        <v>16.2</v>
      </c>
      <c r="T2444">
        <v>39</v>
      </c>
      <c r="U2444">
        <v>25</v>
      </c>
      <c r="V2444">
        <v>144</v>
      </c>
      <c r="W2444" t="s">
        <v>4756</v>
      </c>
      <c r="X2444" t="s">
        <v>4756</v>
      </c>
      <c r="Y2444" t="s">
        <v>4756</v>
      </c>
      <c r="Z2444" t="s">
        <v>4756</v>
      </c>
      <c r="AA2444" t="s">
        <v>4756</v>
      </c>
      <c r="AB2444" t="s">
        <v>4756</v>
      </c>
      <c r="AC2444" t="s">
        <v>4756</v>
      </c>
      <c r="AD2444" t="s">
        <v>4756</v>
      </c>
      <c r="AE2444" t="s">
        <v>4756</v>
      </c>
      <c r="AF2444" t="s">
        <v>4756</v>
      </c>
      <c r="AG2444" t="s">
        <v>4756</v>
      </c>
      <c r="AH2444" t="s">
        <v>4756</v>
      </c>
      <c r="AI2444" t="s">
        <v>4756</v>
      </c>
      <c r="AJ2444" t="s">
        <v>4756</v>
      </c>
      <c r="AK2444" t="s">
        <v>4756</v>
      </c>
      <c r="AL2444" t="s">
        <v>4756</v>
      </c>
      <c r="AM2444" t="s">
        <v>4756</v>
      </c>
      <c r="AN2444" t="s">
        <v>4756</v>
      </c>
      <c r="AO2444" t="s">
        <v>1794</v>
      </c>
    </row>
    <row r="2445" spans="1:41">
      <c r="A2445" s="95">
        <v>42199</v>
      </c>
      <c r="B2445" t="s">
        <v>827</v>
      </c>
      <c r="C2445">
        <v>2015</v>
      </c>
      <c r="D2445">
        <v>7</v>
      </c>
      <c r="E2445" t="s">
        <v>4991</v>
      </c>
      <c r="F2445" t="s">
        <v>2376</v>
      </c>
      <c r="G2445" s="96">
        <v>8.2638888888888887E-2</v>
      </c>
      <c r="H2445" t="s">
        <v>4756</v>
      </c>
      <c r="I2445" s="96">
        <v>0.84166666666666667</v>
      </c>
      <c r="J2445">
        <v>5.78</v>
      </c>
      <c r="K2445" t="s">
        <v>249</v>
      </c>
      <c r="L2445" t="s">
        <v>1790</v>
      </c>
      <c r="M2445" t="s">
        <v>251</v>
      </c>
      <c r="N2445" t="s">
        <v>251</v>
      </c>
      <c r="O2445">
        <v>2</v>
      </c>
      <c r="P2445">
        <v>56</v>
      </c>
      <c r="Q2445">
        <v>22</v>
      </c>
      <c r="R2445">
        <v>34</v>
      </c>
      <c r="S2445">
        <v>15</v>
      </c>
      <c r="T2445">
        <v>37.299999999999997</v>
      </c>
      <c r="U2445">
        <v>23.5</v>
      </c>
      <c r="V2445">
        <v>145</v>
      </c>
      <c r="W2445" t="s">
        <v>4756</v>
      </c>
      <c r="X2445" t="s">
        <v>4756</v>
      </c>
      <c r="Y2445" t="s">
        <v>4756</v>
      </c>
      <c r="Z2445" t="s">
        <v>4756</v>
      </c>
      <c r="AA2445" t="s">
        <v>4756</v>
      </c>
      <c r="AB2445" t="s">
        <v>4756</v>
      </c>
      <c r="AC2445" t="s">
        <v>4756</v>
      </c>
      <c r="AD2445" t="s">
        <v>4756</v>
      </c>
      <c r="AE2445" t="s">
        <v>4756</v>
      </c>
      <c r="AF2445" t="s">
        <v>4756</v>
      </c>
      <c r="AG2445" t="s">
        <v>4756</v>
      </c>
      <c r="AH2445" t="s">
        <v>4756</v>
      </c>
      <c r="AI2445" t="s">
        <v>4756</v>
      </c>
      <c r="AJ2445" t="s">
        <v>4756</v>
      </c>
      <c r="AK2445" t="s">
        <v>4756</v>
      </c>
      <c r="AL2445" t="s">
        <v>4756</v>
      </c>
      <c r="AM2445" t="s">
        <v>4756</v>
      </c>
      <c r="AN2445" t="s">
        <v>4756</v>
      </c>
    </row>
    <row r="2446" spans="1:41">
      <c r="A2446" s="95">
        <v>42199</v>
      </c>
      <c r="B2446" t="s">
        <v>827</v>
      </c>
      <c r="C2446">
        <v>2015</v>
      </c>
      <c r="D2446">
        <v>7</v>
      </c>
      <c r="E2446" t="s">
        <v>4991</v>
      </c>
      <c r="F2446" t="s">
        <v>2376</v>
      </c>
      <c r="G2446" s="96">
        <v>8.3333333333333329E-2</v>
      </c>
      <c r="H2446" t="s">
        <v>4756</v>
      </c>
      <c r="I2446" s="96">
        <v>0.84166666666666667</v>
      </c>
      <c r="J2446">
        <v>5.8</v>
      </c>
      <c r="K2446" t="s">
        <v>249</v>
      </c>
      <c r="L2446" t="s">
        <v>1791</v>
      </c>
      <c r="M2446" t="s">
        <v>251</v>
      </c>
      <c r="N2446" t="s">
        <v>251</v>
      </c>
      <c r="O2446">
        <v>3</v>
      </c>
      <c r="P2446">
        <v>66</v>
      </c>
      <c r="Q2446">
        <v>25</v>
      </c>
      <c r="R2446">
        <v>41</v>
      </c>
      <c r="S2446">
        <v>14.8</v>
      </c>
      <c r="T2446">
        <v>38.299999999999997</v>
      </c>
      <c r="U2446">
        <v>22.6</v>
      </c>
      <c r="V2446">
        <v>136</v>
      </c>
      <c r="W2446" t="s">
        <v>4756</v>
      </c>
      <c r="X2446" t="s">
        <v>4756</v>
      </c>
      <c r="Y2446" t="s">
        <v>4756</v>
      </c>
      <c r="Z2446" t="s">
        <v>4756</v>
      </c>
      <c r="AA2446" t="s">
        <v>4756</v>
      </c>
      <c r="AB2446" t="s">
        <v>4756</v>
      </c>
      <c r="AC2446" t="s">
        <v>4756</v>
      </c>
      <c r="AD2446" t="s">
        <v>4756</v>
      </c>
      <c r="AE2446" t="s">
        <v>4756</v>
      </c>
      <c r="AF2446" t="s">
        <v>4756</v>
      </c>
      <c r="AG2446" t="s">
        <v>4756</v>
      </c>
      <c r="AH2446" t="s">
        <v>4756</v>
      </c>
      <c r="AI2446" t="s">
        <v>4756</v>
      </c>
      <c r="AJ2446" t="s">
        <v>4756</v>
      </c>
      <c r="AK2446" t="s">
        <v>4756</v>
      </c>
      <c r="AL2446" t="s">
        <v>4756</v>
      </c>
      <c r="AM2446" t="s">
        <v>4756</v>
      </c>
      <c r="AN2446" t="s">
        <v>4756</v>
      </c>
    </row>
    <row r="2447" spans="1:41">
      <c r="A2447" s="95">
        <v>42201</v>
      </c>
      <c r="B2447" t="s">
        <v>248</v>
      </c>
      <c r="C2447">
        <v>2015</v>
      </c>
      <c r="D2447">
        <v>7</v>
      </c>
      <c r="E2447" t="s">
        <v>2376</v>
      </c>
      <c r="F2447" t="s">
        <v>3521</v>
      </c>
      <c r="G2447" s="96">
        <v>0.90902777777777777</v>
      </c>
      <c r="H2447" s="96">
        <v>0.92152777777777783</v>
      </c>
      <c r="J2447">
        <v>21.82</v>
      </c>
      <c r="K2447" t="s">
        <v>249</v>
      </c>
      <c r="L2447" t="s">
        <v>3522</v>
      </c>
      <c r="M2447" t="s">
        <v>251</v>
      </c>
      <c r="N2447" t="s">
        <v>251</v>
      </c>
      <c r="O2447">
        <v>2</v>
      </c>
      <c r="P2447">
        <v>35</v>
      </c>
      <c r="Q2447">
        <v>0</v>
      </c>
      <c r="R2447">
        <v>35</v>
      </c>
      <c r="S2447">
        <v>15.1</v>
      </c>
      <c r="T2447">
        <v>37.4</v>
      </c>
      <c r="U2447">
        <v>26.7</v>
      </c>
      <c r="V2447">
        <v>137</v>
      </c>
      <c r="W2447" t="s">
        <v>4756</v>
      </c>
      <c r="X2447" t="s">
        <v>4756</v>
      </c>
      <c r="Y2447" t="s">
        <v>4756</v>
      </c>
      <c r="Z2447" t="s">
        <v>4756</v>
      </c>
      <c r="AA2447" t="s">
        <v>4756</v>
      </c>
      <c r="AB2447" t="s">
        <v>4756</v>
      </c>
      <c r="AC2447" t="s">
        <v>4756</v>
      </c>
      <c r="AD2447" t="s">
        <v>4756</v>
      </c>
      <c r="AE2447" t="s">
        <v>4756</v>
      </c>
      <c r="AF2447" t="s">
        <v>4756</v>
      </c>
      <c r="AG2447" t="s">
        <v>4756</v>
      </c>
      <c r="AH2447" t="s">
        <v>4756</v>
      </c>
      <c r="AI2447" t="s">
        <v>4756</v>
      </c>
      <c r="AJ2447" t="s">
        <v>4756</v>
      </c>
      <c r="AK2447" t="s">
        <v>4756</v>
      </c>
      <c r="AL2447" t="s">
        <v>4756</v>
      </c>
      <c r="AM2447" t="s">
        <v>4756</v>
      </c>
      <c r="AN2447" t="s">
        <v>4756</v>
      </c>
    </row>
    <row r="2448" spans="1:41">
      <c r="A2448" s="95">
        <v>42201</v>
      </c>
      <c r="B2448" t="s">
        <v>248</v>
      </c>
      <c r="C2448">
        <v>2015</v>
      </c>
      <c r="D2448">
        <v>7</v>
      </c>
      <c r="E2448" t="s">
        <v>2376</v>
      </c>
      <c r="F2448" t="s">
        <v>3521</v>
      </c>
      <c r="G2448" s="96">
        <v>0.92013888888888884</v>
      </c>
      <c r="H2448" s="96">
        <v>0.92499999999999993</v>
      </c>
      <c r="J2448">
        <v>22.08</v>
      </c>
      <c r="K2448" t="s">
        <v>249</v>
      </c>
      <c r="L2448" t="s">
        <v>3523</v>
      </c>
      <c r="M2448" t="s">
        <v>251</v>
      </c>
      <c r="N2448" t="s">
        <v>251</v>
      </c>
      <c r="O2448">
        <v>1</v>
      </c>
      <c r="P2448">
        <v>39</v>
      </c>
      <c r="Q2448">
        <v>0</v>
      </c>
      <c r="R2448">
        <v>39</v>
      </c>
      <c r="S2448">
        <v>14.7</v>
      </c>
      <c r="T2448">
        <v>36.6</v>
      </c>
      <c r="U2448">
        <v>25</v>
      </c>
      <c r="V2448">
        <v>136</v>
      </c>
      <c r="W2448" t="s">
        <v>4756</v>
      </c>
      <c r="X2448" t="s">
        <v>4756</v>
      </c>
      <c r="Y2448" t="s">
        <v>4756</v>
      </c>
      <c r="Z2448" t="s">
        <v>4756</v>
      </c>
      <c r="AA2448" t="s">
        <v>4756</v>
      </c>
      <c r="AB2448" t="s">
        <v>4756</v>
      </c>
      <c r="AC2448" t="s">
        <v>4756</v>
      </c>
      <c r="AD2448" t="s">
        <v>4756</v>
      </c>
      <c r="AE2448" t="s">
        <v>4756</v>
      </c>
      <c r="AF2448" t="s">
        <v>4756</v>
      </c>
      <c r="AG2448" t="s">
        <v>4756</v>
      </c>
      <c r="AH2448" t="s">
        <v>4756</v>
      </c>
      <c r="AI2448" t="s">
        <v>4756</v>
      </c>
      <c r="AJ2448" t="s">
        <v>4756</v>
      </c>
      <c r="AK2448" t="s">
        <v>4756</v>
      </c>
      <c r="AL2448" t="s">
        <v>4756</v>
      </c>
      <c r="AM2448" t="s">
        <v>4756</v>
      </c>
      <c r="AN2448" t="s">
        <v>4756</v>
      </c>
    </row>
    <row r="2449" spans="1:41">
      <c r="A2449" s="95">
        <v>42201</v>
      </c>
      <c r="B2449" t="s">
        <v>248</v>
      </c>
      <c r="C2449">
        <v>2015</v>
      </c>
      <c r="D2449">
        <v>7</v>
      </c>
      <c r="E2449" t="s">
        <v>2376</v>
      </c>
      <c r="F2449" t="s">
        <v>3521</v>
      </c>
      <c r="G2449" s="96">
        <v>0.92569444444444438</v>
      </c>
      <c r="H2449" s="96">
        <v>0.93194444444444446</v>
      </c>
      <c r="J2449">
        <v>22.22</v>
      </c>
      <c r="K2449" t="s">
        <v>249</v>
      </c>
      <c r="L2449" t="s">
        <v>3524</v>
      </c>
      <c r="M2449" t="s">
        <v>251</v>
      </c>
      <c r="N2449" t="s">
        <v>251</v>
      </c>
      <c r="O2449">
        <v>3</v>
      </c>
      <c r="P2449">
        <v>34</v>
      </c>
      <c r="Q2449">
        <v>0</v>
      </c>
      <c r="R2449">
        <v>34</v>
      </c>
      <c r="S2449">
        <v>15.3</v>
      </c>
      <c r="T2449">
        <v>38.1</v>
      </c>
      <c r="U2449">
        <v>23.1</v>
      </c>
      <c r="V2449">
        <v>133</v>
      </c>
      <c r="W2449" t="s">
        <v>4756</v>
      </c>
      <c r="X2449" t="s">
        <v>4756</v>
      </c>
      <c r="Y2449" t="s">
        <v>4756</v>
      </c>
      <c r="Z2449" t="s">
        <v>4756</v>
      </c>
      <c r="AA2449" t="s">
        <v>4756</v>
      </c>
      <c r="AB2449" t="s">
        <v>4756</v>
      </c>
      <c r="AC2449" t="s">
        <v>4756</v>
      </c>
      <c r="AD2449" t="s">
        <v>4756</v>
      </c>
      <c r="AE2449" t="s">
        <v>4756</v>
      </c>
      <c r="AF2449" t="s">
        <v>4756</v>
      </c>
      <c r="AG2449" t="s">
        <v>4756</v>
      </c>
      <c r="AH2449" t="s">
        <v>4756</v>
      </c>
      <c r="AI2449" t="s">
        <v>4756</v>
      </c>
      <c r="AJ2449" t="s">
        <v>4756</v>
      </c>
      <c r="AK2449" t="s">
        <v>4756</v>
      </c>
      <c r="AL2449" t="s">
        <v>4756</v>
      </c>
      <c r="AM2449" t="s">
        <v>4756</v>
      </c>
      <c r="AN2449" t="s">
        <v>4756</v>
      </c>
    </row>
    <row r="2450" spans="1:41">
      <c r="A2450" s="95">
        <v>42492</v>
      </c>
      <c r="B2450" t="s">
        <v>827</v>
      </c>
      <c r="C2450">
        <v>2016</v>
      </c>
      <c r="D2450">
        <v>5</v>
      </c>
      <c r="E2450" t="s">
        <v>4991</v>
      </c>
      <c r="F2450" t="s">
        <v>2376</v>
      </c>
      <c r="G2450" s="96">
        <v>0.86249999999999993</v>
      </c>
      <c r="H2450" t="s">
        <v>4756</v>
      </c>
      <c r="I2450" s="96">
        <v>0.82708333333333339</v>
      </c>
      <c r="J2450">
        <v>0.85</v>
      </c>
      <c r="K2450" t="s">
        <v>249</v>
      </c>
      <c r="L2450" t="s">
        <v>1908</v>
      </c>
      <c r="M2450" t="s">
        <v>251</v>
      </c>
      <c r="N2450" t="s">
        <v>251</v>
      </c>
      <c r="O2450">
        <v>0</v>
      </c>
      <c r="P2450">
        <v>57</v>
      </c>
      <c r="Q2450">
        <v>21</v>
      </c>
      <c r="R2450">
        <v>36</v>
      </c>
      <c r="S2450">
        <v>13.8</v>
      </c>
      <c r="T2450">
        <v>37.700000000000003</v>
      </c>
      <c r="U2450">
        <v>23.6</v>
      </c>
      <c r="V2450">
        <v>135</v>
      </c>
      <c r="W2450" t="s">
        <v>4756</v>
      </c>
      <c r="X2450" t="s">
        <v>4756</v>
      </c>
      <c r="Y2450" t="s">
        <v>4756</v>
      </c>
      <c r="Z2450" t="s">
        <v>4756</v>
      </c>
      <c r="AA2450" t="s">
        <v>4756</v>
      </c>
      <c r="AB2450" t="s">
        <v>4756</v>
      </c>
      <c r="AC2450" t="s">
        <v>4756</v>
      </c>
      <c r="AD2450" t="s">
        <v>4756</v>
      </c>
      <c r="AE2450" t="s">
        <v>4756</v>
      </c>
      <c r="AF2450" t="s">
        <v>4756</v>
      </c>
      <c r="AG2450" t="s">
        <v>4756</v>
      </c>
      <c r="AH2450" t="s">
        <v>4756</v>
      </c>
      <c r="AI2450" t="s">
        <v>4756</v>
      </c>
      <c r="AJ2450" t="s">
        <v>4756</v>
      </c>
      <c r="AK2450" t="s">
        <v>4756</v>
      </c>
      <c r="AL2450" t="s">
        <v>4756</v>
      </c>
      <c r="AM2450" t="s">
        <v>4756</v>
      </c>
      <c r="AN2450" t="s">
        <v>4756</v>
      </c>
      <c r="AO2450" t="s">
        <v>1909</v>
      </c>
    </row>
    <row r="2451" spans="1:41">
      <c r="A2451" s="95">
        <v>42492</v>
      </c>
      <c r="B2451" t="s">
        <v>827</v>
      </c>
      <c r="C2451">
        <v>2016</v>
      </c>
      <c r="D2451">
        <v>5</v>
      </c>
      <c r="E2451" t="s">
        <v>4991</v>
      </c>
      <c r="F2451" t="s">
        <v>2376</v>
      </c>
      <c r="G2451" s="96">
        <v>0.87361111111111101</v>
      </c>
      <c r="H2451" t="s">
        <v>4756</v>
      </c>
      <c r="I2451" s="96">
        <v>0.82708333333333339</v>
      </c>
      <c r="J2451">
        <v>1.1200000000000001</v>
      </c>
      <c r="K2451" t="s">
        <v>249</v>
      </c>
      <c r="L2451" t="s">
        <v>1779</v>
      </c>
      <c r="M2451" t="s">
        <v>251</v>
      </c>
      <c r="N2451" t="s">
        <v>251</v>
      </c>
      <c r="O2451">
        <v>1</v>
      </c>
      <c r="P2451">
        <v>58</v>
      </c>
      <c r="Q2451">
        <v>21</v>
      </c>
      <c r="R2451">
        <v>37</v>
      </c>
      <c r="S2451">
        <v>15.1</v>
      </c>
      <c r="T2451">
        <v>38.799999999999997</v>
      </c>
      <c r="U2451">
        <v>24.1</v>
      </c>
      <c r="V2451">
        <v>136</v>
      </c>
      <c r="W2451" t="s">
        <v>4756</v>
      </c>
      <c r="X2451" t="s">
        <v>4756</v>
      </c>
      <c r="Y2451" t="s">
        <v>4756</v>
      </c>
      <c r="Z2451" t="s">
        <v>4756</v>
      </c>
      <c r="AA2451" t="s">
        <v>4756</v>
      </c>
      <c r="AB2451" t="s">
        <v>4756</v>
      </c>
      <c r="AC2451" t="s">
        <v>4756</v>
      </c>
      <c r="AD2451" t="s">
        <v>4756</v>
      </c>
      <c r="AE2451" t="s">
        <v>4756</v>
      </c>
      <c r="AF2451" t="s">
        <v>4756</v>
      </c>
      <c r="AG2451" t="s">
        <v>4756</v>
      </c>
      <c r="AH2451" t="s">
        <v>4756</v>
      </c>
      <c r="AI2451" t="s">
        <v>4756</v>
      </c>
      <c r="AJ2451" t="s">
        <v>4756</v>
      </c>
      <c r="AK2451" t="s">
        <v>4756</v>
      </c>
      <c r="AL2451" t="s">
        <v>4756</v>
      </c>
      <c r="AM2451" t="s">
        <v>4756</v>
      </c>
      <c r="AN2451" t="s">
        <v>4756</v>
      </c>
      <c r="AO2451" t="s">
        <v>1909</v>
      </c>
    </row>
    <row r="2452" spans="1:41">
      <c r="A2452" s="95">
        <v>42492</v>
      </c>
      <c r="B2452" t="s">
        <v>827</v>
      </c>
      <c r="C2452">
        <v>2016</v>
      </c>
      <c r="D2452">
        <v>5</v>
      </c>
      <c r="E2452" t="s">
        <v>4991</v>
      </c>
      <c r="F2452" t="s">
        <v>2376</v>
      </c>
      <c r="G2452" s="96">
        <v>0.87361111111111101</v>
      </c>
      <c r="H2452" t="s">
        <v>4756</v>
      </c>
      <c r="I2452" s="96">
        <v>0.82708333333333339</v>
      </c>
      <c r="J2452">
        <v>1.1200000000000001</v>
      </c>
      <c r="K2452" t="s">
        <v>249</v>
      </c>
      <c r="L2452" t="s">
        <v>1861</v>
      </c>
      <c r="M2452" t="s">
        <v>251</v>
      </c>
      <c r="N2452" t="s">
        <v>251</v>
      </c>
      <c r="O2452">
        <v>2</v>
      </c>
      <c r="P2452">
        <v>57</v>
      </c>
      <c r="Q2452">
        <v>21</v>
      </c>
      <c r="R2452">
        <v>36</v>
      </c>
      <c r="S2452">
        <v>14.2</v>
      </c>
      <c r="T2452">
        <v>36.200000000000003</v>
      </c>
      <c r="U2452">
        <v>24.4</v>
      </c>
      <c r="V2452">
        <v>144</v>
      </c>
      <c r="W2452" t="s">
        <v>4756</v>
      </c>
      <c r="X2452" t="s">
        <v>4756</v>
      </c>
      <c r="Y2452" t="s">
        <v>4756</v>
      </c>
      <c r="Z2452" t="s">
        <v>4756</v>
      </c>
      <c r="AA2452" t="s">
        <v>4756</v>
      </c>
      <c r="AB2452" t="s">
        <v>4756</v>
      </c>
      <c r="AC2452" t="s">
        <v>4756</v>
      </c>
      <c r="AD2452" t="s">
        <v>4756</v>
      </c>
      <c r="AE2452" t="s">
        <v>4756</v>
      </c>
      <c r="AF2452" t="s">
        <v>4756</v>
      </c>
      <c r="AG2452" t="s">
        <v>4756</v>
      </c>
      <c r="AH2452" t="s">
        <v>4756</v>
      </c>
      <c r="AI2452" t="s">
        <v>4756</v>
      </c>
      <c r="AJ2452" t="s">
        <v>4756</v>
      </c>
      <c r="AK2452" t="s">
        <v>4756</v>
      </c>
      <c r="AL2452" t="s">
        <v>4756</v>
      </c>
      <c r="AM2452" t="s">
        <v>4756</v>
      </c>
      <c r="AN2452" t="s">
        <v>4756</v>
      </c>
    </row>
    <row r="2453" spans="1:41">
      <c r="A2453" s="95">
        <v>42492</v>
      </c>
      <c r="B2453" t="s">
        <v>827</v>
      </c>
      <c r="C2453">
        <v>2016</v>
      </c>
      <c r="D2453">
        <v>5</v>
      </c>
      <c r="E2453" t="s">
        <v>4991</v>
      </c>
      <c r="F2453" t="s">
        <v>2376</v>
      </c>
      <c r="G2453" s="96">
        <v>0.8833333333333333</v>
      </c>
      <c r="H2453" t="s">
        <v>4756</v>
      </c>
      <c r="I2453" s="96">
        <v>0.82708333333333339</v>
      </c>
      <c r="J2453">
        <v>1.35</v>
      </c>
      <c r="K2453" t="s">
        <v>249</v>
      </c>
      <c r="L2453" t="s">
        <v>1862</v>
      </c>
      <c r="M2453" t="s">
        <v>251</v>
      </c>
      <c r="N2453" t="s">
        <v>251</v>
      </c>
      <c r="O2453">
        <v>1.5</v>
      </c>
      <c r="P2453">
        <v>55</v>
      </c>
      <c r="Q2453">
        <v>19</v>
      </c>
      <c r="R2453">
        <v>36</v>
      </c>
      <c r="S2453">
        <v>15</v>
      </c>
      <c r="T2453">
        <v>37.299999999999997</v>
      </c>
      <c r="U2453">
        <v>23.6</v>
      </c>
      <c r="V2453">
        <v>146</v>
      </c>
      <c r="W2453" t="s">
        <v>4756</v>
      </c>
      <c r="X2453" t="s">
        <v>4756</v>
      </c>
      <c r="Y2453" t="s">
        <v>4756</v>
      </c>
      <c r="Z2453" t="s">
        <v>4756</v>
      </c>
      <c r="AA2453" t="s">
        <v>4756</v>
      </c>
      <c r="AB2453" t="s">
        <v>4756</v>
      </c>
      <c r="AC2453" t="s">
        <v>4756</v>
      </c>
      <c r="AD2453" t="s">
        <v>4756</v>
      </c>
      <c r="AE2453" t="s">
        <v>4756</v>
      </c>
      <c r="AF2453" t="s">
        <v>4756</v>
      </c>
      <c r="AG2453" t="s">
        <v>4756</v>
      </c>
      <c r="AH2453" t="s">
        <v>4756</v>
      </c>
      <c r="AI2453" t="s">
        <v>4756</v>
      </c>
      <c r="AJ2453" t="s">
        <v>4756</v>
      </c>
      <c r="AK2453" t="s">
        <v>4756</v>
      </c>
      <c r="AL2453" t="s">
        <v>4756</v>
      </c>
      <c r="AM2453" t="s">
        <v>4756</v>
      </c>
      <c r="AN2453" t="s">
        <v>4756</v>
      </c>
      <c r="AO2453" t="s">
        <v>1981</v>
      </c>
    </row>
    <row r="2454" spans="1:41">
      <c r="A2454" s="95">
        <v>42492</v>
      </c>
      <c r="B2454" t="s">
        <v>827</v>
      </c>
      <c r="C2454">
        <v>2016</v>
      </c>
      <c r="D2454">
        <v>5</v>
      </c>
      <c r="E2454" t="s">
        <v>4991</v>
      </c>
      <c r="F2454" t="s">
        <v>2376</v>
      </c>
      <c r="G2454" s="96">
        <v>0.8847222222222223</v>
      </c>
      <c r="H2454" t="s">
        <v>4756</v>
      </c>
      <c r="I2454" s="96">
        <v>0.82708333333333339</v>
      </c>
      <c r="J2454">
        <v>1.38</v>
      </c>
      <c r="K2454" t="s">
        <v>249</v>
      </c>
      <c r="L2454" t="s">
        <v>1863</v>
      </c>
      <c r="M2454" t="s">
        <v>251</v>
      </c>
      <c r="N2454" t="s">
        <v>251</v>
      </c>
      <c r="O2454">
        <v>2</v>
      </c>
      <c r="P2454" t="s">
        <v>4756</v>
      </c>
      <c r="Q2454" t="s">
        <v>4756</v>
      </c>
      <c r="R2454" t="s">
        <v>4756</v>
      </c>
      <c r="S2454" t="s">
        <v>4756</v>
      </c>
      <c r="T2454" t="s">
        <v>4756</v>
      </c>
      <c r="U2454" t="s">
        <v>4756</v>
      </c>
      <c r="V2454" t="s">
        <v>4756</v>
      </c>
      <c r="W2454" t="s">
        <v>4756</v>
      </c>
      <c r="X2454" t="s">
        <v>4756</v>
      </c>
      <c r="Y2454" t="s">
        <v>4756</v>
      </c>
      <c r="Z2454" t="s">
        <v>4756</v>
      </c>
      <c r="AA2454" t="s">
        <v>4756</v>
      </c>
      <c r="AB2454" t="s">
        <v>4756</v>
      </c>
      <c r="AC2454" t="s">
        <v>4756</v>
      </c>
      <c r="AD2454" t="s">
        <v>4756</v>
      </c>
      <c r="AE2454" t="s">
        <v>4756</v>
      </c>
      <c r="AF2454" t="s">
        <v>4756</v>
      </c>
      <c r="AG2454" t="s">
        <v>4756</v>
      </c>
      <c r="AH2454" t="s">
        <v>4756</v>
      </c>
      <c r="AI2454" t="s">
        <v>4756</v>
      </c>
      <c r="AJ2454" t="s">
        <v>4756</v>
      </c>
      <c r="AK2454" t="s">
        <v>4756</v>
      </c>
      <c r="AL2454" t="s">
        <v>4756</v>
      </c>
      <c r="AM2454" t="s">
        <v>4756</v>
      </c>
      <c r="AN2454" t="s">
        <v>4756</v>
      </c>
      <c r="AO2454" t="s">
        <v>1910</v>
      </c>
    </row>
    <row r="2455" spans="1:41">
      <c r="A2455" s="95">
        <v>42492</v>
      </c>
      <c r="B2455" t="s">
        <v>827</v>
      </c>
      <c r="C2455">
        <v>2016</v>
      </c>
      <c r="D2455">
        <v>5</v>
      </c>
      <c r="E2455" t="s">
        <v>4991</v>
      </c>
      <c r="F2455" t="s">
        <v>2376</v>
      </c>
      <c r="G2455" s="96">
        <v>0.8847222222222223</v>
      </c>
      <c r="H2455" t="s">
        <v>4756</v>
      </c>
      <c r="I2455" s="96">
        <v>0.82708333333333339</v>
      </c>
      <c r="J2455">
        <v>1.38</v>
      </c>
      <c r="K2455" t="s">
        <v>249</v>
      </c>
      <c r="L2455" t="s">
        <v>1864</v>
      </c>
      <c r="M2455" t="s">
        <v>251</v>
      </c>
      <c r="N2455" t="s">
        <v>251</v>
      </c>
      <c r="O2455">
        <v>2</v>
      </c>
      <c r="P2455" t="s">
        <v>4756</v>
      </c>
      <c r="Q2455" t="s">
        <v>4756</v>
      </c>
      <c r="R2455" t="s">
        <v>4756</v>
      </c>
      <c r="S2455" t="s">
        <v>4756</v>
      </c>
      <c r="T2455" t="s">
        <v>4756</v>
      </c>
      <c r="U2455" t="s">
        <v>4756</v>
      </c>
      <c r="V2455" t="s">
        <v>4756</v>
      </c>
      <c r="W2455" t="s">
        <v>4756</v>
      </c>
      <c r="X2455" t="s">
        <v>4756</v>
      </c>
      <c r="Y2455" t="s">
        <v>4756</v>
      </c>
      <c r="Z2455" t="s">
        <v>4756</v>
      </c>
      <c r="AA2455" t="s">
        <v>4756</v>
      </c>
      <c r="AB2455" t="s">
        <v>4756</v>
      </c>
      <c r="AC2455" t="s">
        <v>4756</v>
      </c>
      <c r="AD2455" t="s">
        <v>4756</v>
      </c>
      <c r="AE2455" t="s">
        <v>4756</v>
      </c>
      <c r="AF2455" t="s">
        <v>4756</v>
      </c>
      <c r="AG2455" t="s">
        <v>4756</v>
      </c>
      <c r="AH2455" t="s">
        <v>4756</v>
      </c>
      <c r="AI2455" t="s">
        <v>4756</v>
      </c>
      <c r="AJ2455" t="s">
        <v>4756</v>
      </c>
      <c r="AK2455" t="s">
        <v>4756</v>
      </c>
      <c r="AL2455" t="s">
        <v>4756</v>
      </c>
      <c r="AM2455" t="s">
        <v>4756</v>
      </c>
      <c r="AN2455" t="s">
        <v>4756</v>
      </c>
      <c r="AO2455" t="s">
        <v>1910</v>
      </c>
    </row>
    <row r="2456" spans="1:41">
      <c r="A2456" s="95">
        <v>42492</v>
      </c>
      <c r="B2456" t="s">
        <v>827</v>
      </c>
      <c r="C2456">
        <v>2016</v>
      </c>
      <c r="D2456">
        <v>5</v>
      </c>
      <c r="E2456" t="s">
        <v>4991</v>
      </c>
      <c r="F2456" t="s">
        <v>2376</v>
      </c>
      <c r="G2456" s="96">
        <v>0.89166666666666661</v>
      </c>
      <c r="H2456" t="s">
        <v>4756</v>
      </c>
      <c r="I2456" s="96">
        <v>0.82708333333333339</v>
      </c>
      <c r="J2456">
        <v>1.55</v>
      </c>
      <c r="K2456" t="s">
        <v>249</v>
      </c>
      <c r="L2456" t="s">
        <v>1865</v>
      </c>
      <c r="M2456" t="s">
        <v>251</v>
      </c>
      <c r="N2456" t="s">
        <v>251</v>
      </c>
      <c r="O2456">
        <v>2</v>
      </c>
      <c r="P2456" t="s">
        <v>4756</v>
      </c>
      <c r="Q2456" t="s">
        <v>4756</v>
      </c>
      <c r="R2456" t="s">
        <v>4756</v>
      </c>
      <c r="S2456" t="s">
        <v>4756</v>
      </c>
      <c r="T2456" t="s">
        <v>4756</v>
      </c>
      <c r="U2456" t="s">
        <v>4756</v>
      </c>
      <c r="V2456" t="s">
        <v>4756</v>
      </c>
      <c r="W2456" t="s">
        <v>4756</v>
      </c>
      <c r="X2456" t="s">
        <v>4756</v>
      </c>
      <c r="Y2456" t="s">
        <v>4756</v>
      </c>
      <c r="Z2456" t="s">
        <v>4756</v>
      </c>
      <c r="AA2456" t="s">
        <v>4756</v>
      </c>
      <c r="AB2456" t="s">
        <v>4756</v>
      </c>
      <c r="AC2456" t="s">
        <v>4756</v>
      </c>
      <c r="AD2456" t="s">
        <v>4756</v>
      </c>
      <c r="AE2456" t="s">
        <v>4756</v>
      </c>
      <c r="AF2456" t="s">
        <v>4756</v>
      </c>
      <c r="AG2456" t="s">
        <v>4756</v>
      </c>
      <c r="AH2456" t="s">
        <v>4756</v>
      </c>
      <c r="AI2456" t="s">
        <v>4756</v>
      </c>
      <c r="AJ2456" t="s">
        <v>4756</v>
      </c>
      <c r="AK2456" t="s">
        <v>4756</v>
      </c>
      <c r="AL2456" t="s">
        <v>4756</v>
      </c>
      <c r="AM2456" t="s">
        <v>4756</v>
      </c>
      <c r="AN2456" t="s">
        <v>4756</v>
      </c>
      <c r="AO2456" t="s">
        <v>1910</v>
      </c>
    </row>
    <row r="2457" spans="1:41">
      <c r="A2457" s="95">
        <v>42492</v>
      </c>
      <c r="B2457" t="s">
        <v>827</v>
      </c>
      <c r="C2457">
        <v>2016</v>
      </c>
      <c r="D2457">
        <v>5</v>
      </c>
      <c r="E2457" t="s">
        <v>4991</v>
      </c>
      <c r="F2457" t="s">
        <v>2376</v>
      </c>
      <c r="G2457" s="96">
        <v>0.89374999999999993</v>
      </c>
      <c r="H2457" t="s">
        <v>4756</v>
      </c>
      <c r="I2457" s="96">
        <v>0.82708333333333339</v>
      </c>
      <c r="J2457">
        <v>1.6</v>
      </c>
      <c r="K2457" t="s">
        <v>249</v>
      </c>
      <c r="L2457" t="s">
        <v>1866</v>
      </c>
      <c r="M2457" t="s">
        <v>251</v>
      </c>
      <c r="N2457" t="s">
        <v>251</v>
      </c>
      <c r="O2457">
        <v>2</v>
      </c>
      <c r="P2457" t="s">
        <v>4756</v>
      </c>
      <c r="Q2457" t="s">
        <v>4756</v>
      </c>
      <c r="R2457" t="s">
        <v>4756</v>
      </c>
      <c r="S2457" t="s">
        <v>4756</v>
      </c>
      <c r="T2457" t="s">
        <v>4756</v>
      </c>
      <c r="U2457" t="s">
        <v>4756</v>
      </c>
      <c r="V2457" t="s">
        <v>4756</v>
      </c>
      <c r="W2457" t="s">
        <v>4756</v>
      </c>
      <c r="X2457" t="s">
        <v>4756</v>
      </c>
      <c r="Y2457" t="s">
        <v>4756</v>
      </c>
      <c r="Z2457" t="s">
        <v>4756</v>
      </c>
      <c r="AA2457" t="s">
        <v>4756</v>
      </c>
      <c r="AB2457" t="s">
        <v>4756</v>
      </c>
      <c r="AC2457" t="s">
        <v>4756</v>
      </c>
      <c r="AD2457" t="s">
        <v>4756</v>
      </c>
      <c r="AE2457" t="s">
        <v>4756</v>
      </c>
      <c r="AF2457" t="s">
        <v>4756</v>
      </c>
      <c r="AG2457" t="s">
        <v>4756</v>
      </c>
      <c r="AH2457" t="s">
        <v>4756</v>
      </c>
      <c r="AI2457" t="s">
        <v>4756</v>
      </c>
      <c r="AJ2457" t="s">
        <v>4756</v>
      </c>
      <c r="AK2457" t="s">
        <v>4756</v>
      </c>
      <c r="AL2457" t="s">
        <v>4756</v>
      </c>
      <c r="AM2457" t="s">
        <v>4756</v>
      </c>
      <c r="AN2457" t="s">
        <v>4756</v>
      </c>
      <c r="AO2457" t="s">
        <v>1910</v>
      </c>
    </row>
    <row r="2458" spans="1:41">
      <c r="A2458" s="95">
        <v>42492</v>
      </c>
      <c r="B2458" t="s">
        <v>827</v>
      </c>
      <c r="C2458">
        <v>2016</v>
      </c>
      <c r="D2458">
        <v>5</v>
      </c>
      <c r="E2458" t="s">
        <v>4991</v>
      </c>
      <c r="F2458" t="s">
        <v>2376</v>
      </c>
      <c r="G2458" s="96">
        <v>0.9</v>
      </c>
      <c r="H2458" t="s">
        <v>4756</v>
      </c>
      <c r="I2458" s="96">
        <v>0.82708333333333339</v>
      </c>
      <c r="J2458">
        <v>1.75</v>
      </c>
      <c r="K2458" t="s">
        <v>249</v>
      </c>
      <c r="L2458" t="s">
        <v>1867</v>
      </c>
      <c r="M2458" t="s">
        <v>251</v>
      </c>
      <c r="N2458" t="s">
        <v>251</v>
      </c>
      <c r="O2458">
        <v>2</v>
      </c>
      <c r="P2458" t="s">
        <v>4756</v>
      </c>
      <c r="Q2458" t="s">
        <v>4756</v>
      </c>
      <c r="R2458" t="s">
        <v>4756</v>
      </c>
      <c r="S2458" t="s">
        <v>4756</v>
      </c>
      <c r="T2458" t="s">
        <v>4756</v>
      </c>
      <c r="U2458">
        <v>24.5</v>
      </c>
      <c r="V2458" t="s">
        <v>4756</v>
      </c>
      <c r="W2458" t="s">
        <v>4756</v>
      </c>
      <c r="X2458" t="s">
        <v>4756</v>
      </c>
      <c r="Y2458" t="s">
        <v>4756</v>
      </c>
      <c r="Z2458" t="s">
        <v>4756</v>
      </c>
      <c r="AA2458" t="s">
        <v>4756</v>
      </c>
      <c r="AB2458" t="s">
        <v>4756</v>
      </c>
      <c r="AC2458" t="s">
        <v>4756</v>
      </c>
      <c r="AD2458" t="s">
        <v>4756</v>
      </c>
      <c r="AE2458" t="s">
        <v>4756</v>
      </c>
      <c r="AF2458" t="s">
        <v>4756</v>
      </c>
      <c r="AG2458" t="s">
        <v>4756</v>
      </c>
      <c r="AH2458" t="s">
        <v>4756</v>
      </c>
      <c r="AI2458" t="s">
        <v>4756</v>
      </c>
      <c r="AJ2458" t="s">
        <v>4756</v>
      </c>
      <c r="AK2458" t="s">
        <v>4756</v>
      </c>
      <c r="AL2458" t="s">
        <v>4756</v>
      </c>
      <c r="AM2458" t="s">
        <v>4756</v>
      </c>
      <c r="AN2458" t="s">
        <v>4756</v>
      </c>
      <c r="AO2458" t="s">
        <v>1910</v>
      </c>
    </row>
    <row r="2459" spans="1:41">
      <c r="A2459" s="95">
        <v>42492</v>
      </c>
      <c r="B2459" t="s">
        <v>827</v>
      </c>
      <c r="C2459">
        <v>2016</v>
      </c>
      <c r="D2459">
        <v>5</v>
      </c>
      <c r="E2459" t="s">
        <v>4991</v>
      </c>
      <c r="F2459" t="s">
        <v>2376</v>
      </c>
      <c r="G2459" s="96">
        <v>0.90208333333333324</v>
      </c>
      <c r="H2459" t="s">
        <v>4756</v>
      </c>
      <c r="I2459" s="96">
        <v>0.82708333333333339</v>
      </c>
      <c r="J2459">
        <v>1.8</v>
      </c>
      <c r="K2459" t="s">
        <v>249</v>
      </c>
      <c r="L2459" t="s">
        <v>1868</v>
      </c>
      <c r="M2459" t="s">
        <v>251</v>
      </c>
      <c r="N2459" t="s">
        <v>251</v>
      </c>
      <c r="O2459">
        <v>2</v>
      </c>
      <c r="P2459" t="s">
        <v>4756</v>
      </c>
      <c r="Q2459" t="s">
        <v>4756</v>
      </c>
      <c r="R2459" t="s">
        <v>4756</v>
      </c>
      <c r="S2459" t="s">
        <v>4756</v>
      </c>
      <c r="T2459" t="s">
        <v>4756</v>
      </c>
      <c r="U2459" t="s">
        <v>4756</v>
      </c>
      <c r="V2459" t="s">
        <v>4756</v>
      </c>
      <c r="W2459" t="s">
        <v>4756</v>
      </c>
      <c r="X2459" t="s">
        <v>4756</v>
      </c>
      <c r="Y2459" t="s">
        <v>4756</v>
      </c>
      <c r="Z2459" t="s">
        <v>4756</v>
      </c>
      <c r="AA2459" t="s">
        <v>4756</v>
      </c>
      <c r="AB2459" t="s">
        <v>4756</v>
      </c>
      <c r="AC2459" t="s">
        <v>4756</v>
      </c>
      <c r="AD2459" t="s">
        <v>4756</v>
      </c>
      <c r="AE2459" t="s">
        <v>4756</v>
      </c>
      <c r="AF2459" t="s">
        <v>4756</v>
      </c>
      <c r="AG2459" t="s">
        <v>4756</v>
      </c>
      <c r="AH2459" t="s">
        <v>4756</v>
      </c>
      <c r="AI2459" t="s">
        <v>4756</v>
      </c>
      <c r="AJ2459" t="s">
        <v>4756</v>
      </c>
      <c r="AK2459" t="s">
        <v>4756</v>
      </c>
      <c r="AL2459" t="s">
        <v>4756</v>
      </c>
      <c r="AM2459" t="s">
        <v>4756</v>
      </c>
      <c r="AN2459" t="s">
        <v>4756</v>
      </c>
      <c r="AO2459" t="s">
        <v>1910</v>
      </c>
    </row>
    <row r="2460" spans="1:41">
      <c r="A2460" s="95">
        <v>42492</v>
      </c>
      <c r="B2460" t="s">
        <v>827</v>
      </c>
      <c r="C2460">
        <v>2016</v>
      </c>
      <c r="D2460">
        <v>5</v>
      </c>
      <c r="E2460" t="s">
        <v>4991</v>
      </c>
      <c r="F2460" t="s">
        <v>2376</v>
      </c>
      <c r="G2460" s="96">
        <v>0.90694444444444444</v>
      </c>
      <c r="H2460" t="s">
        <v>4756</v>
      </c>
      <c r="I2460" s="96">
        <v>0.82708333333333339</v>
      </c>
      <c r="J2460">
        <v>1.92</v>
      </c>
      <c r="K2460" t="s">
        <v>249</v>
      </c>
      <c r="L2460" t="s">
        <v>1869</v>
      </c>
      <c r="M2460" t="s">
        <v>251</v>
      </c>
      <c r="N2460" t="s">
        <v>251</v>
      </c>
      <c r="O2460">
        <v>2</v>
      </c>
      <c r="P2460">
        <v>58</v>
      </c>
      <c r="Q2460">
        <v>22</v>
      </c>
      <c r="R2460">
        <v>36</v>
      </c>
      <c r="S2460">
        <v>13.6</v>
      </c>
      <c r="T2460">
        <v>38.299999999999997</v>
      </c>
      <c r="U2460">
        <v>24.4</v>
      </c>
      <c r="V2460">
        <v>142</v>
      </c>
      <c r="W2460" t="s">
        <v>4756</v>
      </c>
      <c r="X2460" t="s">
        <v>4756</v>
      </c>
      <c r="Y2460" t="s">
        <v>4756</v>
      </c>
      <c r="Z2460" t="s">
        <v>4756</v>
      </c>
      <c r="AA2460" t="s">
        <v>4756</v>
      </c>
      <c r="AB2460" t="s">
        <v>4756</v>
      </c>
      <c r="AC2460" t="s">
        <v>4756</v>
      </c>
      <c r="AD2460" t="s">
        <v>4756</v>
      </c>
      <c r="AE2460" t="s">
        <v>4756</v>
      </c>
      <c r="AF2460" t="s">
        <v>4756</v>
      </c>
      <c r="AG2460" t="s">
        <v>4756</v>
      </c>
      <c r="AH2460" t="s">
        <v>4756</v>
      </c>
      <c r="AI2460" t="s">
        <v>4756</v>
      </c>
      <c r="AJ2460" t="s">
        <v>4756</v>
      </c>
      <c r="AK2460" t="s">
        <v>4756</v>
      </c>
      <c r="AL2460" t="s">
        <v>4756</v>
      </c>
      <c r="AM2460" t="s">
        <v>4756</v>
      </c>
      <c r="AN2460" t="s">
        <v>4756</v>
      </c>
    </row>
    <row r="2461" spans="1:41">
      <c r="A2461" s="95">
        <v>42492</v>
      </c>
      <c r="B2461" t="s">
        <v>827</v>
      </c>
      <c r="C2461">
        <v>2016</v>
      </c>
      <c r="D2461">
        <v>5</v>
      </c>
      <c r="E2461" t="s">
        <v>4991</v>
      </c>
      <c r="F2461" t="s">
        <v>2376</v>
      </c>
      <c r="G2461" s="96">
        <v>0.90694444444444444</v>
      </c>
      <c r="H2461" t="s">
        <v>4756</v>
      </c>
      <c r="I2461" s="96">
        <v>0.82708333333333339</v>
      </c>
      <c r="J2461">
        <v>1.92</v>
      </c>
      <c r="K2461" t="s">
        <v>249</v>
      </c>
      <c r="L2461" t="s">
        <v>1870</v>
      </c>
      <c r="M2461" t="s">
        <v>251</v>
      </c>
      <c r="N2461" t="s">
        <v>251</v>
      </c>
      <c r="O2461">
        <v>2</v>
      </c>
      <c r="P2461">
        <v>55</v>
      </c>
      <c r="Q2461">
        <v>21</v>
      </c>
      <c r="R2461">
        <v>34</v>
      </c>
      <c r="S2461">
        <v>14.8</v>
      </c>
      <c r="T2461">
        <v>35</v>
      </c>
      <c r="U2461">
        <v>23</v>
      </c>
      <c r="V2461">
        <v>140</v>
      </c>
      <c r="W2461" t="s">
        <v>4756</v>
      </c>
      <c r="X2461" t="s">
        <v>4756</v>
      </c>
      <c r="Y2461" t="s">
        <v>4756</v>
      </c>
      <c r="Z2461" t="s">
        <v>4756</v>
      </c>
      <c r="AA2461" t="s">
        <v>4756</v>
      </c>
      <c r="AB2461" t="s">
        <v>4756</v>
      </c>
      <c r="AC2461" t="s">
        <v>4756</v>
      </c>
      <c r="AD2461" t="s">
        <v>4756</v>
      </c>
      <c r="AE2461" t="s">
        <v>4756</v>
      </c>
      <c r="AF2461" t="s">
        <v>4756</v>
      </c>
      <c r="AG2461" t="s">
        <v>4756</v>
      </c>
      <c r="AH2461" t="s">
        <v>4756</v>
      </c>
      <c r="AI2461" t="s">
        <v>4756</v>
      </c>
      <c r="AJ2461" t="s">
        <v>4756</v>
      </c>
      <c r="AK2461" t="s">
        <v>4756</v>
      </c>
      <c r="AL2461" t="s">
        <v>4756</v>
      </c>
      <c r="AM2461" t="s">
        <v>4756</v>
      </c>
      <c r="AN2461" t="s">
        <v>4756</v>
      </c>
      <c r="AO2461" t="s">
        <v>1911</v>
      </c>
    </row>
    <row r="2462" spans="1:41">
      <c r="A2462" s="95">
        <v>42492</v>
      </c>
      <c r="B2462" t="s">
        <v>827</v>
      </c>
      <c r="C2462">
        <v>2016</v>
      </c>
      <c r="D2462">
        <v>5</v>
      </c>
      <c r="E2462" t="s">
        <v>4991</v>
      </c>
      <c r="F2462" t="s">
        <v>2376</v>
      </c>
      <c r="G2462" s="96">
        <v>0.90694444444444444</v>
      </c>
      <c r="H2462" t="s">
        <v>4756</v>
      </c>
      <c r="I2462" s="96">
        <v>0.82708333333333339</v>
      </c>
      <c r="J2462">
        <v>1.92</v>
      </c>
      <c r="K2462" t="s">
        <v>249</v>
      </c>
      <c r="L2462" t="s">
        <v>1871</v>
      </c>
      <c r="M2462" t="s">
        <v>251</v>
      </c>
      <c r="N2462" t="s">
        <v>251</v>
      </c>
      <c r="O2462">
        <v>0</v>
      </c>
      <c r="P2462">
        <v>56</v>
      </c>
      <c r="Q2462">
        <v>20</v>
      </c>
      <c r="R2462">
        <v>36</v>
      </c>
      <c r="S2462">
        <v>16.100000000000001</v>
      </c>
      <c r="T2462">
        <v>39</v>
      </c>
      <c r="U2462">
        <v>23.4</v>
      </c>
      <c r="V2462">
        <v>137</v>
      </c>
      <c r="W2462" t="s">
        <v>4756</v>
      </c>
      <c r="X2462" t="s">
        <v>4756</v>
      </c>
      <c r="Y2462" t="s">
        <v>4756</v>
      </c>
      <c r="Z2462" t="s">
        <v>4756</v>
      </c>
      <c r="AA2462" t="s">
        <v>4756</v>
      </c>
      <c r="AB2462" t="s">
        <v>4756</v>
      </c>
      <c r="AC2462" t="s">
        <v>4756</v>
      </c>
      <c r="AD2462" t="s">
        <v>4756</v>
      </c>
      <c r="AE2462" t="s">
        <v>4756</v>
      </c>
      <c r="AF2462" t="s">
        <v>4756</v>
      </c>
      <c r="AG2462" t="s">
        <v>4756</v>
      </c>
      <c r="AH2462" t="s">
        <v>4756</v>
      </c>
      <c r="AI2462" t="s">
        <v>4756</v>
      </c>
      <c r="AJ2462" t="s">
        <v>4756</v>
      </c>
      <c r="AK2462" t="s">
        <v>4756</v>
      </c>
      <c r="AL2462" t="s">
        <v>4756</v>
      </c>
      <c r="AM2462" t="s">
        <v>4756</v>
      </c>
      <c r="AN2462" t="s">
        <v>4756</v>
      </c>
    </row>
    <row r="2463" spans="1:41">
      <c r="A2463" s="95">
        <v>42492</v>
      </c>
      <c r="B2463" t="s">
        <v>827</v>
      </c>
      <c r="C2463">
        <v>2016</v>
      </c>
      <c r="D2463">
        <v>5</v>
      </c>
      <c r="E2463" t="s">
        <v>4991</v>
      </c>
      <c r="F2463" t="s">
        <v>2376</v>
      </c>
      <c r="G2463" s="96">
        <v>0.9159722222222223</v>
      </c>
      <c r="H2463" t="s">
        <v>4756</v>
      </c>
      <c r="I2463" s="96">
        <v>0.82708333333333339</v>
      </c>
      <c r="J2463">
        <v>2.13</v>
      </c>
      <c r="K2463" t="s">
        <v>249</v>
      </c>
      <c r="L2463" t="s">
        <v>1872</v>
      </c>
      <c r="M2463" t="s">
        <v>251</v>
      </c>
      <c r="N2463" t="s">
        <v>251</v>
      </c>
      <c r="O2463">
        <v>1</v>
      </c>
      <c r="P2463">
        <v>55</v>
      </c>
      <c r="Q2463">
        <v>20</v>
      </c>
      <c r="R2463">
        <v>35</v>
      </c>
      <c r="S2463">
        <v>15.5</v>
      </c>
      <c r="T2463">
        <v>37.700000000000003</v>
      </c>
      <c r="U2463">
        <v>23</v>
      </c>
      <c r="V2463">
        <v>141</v>
      </c>
      <c r="W2463" t="s">
        <v>4756</v>
      </c>
      <c r="X2463" t="s">
        <v>4756</v>
      </c>
      <c r="Y2463" t="s">
        <v>4756</v>
      </c>
      <c r="Z2463" t="s">
        <v>4756</v>
      </c>
      <c r="AA2463" t="s">
        <v>4756</v>
      </c>
      <c r="AB2463" t="s">
        <v>4756</v>
      </c>
      <c r="AC2463" t="s">
        <v>4756</v>
      </c>
      <c r="AD2463" t="s">
        <v>4756</v>
      </c>
      <c r="AE2463" t="s">
        <v>4756</v>
      </c>
      <c r="AF2463" t="s">
        <v>4756</v>
      </c>
      <c r="AG2463" t="s">
        <v>4756</v>
      </c>
      <c r="AH2463" t="s">
        <v>4756</v>
      </c>
      <c r="AI2463" t="s">
        <v>4756</v>
      </c>
      <c r="AJ2463" t="s">
        <v>4756</v>
      </c>
      <c r="AK2463" t="s">
        <v>4756</v>
      </c>
      <c r="AL2463" t="s">
        <v>4756</v>
      </c>
      <c r="AM2463" t="s">
        <v>4756</v>
      </c>
      <c r="AN2463" t="s">
        <v>4756</v>
      </c>
    </row>
    <row r="2464" spans="1:41">
      <c r="A2464" s="95">
        <v>42492</v>
      </c>
      <c r="B2464" t="s">
        <v>827</v>
      </c>
      <c r="C2464">
        <v>2016</v>
      </c>
      <c r="D2464">
        <v>5</v>
      </c>
      <c r="E2464" t="s">
        <v>4991</v>
      </c>
      <c r="F2464" t="s">
        <v>2376</v>
      </c>
      <c r="G2464" s="96">
        <v>0.92361111111111116</v>
      </c>
      <c r="H2464" t="s">
        <v>4756</v>
      </c>
      <c r="I2464" s="96">
        <v>0.82708333333333339</v>
      </c>
      <c r="J2464">
        <v>2.3199999999999998</v>
      </c>
      <c r="K2464" t="s">
        <v>249</v>
      </c>
      <c r="L2464" t="s">
        <v>1825</v>
      </c>
      <c r="M2464" t="s">
        <v>665</v>
      </c>
      <c r="N2464" t="s">
        <v>251</v>
      </c>
      <c r="O2464">
        <v>1</v>
      </c>
      <c r="P2464">
        <v>53</v>
      </c>
      <c r="Q2464">
        <v>20</v>
      </c>
      <c r="R2464">
        <v>33</v>
      </c>
      <c r="S2464">
        <v>14.3</v>
      </c>
      <c r="T2464">
        <v>39.4</v>
      </c>
      <c r="U2464">
        <v>23.4</v>
      </c>
      <c r="V2464">
        <v>146</v>
      </c>
      <c r="W2464" t="s">
        <v>4756</v>
      </c>
      <c r="X2464" t="s">
        <v>4756</v>
      </c>
      <c r="Y2464" t="s">
        <v>4756</v>
      </c>
      <c r="Z2464" t="s">
        <v>4756</v>
      </c>
      <c r="AA2464" t="s">
        <v>4756</v>
      </c>
      <c r="AB2464" t="s">
        <v>4756</v>
      </c>
      <c r="AC2464" t="s">
        <v>4756</v>
      </c>
      <c r="AD2464" t="s">
        <v>4756</v>
      </c>
      <c r="AE2464" t="s">
        <v>4756</v>
      </c>
      <c r="AF2464" t="s">
        <v>4756</v>
      </c>
      <c r="AG2464" t="s">
        <v>4756</v>
      </c>
      <c r="AH2464" t="s">
        <v>4756</v>
      </c>
      <c r="AI2464" t="s">
        <v>4756</v>
      </c>
      <c r="AJ2464" t="s">
        <v>4756</v>
      </c>
      <c r="AK2464" t="s">
        <v>4756</v>
      </c>
      <c r="AL2464" t="s">
        <v>4756</v>
      </c>
      <c r="AM2464" t="s">
        <v>4756</v>
      </c>
      <c r="AN2464" t="s">
        <v>4756</v>
      </c>
    </row>
    <row r="2465" spans="1:41">
      <c r="A2465" s="95">
        <v>42492</v>
      </c>
      <c r="B2465" t="s">
        <v>827</v>
      </c>
      <c r="C2465">
        <v>2016</v>
      </c>
      <c r="D2465">
        <v>5</v>
      </c>
      <c r="E2465" t="s">
        <v>4991</v>
      </c>
      <c r="F2465" t="s">
        <v>2376</v>
      </c>
      <c r="G2465" s="96">
        <v>0.92638888888888893</v>
      </c>
      <c r="H2465" t="s">
        <v>4756</v>
      </c>
      <c r="I2465" s="96">
        <v>0.82708333333333339</v>
      </c>
      <c r="J2465">
        <v>2.38</v>
      </c>
      <c r="K2465" t="s">
        <v>249</v>
      </c>
      <c r="L2465" t="s">
        <v>1873</v>
      </c>
      <c r="M2465" t="s">
        <v>251</v>
      </c>
      <c r="N2465" t="s">
        <v>251</v>
      </c>
      <c r="O2465">
        <v>2</v>
      </c>
      <c r="P2465">
        <v>58</v>
      </c>
      <c r="Q2465">
        <v>20</v>
      </c>
      <c r="R2465">
        <v>38</v>
      </c>
      <c r="S2465">
        <v>13.9</v>
      </c>
      <c r="T2465">
        <v>37.700000000000003</v>
      </c>
      <c r="U2465">
        <v>23.1</v>
      </c>
      <c r="V2465">
        <v>148</v>
      </c>
      <c r="W2465" t="s">
        <v>4756</v>
      </c>
      <c r="X2465" t="s">
        <v>4756</v>
      </c>
      <c r="Y2465" t="s">
        <v>4756</v>
      </c>
      <c r="Z2465" t="s">
        <v>4756</v>
      </c>
      <c r="AA2465" t="s">
        <v>4756</v>
      </c>
      <c r="AB2465" t="s">
        <v>4756</v>
      </c>
      <c r="AC2465" t="s">
        <v>4756</v>
      </c>
      <c r="AD2465" t="s">
        <v>4756</v>
      </c>
      <c r="AE2465" t="s">
        <v>4756</v>
      </c>
      <c r="AF2465" t="s">
        <v>4756</v>
      </c>
      <c r="AG2465" t="s">
        <v>4756</v>
      </c>
      <c r="AH2465" t="s">
        <v>4756</v>
      </c>
      <c r="AI2465" t="s">
        <v>4756</v>
      </c>
      <c r="AJ2465" t="s">
        <v>4756</v>
      </c>
      <c r="AK2465" t="s">
        <v>4756</v>
      </c>
      <c r="AL2465" t="s">
        <v>4756</v>
      </c>
      <c r="AM2465" t="s">
        <v>4756</v>
      </c>
      <c r="AN2465" t="s">
        <v>4756</v>
      </c>
    </row>
    <row r="2466" spans="1:41">
      <c r="A2466" s="95">
        <v>42492</v>
      </c>
      <c r="B2466" t="s">
        <v>827</v>
      </c>
      <c r="C2466">
        <v>2016</v>
      </c>
      <c r="D2466">
        <v>5</v>
      </c>
      <c r="E2466" t="s">
        <v>4991</v>
      </c>
      <c r="F2466" t="s">
        <v>2376</v>
      </c>
      <c r="G2466" s="96">
        <v>0.93472222222222223</v>
      </c>
      <c r="H2466" t="s">
        <v>4756</v>
      </c>
      <c r="I2466" s="96">
        <v>0.82708333333333339</v>
      </c>
      <c r="J2466">
        <v>2.58</v>
      </c>
      <c r="K2466" t="s">
        <v>249</v>
      </c>
      <c r="L2466" t="s">
        <v>1874</v>
      </c>
      <c r="M2466" t="s">
        <v>251</v>
      </c>
      <c r="N2466" t="s">
        <v>251</v>
      </c>
      <c r="O2466">
        <v>2</v>
      </c>
      <c r="P2466">
        <v>58</v>
      </c>
      <c r="Q2466">
        <v>19</v>
      </c>
      <c r="R2466">
        <v>39</v>
      </c>
      <c r="S2466">
        <v>15.6</v>
      </c>
      <c r="T2466">
        <v>37.700000000000003</v>
      </c>
      <c r="U2466">
        <v>23.7</v>
      </c>
      <c r="V2466">
        <v>142</v>
      </c>
      <c r="W2466" t="s">
        <v>4756</v>
      </c>
      <c r="X2466" t="s">
        <v>4756</v>
      </c>
      <c r="Y2466" t="s">
        <v>4756</v>
      </c>
      <c r="Z2466" t="s">
        <v>4756</v>
      </c>
      <c r="AA2466" t="s">
        <v>4756</v>
      </c>
      <c r="AB2466" t="s">
        <v>4756</v>
      </c>
      <c r="AC2466" t="s">
        <v>4756</v>
      </c>
      <c r="AD2466" t="s">
        <v>4756</v>
      </c>
      <c r="AE2466" t="s">
        <v>4756</v>
      </c>
      <c r="AF2466" t="s">
        <v>4756</v>
      </c>
      <c r="AG2466" t="s">
        <v>4756</v>
      </c>
      <c r="AH2466" t="s">
        <v>4756</v>
      </c>
      <c r="AI2466" t="s">
        <v>4756</v>
      </c>
      <c r="AJ2466" t="s">
        <v>4756</v>
      </c>
      <c r="AK2466" t="s">
        <v>4756</v>
      </c>
      <c r="AL2466" t="s">
        <v>4756</v>
      </c>
      <c r="AM2466" t="s">
        <v>4756</v>
      </c>
      <c r="AN2466" t="s">
        <v>4756</v>
      </c>
    </row>
    <row r="2467" spans="1:41">
      <c r="A2467" s="95">
        <v>42492</v>
      </c>
      <c r="B2467" t="s">
        <v>827</v>
      </c>
      <c r="C2467">
        <v>2016</v>
      </c>
      <c r="D2467">
        <v>5</v>
      </c>
      <c r="E2467" t="s">
        <v>4991</v>
      </c>
      <c r="F2467" t="s">
        <v>2376</v>
      </c>
      <c r="G2467" s="96">
        <v>0.94166666666666676</v>
      </c>
      <c r="H2467" t="s">
        <v>4756</v>
      </c>
      <c r="I2467" s="96">
        <v>0.82708333333333339</v>
      </c>
      <c r="J2467">
        <v>2.75</v>
      </c>
      <c r="K2467" t="s">
        <v>249</v>
      </c>
      <c r="L2467" t="s">
        <v>1875</v>
      </c>
      <c r="M2467" t="s">
        <v>251</v>
      </c>
      <c r="N2467" t="s">
        <v>251</v>
      </c>
      <c r="O2467">
        <v>1</v>
      </c>
      <c r="P2467">
        <v>55</v>
      </c>
      <c r="Q2467">
        <v>19</v>
      </c>
      <c r="R2467">
        <v>36</v>
      </c>
      <c r="S2467">
        <v>15</v>
      </c>
      <c r="T2467">
        <v>38.6</v>
      </c>
      <c r="U2467">
        <v>23.2</v>
      </c>
      <c r="V2467">
        <v>149</v>
      </c>
      <c r="W2467" t="s">
        <v>4756</v>
      </c>
      <c r="X2467" t="s">
        <v>4756</v>
      </c>
      <c r="Y2467" t="s">
        <v>4756</v>
      </c>
      <c r="Z2467" t="s">
        <v>4756</v>
      </c>
      <c r="AA2467" t="s">
        <v>4756</v>
      </c>
      <c r="AB2467" t="s">
        <v>4756</v>
      </c>
      <c r="AC2467" t="s">
        <v>4756</v>
      </c>
      <c r="AD2467" t="s">
        <v>4756</v>
      </c>
      <c r="AE2467" t="s">
        <v>4756</v>
      </c>
      <c r="AF2467" t="s">
        <v>4756</v>
      </c>
      <c r="AG2467" t="s">
        <v>4756</v>
      </c>
      <c r="AH2467" t="s">
        <v>4756</v>
      </c>
      <c r="AI2467" t="s">
        <v>4756</v>
      </c>
      <c r="AJ2467" t="s">
        <v>4756</v>
      </c>
      <c r="AK2467" t="s">
        <v>4756</v>
      </c>
      <c r="AL2467" t="s">
        <v>4756</v>
      </c>
      <c r="AM2467" t="s">
        <v>4756</v>
      </c>
      <c r="AN2467" t="s">
        <v>4756</v>
      </c>
    </row>
    <row r="2468" spans="1:41">
      <c r="A2468" s="95">
        <v>42492</v>
      </c>
      <c r="B2468" t="s">
        <v>827</v>
      </c>
      <c r="C2468">
        <v>2016</v>
      </c>
      <c r="D2468">
        <v>5</v>
      </c>
      <c r="E2468" t="s">
        <v>4991</v>
      </c>
      <c r="F2468" t="s">
        <v>2376</v>
      </c>
      <c r="G2468" s="96">
        <v>0.94166666666666676</v>
      </c>
      <c r="H2468" t="s">
        <v>4756</v>
      </c>
      <c r="I2468" s="96">
        <v>0.82708333333333339</v>
      </c>
      <c r="J2468">
        <v>2.75</v>
      </c>
      <c r="K2468" t="s">
        <v>249</v>
      </c>
      <c r="L2468" t="s">
        <v>1750</v>
      </c>
      <c r="M2468" t="s">
        <v>665</v>
      </c>
      <c r="N2468" t="s">
        <v>251</v>
      </c>
      <c r="O2468">
        <v>1</v>
      </c>
      <c r="P2468">
        <v>59</v>
      </c>
      <c r="Q2468">
        <v>19</v>
      </c>
      <c r="R2468">
        <v>40</v>
      </c>
      <c r="S2468">
        <v>15</v>
      </c>
      <c r="T2468">
        <v>39</v>
      </c>
      <c r="U2468">
        <v>24.5</v>
      </c>
      <c r="V2468">
        <v>145</v>
      </c>
      <c r="W2468" t="s">
        <v>4756</v>
      </c>
      <c r="X2468" t="s">
        <v>4756</v>
      </c>
      <c r="Y2468" t="s">
        <v>4756</v>
      </c>
      <c r="Z2468" t="s">
        <v>4756</v>
      </c>
      <c r="AA2468" t="s">
        <v>4756</v>
      </c>
      <c r="AB2468" t="s">
        <v>4756</v>
      </c>
      <c r="AC2468" t="s">
        <v>4756</v>
      </c>
      <c r="AD2468" t="s">
        <v>4756</v>
      </c>
      <c r="AE2468" t="s">
        <v>4756</v>
      </c>
      <c r="AF2468" t="s">
        <v>4756</v>
      </c>
      <c r="AG2468" t="s">
        <v>4756</v>
      </c>
      <c r="AH2468" t="s">
        <v>4756</v>
      </c>
      <c r="AI2468" t="s">
        <v>4756</v>
      </c>
      <c r="AJ2468" t="s">
        <v>4756</v>
      </c>
      <c r="AK2468" t="s">
        <v>4756</v>
      </c>
      <c r="AL2468" t="s">
        <v>4756</v>
      </c>
      <c r="AM2468" t="s">
        <v>4756</v>
      </c>
      <c r="AN2468" t="s">
        <v>4756</v>
      </c>
    </row>
    <row r="2469" spans="1:41">
      <c r="A2469" s="95">
        <v>42492</v>
      </c>
      <c r="B2469" t="s">
        <v>827</v>
      </c>
      <c r="C2469">
        <v>2016</v>
      </c>
      <c r="D2469">
        <v>5</v>
      </c>
      <c r="E2469" t="s">
        <v>4991</v>
      </c>
      <c r="F2469" t="s">
        <v>2376</v>
      </c>
      <c r="G2469" s="96">
        <v>0.94791666666666663</v>
      </c>
      <c r="H2469" t="s">
        <v>4756</v>
      </c>
      <c r="I2469" s="96">
        <v>0.82708333333333339</v>
      </c>
      <c r="J2469">
        <v>2.9</v>
      </c>
      <c r="K2469" t="s">
        <v>249</v>
      </c>
      <c r="L2469" t="s">
        <v>1876</v>
      </c>
      <c r="M2469" t="s">
        <v>251</v>
      </c>
      <c r="N2469" t="s">
        <v>251</v>
      </c>
      <c r="O2469">
        <v>2</v>
      </c>
      <c r="P2469">
        <v>57</v>
      </c>
      <c r="Q2469">
        <v>19</v>
      </c>
      <c r="R2469">
        <v>38</v>
      </c>
      <c r="S2469">
        <v>15.5</v>
      </c>
      <c r="T2469">
        <v>39.700000000000003</v>
      </c>
      <c r="U2469">
        <v>23.6</v>
      </c>
      <c r="V2469">
        <v>141</v>
      </c>
      <c r="W2469" t="s">
        <v>4756</v>
      </c>
      <c r="X2469" t="s">
        <v>4756</v>
      </c>
      <c r="Y2469" t="s">
        <v>4756</v>
      </c>
      <c r="Z2469" t="s">
        <v>4756</v>
      </c>
      <c r="AA2469" t="s">
        <v>4756</v>
      </c>
      <c r="AB2469" t="s">
        <v>4756</v>
      </c>
      <c r="AC2469" t="s">
        <v>4756</v>
      </c>
      <c r="AD2469" t="s">
        <v>4756</v>
      </c>
      <c r="AE2469" t="s">
        <v>4756</v>
      </c>
      <c r="AF2469" t="s">
        <v>4756</v>
      </c>
      <c r="AG2469" t="s">
        <v>4756</v>
      </c>
      <c r="AH2469" t="s">
        <v>4756</v>
      </c>
      <c r="AI2469" t="s">
        <v>4756</v>
      </c>
      <c r="AJ2469" t="s">
        <v>4756</v>
      </c>
      <c r="AK2469" t="s">
        <v>4756</v>
      </c>
      <c r="AL2469" t="s">
        <v>4756</v>
      </c>
      <c r="AM2469" t="s">
        <v>4756</v>
      </c>
      <c r="AN2469" t="s">
        <v>4756</v>
      </c>
    </row>
    <row r="2470" spans="1:41">
      <c r="A2470" s="95">
        <v>42492</v>
      </c>
      <c r="B2470" t="s">
        <v>827</v>
      </c>
      <c r="C2470">
        <v>2016</v>
      </c>
      <c r="D2470">
        <v>5</v>
      </c>
      <c r="E2470" t="s">
        <v>4991</v>
      </c>
      <c r="F2470" t="s">
        <v>2376</v>
      </c>
      <c r="G2470" s="96">
        <v>0.95138888888888884</v>
      </c>
      <c r="H2470" t="s">
        <v>4756</v>
      </c>
      <c r="I2470" s="96">
        <v>0.82708333333333339</v>
      </c>
      <c r="J2470">
        <v>2.98</v>
      </c>
      <c r="K2470" t="s">
        <v>249</v>
      </c>
      <c r="L2470" t="s">
        <v>1912</v>
      </c>
      <c r="M2470" t="s">
        <v>665</v>
      </c>
      <c r="N2470" t="s">
        <v>251</v>
      </c>
      <c r="O2470">
        <v>0</v>
      </c>
      <c r="P2470" t="s">
        <v>4756</v>
      </c>
      <c r="Q2470" t="s">
        <v>4756</v>
      </c>
      <c r="R2470" t="s">
        <v>4756</v>
      </c>
      <c r="S2470" t="s">
        <v>4756</v>
      </c>
      <c r="T2470" t="s">
        <v>4756</v>
      </c>
      <c r="U2470" t="s">
        <v>4756</v>
      </c>
      <c r="V2470" t="s">
        <v>4756</v>
      </c>
      <c r="W2470" t="s">
        <v>4756</v>
      </c>
      <c r="X2470" t="s">
        <v>4756</v>
      </c>
      <c r="Y2470" t="s">
        <v>4756</v>
      </c>
      <c r="Z2470" t="s">
        <v>4756</v>
      </c>
      <c r="AA2470" t="s">
        <v>4756</v>
      </c>
      <c r="AB2470" t="s">
        <v>4756</v>
      </c>
      <c r="AC2470" t="s">
        <v>4756</v>
      </c>
      <c r="AD2470" t="s">
        <v>4756</v>
      </c>
      <c r="AE2470" t="s">
        <v>4756</v>
      </c>
      <c r="AF2470" t="s">
        <v>4756</v>
      </c>
      <c r="AG2470" t="s">
        <v>4756</v>
      </c>
      <c r="AH2470" t="s">
        <v>4756</v>
      </c>
      <c r="AI2470" t="s">
        <v>4756</v>
      </c>
      <c r="AJ2470" t="s">
        <v>4756</v>
      </c>
      <c r="AK2470" t="s">
        <v>4756</v>
      </c>
      <c r="AL2470" t="s">
        <v>4756</v>
      </c>
      <c r="AM2470" t="s">
        <v>4756</v>
      </c>
      <c r="AN2470" t="s">
        <v>4756</v>
      </c>
      <c r="AO2470" t="s">
        <v>1913</v>
      </c>
    </row>
    <row r="2471" spans="1:41">
      <c r="A2471" s="95">
        <v>42201</v>
      </c>
      <c r="B2471" t="s">
        <v>248</v>
      </c>
      <c r="C2471">
        <v>2015</v>
      </c>
      <c r="D2471">
        <v>7</v>
      </c>
      <c r="E2471" t="s">
        <v>2376</v>
      </c>
      <c r="F2471" t="s">
        <v>3521</v>
      </c>
      <c r="G2471" s="96">
        <v>0.93680555555555556</v>
      </c>
      <c r="H2471" s="96">
        <v>0.94166666666666676</v>
      </c>
      <c r="J2471">
        <v>22.48</v>
      </c>
      <c r="K2471" t="s">
        <v>249</v>
      </c>
      <c r="L2471" t="s">
        <v>3525</v>
      </c>
      <c r="M2471" t="s">
        <v>251</v>
      </c>
      <c r="N2471" t="s">
        <v>251</v>
      </c>
      <c r="O2471">
        <v>1</v>
      </c>
      <c r="P2471">
        <v>37</v>
      </c>
      <c r="Q2471">
        <v>0</v>
      </c>
      <c r="R2471">
        <v>37</v>
      </c>
      <c r="S2471">
        <v>14.2</v>
      </c>
      <c r="T2471">
        <v>38.1</v>
      </c>
      <c r="U2471">
        <v>25.9</v>
      </c>
      <c r="V2471">
        <v>140</v>
      </c>
      <c r="W2471" t="s">
        <v>4756</v>
      </c>
      <c r="X2471" t="s">
        <v>4756</v>
      </c>
      <c r="Y2471" t="s">
        <v>4756</v>
      </c>
      <c r="Z2471" t="s">
        <v>4756</v>
      </c>
      <c r="AA2471" t="s">
        <v>4756</v>
      </c>
      <c r="AB2471" t="s">
        <v>4756</v>
      </c>
      <c r="AC2471" t="s">
        <v>4756</v>
      </c>
      <c r="AD2471" t="s">
        <v>4756</v>
      </c>
      <c r="AE2471" t="s">
        <v>4756</v>
      </c>
      <c r="AF2471" t="s">
        <v>4756</v>
      </c>
      <c r="AG2471" t="s">
        <v>4756</v>
      </c>
      <c r="AH2471" t="s">
        <v>4756</v>
      </c>
      <c r="AI2471" t="s">
        <v>4756</v>
      </c>
      <c r="AJ2471" t="s">
        <v>4756</v>
      </c>
      <c r="AK2471" t="s">
        <v>4756</v>
      </c>
      <c r="AL2471" t="s">
        <v>4756</v>
      </c>
      <c r="AM2471" t="s">
        <v>4756</v>
      </c>
      <c r="AN2471" t="s">
        <v>4756</v>
      </c>
    </row>
    <row r="2472" spans="1:41">
      <c r="A2472" s="95">
        <v>42201</v>
      </c>
      <c r="B2472" t="s">
        <v>248</v>
      </c>
      <c r="C2472">
        <v>2015</v>
      </c>
      <c r="D2472">
        <v>7</v>
      </c>
      <c r="E2472" t="s">
        <v>2376</v>
      </c>
      <c r="F2472" t="s">
        <v>3521</v>
      </c>
      <c r="G2472" s="96">
        <v>0.93680555555555556</v>
      </c>
      <c r="H2472" s="96">
        <v>0.94236111111111109</v>
      </c>
      <c r="J2472">
        <v>22.48</v>
      </c>
      <c r="K2472" t="s">
        <v>249</v>
      </c>
      <c r="L2472" t="s">
        <v>3526</v>
      </c>
      <c r="M2472" t="s">
        <v>251</v>
      </c>
      <c r="N2472" t="s">
        <v>251</v>
      </c>
      <c r="O2472">
        <v>1</v>
      </c>
      <c r="P2472">
        <v>31</v>
      </c>
      <c r="Q2472">
        <v>0</v>
      </c>
      <c r="R2472">
        <v>31</v>
      </c>
      <c r="S2472">
        <v>13.6</v>
      </c>
      <c r="T2472">
        <v>37.700000000000003</v>
      </c>
      <c r="U2472">
        <v>22.7</v>
      </c>
      <c r="V2472">
        <v>141</v>
      </c>
      <c r="W2472" t="s">
        <v>4756</v>
      </c>
      <c r="X2472" t="s">
        <v>4756</v>
      </c>
      <c r="Y2472" t="s">
        <v>4756</v>
      </c>
      <c r="Z2472" t="s">
        <v>4756</v>
      </c>
      <c r="AA2472" t="s">
        <v>4756</v>
      </c>
      <c r="AB2472" t="s">
        <v>4756</v>
      </c>
      <c r="AC2472" t="s">
        <v>4756</v>
      </c>
      <c r="AD2472" t="s">
        <v>4756</v>
      </c>
      <c r="AE2472" t="s">
        <v>4756</v>
      </c>
      <c r="AF2472" t="s">
        <v>4756</v>
      </c>
      <c r="AG2472" t="s">
        <v>4756</v>
      </c>
      <c r="AH2472" t="s">
        <v>4756</v>
      </c>
      <c r="AI2472" t="s">
        <v>4756</v>
      </c>
      <c r="AJ2472" t="s">
        <v>4756</v>
      </c>
      <c r="AK2472" t="s">
        <v>4756</v>
      </c>
      <c r="AL2472" t="s">
        <v>4756</v>
      </c>
      <c r="AM2472" t="s">
        <v>4756</v>
      </c>
      <c r="AN2472" t="s">
        <v>4756</v>
      </c>
    </row>
    <row r="2473" spans="1:41">
      <c r="A2473" s="95">
        <v>42201</v>
      </c>
      <c r="B2473" t="s">
        <v>248</v>
      </c>
      <c r="C2473">
        <v>2015</v>
      </c>
      <c r="D2473">
        <v>7</v>
      </c>
      <c r="E2473" t="s">
        <v>2376</v>
      </c>
      <c r="F2473" t="s">
        <v>3521</v>
      </c>
      <c r="G2473" s="96">
        <v>0.94791666666666663</v>
      </c>
      <c r="H2473" s="96">
        <v>0.95416666666666661</v>
      </c>
      <c r="J2473">
        <v>22.75</v>
      </c>
      <c r="K2473" t="s">
        <v>249</v>
      </c>
      <c r="L2473" t="s">
        <v>3527</v>
      </c>
      <c r="M2473" t="s">
        <v>251</v>
      </c>
      <c r="N2473" t="s">
        <v>251</v>
      </c>
      <c r="O2473">
        <v>1</v>
      </c>
      <c r="P2473">
        <v>35</v>
      </c>
      <c r="Q2473">
        <v>0</v>
      </c>
      <c r="R2473">
        <v>35</v>
      </c>
      <c r="S2473">
        <v>15</v>
      </c>
      <c r="T2473">
        <v>39.200000000000003</v>
      </c>
      <c r="U2473">
        <v>26.1</v>
      </c>
      <c r="V2473">
        <v>139</v>
      </c>
      <c r="W2473" t="s">
        <v>4756</v>
      </c>
      <c r="X2473" t="s">
        <v>4756</v>
      </c>
      <c r="Y2473" t="s">
        <v>4756</v>
      </c>
      <c r="Z2473" t="s">
        <v>4756</v>
      </c>
      <c r="AA2473" t="s">
        <v>4756</v>
      </c>
      <c r="AB2473" t="s">
        <v>4756</v>
      </c>
      <c r="AC2473" t="s">
        <v>4756</v>
      </c>
      <c r="AD2473" t="s">
        <v>4756</v>
      </c>
      <c r="AE2473" t="s">
        <v>4756</v>
      </c>
      <c r="AF2473" t="s">
        <v>4756</v>
      </c>
      <c r="AG2473" t="s">
        <v>4756</v>
      </c>
      <c r="AH2473" t="s">
        <v>4756</v>
      </c>
      <c r="AI2473" t="s">
        <v>4756</v>
      </c>
      <c r="AJ2473" t="s">
        <v>4756</v>
      </c>
      <c r="AK2473" t="s">
        <v>4756</v>
      </c>
      <c r="AL2473" t="s">
        <v>4756</v>
      </c>
      <c r="AM2473" t="s">
        <v>4756</v>
      </c>
      <c r="AN2473" t="s">
        <v>4756</v>
      </c>
    </row>
    <row r="2474" spans="1:41">
      <c r="A2474" s="95">
        <v>42201</v>
      </c>
      <c r="B2474" t="s">
        <v>248</v>
      </c>
      <c r="C2474">
        <v>2015</v>
      </c>
      <c r="D2474">
        <v>7</v>
      </c>
      <c r="E2474" t="s">
        <v>2376</v>
      </c>
      <c r="F2474" t="s">
        <v>3521</v>
      </c>
      <c r="G2474" s="96">
        <v>0.95486111111111116</v>
      </c>
      <c r="H2474" s="96">
        <v>0.95972222222222225</v>
      </c>
      <c r="J2474">
        <v>22.92</v>
      </c>
      <c r="K2474" t="s">
        <v>249</v>
      </c>
      <c r="L2474" t="s">
        <v>3528</v>
      </c>
      <c r="M2474" t="s">
        <v>251</v>
      </c>
      <c r="N2474" t="s">
        <v>251</v>
      </c>
      <c r="O2474">
        <v>1</v>
      </c>
      <c r="P2474">
        <v>36</v>
      </c>
      <c r="Q2474">
        <v>0</v>
      </c>
      <c r="R2474">
        <v>36</v>
      </c>
      <c r="S2474">
        <v>14.2</v>
      </c>
      <c r="T2474">
        <v>35.700000000000003</v>
      </c>
      <c r="U2474">
        <v>22.7</v>
      </c>
      <c r="V2474">
        <v>139</v>
      </c>
      <c r="W2474" t="s">
        <v>4756</v>
      </c>
      <c r="X2474" t="s">
        <v>4756</v>
      </c>
      <c r="Y2474" t="s">
        <v>4756</v>
      </c>
      <c r="Z2474" t="s">
        <v>4756</v>
      </c>
      <c r="AA2474" t="s">
        <v>4756</v>
      </c>
      <c r="AB2474" t="s">
        <v>4756</v>
      </c>
      <c r="AC2474" t="s">
        <v>4756</v>
      </c>
      <c r="AD2474" t="s">
        <v>4756</v>
      </c>
      <c r="AE2474" t="s">
        <v>4756</v>
      </c>
      <c r="AF2474" t="s">
        <v>4756</v>
      </c>
      <c r="AG2474" t="s">
        <v>4756</v>
      </c>
      <c r="AH2474" t="s">
        <v>4756</v>
      </c>
      <c r="AI2474" t="s">
        <v>4756</v>
      </c>
      <c r="AJ2474" t="s">
        <v>4756</v>
      </c>
      <c r="AK2474" t="s">
        <v>4756</v>
      </c>
      <c r="AL2474" t="s">
        <v>4756</v>
      </c>
      <c r="AM2474" t="s">
        <v>4756</v>
      </c>
      <c r="AN2474" t="s">
        <v>4756</v>
      </c>
    </row>
    <row r="2475" spans="1:41">
      <c r="A2475" s="95">
        <v>42201</v>
      </c>
      <c r="B2475" t="s">
        <v>248</v>
      </c>
      <c r="C2475">
        <v>2015</v>
      </c>
      <c r="D2475">
        <v>7</v>
      </c>
      <c r="E2475" t="s">
        <v>2376</v>
      </c>
      <c r="F2475" t="s">
        <v>3521</v>
      </c>
      <c r="G2475" s="96">
        <v>0.95833333333333337</v>
      </c>
      <c r="H2475" s="96">
        <v>0.96319444444444446</v>
      </c>
      <c r="J2475">
        <v>23</v>
      </c>
      <c r="K2475" t="s">
        <v>249</v>
      </c>
      <c r="L2475" t="s">
        <v>3529</v>
      </c>
      <c r="M2475" t="s">
        <v>251</v>
      </c>
      <c r="N2475" t="s">
        <v>251</v>
      </c>
      <c r="O2475">
        <v>3</v>
      </c>
      <c r="P2475">
        <v>36</v>
      </c>
      <c r="Q2475">
        <v>0</v>
      </c>
      <c r="R2475">
        <v>36</v>
      </c>
      <c r="S2475">
        <v>15</v>
      </c>
      <c r="T2475">
        <v>36.5</v>
      </c>
      <c r="U2475">
        <v>23.6</v>
      </c>
      <c r="V2475">
        <v>144</v>
      </c>
      <c r="W2475" t="s">
        <v>4756</v>
      </c>
      <c r="X2475" t="s">
        <v>4756</v>
      </c>
      <c r="Y2475" t="s">
        <v>4756</v>
      </c>
      <c r="Z2475" t="s">
        <v>4756</v>
      </c>
      <c r="AA2475" t="s">
        <v>4756</v>
      </c>
      <c r="AB2475" t="s">
        <v>4756</v>
      </c>
      <c r="AC2475" t="s">
        <v>4756</v>
      </c>
      <c r="AD2475" t="s">
        <v>4756</v>
      </c>
      <c r="AE2475" t="s">
        <v>4756</v>
      </c>
      <c r="AF2475" t="s">
        <v>4756</v>
      </c>
      <c r="AG2475" t="s">
        <v>4756</v>
      </c>
      <c r="AH2475" t="s">
        <v>4756</v>
      </c>
      <c r="AI2475" t="s">
        <v>4756</v>
      </c>
      <c r="AJ2475" t="s">
        <v>4756</v>
      </c>
      <c r="AK2475" t="s">
        <v>4756</v>
      </c>
      <c r="AL2475" t="s">
        <v>4756</v>
      </c>
      <c r="AM2475" t="s">
        <v>4756</v>
      </c>
      <c r="AN2475" t="s">
        <v>4756</v>
      </c>
    </row>
    <row r="2476" spans="1:41">
      <c r="A2476" s="95">
        <v>42201</v>
      </c>
      <c r="B2476" t="s">
        <v>248</v>
      </c>
      <c r="C2476">
        <v>2015</v>
      </c>
      <c r="D2476">
        <v>7</v>
      </c>
      <c r="E2476" t="s">
        <v>2376</v>
      </c>
      <c r="F2476" t="s">
        <v>3521</v>
      </c>
      <c r="G2476" s="96">
        <v>0.98541666666666661</v>
      </c>
      <c r="H2476" s="96">
        <v>0.94652777777777775</v>
      </c>
      <c r="J2476">
        <v>23.65</v>
      </c>
      <c r="K2476" t="s">
        <v>249</v>
      </c>
      <c r="L2476" t="s">
        <v>3530</v>
      </c>
      <c r="M2476" t="s">
        <v>251</v>
      </c>
      <c r="N2476" t="s">
        <v>251</v>
      </c>
      <c r="O2476">
        <v>1</v>
      </c>
      <c r="P2476">
        <v>37</v>
      </c>
      <c r="Q2476">
        <v>0</v>
      </c>
      <c r="R2476">
        <v>37</v>
      </c>
      <c r="S2476">
        <v>14.9</v>
      </c>
      <c r="T2476">
        <v>37.9</v>
      </c>
      <c r="U2476">
        <v>24.2</v>
      </c>
      <c r="V2476">
        <v>142</v>
      </c>
      <c r="W2476" t="s">
        <v>4756</v>
      </c>
      <c r="X2476" t="s">
        <v>4756</v>
      </c>
      <c r="Y2476" t="s">
        <v>4756</v>
      </c>
      <c r="Z2476" t="s">
        <v>4756</v>
      </c>
      <c r="AA2476" t="s">
        <v>4756</v>
      </c>
      <c r="AB2476" t="s">
        <v>4756</v>
      </c>
      <c r="AC2476" t="s">
        <v>4756</v>
      </c>
      <c r="AD2476" t="s">
        <v>4756</v>
      </c>
      <c r="AE2476" t="s">
        <v>4756</v>
      </c>
      <c r="AF2476" t="s">
        <v>4756</v>
      </c>
      <c r="AG2476" t="s">
        <v>4756</v>
      </c>
      <c r="AH2476" t="s">
        <v>4756</v>
      </c>
      <c r="AI2476" t="s">
        <v>4756</v>
      </c>
      <c r="AJ2476" t="s">
        <v>4756</v>
      </c>
      <c r="AK2476" t="s">
        <v>4756</v>
      </c>
      <c r="AL2476" t="s">
        <v>4756</v>
      </c>
      <c r="AM2476" t="s">
        <v>4756</v>
      </c>
      <c r="AN2476" t="s">
        <v>4756</v>
      </c>
    </row>
    <row r="2477" spans="1:41">
      <c r="A2477" s="95">
        <v>42201</v>
      </c>
      <c r="B2477" t="s">
        <v>248</v>
      </c>
      <c r="C2477">
        <v>2015</v>
      </c>
      <c r="D2477">
        <v>7</v>
      </c>
      <c r="E2477" t="s">
        <v>2376</v>
      </c>
      <c r="F2477" t="s">
        <v>3521</v>
      </c>
      <c r="G2477" s="96">
        <v>0</v>
      </c>
      <c r="H2477" s="96">
        <v>4.8611111111111112E-3</v>
      </c>
      <c r="J2477">
        <v>24</v>
      </c>
      <c r="K2477" t="s">
        <v>249</v>
      </c>
      <c r="L2477" t="s">
        <v>3531</v>
      </c>
      <c r="M2477" t="s">
        <v>251</v>
      </c>
      <c r="N2477" t="s">
        <v>251</v>
      </c>
      <c r="O2477">
        <v>2</v>
      </c>
      <c r="P2477">
        <v>39</v>
      </c>
      <c r="Q2477">
        <v>0</v>
      </c>
      <c r="R2477">
        <v>39</v>
      </c>
      <c r="S2477">
        <v>14.9</v>
      </c>
      <c r="T2477">
        <v>38.4</v>
      </c>
      <c r="U2477">
        <v>24.3</v>
      </c>
      <c r="V2477">
        <v>142</v>
      </c>
      <c r="W2477" t="s">
        <v>4756</v>
      </c>
      <c r="X2477" t="s">
        <v>4756</v>
      </c>
      <c r="Y2477" t="s">
        <v>4756</v>
      </c>
      <c r="Z2477" t="s">
        <v>4756</v>
      </c>
      <c r="AA2477" t="s">
        <v>4756</v>
      </c>
      <c r="AB2477" t="s">
        <v>4756</v>
      </c>
      <c r="AC2477" t="s">
        <v>4756</v>
      </c>
      <c r="AD2477" t="s">
        <v>4756</v>
      </c>
      <c r="AE2477" t="s">
        <v>4756</v>
      </c>
      <c r="AF2477" t="s">
        <v>4756</v>
      </c>
      <c r="AG2477" t="s">
        <v>4756</v>
      </c>
      <c r="AH2477" t="s">
        <v>4756</v>
      </c>
      <c r="AI2477" t="s">
        <v>4756</v>
      </c>
      <c r="AJ2477" t="s">
        <v>4756</v>
      </c>
      <c r="AK2477" t="s">
        <v>4756</v>
      </c>
      <c r="AL2477" t="s">
        <v>4756</v>
      </c>
      <c r="AM2477" t="s">
        <v>4756</v>
      </c>
      <c r="AN2477" t="s">
        <v>4756</v>
      </c>
    </row>
    <row r="2478" spans="1:41">
      <c r="A2478" s="95">
        <v>42201</v>
      </c>
      <c r="B2478" t="s">
        <v>248</v>
      </c>
      <c r="C2478">
        <v>2015</v>
      </c>
      <c r="D2478">
        <v>7</v>
      </c>
      <c r="E2478" t="s">
        <v>2376</v>
      </c>
      <c r="F2478" t="s">
        <v>3521</v>
      </c>
      <c r="G2478" s="96">
        <v>1.1111111111111112E-2</v>
      </c>
      <c r="H2478" s="96">
        <v>1.6666666666666666E-2</v>
      </c>
      <c r="J2478">
        <v>24.27</v>
      </c>
      <c r="K2478" t="s">
        <v>249</v>
      </c>
      <c r="L2478" t="s">
        <v>3532</v>
      </c>
      <c r="M2478" t="s">
        <v>251</v>
      </c>
      <c r="N2478" t="s">
        <v>251</v>
      </c>
      <c r="O2478">
        <v>2</v>
      </c>
      <c r="P2478">
        <v>38</v>
      </c>
      <c r="Q2478">
        <v>0</v>
      </c>
      <c r="R2478">
        <v>38</v>
      </c>
      <c r="S2478">
        <v>13.6</v>
      </c>
      <c r="T2478">
        <v>37.6</v>
      </c>
      <c r="U2478">
        <v>21.3</v>
      </c>
      <c r="V2478">
        <v>140</v>
      </c>
      <c r="W2478" t="s">
        <v>4756</v>
      </c>
      <c r="X2478" t="s">
        <v>4756</v>
      </c>
      <c r="Y2478" t="s">
        <v>4756</v>
      </c>
      <c r="Z2478" t="s">
        <v>4756</v>
      </c>
      <c r="AA2478" t="s">
        <v>4756</v>
      </c>
      <c r="AB2478" t="s">
        <v>4756</v>
      </c>
      <c r="AC2478" t="s">
        <v>4756</v>
      </c>
      <c r="AD2478" t="s">
        <v>4756</v>
      </c>
      <c r="AE2478" t="s">
        <v>4756</v>
      </c>
      <c r="AF2478" t="s">
        <v>4756</v>
      </c>
      <c r="AG2478" t="s">
        <v>4756</v>
      </c>
      <c r="AH2478" t="s">
        <v>4756</v>
      </c>
      <c r="AI2478" t="s">
        <v>4756</v>
      </c>
      <c r="AJ2478" t="s">
        <v>4756</v>
      </c>
      <c r="AK2478" t="s">
        <v>4756</v>
      </c>
      <c r="AL2478" t="s">
        <v>4756</v>
      </c>
      <c r="AM2478" t="s">
        <v>4756</v>
      </c>
      <c r="AN2478" t="s">
        <v>4756</v>
      </c>
    </row>
    <row r="2479" spans="1:41">
      <c r="A2479" s="95">
        <v>42201</v>
      </c>
      <c r="B2479" t="s">
        <v>248</v>
      </c>
      <c r="C2479">
        <v>2015</v>
      </c>
      <c r="D2479">
        <v>7</v>
      </c>
      <c r="E2479" t="s">
        <v>2376</v>
      </c>
      <c r="F2479" t="s">
        <v>3521</v>
      </c>
      <c r="G2479" s="96">
        <v>1.3888888888888888E-2</v>
      </c>
      <c r="H2479" s="96">
        <v>1.8055555555555557E-2</v>
      </c>
      <c r="J2479">
        <v>24.33</v>
      </c>
      <c r="K2479" t="s">
        <v>249</v>
      </c>
      <c r="L2479" t="s">
        <v>3533</v>
      </c>
      <c r="M2479" t="s">
        <v>251</v>
      </c>
      <c r="N2479" t="s">
        <v>251</v>
      </c>
      <c r="O2479">
        <v>3</v>
      </c>
      <c r="P2479">
        <v>36</v>
      </c>
      <c r="Q2479">
        <v>0</v>
      </c>
      <c r="R2479">
        <v>36</v>
      </c>
      <c r="S2479">
        <v>15.1</v>
      </c>
      <c r="T2479">
        <v>38.200000000000003</v>
      </c>
      <c r="U2479">
        <v>23.2</v>
      </c>
      <c r="V2479">
        <v>137</v>
      </c>
      <c r="W2479" t="s">
        <v>4756</v>
      </c>
      <c r="X2479" t="s">
        <v>4756</v>
      </c>
      <c r="Y2479" t="s">
        <v>4756</v>
      </c>
      <c r="Z2479" t="s">
        <v>4756</v>
      </c>
      <c r="AA2479" t="s">
        <v>4756</v>
      </c>
      <c r="AB2479" t="s">
        <v>4756</v>
      </c>
      <c r="AC2479" t="s">
        <v>4756</v>
      </c>
      <c r="AD2479" t="s">
        <v>4756</v>
      </c>
      <c r="AE2479" t="s">
        <v>4756</v>
      </c>
      <c r="AF2479" t="s">
        <v>4756</v>
      </c>
      <c r="AG2479" t="s">
        <v>4756</v>
      </c>
      <c r="AH2479" t="s">
        <v>4756</v>
      </c>
      <c r="AI2479" t="s">
        <v>4756</v>
      </c>
      <c r="AJ2479" t="s">
        <v>4756</v>
      </c>
      <c r="AK2479" t="s">
        <v>4756</v>
      </c>
      <c r="AL2479" t="s">
        <v>4756</v>
      </c>
      <c r="AM2479" t="s">
        <v>4756</v>
      </c>
      <c r="AN2479" t="s">
        <v>4756</v>
      </c>
    </row>
    <row r="2480" spans="1:41">
      <c r="A2480" s="95">
        <v>42201</v>
      </c>
      <c r="B2480" t="s">
        <v>248</v>
      </c>
      <c r="C2480">
        <v>2015</v>
      </c>
      <c r="D2480">
        <v>7</v>
      </c>
      <c r="E2480" t="s">
        <v>2376</v>
      </c>
      <c r="F2480" t="s">
        <v>3521</v>
      </c>
      <c r="G2480" s="96">
        <v>2.0833333333333332E-2</v>
      </c>
      <c r="H2480" s="96">
        <v>2.2916666666666669E-2</v>
      </c>
      <c r="J2480">
        <v>24.5</v>
      </c>
      <c r="K2480" t="s">
        <v>249</v>
      </c>
      <c r="L2480" t="s">
        <v>3534</v>
      </c>
      <c r="M2480" t="s">
        <v>251</v>
      </c>
      <c r="N2480" t="s">
        <v>251</v>
      </c>
      <c r="O2480">
        <v>2</v>
      </c>
      <c r="P2480">
        <v>36</v>
      </c>
      <c r="Q2480">
        <v>0</v>
      </c>
      <c r="R2480">
        <v>36</v>
      </c>
      <c r="S2480">
        <v>14.9</v>
      </c>
      <c r="T2480">
        <v>38.1</v>
      </c>
      <c r="U2480">
        <v>24.4</v>
      </c>
      <c r="V2480">
        <v>135</v>
      </c>
      <c r="W2480" t="s">
        <v>4756</v>
      </c>
      <c r="X2480" t="s">
        <v>4756</v>
      </c>
      <c r="Y2480" t="s">
        <v>4756</v>
      </c>
      <c r="Z2480" t="s">
        <v>4756</v>
      </c>
      <c r="AA2480" t="s">
        <v>4756</v>
      </c>
      <c r="AB2480" t="s">
        <v>4756</v>
      </c>
      <c r="AC2480" t="s">
        <v>4756</v>
      </c>
      <c r="AD2480" t="s">
        <v>4756</v>
      </c>
      <c r="AE2480" t="s">
        <v>4756</v>
      </c>
      <c r="AF2480" t="s">
        <v>4756</v>
      </c>
      <c r="AG2480" t="s">
        <v>4756</v>
      </c>
      <c r="AH2480" t="s">
        <v>4756</v>
      </c>
      <c r="AI2480" t="s">
        <v>4756</v>
      </c>
      <c r="AJ2480" t="s">
        <v>4756</v>
      </c>
      <c r="AK2480" t="s">
        <v>4756</v>
      </c>
      <c r="AL2480" t="s">
        <v>4756</v>
      </c>
      <c r="AM2480" t="s">
        <v>4756</v>
      </c>
      <c r="AN2480" t="s">
        <v>4756</v>
      </c>
    </row>
    <row r="2481" spans="1:41">
      <c r="A2481" s="95">
        <v>42201</v>
      </c>
      <c r="B2481" t="s">
        <v>248</v>
      </c>
      <c r="C2481">
        <v>2015</v>
      </c>
      <c r="D2481">
        <v>7</v>
      </c>
      <c r="E2481" t="s">
        <v>2376</v>
      </c>
      <c r="F2481" t="s">
        <v>3521</v>
      </c>
      <c r="G2481" s="96">
        <v>2.7083333333333334E-2</v>
      </c>
      <c r="H2481" s="96">
        <v>3.2638888888888891E-2</v>
      </c>
      <c r="J2481">
        <v>24.65</v>
      </c>
      <c r="K2481" t="s">
        <v>249</v>
      </c>
      <c r="L2481" t="s">
        <v>3535</v>
      </c>
      <c r="M2481" t="s">
        <v>251</v>
      </c>
      <c r="N2481" t="s">
        <v>251</v>
      </c>
      <c r="O2481">
        <v>2</v>
      </c>
      <c r="P2481">
        <v>33</v>
      </c>
      <c r="Q2481">
        <v>0</v>
      </c>
      <c r="R2481">
        <v>33</v>
      </c>
      <c r="S2481">
        <v>14.5</v>
      </c>
      <c r="T2481">
        <v>38.9</v>
      </c>
      <c r="U2481">
        <v>24.5</v>
      </c>
      <c r="V2481">
        <v>141</v>
      </c>
      <c r="W2481" t="s">
        <v>4756</v>
      </c>
      <c r="X2481" t="s">
        <v>4756</v>
      </c>
      <c r="Y2481" t="s">
        <v>4756</v>
      </c>
      <c r="Z2481" t="s">
        <v>4756</v>
      </c>
      <c r="AA2481" t="s">
        <v>4756</v>
      </c>
      <c r="AB2481" t="s">
        <v>4756</v>
      </c>
      <c r="AC2481" t="s">
        <v>4756</v>
      </c>
      <c r="AD2481" t="s">
        <v>4756</v>
      </c>
      <c r="AE2481" t="s">
        <v>4756</v>
      </c>
      <c r="AF2481" t="s">
        <v>4756</v>
      </c>
      <c r="AG2481" t="s">
        <v>4756</v>
      </c>
      <c r="AH2481" t="s">
        <v>4756</v>
      </c>
      <c r="AI2481" t="s">
        <v>4756</v>
      </c>
      <c r="AJ2481" t="s">
        <v>4756</v>
      </c>
      <c r="AK2481" t="s">
        <v>4756</v>
      </c>
      <c r="AL2481" t="s">
        <v>4756</v>
      </c>
      <c r="AM2481" t="s">
        <v>4756</v>
      </c>
      <c r="AN2481" t="s">
        <v>4756</v>
      </c>
    </row>
    <row r="2482" spans="1:41">
      <c r="A2482" s="95">
        <v>42201</v>
      </c>
      <c r="B2482" t="s">
        <v>248</v>
      </c>
      <c r="C2482">
        <v>2015</v>
      </c>
      <c r="D2482">
        <v>7</v>
      </c>
      <c r="E2482" t="s">
        <v>2376</v>
      </c>
      <c r="F2482" t="s">
        <v>3521</v>
      </c>
      <c r="G2482" s="96">
        <v>4.3055555555555562E-2</v>
      </c>
      <c r="H2482" s="96">
        <v>4.8611111111111112E-2</v>
      </c>
      <c r="J2482">
        <v>25.03</v>
      </c>
      <c r="K2482" t="s">
        <v>249</v>
      </c>
      <c r="L2482" t="s">
        <v>3536</v>
      </c>
      <c r="M2482" t="s">
        <v>251</v>
      </c>
      <c r="N2482" t="s">
        <v>251</v>
      </c>
      <c r="O2482">
        <v>2</v>
      </c>
      <c r="P2482">
        <v>31</v>
      </c>
      <c r="Q2482">
        <v>0</v>
      </c>
      <c r="R2482">
        <v>31</v>
      </c>
      <c r="S2482">
        <v>14</v>
      </c>
      <c r="T2482">
        <v>38.1</v>
      </c>
      <c r="U2482">
        <v>24.9</v>
      </c>
      <c r="V2482">
        <v>142</v>
      </c>
      <c r="W2482" t="s">
        <v>4756</v>
      </c>
      <c r="X2482" t="s">
        <v>4756</v>
      </c>
      <c r="Y2482" t="s">
        <v>4756</v>
      </c>
      <c r="Z2482" t="s">
        <v>4756</v>
      </c>
      <c r="AA2482" t="s">
        <v>4756</v>
      </c>
      <c r="AB2482" t="s">
        <v>4756</v>
      </c>
      <c r="AC2482" t="s">
        <v>4756</v>
      </c>
      <c r="AD2482" t="s">
        <v>4756</v>
      </c>
      <c r="AE2482" t="s">
        <v>4756</v>
      </c>
      <c r="AF2482" t="s">
        <v>4756</v>
      </c>
      <c r="AG2482" t="s">
        <v>4756</v>
      </c>
      <c r="AH2482" t="s">
        <v>4756</v>
      </c>
      <c r="AI2482" t="s">
        <v>4756</v>
      </c>
      <c r="AJ2482" t="s">
        <v>4756</v>
      </c>
      <c r="AK2482" t="s">
        <v>4756</v>
      </c>
      <c r="AL2482" t="s">
        <v>4756</v>
      </c>
      <c r="AM2482" t="s">
        <v>4756</v>
      </c>
      <c r="AN2482" t="s">
        <v>4756</v>
      </c>
    </row>
    <row r="2483" spans="1:41">
      <c r="A2483" s="95">
        <v>42201</v>
      </c>
      <c r="B2483" t="s">
        <v>248</v>
      </c>
      <c r="C2483">
        <v>2015</v>
      </c>
      <c r="D2483">
        <v>7</v>
      </c>
      <c r="E2483" t="s">
        <v>2376</v>
      </c>
      <c r="F2483" t="s">
        <v>3521</v>
      </c>
      <c r="G2483" s="96">
        <v>4.5138888888888888E-2</v>
      </c>
      <c r="H2483" s="96">
        <v>5.2083333333333336E-2</v>
      </c>
      <c r="J2483">
        <v>25.08</v>
      </c>
      <c r="K2483" t="s">
        <v>249</v>
      </c>
      <c r="L2483" t="s">
        <v>3537</v>
      </c>
      <c r="M2483" t="s">
        <v>251</v>
      </c>
      <c r="N2483" t="s">
        <v>251</v>
      </c>
      <c r="O2483">
        <v>3</v>
      </c>
      <c r="P2483">
        <v>32</v>
      </c>
      <c r="Q2483">
        <v>0</v>
      </c>
      <c r="R2483">
        <v>32</v>
      </c>
      <c r="S2483">
        <v>14</v>
      </c>
      <c r="T2483">
        <v>37.700000000000003</v>
      </c>
      <c r="U2483">
        <v>24.5</v>
      </c>
      <c r="V2483">
        <v>139</v>
      </c>
      <c r="W2483" t="s">
        <v>4756</v>
      </c>
      <c r="X2483" t="s">
        <v>4756</v>
      </c>
      <c r="Y2483" t="s">
        <v>4756</v>
      </c>
      <c r="Z2483" t="s">
        <v>4756</v>
      </c>
      <c r="AA2483" t="s">
        <v>4756</v>
      </c>
      <c r="AB2483" t="s">
        <v>4756</v>
      </c>
      <c r="AC2483" t="s">
        <v>4756</v>
      </c>
      <c r="AD2483" t="s">
        <v>4756</v>
      </c>
      <c r="AE2483" t="s">
        <v>4756</v>
      </c>
      <c r="AF2483" t="s">
        <v>4756</v>
      </c>
      <c r="AG2483" t="s">
        <v>4756</v>
      </c>
      <c r="AH2483" t="s">
        <v>4756</v>
      </c>
      <c r="AI2483" t="s">
        <v>4756</v>
      </c>
      <c r="AJ2483" t="s">
        <v>4756</v>
      </c>
      <c r="AK2483" t="s">
        <v>4756</v>
      </c>
      <c r="AL2483" t="s">
        <v>4756</v>
      </c>
      <c r="AM2483" t="s">
        <v>4756</v>
      </c>
      <c r="AN2483" t="s">
        <v>4756</v>
      </c>
    </row>
    <row r="2484" spans="1:41">
      <c r="A2484" s="95">
        <v>42201</v>
      </c>
      <c r="B2484" t="s">
        <v>248</v>
      </c>
      <c r="C2484">
        <v>2015</v>
      </c>
      <c r="D2484">
        <v>7</v>
      </c>
      <c r="E2484" t="s">
        <v>2376</v>
      </c>
      <c r="F2484" t="s">
        <v>3521</v>
      </c>
      <c r="G2484" s="96">
        <v>5.6250000000000001E-2</v>
      </c>
      <c r="H2484" s="96">
        <v>6.1805555555555558E-2</v>
      </c>
      <c r="J2484">
        <v>25.35</v>
      </c>
      <c r="K2484" t="s">
        <v>249</v>
      </c>
      <c r="L2484" t="s">
        <v>3538</v>
      </c>
      <c r="M2484" t="s">
        <v>251</v>
      </c>
      <c r="N2484" t="s">
        <v>251</v>
      </c>
      <c r="O2484">
        <v>1</v>
      </c>
      <c r="P2484">
        <v>34</v>
      </c>
      <c r="Q2484">
        <v>0</v>
      </c>
      <c r="R2484">
        <v>34</v>
      </c>
      <c r="S2484">
        <v>14.5</v>
      </c>
      <c r="T2484">
        <v>38.299999999999997</v>
      </c>
      <c r="U2484">
        <v>24.5</v>
      </c>
      <c r="V2484">
        <v>146</v>
      </c>
      <c r="W2484" t="s">
        <v>4756</v>
      </c>
      <c r="X2484" t="s">
        <v>4756</v>
      </c>
      <c r="Y2484" t="s">
        <v>4756</v>
      </c>
      <c r="Z2484" t="s">
        <v>4756</v>
      </c>
      <c r="AA2484" t="s">
        <v>4756</v>
      </c>
      <c r="AB2484" t="s">
        <v>4756</v>
      </c>
      <c r="AC2484" t="s">
        <v>4756</v>
      </c>
      <c r="AD2484" t="s">
        <v>4756</v>
      </c>
      <c r="AE2484" t="s">
        <v>4756</v>
      </c>
      <c r="AF2484" t="s">
        <v>4756</v>
      </c>
      <c r="AG2484" t="s">
        <v>4756</v>
      </c>
      <c r="AH2484" t="s">
        <v>4756</v>
      </c>
      <c r="AI2484" t="s">
        <v>4756</v>
      </c>
      <c r="AJ2484" t="s">
        <v>4756</v>
      </c>
      <c r="AK2484" t="s">
        <v>4756</v>
      </c>
      <c r="AL2484" t="s">
        <v>4756</v>
      </c>
      <c r="AM2484" t="s">
        <v>4756</v>
      </c>
      <c r="AN2484" t="s">
        <v>4756</v>
      </c>
    </row>
    <row r="2485" spans="1:41">
      <c r="A2485" s="95">
        <v>42492</v>
      </c>
      <c r="B2485" t="s">
        <v>827</v>
      </c>
      <c r="C2485">
        <v>2016</v>
      </c>
      <c r="D2485">
        <v>5</v>
      </c>
      <c r="E2485" t="s">
        <v>4991</v>
      </c>
      <c r="F2485" t="s">
        <v>2376</v>
      </c>
      <c r="G2485" s="96">
        <v>0.9590277777777777</v>
      </c>
      <c r="H2485" t="s">
        <v>4756</v>
      </c>
      <c r="I2485" s="96">
        <v>0.82708333333333339</v>
      </c>
      <c r="J2485">
        <v>3.17</v>
      </c>
      <c r="K2485" t="s">
        <v>249</v>
      </c>
      <c r="L2485" t="s">
        <v>1877</v>
      </c>
      <c r="M2485" t="s">
        <v>251</v>
      </c>
      <c r="N2485" t="s">
        <v>251</v>
      </c>
      <c r="O2485">
        <v>2</v>
      </c>
      <c r="P2485">
        <v>58</v>
      </c>
      <c r="Q2485">
        <v>19</v>
      </c>
      <c r="R2485">
        <v>39</v>
      </c>
      <c r="S2485">
        <v>14.4</v>
      </c>
      <c r="T2485">
        <v>37.799999999999997</v>
      </c>
      <c r="U2485">
        <v>23.7</v>
      </c>
      <c r="V2485">
        <v>151</v>
      </c>
      <c r="W2485" t="s">
        <v>4756</v>
      </c>
      <c r="X2485" t="s">
        <v>4756</v>
      </c>
      <c r="Y2485" t="s">
        <v>4756</v>
      </c>
      <c r="Z2485" t="s">
        <v>4756</v>
      </c>
      <c r="AA2485" t="s">
        <v>4756</v>
      </c>
      <c r="AB2485" t="s">
        <v>4756</v>
      </c>
      <c r="AC2485" t="s">
        <v>4756</v>
      </c>
      <c r="AD2485" t="s">
        <v>4756</v>
      </c>
      <c r="AE2485" t="s">
        <v>4756</v>
      </c>
      <c r="AF2485" t="s">
        <v>4756</v>
      </c>
      <c r="AG2485" t="s">
        <v>4756</v>
      </c>
      <c r="AH2485" t="s">
        <v>4756</v>
      </c>
      <c r="AI2485" t="s">
        <v>4756</v>
      </c>
      <c r="AJ2485" t="s">
        <v>4756</v>
      </c>
      <c r="AK2485" t="s">
        <v>4756</v>
      </c>
      <c r="AL2485" t="s">
        <v>4756</v>
      </c>
      <c r="AM2485" t="s">
        <v>4756</v>
      </c>
      <c r="AN2485" t="s">
        <v>4756</v>
      </c>
    </row>
    <row r="2486" spans="1:41">
      <c r="A2486" s="95">
        <v>42492</v>
      </c>
      <c r="B2486" t="s">
        <v>827</v>
      </c>
      <c r="C2486">
        <v>2016</v>
      </c>
      <c r="D2486">
        <v>5</v>
      </c>
      <c r="E2486" t="s">
        <v>4991</v>
      </c>
      <c r="F2486" t="s">
        <v>2376</v>
      </c>
      <c r="G2486" s="96">
        <v>0.95972222222222225</v>
      </c>
      <c r="H2486" t="s">
        <v>4756</v>
      </c>
      <c r="I2486" s="96">
        <v>0.82708333333333339</v>
      </c>
      <c r="J2486">
        <v>3.18</v>
      </c>
      <c r="K2486" t="s">
        <v>249</v>
      </c>
      <c r="L2486" t="s">
        <v>1878</v>
      </c>
      <c r="M2486" t="s">
        <v>251</v>
      </c>
      <c r="N2486" t="s">
        <v>251</v>
      </c>
      <c r="O2486">
        <v>1</v>
      </c>
      <c r="P2486" t="s">
        <v>4756</v>
      </c>
      <c r="Q2486" t="s">
        <v>4756</v>
      </c>
      <c r="R2486" t="s">
        <v>4756</v>
      </c>
      <c r="S2486" t="s">
        <v>4756</v>
      </c>
      <c r="T2486" t="s">
        <v>4756</v>
      </c>
      <c r="U2486" t="s">
        <v>4756</v>
      </c>
      <c r="V2486" t="s">
        <v>4756</v>
      </c>
      <c r="W2486" t="s">
        <v>4756</v>
      </c>
      <c r="X2486" t="s">
        <v>4756</v>
      </c>
      <c r="Y2486" t="s">
        <v>4756</v>
      </c>
      <c r="Z2486" t="s">
        <v>4756</v>
      </c>
      <c r="AA2486" t="s">
        <v>4756</v>
      </c>
      <c r="AB2486" t="s">
        <v>4756</v>
      </c>
      <c r="AC2486" t="s">
        <v>4756</v>
      </c>
      <c r="AD2486" t="s">
        <v>4756</v>
      </c>
      <c r="AE2486" t="s">
        <v>4756</v>
      </c>
      <c r="AF2486" t="s">
        <v>4756</v>
      </c>
      <c r="AG2486" t="s">
        <v>4756</v>
      </c>
      <c r="AH2486" t="s">
        <v>4756</v>
      </c>
      <c r="AI2486" t="s">
        <v>4756</v>
      </c>
      <c r="AJ2486" t="s">
        <v>4756</v>
      </c>
      <c r="AK2486" t="s">
        <v>4756</v>
      </c>
      <c r="AL2486" t="s">
        <v>4756</v>
      </c>
      <c r="AM2486" t="s">
        <v>4756</v>
      </c>
      <c r="AN2486" t="s">
        <v>4756</v>
      </c>
      <c r="AO2486" t="s">
        <v>1910</v>
      </c>
    </row>
    <row r="2487" spans="1:41">
      <c r="A2487" s="95">
        <v>42492</v>
      </c>
      <c r="B2487" t="s">
        <v>827</v>
      </c>
      <c r="C2487">
        <v>2016</v>
      </c>
      <c r="D2487">
        <v>5</v>
      </c>
      <c r="E2487" t="s">
        <v>4991</v>
      </c>
      <c r="F2487" t="s">
        <v>2376</v>
      </c>
      <c r="G2487" s="96">
        <v>0.96527777777777779</v>
      </c>
      <c r="H2487" t="s">
        <v>4756</v>
      </c>
      <c r="I2487" s="96">
        <v>0.82708333333333339</v>
      </c>
      <c r="J2487">
        <v>3.32</v>
      </c>
      <c r="K2487" t="s">
        <v>249</v>
      </c>
      <c r="L2487" t="s">
        <v>1879</v>
      </c>
      <c r="M2487" t="s">
        <v>251</v>
      </c>
      <c r="N2487" t="s">
        <v>251</v>
      </c>
      <c r="O2487">
        <v>1</v>
      </c>
      <c r="P2487" t="s">
        <v>4756</v>
      </c>
      <c r="Q2487" t="s">
        <v>4756</v>
      </c>
      <c r="R2487" t="s">
        <v>4756</v>
      </c>
      <c r="S2487" t="s">
        <v>4756</v>
      </c>
      <c r="T2487" t="s">
        <v>4756</v>
      </c>
      <c r="U2487" t="s">
        <v>4756</v>
      </c>
      <c r="V2487" t="s">
        <v>4756</v>
      </c>
      <c r="W2487" t="s">
        <v>4756</v>
      </c>
      <c r="X2487" t="s">
        <v>4756</v>
      </c>
      <c r="Y2487" t="s">
        <v>4756</v>
      </c>
      <c r="Z2487" t="s">
        <v>4756</v>
      </c>
      <c r="AA2487" t="s">
        <v>4756</v>
      </c>
      <c r="AB2487" t="s">
        <v>4756</v>
      </c>
      <c r="AC2487" t="s">
        <v>4756</v>
      </c>
      <c r="AD2487" t="s">
        <v>4756</v>
      </c>
      <c r="AE2487" t="s">
        <v>4756</v>
      </c>
      <c r="AF2487" t="s">
        <v>4756</v>
      </c>
      <c r="AG2487" t="s">
        <v>4756</v>
      </c>
      <c r="AH2487" t="s">
        <v>4756</v>
      </c>
      <c r="AI2487" t="s">
        <v>4756</v>
      </c>
      <c r="AJ2487" t="s">
        <v>4756</v>
      </c>
      <c r="AK2487" t="s">
        <v>4756</v>
      </c>
      <c r="AL2487" t="s">
        <v>4756</v>
      </c>
      <c r="AM2487" t="s">
        <v>4756</v>
      </c>
      <c r="AN2487" t="s">
        <v>4756</v>
      </c>
      <c r="AO2487" t="s">
        <v>1910</v>
      </c>
    </row>
    <row r="2488" spans="1:41">
      <c r="A2488" s="95">
        <v>42492</v>
      </c>
      <c r="B2488" t="s">
        <v>827</v>
      </c>
      <c r="C2488">
        <v>2016</v>
      </c>
      <c r="D2488">
        <v>5</v>
      </c>
      <c r="E2488" t="s">
        <v>4991</v>
      </c>
      <c r="F2488" t="s">
        <v>2376</v>
      </c>
      <c r="G2488" s="96">
        <v>0.96875</v>
      </c>
      <c r="H2488" t="s">
        <v>4756</v>
      </c>
      <c r="I2488" s="96">
        <v>0.82708333333333339</v>
      </c>
      <c r="J2488">
        <v>3.4</v>
      </c>
      <c r="K2488" t="s">
        <v>249</v>
      </c>
      <c r="L2488" t="s">
        <v>1880</v>
      </c>
      <c r="M2488" t="s">
        <v>251</v>
      </c>
      <c r="N2488" t="s">
        <v>251</v>
      </c>
      <c r="O2488">
        <v>2</v>
      </c>
      <c r="P2488" t="s">
        <v>4756</v>
      </c>
      <c r="Q2488" t="s">
        <v>4756</v>
      </c>
      <c r="R2488" t="s">
        <v>4756</v>
      </c>
      <c r="S2488" t="s">
        <v>4756</v>
      </c>
      <c r="T2488" t="s">
        <v>4756</v>
      </c>
      <c r="U2488" t="s">
        <v>4756</v>
      </c>
      <c r="V2488" t="s">
        <v>4756</v>
      </c>
      <c r="W2488" t="s">
        <v>4756</v>
      </c>
      <c r="X2488" t="s">
        <v>4756</v>
      </c>
      <c r="Y2488" t="s">
        <v>4756</v>
      </c>
      <c r="Z2488" t="s">
        <v>4756</v>
      </c>
      <c r="AA2488" t="s">
        <v>4756</v>
      </c>
      <c r="AB2488" t="s">
        <v>4756</v>
      </c>
      <c r="AC2488" t="s">
        <v>4756</v>
      </c>
      <c r="AD2488" t="s">
        <v>4756</v>
      </c>
      <c r="AE2488" t="s">
        <v>4756</v>
      </c>
      <c r="AF2488" t="s">
        <v>4756</v>
      </c>
      <c r="AG2488" t="s">
        <v>4756</v>
      </c>
      <c r="AH2488" t="s">
        <v>4756</v>
      </c>
      <c r="AI2488" t="s">
        <v>4756</v>
      </c>
      <c r="AJ2488" t="s">
        <v>4756</v>
      </c>
      <c r="AK2488" t="s">
        <v>4756</v>
      </c>
      <c r="AL2488" t="s">
        <v>4756</v>
      </c>
      <c r="AM2488" t="s">
        <v>4756</v>
      </c>
      <c r="AN2488" t="s">
        <v>4756</v>
      </c>
      <c r="AO2488" t="s">
        <v>1910</v>
      </c>
    </row>
    <row r="2489" spans="1:41">
      <c r="A2489" s="95">
        <v>42492</v>
      </c>
      <c r="B2489" t="s">
        <v>827</v>
      </c>
      <c r="C2489">
        <v>2016</v>
      </c>
      <c r="D2489">
        <v>5</v>
      </c>
      <c r="E2489" t="s">
        <v>4991</v>
      </c>
      <c r="F2489" t="s">
        <v>2376</v>
      </c>
      <c r="G2489" s="96">
        <v>0.97083333333333333</v>
      </c>
      <c r="H2489" t="s">
        <v>4756</v>
      </c>
      <c r="I2489" s="96">
        <v>0.82708333333333339</v>
      </c>
      <c r="J2489">
        <v>3.45</v>
      </c>
      <c r="K2489" t="s">
        <v>249</v>
      </c>
      <c r="L2489" t="s">
        <v>1881</v>
      </c>
      <c r="M2489" t="s">
        <v>251</v>
      </c>
      <c r="N2489" t="s">
        <v>251</v>
      </c>
      <c r="O2489">
        <v>3</v>
      </c>
      <c r="P2489" t="s">
        <v>4756</v>
      </c>
      <c r="Q2489" t="s">
        <v>4756</v>
      </c>
      <c r="R2489" t="s">
        <v>4756</v>
      </c>
      <c r="S2489" t="s">
        <v>4756</v>
      </c>
      <c r="T2489" t="s">
        <v>4756</v>
      </c>
      <c r="U2489" t="s">
        <v>4756</v>
      </c>
      <c r="V2489" t="s">
        <v>4756</v>
      </c>
      <c r="W2489" t="s">
        <v>4756</v>
      </c>
      <c r="X2489" t="s">
        <v>4756</v>
      </c>
      <c r="Y2489" t="s">
        <v>4756</v>
      </c>
      <c r="Z2489" t="s">
        <v>4756</v>
      </c>
      <c r="AA2489" t="s">
        <v>4756</v>
      </c>
      <c r="AB2489" t="s">
        <v>4756</v>
      </c>
      <c r="AC2489" t="s">
        <v>4756</v>
      </c>
      <c r="AD2489" t="s">
        <v>4756</v>
      </c>
      <c r="AE2489" t="s">
        <v>4756</v>
      </c>
      <c r="AF2489" t="s">
        <v>4756</v>
      </c>
      <c r="AG2489" t="s">
        <v>4756</v>
      </c>
      <c r="AH2489" t="s">
        <v>4756</v>
      </c>
      <c r="AI2489" t="s">
        <v>4756</v>
      </c>
      <c r="AJ2489" t="s">
        <v>4756</v>
      </c>
      <c r="AK2489" t="s">
        <v>4756</v>
      </c>
      <c r="AL2489" t="s">
        <v>4756</v>
      </c>
      <c r="AM2489" t="s">
        <v>4756</v>
      </c>
      <c r="AN2489" t="s">
        <v>4756</v>
      </c>
      <c r="AO2489" t="s">
        <v>1982</v>
      </c>
    </row>
    <row r="2490" spans="1:41">
      <c r="A2490" s="95">
        <v>42492</v>
      </c>
      <c r="B2490" t="s">
        <v>827</v>
      </c>
      <c r="C2490">
        <v>2016</v>
      </c>
      <c r="D2490">
        <v>5</v>
      </c>
      <c r="E2490" t="s">
        <v>4991</v>
      </c>
      <c r="F2490" t="s">
        <v>2376</v>
      </c>
      <c r="G2490" s="96">
        <v>0.97430555555555554</v>
      </c>
      <c r="H2490" t="s">
        <v>4756</v>
      </c>
      <c r="I2490" s="96">
        <v>0.82708333333333339</v>
      </c>
      <c r="J2490">
        <v>3.53</v>
      </c>
      <c r="K2490" t="s">
        <v>249</v>
      </c>
      <c r="L2490" t="s">
        <v>1882</v>
      </c>
      <c r="M2490" t="s">
        <v>251</v>
      </c>
      <c r="N2490" t="s">
        <v>251</v>
      </c>
      <c r="O2490">
        <v>1</v>
      </c>
      <c r="P2490" t="s">
        <v>4756</v>
      </c>
      <c r="Q2490" t="s">
        <v>4756</v>
      </c>
      <c r="R2490" t="s">
        <v>4756</v>
      </c>
      <c r="S2490" t="s">
        <v>4756</v>
      </c>
      <c r="T2490" t="s">
        <v>4756</v>
      </c>
      <c r="U2490" t="s">
        <v>4756</v>
      </c>
      <c r="V2490" t="s">
        <v>4756</v>
      </c>
      <c r="W2490" t="s">
        <v>4756</v>
      </c>
      <c r="X2490" t="s">
        <v>4756</v>
      </c>
      <c r="Y2490" t="s">
        <v>4756</v>
      </c>
      <c r="Z2490" t="s">
        <v>4756</v>
      </c>
      <c r="AA2490" t="s">
        <v>4756</v>
      </c>
      <c r="AB2490" t="s">
        <v>4756</v>
      </c>
      <c r="AC2490" t="s">
        <v>4756</v>
      </c>
      <c r="AD2490" t="s">
        <v>4756</v>
      </c>
      <c r="AE2490" t="s">
        <v>4756</v>
      </c>
      <c r="AF2490" t="s">
        <v>4756</v>
      </c>
      <c r="AG2490" t="s">
        <v>4756</v>
      </c>
      <c r="AH2490" t="s">
        <v>4756</v>
      </c>
      <c r="AI2490" t="s">
        <v>4756</v>
      </c>
      <c r="AJ2490" t="s">
        <v>4756</v>
      </c>
      <c r="AK2490" t="s">
        <v>4756</v>
      </c>
      <c r="AL2490" t="s">
        <v>4756</v>
      </c>
      <c r="AM2490" t="s">
        <v>4756</v>
      </c>
      <c r="AN2490" t="s">
        <v>4756</v>
      </c>
      <c r="AO2490" t="s">
        <v>1910</v>
      </c>
    </row>
    <row r="2491" spans="1:41">
      <c r="A2491" s="95">
        <v>42492</v>
      </c>
      <c r="B2491" t="s">
        <v>827</v>
      </c>
      <c r="C2491">
        <v>2016</v>
      </c>
      <c r="D2491">
        <v>5</v>
      </c>
      <c r="E2491" t="s">
        <v>4991</v>
      </c>
      <c r="F2491" t="s">
        <v>2376</v>
      </c>
      <c r="G2491" s="96">
        <v>0.97569444444444453</v>
      </c>
      <c r="H2491" t="s">
        <v>4756</v>
      </c>
      <c r="I2491" s="96">
        <v>0.82708333333333339</v>
      </c>
      <c r="J2491">
        <v>3.57</v>
      </c>
      <c r="K2491" t="s">
        <v>249</v>
      </c>
      <c r="L2491" t="s">
        <v>1883</v>
      </c>
      <c r="M2491" t="s">
        <v>251</v>
      </c>
      <c r="N2491" t="s">
        <v>251</v>
      </c>
      <c r="O2491">
        <v>2</v>
      </c>
      <c r="P2491">
        <v>57</v>
      </c>
      <c r="Q2491">
        <v>19</v>
      </c>
      <c r="R2491">
        <v>38</v>
      </c>
      <c r="S2491">
        <v>14</v>
      </c>
      <c r="T2491">
        <v>31.7</v>
      </c>
      <c r="U2491">
        <v>24</v>
      </c>
      <c r="V2491">
        <v>139</v>
      </c>
      <c r="W2491" t="s">
        <v>4756</v>
      </c>
      <c r="X2491" t="s">
        <v>4756</v>
      </c>
      <c r="Y2491" t="s">
        <v>4756</v>
      </c>
      <c r="Z2491" t="s">
        <v>4756</v>
      </c>
      <c r="AA2491" t="s">
        <v>4756</v>
      </c>
      <c r="AB2491" t="s">
        <v>4756</v>
      </c>
      <c r="AC2491" t="s">
        <v>4756</v>
      </c>
      <c r="AD2491" t="s">
        <v>4756</v>
      </c>
      <c r="AE2491" t="s">
        <v>4756</v>
      </c>
      <c r="AF2491" t="s">
        <v>4756</v>
      </c>
      <c r="AG2491" t="s">
        <v>4756</v>
      </c>
      <c r="AH2491" t="s">
        <v>4756</v>
      </c>
      <c r="AI2491" t="s">
        <v>4756</v>
      </c>
      <c r="AJ2491" t="s">
        <v>4756</v>
      </c>
      <c r="AK2491" t="s">
        <v>4756</v>
      </c>
      <c r="AL2491" t="s">
        <v>4756</v>
      </c>
      <c r="AM2491" t="s">
        <v>4756</v>
      </c>
      <c r="AN2491" t="s">
        <v>4756</v>
      </c>
    </row>
    <row r="2492" spans="1:41">
      <c r="A2492" s="95">
        <v>42492</v>
      </c>
      <c r="B2492" t="s">
        <v>827</v>
      </c>
      <c r="C2492">
        <v>2016</v>
      </c>
      <c r="D2492">
        <v>5</v>
      </c>
      <c r="E2492" t="s">
        <v>4991</v>
      </c>
      <c r="F2492" t="s">
        <v>2376</v>
      </c>
      <c r="G2492" s="96">
        <v>0.98263888888888884</v>
      </c>
      <c r="H2492" t="s">
        <v>4756</v>
      </c>
      <c r="I2492" s="96">
        <v>0.82708333333333339</v>
      </c>
      <c r="J2492">
        <v>3.73</v>
      </c>
      <c r="K2492" t="s">
        <v>249</v>
      </c>
      <c r="L2492" t="s">
        <v>1884</v>
      </c>
      <c r="M2492" t="s">
        <v>251</v>
      </c>
      <c r="N2492" t="s">
        <v>251</v>
      </c>
      <c r="O2492">
        <v>1</v>
      </c>
      <c r="P2492" t="s">
        <v>4756</v>
      </c>
      <c r="Q2492" t="s">
        <v>4756</v>
      </c>
      <c r="R2492" t="s">
        <v>4756</v>
      </c>
      <c r="S2492" t="s">
        <v>4756</v>
      </c>
      <c r="T2492" t="s">
        <v>4756</v>
      </c>
      <c r="U2492" t="s">
        <v>4756</v>
      </c>
      <c r="V2492" t="s">
        <v>4756</v>
      </c>
      <c r="W2492" t="s">
        <v>4756</v>
      </c>
      <c r="X2492" t="s">
        <v>4756</v>
      </c>
      <c r="Y2492" t="s">
        <v>4756</v>
      </c>
      <c r="Z2492" t="s">
        <v>4756</v>
      </c>
      <c r="AA2492" t="s">
        <v>4756</v>
      </c>
      <c r="AB2492" t="s">
        <v>4756</v>
      </c>
      <c r="AC2492" t="s">
        <v>4756</v>
      </c>
      <c r="AD2492" t="s">
        <v>4756</v>
      </c>
      <c r="AE2492" t="s">
        <v>4756</v>
      </c>
      <c r="AF2492" t="s">
        <v>4756</v>
      </c>
      <c r="AG2492" t="s">
        <v>4756</v>
      </c>
      <c r="AH2492" t="s">
        <v>4756</v>
      </c>
      <c r="AI2492" t="s">
        <v>4756</v>
      </c>
      <c r="AJ2492" t="s">
        <v>4756</v>
      </c>
      <c r="AK2492" t="s">
        <v>4756</v>
      </c>
      <c r="AL2492" t="s">
        <v>4756</v>
      </c>
      <c r="AM2492" t="s">
        <v>4756</v>
      </c>
      <c r="AN2492" t="s">
        <v>4756</v>
      </c>
      <c r="AO2492" t="s">
        <v>1910</v>
      </c>
    </row>
    <row r="2493" spans="1:41">
      <c r="A2493" s="95">
        <v>42492</v>
      </c>
      <c r="B2493" t="s">
        <v>827</v>
      </c>
      <c r="C2493">
        <v>2016</v>
      </c>
      <c r="D2493">
        <v>5</v>
      </c>
      <c r="E2493" t="s">
        <v>4991</v>
      </c>
      <c r="F2493" t="s">
        <v>2376</v>
      </c>
      <c r="G2493" s="96">
        <v>0.98888888888888893</v>
      </c>
      <c r="H2493" t="s">
        <v>4756</v>
      </c>
      <c r="I2493" s="96">
        <v>0.82708333333333339</v>
      </c>
      <c r="J2493">
        <v>3.88</v>
      </c>
      <c r="K2493" t="s">
        <v>249</v>
      </c>
      <c r="L2493" t="s">
        <v>1885</v>
      </c>
      <c r="M2493" t="s">
        <v>251</v>
      </c>
      <c r="N2493" t="s">
        <v>251</v>
      </c>
      <c r="O2493">
        <v>2</v>
      </c>
      <c r="P2493" t="s">
        <v>4756</v>
      </c>
      <c r="Q2493" t="s">
        <v>4756</v>
      </c>
      <c r="R2493" t="s">
        <v>4756</v>
      </c>
      <c r="S2493" t="s">
        <v>4756</v>
      </c>
      <c r="T2493" t="s">
        <v>4756</v>
      </c>
      <c r="U2493" t="s">
        <v>4756</v>
      </c>
      <c r="V2493" t="s">
        <v>4756</v>
      </c>
      <c r="W2493" t="s">
        <v>4756</v>
      </c>
      <c r="X2493" t="s">
        <v>4756</v>
      </c>
      <c r="Y2493" t="s">
        <v>4756</v>
      </c>
      <c r="Z2493" t="s">
        <v>4756</v>
      </c>
      <c r="AA2493" t="s">
        <v>4756</v>
      </c>
      <c r="AB2493" t="s">
        <v>4756</v>
      </c>
      <c r="AC2493" t="s">
        <v>4756</v>
      </c>
      <c r="AD2493" t="s">
        <v>4756</v>
      </c>
      <c r="AE2493" t="s">
        <v>4756</v>
      </c>
      <c r="AF2493" t="s">
        <v>4756</v>
      </c>
      <c r="AG2493" t="s">
        <v>4756</v>
      </c>
      <c r="AH2493" t="s">
        <v>4756</v>
      </c>
      <c r="AI2493" t="s">
        <v>4756</v>
      </c>
      <c r="AJ2493" t="s">
        <v>4756</v>
      </c>
      <c r="AK2493" t="s">
        <v>4756</v>
      </c>
      <c r="AL2493" t="s">
        <v>4756</v>
      </c>
      <c r="AM2493" t="s">
        <v>4756</v>
      </c>
      <c r="AN2493" t="s">
        <v>4756</v>
      </c>
      <c r="AO2493" t="s">
        <v>1910</v>
      </c>
    </row>
    <row r="2494" spans="1:41">
      <c r="A2494" s="95">
        <v>42492</v>
      </c>
      <c r="B2494" t="s">
        <v>827</v>
      </c>
      <c r="C2494">
        <v>2016</v>
      </c>
      <c r="D2494">
        <v>5</v>
      </c>
      <c r="E2494" t="s">
        <v>4991</v>
      </c>
      <c r="F2494" t="s">
        <v>2376</v>
      </c>
      <c r="G2494" s="96">
        <v>0.98888888888888893</v>
      </c>
      <c r="H2494" t="s">
        <v>4756</v>
      </c>
      <c r="I2494" s="96">
        <v>0.82708333333333339</v>
      </c>
      <c r="J2494">
        <v>3.88</v>
      </c>
      <c r="K2494" t="s">
        <v>249</v>
      </c>
      <c r="L2494" t="s">
        <v>1886</v>
      </c>
      <c r="M2494" t="s">
        <v>251</v>
      </c>
      <c r="N2494" t="s">
        <v>251</v>
      </c>
      <c r="O2494">
        <v>2</v>
      </c>
      <c r="P2494" t="s">
        <v>4756</v>
      </c>
      <c r="Q2494" t="s">
        <v>4756</v>
      </c>
      <c r="R2494" t="s">
        <v>4756</v>
      </c>
      <c r="S2494" t="s">
        <v>4756</v>
      </c>
      <c r="T2494" t="s">
        <v>4756</v>
      </c>
      <c r="U2494" t="s">
        <v>4756</v>
      </c>
      <c r="V2494" t="s">
        <v>4756</v>
      </c>
      <c r="W2494" t="s">
        <v>4756</v>
      </c>
      <c r="X2494" t="s">
        <v>4756</v>
      </c>
      <c r="Y2494" t="s">
        <v>4756</v>
      </c>
      <c r="Z2494" t="s">
        <v>4756</v>
      </c>
      <c r="AA2494" t="s">
        <v>4756</v>
      </c>
      <c r="AB2494" t="s">
        <v>4756</v>
      </c>
      <c r="AC2494" t="s">
        <v>4756</v>
      </c>
      <c r="AD2494" t="s">
        <v>4756</v>
      </c>
      <c r="AE2494" t="s">
        <v>4756</v>
      </c>
      <c r="AF2494" t="s">
        <v>4756</v>
      </c>
      <c r="AG2494" t="s">
        <v>4756</v>
      </c>
      <c r="AH2494" t="s">
        <v>4756</v>
      </c>
      <c r="AI2494" t="s">
        <v>4756</v>
      </c>
      <c r="AJ2494" t="s">
        <v>4756</v>
      </c>
      <c r="AK2494" t="s">
        <v>4756</v>
      </c>
      <c r="AL2494" t="s">
        <v>4756</v>
      </c>
      <c r="AM2494" t="s">
        <v>4756</v>
      </c>
      <c r="AN2494" t="s">
        <v>4756</v>
      </c>
      <c r="AO2494" t="s">
        <v>1910</v>
      </c>
    </row>
    <row r="2495" spans="1:41">
      <c r="A2495" s="95">
        <v>42492</v>
      </c>
      <c r="B2495" t="s">
        <v>827</v>
      </c>
      <c r="C2495">
        <v>2016</v>
      </c>
      <c r="D2495">
        <v>5</v>
      </c>
      <c r="E2495" t="s">
        <v>4991</v>
      </c>
      <c r="F2495" t="s">
        <v>2376</v>
      </c>
      <c r="G2495" s="96">
        <v>0.98888888888888893</v>
      </c>
      <c r="H2495" t="s">
        <v>4756</v>
      </c>
      <c r="I2495" s="96">
        <v>0.82708333333333339</v>
      </c>
      <c r="J2495">
        <v>3.88</v>
      </c>
      <c r="K2495" t="s">
        <v>249</v>
      </c>
      <c r="L2495" t="s">
        <v>1887</v>
      </c>
      <c r="M2495" t="s">
        <v>251</v>
      </c>
      <c r="N2495" t="s">
        <v>251</v>
      </c>
      <c r="O2495">
        <v>1</v>
      </c>
      <c r="P2495" t="s">
        <v>4756</v>
      </c>
      <c r="Q2495" t="s">
        <v>4756</v>
      </c>
      <c r="R2495" t="s">
        <v>4756</v>
      </c>
      <c r="S2495" t="s">
        <v>4756</v>
      </c>
      <c r="T2495" t="s">
        <v>4756</v>
      </c>
      <c r="U2495" t="s">
        <v>4756</v>
      </c>
      <c r="V2495" t="s">
        <v>4756</v>
      </c>
      <c r="W2495" t="s">
        <v>4756</v>
      </c>
      <c r="X2495" t="s">
        <v>4756</v>
      </c>
      <c r="Y2495" t="s">
        <v>4756</v>
      </c>
      <c r="Z2495" t="s">
        <v>4756</v>
      </c>
      <c r="AA2495" t="s">
        <v>4756</v>
      </c>
      <c r="AB2495" t="s">
        <v>4756</v>
      </c>
      <c r="AC2495" t="s">
        <v>4756</v>
      </c>
      <c r="AD2495" t="s">
        <v>4756</v>
      </c>
      <c r="AE2495" t="s">
        <v>4756</v>
      </c>
      <c r="AF2495" t="s">
        <v>4756</v>
      </c>
      <c r="AG2495" t="s">
        <v>4756</v>
      </c>
      <c r="AH2495" t="s">
        <v>4756</v>
      </c>
      <c r="AI2495" t="s">
        <v>4756</v>
      </c>
      <c r="AJ2495" t="s">
        <v>4756</v>
      </c>
      <c r="AK2495" t="s">
        <v>4756</v>
      </c>
      <c r="AL2495" t="s">
        <v>4756</v>
      </c>
      <c r="AM2495" t="s">
        <v>4756</v>
      </c>
      <c r="AN2495" t="s">
        <v>4756</v>
      </c>
      <c r="AO2495" t="s">
        <v>1910</v>
      </c>
    </row>
    <row r="2496" spans="1:41">
      <c r="A2496" s="95">
        <v>42492</v>
      </c>
      <c r="B2496" t="s">
        <v>827</v>
      </c>
      <c r="C2496">
        <v>2016</v>
      </c>
      <c r="D2496">
        <v>5</v>
      </c>
      <c r="E2496" t="s">
        <v>4991</v>
      </c>
      <c r="F2496" t="s">
        <v>2376</v>
      </c>
      <c r="G2496" s="96">
        <v>0.98888888888888893</v>
      </c>
      <c r="H2496" t="s">
        <v>4756</v>
      </c>
      <c r="I2496" s="96">
        <v>0.82708333333333339</v>
      </c>
      <c r="J2496">
        <v>3.88</v>
      </c>
      <c r="K2496" t="s">
        <v>249</v>
      </c>
      <c r="L2496" t="s">
        <v>1888</v>
      </c>
      <c r="M2496" t="s">
        <v>251</v>
      </c>
      <c r="N2496" t="s">
        <v>251</v>
      </c>
      <c r="O2496">
        <v>1</v>
      </c>
      <c r="P2496" t="s">
        <v>4756</v>
      </c>
      <c r="Q2496" t="s">
        <v>4756</v>
      </c>
      <c r="R2496" t="s">
        <v>4756</v>
      </c>
      <c r="S2496" t="s">
        <v>4756</v>
      </c>
      <c r="T2496" t="s">
        <v>4756</v>
      </c>
      <c r="U2496" t="s">
        <v>4756</v>
      </c>
      <c r="V2496" t="s">
        <v>4756</v>
      </c>
      <c r="W2496" t="s">
        <v>4756</v>
      </c>
      <c r="X2496" t="s">
        <v>4756</v>
      </c>
      <c r="Y2496" t="s">
        <v>4756</v>
      </c>
      <c r="Z2496" t="s">
        <v>4756</v>
      </c>
      <c r="AA2496" t="s">
        <v>4756</v>
      </c>
      <c r="AB2496" t="s">
        <v>4756</v>
      </c>
      <c r="AC2496" t="s">
        <v>4756</v>
      </c>
      <c r="AD2496" t="s">
        <v>4756</v>
      </c>
      <c r="AE2496" t="s">
        <v>4756</v>
      </c>
      <c r="AF2496" t="s">
        <v>4756</v>
      </c>
      <c r="AG2496" t="s">
        <v>4756</v>
      </c>
      <c r="AH2496" t="s">
        <v>4756</v>
      </c>
      <c r="AI2496" t="s">
        <v>4756</v>
      </c>
      <c r="AJ2496" t="s">
        <v>4756</v>
      </c>
      <c r="AK2496" t="s">
        <v>4756</v>
      </c>
      <c r="AL2496" t="s">
        <v>4756</v>
      </c>
      <c r="AM2496" t="s">
        <v>4756</v>
      </c>
      <c r="AN2496" t="s">
        <v>4756</v>
      </c>
      <c r="AO2496" t="s">
        <v>1910</v>
      </c>
    </row>
    <row r="2497" spans="1:41">
      <c r="A2497" s="95">
        <v>42492</v>
      </c>
      <c r="B2497" t="s">
        <v>827</v>
      </c>
      <c r="C2497">
        <v>2016</v>
      </c>
      <c r="D2497">
        <v>5</v>
      </c>
      <c r="E2497" t="s">
        <v>4991</v>
      </c>
      <c r="F2497" t="s">
        <v>2376</v>
      </c>
      <c r="G2497" s="96">
        <v>0.98888888888888893</v>
      </c>
      <c r="H2497" t="s">
        <v>4756</v>
      </c>
      <c r="I2497" s="96">
        <v>0.82708333333333339</v>
      </c>
      <c r="J2497">
        <v>3.88</v>
      </c>
      <c r="K2497" t="s">
        <v>249</v>
      </c>
      <c r="L2497" t="s">
        <v>1727</v>
      </c>
      <c r="M2497" t="s">
        <v>665</v>
      </c>
      <c r="N2497" t="s">
        <v>251</v>
      </c>
      <c r="O2497">
        <v>2</v>
      </c>
      <c r="P2497" t="s">
        <v>4756</v>
      </c>
      <c r="Q2497" t="s">
        <v>4756</v>
      </c>
      <c r="R2497" t="s">
        <v>4756</v>
      </c>
      <c r="S2497" t="s">
        <v>4756</v>
      </c>
      <c r="T2497" t="s">
        <v>4756</v>
      </c>
      <c r="U2497" t="s">
        <v>4756</v>
      </c>
      <c r="V2497" t="s">
        <v>4756</v>
      </c>
      <c r="W2497" t="s">
        <v>4756</v>
      </c>
      <c r="X2497" t="s">
        <v>4756</v>
      </c>
      <c r="Y2497" t="s">
        <v>4756</v>
      </c>
      <c r="Z2497" t="s">
        <v>4756</v>
      </c>
      <c r="AA2497" t="s">
        <v>4756</v>
      </c>
      <c r="AB2497" t="s">
        <v>4756</v>
      </c>
      <c r="AC2497" t="s">
        <v>4756</v>
      </c>
      <c r="AD2497" t="s">
        <v>4756</v>
      </c>
      <c r="AE2497" t="s">
        <v>4756</v>
      </c>
      <c r="AF2497" t="s">
        <v>4756</v>
      </c>
      <c r="AG2497" t="s">
        <v>4756</v>
      </c>
      <c r="AH2497" t="s">
        <v>4756</v>
      </c>
      <c r="AI2497" t="s">
        <v>4756</v>
      </c>
      <c r="AJ2497" t="s">
        <v>4756</v>
      </c>
      <c r="AK2497" t="s">
        <v>4756</v>
      </c>
      <c r="AL2497" t="s">
        <v>4756</v>
      </c>
      <c r="AM2497" t="s">
        <v>4756</v>
      </c>
      <c r="AN2497" t="s">
        <v>4756</v>
      </c>
      <c r="AO2497" t="s">
        <v>1910</v>
      </c>
    </row>
    <row r="2498" spans="1:41">
      <c r="A2498" s="95">
        <v>42492</v>
      </c>
      <c r="B2498" t="s">
        <v>827</v>
      </c>
      <c r="C2498">
        <v>2016</v>
      </c>
      <c r="D2498">
        <v>5</v>
      </c>
      <c r="E2498" t="s">
        <v>4991</v>
      </c>
      <c r="F2498" t="s">
        <v>2376</v>
      </c>
      <c r="G2498" s="96">
        <v>0.98888888888888893</v>
      </c>
      <c r="H2498" t="s">
        <v>4756</v>
      </c>
      <c r="I2498" s="96">
        <v>0.82708333333333339</v>
      </c>
      <c r="J2498">
        <v>3.88</v>
      </c>
      <c r="K2498" t="s">
        <v>249</v>
      </c>
      <c r="L2498" t="s">
        <v>1889</v>
      </c>
      <c r="M2498" t="s">
        <v>251</v>
      </c>
      <c r="N2498" t="s">
        <v>251</v>
      </c>
      <c r="O2498">
        <v>1</v>
      </c>
      <c r="P2498" t="s">
        <v>4756</v>
      </c>
      <c r="Q2498" t="s">
        <v>4756</v>
      </c>
      <c r="R2498" t="s">
        <v>4756</v>
      </c>
      <c r="S2498" t="s">
        <v>4756</v>
      </c>
      <c r="T2498" t="s">
        <v>4756</v>
      </c>
      <c r="U2498" t="s">
        <v>4756</v>
      </c>
      <c r="V2498" t="s">
        <v>4756</v>
      </c>
      <c r="W2498" t="s">
        <v>4756</v>
      </c>
      <c r="X2498" t="s">
        <v>4756</v>
      </c>
      <c r="Y2498" t="s">
        <v>4756</v>
      </c>
      <c r="Z2498" t="s">
        <v>4756</v>
      </c>
      <c r="AA2498" t="s">
        <v>4756</v>
      </c>
      <c r="AB2498" t="s">
        <v>4756</v>
      </c>
      <c r="AC2498" t="s">
        <v>4756</v>
      </c>
      <c r="AD2498" t="s">
        <v>4756</v>
      </c>
      <c r="AE2498" t="s">
        <v>4756</v>
      </c>
      <c r="AF2498" t="s">
        <v>4756</v>
      </c>
      <c r="AG2498" t="s">
        <v>4756</v>
      </c>
      <c r="AH2498" t="s">
        <v>4756</v>
      </c>
      <c r="AI2498" t="s">
        <v>4756</v>
      </c>
      <c r="AJ2498" t="s">
        <v>4756</v>
      </c>
      <c r="AK2498" t="s">
        <v>4756</v>
      </c>
      <c r="AL2498" t="s">
        <v>4756</v>
      </c>
      <c r="AM2498" t="s">
        <v>4756</v>
      </c>
      <c r="AN2498" t="s">
        <v>4756</v>
      </c>
      <c r="AO2498" t="s">
        <v>1910</v>
      </c>
    </row>
    <row r="2499" spans="1:41">
      <c r="A2499" s="95">
        <v>42492</v>
      </c>
      <c r="B2499" t="s">
        <v>827</v>
      </c>
      <c r="C2499">
        <v>2016</v>
      </c>
      <c r="D2499">
        <v>5</v>
      </c>
      <c r="E2499" t="s">
        <v>4991</v>
      </c>
      <c r="F2499" t="s">
        <v>2376</v>
      </c>
      <c r="G2499" s="96">
        <v>2.0833333333333333E-3</v>
      </c>
      <c r="H2499" t="s">
        <v>4756</v>
      </c>
      <c r="I2499" s="96">
        <v>0.82708333333333339</v>
      </c>
      <c r="J2499">
        <v>4.2</v>
      </c>
      <c r="K2499" t="s">
        <v>249</v>
      </c>
      <c r="L2499" t="s">
        <v>1890</v>
      </c>
      <c r="M2499" t="s">
        <v>251</v>
      </c>
      <c r="N2499" t="s">
        <v>251</v>
      </c>
      <c r="O2499">
        <v>3</v>
      </c>
      <c r="P2499" t="s">
        <v>4756</v>
      </c>
      <c r="Q2499" t="s">
        <v>4756</v>
      </c>
      <c r="R2499" t="s">
        <v>4756</v>
      </c>
      <c r="S2499" t="s">
        <v>4756</v>
      </c>
      <c r="T2499" t="s">
        <v>4756</v>
      </c>
      <c r="U2499" t="s">
        <v>4756</v>
      </c>
      <c r="V2499" t="s">
        <v>4756</v>
      </c>
      <c r="W2499" t="s">
        <v>4756</v>
      </c>
      <c r="X2499" t="s">
        <v>4756</v>
      </c>
      <c r="Y2499" t="s">
        <v>4756</v>
      </c>
      <c r="Z2499" t="s">
        <v>4756</v>
      </c>
      <c r="AA2499" t="s">
        <v>4756</v>
      </c>
      <c r="AB2499" t="s">
        <v>4756</v>
      </c>
      <c r="AC2499" t="s">
        <v>4756</v>
      </c>
      <c r="AD2499" t="s">
        <v>4756</v>
      </c>
      <c r="AE2499" t="s">
        <v>4756</v>
      </c>
      <c r="AF2499" t="s">
        <v>4756</v>
      </c>
      <c r="AG2499" t="s">
        <v>4756</v>
      </c>
      <c r="AH2499" t="s">
        <v>4756</v>
      </c>
      <c r="AI2499" t="s">
        <v>4756</v>
      </c>
      <c r="AJ2499" t="s">
        <v>4756</v>
      </c>
      <c r="AK2499" t="s">
        <v>4756</v>
      </c>
      <c r="AL2499" t="s">
        <v>4756</v>
      </c>
      <c r="AM2499" t="s">
        <v>4756</v>
      </c>
      <c r="AN2499" t="s">
        <v>4756</v>
      </c>
      <c r="AO2499" t="s">
        <v>1910</v>
      </c>
    </row>
    <row r="2500" spans="1:41">
      <c r="A2500" s="95">
        <v>42492</v>
      </c>
      <c r="B2500" t="s">
        <v>827</v>
      </c>
      <c r="C2500">
        <v>2016</v>
      </c>
      <c r="D2500">
        <v>5</v>
      </c>
      <c r="E2500" t="s">
        <v>4991</v>
      </c>
      <c r="F2500" t="s">
        <v>2376</v>
      </c>
      <c r="G2500" s="96">
        <v>7.6388888888888886E-3</v>
      </c>
      <c r="H2500" t="s">
        <v>4756</v>
      </c>
      <c r="I2500" s="96">
        <v>0.82708333333333339</v>
      </c>
      <c r="J2500">
        <v>4.33</v>
      </c>
      <c r="K2500" t="s">
        <v>249</v>
      </c>
      <c r="L2500" t="s">
        <v>1891</v>
      </c>
      <c r="M2500" t="s">
        <v>251</v>
      </c>
      <c r="N2500" t="s">
        <v>251</v>
      </c>
      <c r="O2500">
        <v>1</v>
      </c>
      <c r="P2500">
        <v>60</v>
      </c>
      <c r="Q2500">
        <v>21</v>
      </c>
      <c r="R2500">
        <v>39</v>
      </c>
      <c r="S2500">
        <v>15.4</v>
      </c>
      <c r="T2500">
        <v>38.200000000000003</v>
      </c>
      <c r="U2500">
        <v>24</v>
      </c>
      <c r="V2500">
        <v>148</v>
      </c>
      <c r="W2500" t="s">
        <v>4756</v>
      </c>
      <c r="X2500" t="s">
        <v>4756</v>
      </c>
      <c r="Y2500" t="s">
        <v>4756</v>
      </c>
      <c r="Z2500" t="s">
        <v>4756</v>
      </c>
      <c r="AA2500" t="s">
        <v>4756</v>
      </c>
      <c r="AB2500" t="s">
        <v>4756</v>
      </c>
      <c r="AC2500" t="s">
        <v>4756</v>
      </c>
      <c r="AD2500" t="s">
        <v>4756</v>
      </c>
      <c r="AE2500" t="s">
        <v>4756</v>
      </c>
      <c r="AF2500" t="s">
        <v>4756</v>
      </c>
      <c r="AG2500" t="s">
        <v>4756</v>
      </c>
      <c r="AH2500" t="s">
        <v>4756</v>
      </c>
      <c r="AI2500" t="s">
        <v>4756</v>
      </c>
      <c r="AJ2500" t="s">
        <v>4756</v>
      </c>
      <c r="AK2500" t="s">
        <v>4756</v>
      </c>
      <c r="AL2500" t="s">
        <v>4756</v>
      </c>
      <c r="AM2500" t="s">
        <v>4756</v>
      </c>
      <c r="AN2500" t="s">
        <v>4756</v>
      </c>
    </row>
    <row r="2501" spans="1:41">
      <c r="A2501" s="95">
        <v>42492</v>
      </c>
      <c r="B2501" t="s">
        <v>827</v>
      </c>
      <c r="C2501">
        <v>2016</v>
      </c>
      <c r="D2501">
        <v>5</v>
      </c>
      <c r="E2501" t="s">
        <v>4991</v>
      </c>
      <c r="F2501" t="s">
        <v>2376</v>
      </c>
      <c r="G2501" s="96">
        <v>1.7361111111111112E-2</v>
      </c>
      <c r="H2501" t="s">
        <v>4756</v>
      </c>
      <c r="I2501" s="96">
        <v>0.82708333333333339</v>
      </c>
      <c r="J2501">
        <v>4.57</v>
      </c>
      <c r="K2501" t="s">
        <v>249</v>
      </c>
      <c r="L2501" t="s">
        <v>1892</v>
      </c>
      <c r="M2501" t="s">
        <v>251</v>
      </c>
      <c r="N2501" t="s">
        <v>251</v>
      </c>
      <c r="O2501">
        <v>2</v>
      </c>
      <c r="P2501">
        <v>57</v>
      </c>
      <c r="Q2501">
        <v>20</v>
      </c>
      <c r="R2501">
        <v>37</v>
      </c>
      <c r="S2501">
        <v>15.7</v>
      </c>
      <c r="T2501">
        <v>39.4</v>
      </c>
      <c r="U2501">
        <v>25</v>
      </c>
      <c r="V2501">
        <v>146</v>
      </c>
      <c r="W2501" t="s">
        <v>4756</v>
      </c>
      <c r="X2501" t="s">
        <v>4756</v>
      </c>
      <c r="Y2501" t="s">
        <v>4756</v>
      </c>
      <c r="Z2501" t="s">
        <v>4756</v>
      </c>
      <c r="AA2501" t="s">
        <v>4756</v>
      </c>
      <c r="AB2501" t="s">
        <v>4756</v>
      </c>
      <c r="AC2501" t="s">
        <v>4756</v>
      </c>
      <c r="AD2501" t="s">
        <v>4756</v>
      </c>
      <c r="AE2501" t="s">
        <v>4756</v>
      </c>
      <c r="AF2501" t="s">
        <v>4756</v>
      </c>
      <c r="AG2501" t="s">
        <v>4756</v>
      </c>
      <c r="AH2501" t="s">
        <v>4756</v>
      </c>
      <c r="AI2501" t="s">
        <v>4756</v>
      </c>
      <c r="AJ2501" t="s">
        <v>4756</v>
      </c>
      <c r="AK2501" t="s">
        <v>4756</v>
      </c>
      <c r="AL2501" t="s">
        <v>4756</v>
      </c>
      <c r="AM2501" t="s">
        <v>4756</v>
      </c>
      <c r="AN2501" t="s">
        <v>4756</v>
      </c>
    </row>
    <row r="2502" spans="1:41">
      <c r="A2502" s="95">
        <v>42492</v>
      </c>
      <c r="B2502" t="s">
        <v>827</v>
      </c>
      <c r="C2502">
        <v>2016</v>
      </c>
      <c r="D2502">
        <v>5</v>
      </c>
      <c r="E2502" t="s">
        <v>4991</v>
      </c>
      <c r="F2502" t="s">
        <v>2376</v>
      </c>
      <c r="G2502" s="96">
        <v>2.2222222222222223E-2</v>
      </c>
      <c r="H2502" t="s">
        <v>4756</v>
      </c>
      <c r="I2502" s="96">
        <v>0.82708333333333339</v>
      </c>
      <c r="J2502">
        <v>4.68</v>
      </c>
      <c r="K2502" t="s">
        <v>249</v>
      </c>
      <c r="L2502" t="s">
        <v>1677</v>
      </c>
      <c r="M2502" t="s">
        <v>665</v>
      </c>
      <c r="N2502" t="s">
        <v>251</v>
      </c>
      <c r="O2502">
        <v>1</v>
      </c>
      <c r="P2502">
        <v>54</v>
      </c>
      <c r="Q2502">
        <v>19</v>
      </c>
      <c r="R2502">
        <v>35</v>
      </c>
      <c r="S2502">
        <v>15.8</v>
      </c>
      <c r="T2502">
        <v>38.799999999999997</v>
      </c>
      <c r="U2502">
        <v>22.6</v>
      </c>
      <c r="V2502">
        <v>146</v>
      </c>
      <c r="W2502" t="s">
        <v>4756</v>
      </c>
      <c r="X2502" t="s">
        <v>4756</v>
      </c>
      <c r="Y2502" t="s">
        <v>4756</v>
      </c>
      <c r="Z2502" t="s">
        <v>4756</v>
      </c>
      <c r="AA2502" t="s">
        <v>4756</v>
      </c>
      <c r="AB2502" t="s">
        <v>4756</v>
      </c>
      <c r="AC2502" t="s">
        <v>4756</v>
      </c>
      <c r="AD2502" t="s">
        <v>4756</v>
      </c>
      <c r="AE2502" t="s">
        <v>4756</v>
      </c>
      <c r="AF2502" t="s">
        <v>4756</v>
      </c>
      <c r="AG2502" t="s">
        <v>4756</v>
      </c>
      <c r="AH2502" t="s">
        <v>4756</v>
      </c>
      <c r="AI2502" t="s">
        <v>4756</v>
      </c>
      <c r="AJ2502" t="s">
        <v>4756</v>
      </c>
      <c r="AK2502" t="s">
        <v>4756</v>
      </c>
      <c r="AL2502" t="s">
        <v>4756</v>
      </c>
      <c r="AM2502" t="s">
        <v>4756</v>
      </c>
      <c r="AN2502" t="s">
        <v>4756</v>
      </c>
    </row>
    <row r="2503" spans="1:41">
      <c r="A2503" s="95">
        <v>42492</v>
      </c>
      <c r="B2503" t="s">
        <v>827</v>
      </c>
      <c r="C2503">
        <v>2016</v>
      </c>
      <c r="D2503">
        <v>5</v>
      </c>
      <c r="E2503" t="s">
        <v>4991</v>
      </c>
      <c r="F2503" t="s">
        <v>2376</v>
      </c>
      <c r="G2503" s="96">
        <v>2.8472222222222222E-2</v>
      </c>
      <c r="H2503" t="s">
        <v>4756</v>
      </c>
      <c r="I2503" s="96">
        <v>0.82708333333333339</v>
      </c>
      <c r="J2503">
        <v>4.83</v>
      </c>
      <c r="K2503" t="s">
        <v>249</v>
      </c>
      <c r="L2503" t="s">
        <v>1893</v>
      </c>
      <c r="M2503" t="s">
        <v>251</v>
      </c>
      <c r="N2503" t="s">
        <v>251</v>
      </c>
      <c r="O2503">
        <v>2</v>
      </c>
      <c r="P2503">
        <v>56</v>
      </c>
      <c r="Q2503">
        <v>21</v>
      </c>
      <c r="R2503">
        <v>35</v>
      </c>
      <c r="S2503">
        <v>13.5</v>
      </c>
      <c r="T2503">
        <v>37.700000000000003</v>
      </c>
      <c r="U2503">
        <v>22.9</v>
      </c>
      <c r="V2503">
        <v>147</v>
      </c>
      <c r="W2503" t="s">
        <v>4756</v>
      </c>
      <c r="X2503" t="s">
        <v>4756</v>
      </c>
      <c r="Y2503" t="s">
        <v>4756</v>
      </c>
      <c r="Z2503" t="s">
        <v>4756</v>
      </c>
      <c r="AA2503" t="s">
        <v>4756</v>
      </c>
      <c r="AB2503" t="s">
        <v>4756</v>
      </c>
      <c r="AC2503" t="s">
        <v>4756</v>
      </c>
      <c r="AD2503" t="s">
        <v>4756</v>
      </c>
      <c r="AE2503" t="s">
        <v>4756</v>
      </c>
      <c r="AF2503" t="s">
        <v>4756</v>
      </c>
      <c r="AG2503" t="s">
        <v>4756</v>
      </c>
      <c r="AH2503" t="s">
        <v>4756</v>
      </c>
      <c r="AI2503" t="s">
        <v>4756</v>
      </c>
      <c r="AJ2503" t="s">
        <v>4756</v>
      </c>
      <c r="AK2503" t="s">
        <v>4756</v>
      </c>
      <c r="AL2503" t="s">
        <v>4756</v>
      </c>
      <c r="AM2503" t="s">
        <v>4756</v>
      </c>
      <c r="AN2503" t="s">
        <v>4756</v>
      </c>
    </row>
    <row r="2504" spans="1:41">
      <c r="A2504" s="95">
        <v>42492</v>
      </c>
      <c r="B2504" t="s">
        <v>827</v>
      </c>
      <c r="C2504">
        <v>2016</v>
      </c>
      <c r="D2504">
        <v>5</v>
      </c>
      <c r="E2504" t="s">
        <v>4991</v>
      </c>
      <c r="F2504" t="s">
        <v>2376</v>
      </c>
      <c r="G2504" s="96">
        <v>2.8472222222222222E-2</v>
      </c>
      <c r="H2504" t="s">
        <v>4756</v>
      </c>
      <c r="I2504" s="96">
        <v>0.82708333333333339</v>
      </c>
      <c r="J2504">
        <v>4.83</v>
      </c>
      <c r="K2504" t="s">
        <v>249</v>
      </c>
      <c r="L2504" t="s">
        <v>1894</v>
      </c>
      <c r="M2504" t="s">
        <v>251</v>
      </c>
      <c r="N2504" t="s">
        <v>251</v>
      </c>
      <c r="O2504">
        <v>2</v>
      </c>
      <c r="P2504">
        <v>57</v>
      </c>
      <c r="Q2504">
        <v>21</v>
      </c>
      <c r="R2504">
        <v>36</v>
      </c>
      <c r="S2504">
        <v>15</v>
      </c>
      <c r="T2504">
        <v>38.6</v>
      </c>
      <c r="U2504">
        <v>24</v>
      </c>
      <c r="V2504">
        <v>139</v>
      </c>
      <c r="W2504" t="s">
        <v>4756</v>
      </c>
      <c r="X2504" t="s">
        <v>4756</v>
      </c>
      <c r="Y2504" t="s">
        <v>4756</v>
      </c>
      <c r="Z2504" t="s">
        <v>4756</v>
      </c>
      <c r="AA2504" t="s">
        <v>4756</v>
      </c>
      <c r="AB2504" t="s">
        <v>4756</v>
      </c>
      <c r="AC2504" t="s">
        <v>4756</v>
      </c>
      <c r="AD2504" t="s">
        <v>4756</v>
      </c>
      <c r="AE2504" t="s">
        <v>4756</v>
      </c>
      <c r="AF2504" t="s">
        <v>4756</v>
      </c>
      <c r="AG2504" t="s">
        <v>4756</v>
      </c>
      <c r="AH2504" t="s">
        <v>4756</v>
      </c>
      <c r="AI2504" t="s">
        <v>4756</v>
      </c>
      <c r="AJ2504" t="s">
        <v>4756</v>
      </c>
      <c r="AK2504" t="s">
        <v>4756</v>
      </c>
      <c r="AL2504" t="s">
        <v>4756</v>
      </c>
      <c r="AM2504" t="s">
        <v>4756</v>
      </c>
      <c r="AN2504" t="s">
        <v>4756</v>
      </c>
    </row>
    <row r="2505" spans="1:41">
      <c r="A2505" s="95">
        <v>42492</v>
      </c>
      <c r="B2505" t="s">
        <v>827</v>
      </c>
      <c r="C2505">
        <v>2016</v>
      </c>
      <c r="D2505">
        <v>5</v>
      </c>
      <c r="E2505" t="s">
        <v>4991</v>
      </c>
      <c r="F2505" t="s">
        <v>2376</v>
      </c>
      <c r="G2505" s="96">
        <v>4.3055555555555562E-2</v>
      </c>
      <c r="H2505" t="s">
        <v>4756</v>
      </c>
      <c r="I2505" s="96">
        <v>0.82708333333333339</v>
      </c>
      <c r="J2505">
        <v>5.18</v>
      </c>
      <c r="K2505" t="s">
        <v>249</v>
      </c>
      <c r="L2505" t="s">
        <v>1895</v>
      </c>
      <c r="M2505" t="s">
        <v>251</v>
      </c>
      <c r="N2505" t="s">
        <v>251</v>
      </c>
      <c r="O2505">
        <v>2</v>
      </c>
      <c r="P2505">
        <v>57</v>
      </c>
      <c r="Q2505">
        <v>21</v>
      </c>
      <c r="R2505">
        <v>36</v>
      </c>
      <c r="S2505">
        <v>15.2</v>
      </c>
      <c r="T2505">
        <v>37.799999999999997</v>
      </c>
      <c r="U2505">
        <v>22.4</v>
      </c>
      <c r="V2505">
        <v>141</v>
      </c>
      <c r="W2505" t="s">
        <v>4756</v>
      </c>
      <c r="X2505" t="s">
        <v>4756</v>
      </c>
      <c r="Y2505" t="s">
        <v>4756</v>
      </c>
      <c r="Z2505" t="s">
        <v>4756</v>
      </c>
      <c r="AA2505" t="s">
        <v>4756</v>
      </c>
      <c r="AB2505" t="s">
        <v>4756</v>
      </c>
      <c r="AC2505" t="s">
        <v>4756</v>
      </c>
      <c r="AD2505" t="s">
        <v>4756</v>
      </c>
      <c r="AE2505" t="s">
        <v>4756</v>
      </c>
      <c r="AF2505" t="s">
        <v>4756</v>
      </c>
      <c r="AG2505" t="s">
        <v>4756</v>
      </c>
      <c r="AH2505" t="s">
        <v>4756</v>
      </c>
      <c r="AI2505" t="s">
        <v>4756</v>
      </c>
      <c r="AJ2505" t="s">
        <v>4756</v>
      </c>
      <c r="AK2505" t="s">
        <v>4756</v>
      </c>
      <c r="AL2505" t="s">
        <v>4756</v>
      </c>
      <c r="AM2505" t="s">
        <v>4756</v>
      </c>
      <c r="AN2505" t="s">
        <v>4756</v>
      </c>
    </row>
    <row r="2506" spans="1:41">
      <c r="A2506" s="95">
        <v>42492</v>
      </c>
      <c r="B2506" t="s">
        <v>827</v>
      </c>
      <c r="C2506">
        <v>2016</v>
      </c>
      <c r="D2506">
        <v>5</v>
      </c>
      <c r="E2506" t="s">
        <v>4991</v>
      </c>
      <c r="F2506" t="s">
        <v>2376</v>
      </c>
      <c r="G2506" s="96">
        <v>4.3055555555555562E-2</v>
      </c>
      <c r="H2506" t="s">
        <v>4756</v>
      </c>
      <c r="I2506" s="96">
        <v>0.82708333333333339</v>
      </c>
      <c r="J2506">
        <v>5.18</v>
      </c>
      <c r="K2506" t="s">
        <v>249</v>
      </c>
      <c r="L2506" t="s">
        <v>1896</v>
      </c>
      <c r="M2506" t="s">
        <v>251</v>
      </c>
      <c r="N2506" t="s">
        <v>251</v>
      </c>
      <c r="O2506">
        <v>0</v>
      </c>
      <c r="P2506">
        <v>58</v>
      </c>
      <c r="Q2506">
        <v>21</v>
      </c>
      <c r="R2506">
        <v>37</v>
      </c>
      <c r="S2506">
        <v>13.8</v>
      </c>
      <c r="T2506">
        <v>37.700000000000003</v>
      </c>
      <c r="U2506">
        <v>22.3</v>
      </c>
      <c r="V2506">
        <v>143</v>
      </c>
      <c r="W2506" t="s">
        <v>4756</v>
      </c>
      <c r="X2506" t="s">
        <v>4756</v>
      </c>
      <c r="Y2506" t="s">
        <v>4756</v>
      </c>
      <c r="Z2506" t="s">
        <v>4756</v>
      </c>
      <c r="AA2506" t="s">
        <v>4756</v>
      </c>
      <c r="AB2506" t="s">
        <v>4756</v>
      </c>
      <c r="AC2506" t="s">
        <v>4756</v>
      </c>
      <c r="AD2506" t="s">
        <v>4756</v>
      </c>
      <c r="AE2506" t="s">
        <v>4756</v>
      </c>
      <c r="AF2506" t="s">
        <v>4756</v>
      </c>
      <c r="AG2506" t="s">
        <v>4756</v>
      </c>
      <c r="AH2506" t="s">
        <v>4756</v>
      </c>
      <c r="AI2506" t="s">
        <v>4756</v>
      </c>
      <c r="AJ2506" t="s">
        <v>4756</v>
      </c>
      <c r="AK2506" t="s">
        <v>4756</v>
      </c>
      <c r="AL2506" t="s">
        <v>4756</v>
      </c>
      <c r="AM2506" t="s">
        <v>4756</v>
      </c>
      <c r="AN2506" t="s">
        <v>4756</v>
      </c>
      <c r="AO2506" t="s">
        <v>1914</v>
      </c>
    </row>
    <row r="2507" spans="1:41">
      <c r="A2507" s="95">
        <v>42492</v>
      </c>
      <c r="B2507" t="s">
        <v>827</v>
      </c>
      <c r="C2507">
        <v>2016</v>
      </c>
      <c r="D2507">
        <v>5</v>
      </c>
      <c r="E2507" t="s">
        <v>4991</v>
      </c>
      <c r="F2507" t="s">
        <v>2376</v>
      </c>
      <c r="G2507" s="96">
        <v>4.3055555555555562E-2</v>
      </c>
      <c r="H2507" t="s">
        <v>4756</v>
      </c>
      <c r="I2507" s="96">
        <v>0.82708333333333339</v>
      </c>
      <c r="J2507">
        <v>5.18</v>
      </c>
      <c r="K2507" t="s">
        <v>249</v>
      </c>
      <c r="L2507" t="s">
        <v>1897</v>
      </c>
      <c r="M2507" t="s">
        <v>251</v>
      </c>
      <c r="N2507" t="s">
        <v>251</v>
      </c>
      <c r="O2507">
        <v>1</v>
      </c>
      <c r="P2507">
        <v>59</v>
      </c>
      <c r="Q2507">
        <v>21</v>
      </c>
      <c r="R2507">
        <v>38</v>
      </c>
      <c r="S2507">
        <v>14.7</v>
      </c>
      <c r="T2507">
        <v>38.5</v>
      </c>
      <c r="U2507">
        <v>23.7</v>
      </c>
      <c r="V2507">
        <v>150</v>
      </c>
      <c r="W2507" t="s">
        <v>4756</v>
      </c>
      <c r="X2507" t="s">
        <v>4756</v>
      </c>
      <c r="Y2507" t="s">
        <v>4756</v>
      </c>
      <c r="Z2507" t="s">
        <v>4756</v>
      </c>
      <c r="AA2507" t="s">
        <v>4756</v>
      </c>
      <c r="AB2507" t="s">
        <v>4756</v>
      </c>
      <c r="AC2507" t="s">
        <v>4756</v>
      </c>
      <c r="AD2507" t="s">
        <v>4756</v>
      </c>
      <c r="AE2507" t="s">
        <v>4756</v>
      </c>
      <c r="AF2507" t="s">
        <v>4756</v>
      </c>
      <c r="AG2507" t="s">
        <v>4756</v>
      </c>
      <c r="AH2507" t="s">
        <v>4756</v>
      </c>
      <c r="AI2507" t="s">
        <v>4756</v>
      </c>
      <c r="AJ2507" t="s">
        <v>4756</v>
      </c>
      <c r="AK2507" t="s">
        <v>4756</v>
      </c>
      <c r="AL2507" t="s">
        <v>4756</v>
      </c>
      <c r="AM2507" t="s">
        <v>4756</v>
      </c>
      <c r="AN2507" t="s">
        <v>4756</v>
      </c>
    </row>
    <row r="2508" spans="1:41">
      <c r="A2508" s="95">
        <v>42492</v>
      </c>
      <c r="B2508" t="s">
        <v>827</v>
      </c>
      <c r="C2508">
        <v>2016</v>
      </c>
      <c r="D2508">
        <v>5</v>
      </c>
      <c r="E2508" t="s">
        <v>4991</v>
      </c>
      <c r="F2508" t="s">
        <v>2376</v>
      </c>
      <c r="G2508" s="96">
        <v>5.6250000000000001E-2</v>
      </c>
      <c r="H2508" t="s">
        <v>4756</v>
      </c>
      <c r="I2508" s="96">
        <v>0.82708333333333339</v>
      </c>
      <c r="J2508">
        <v>5.5</v>
      </c>
      <c r="K2508" t="s">
        <v>249</v>
      </c>
      <c r="L2508" t="s">
        <v>1743</v>
      </c>
      <c r="M2508" t="s">
        <v>665</v>
      </c>
      <c r="N2508" t="s">
        <v>251</v>
      </c>
      <c r="O2508">
        <v>1</v>
      </c>
      <c r="P2508">
        <v>58</v>
      </c>
      <c r="Q2508">
        <v>21</v>
      </c>
      <c r="R2508">
        <v>37</v>
      </c>
      <c r="S2508">
        <v>14.6</v>
      </c>
      <c r="T2508">
        <v>38.700000000000003</v>
      </c>
      <c r="U2508">
        <v>23</v>
      </c>
      <c r="V2508">
        <v>139</v>
      </c>
      <c r="W2508" t="s">
        <v>4756</v>
      </c>
      <c r="X2508" t="s">
        <v>4756</v>
      </c>
      <c r="Y2508" t="s">
        <v>4756</v>
      </c>
      <c r="Z2508" t="s">
        <v>4756</v>
      </c>
      <c r="AA2508" t="s">
        <v>4756</v>
      </c>
      <c r="AB2508" t="s">
        <v>4756</v>
      </c>
      <c r="AC2508" t="s">
        <v>4756</v>
      </c>
      <c r="AD2508" t="s">
        <v>4756</v>
      </c>
      <c r="AE2508" t="s">
        <v>4756</v>
      </c>
      <c r="AF2508" t="s">
        <v>4756</v>
      </c>
      <c r="AG2508" t="s">
        <v>4756</v>
      </c>
      <c r="AH2508" t="s">
        <v>4756</v>
      </c>
      <c r="AI2508" t="s">
        <v>4756</v>
      </c>
      <c r="AJ2508" t="s">
        <v>4756</v>
      </c>
      <c r="AK2508" t="s">
        <v>4756</v>
      </c>
      <c r="AL2508" t="s">
        <v>4756</v>
      </c>
      <c r="AM2508" t="s">
        <v>4756</v>
      </c>
      <c r="AN2508" t="s">
        <v>4756</v>
      </c>
    </row>
    <row r="2509" spans="1:41">
      <c r="A2509" s="95">
        <v>42492</v>
      </c>
      <c r="B2509" t="s">
        <v>827</v>
      </c>
      <c r="C2509">
        <v>2016</v>
      </c>
      <c r="D2509">
        <v>5</v>
      </c>
      <c r="E2509" t="s">
        <v>4991</v>
      </c>
      <c r="F2509" t="s">
        <v>2376</v>
      </c>
      <c r="G2509" s="96">
        <v>5.6250000000000001E-2</v>
      </c>
      <c r="H2509" t="s">
        <v>4756</v>
      </c>
      <c r="I2509" s="96">
        <v>0.82708333333333339</v>
      </c>
      <c r="J2509">
        <v>5.5</v>
      </c>
      <c r="K2509" t="s">
        <v>249</v>
      </c>
      <c r="L2509" t="s">
        <v>1898</v>
      </c>
      <c r="M2509" t="s">
        <v>251</v>
      </c>
      <c r="N2509" t="s">
        <v>251</v>
      </c>
      <c r="O2509">
        <v>1</v>
      </c>
      <c r="P2509">
        <v>60</v>
      </c>
      <c r="Q2509">
        <v>21</v>
      </c>
      <c r="R2509">
        <v>39</v>
      </c>
      <c r="S2509">
        <v>15.4</v>
      </c>
      <c r="T2509">
        <v>38.299999999999997</v>
      </c>
      <c r="U2509">
        <v>22.3</v>
      </c>
      <c r="V2509">
        <v>147</v>
      </c>
      <c r="W2509" t="s">
        <v>4756</v>
      </c>
      <c r="X2509" t="s">
        <v>4756</v>
      </c>
      <c r="Y2509" t="s">
        <v>4756</v>
      </c>
      <c r="Z2509" t="s">
        <v>4756</v>
      </c>
      <c r="AA2509" t="s">
        <v>4756</v>
      </c>
      <c r="AB2509" t="s">
        <v>4756</v>
      </c>
      <c r="AC2509" t="s">
        <v>4756</v>
      </c>
      <c r="AD2509" t="s">
        <v>4756</v>
      </c>
      <c r="AE2509" t="s">
        <v>4756</v>
      </c>
      <c r="AF2509" t="s">
        <v>4756</v>
      </c>
      <c r="AG2509" t="s">
        <v>4756</v>
      </c>
      <c r="AH2509" t="s">
        <v>4756</v>
      </c>
      <c r="AI2509" t="s">
        <v>4756</v>
      </c>
      <c r="AJ2509" t="s">
        <v>4756</v>
      </c>
      <c r="AK2509" t="s">
        <v>4756</v>
      </c>
      <c r="AL2509" t="s">
        <v>4756</v>
      </c>
      <c r="AM2509" t="s">
        <v>4756</v>
      </c>
      <c r="AN2509" t="s">
        <v>4756</v>
      </c>
      <c r="AO2509" t="s">
        <v>1915</v>
      </c>
    </row>
    <row r="2510" spans="1:41">
      <c r="A2510" s="95">
        <v>42492</v>
      </c>
      <c r="B2510" t="s">
        <v>827</v>
      </c>
      <c r="C2510">
        <v>2016</v>
      </c>
      <c r="D2510">
        <v>5</v>
      </c>
      <c r="E2510" t="s">
        <v>4991</v>
      </c>
      <c r="F2510" t="s">
        <v>2376</v>
      </c>
      <c r="G2510" s="96">
        <v>6.0416666666666667E-2</v>
      </c>
      <c r="H2510" t="s">
        <v>4756</v>
      </c>
      <c r="I2510" s="96">
        <v>0.82708333333333339</v>
      </c>
      <c r="J2510">
        <v>5.6</v>
      </c>
      <c r="K2510" t="s">
        <v>249</v>
      </c>
      <c r="L2510" t="s">
        <v>1916</v>
      </c>
      <c r="M2510" t="s">
        <v>665</v>
      </c>
      <c r="N2510" t="s">
        <v>251</v>
      </c>
      <c r="O2510">
        <v>2</v>
      </c>
      <c r="P2510">
        <v>59</v>
      </c>
      <c r="Q2510">
        <v>21</v>
      </c>
      <c r="R2510">
        <v>38</v>
      </c>
      <c r="S2510">
        <v>15</v>
      </c>
      <c r="T2510">
        <v>38</v>
      </c>
      <c r="U2510">
        <v>23</v>
      </c>
      <c r="V2510">
        <v>142</v>
      </c>
      <c r="W2510" t="s">
        <v>4756</v>
      </c>
      <c r="X2510" t="s">
        <v>4756</v>
      </c>
      <c r="Y2510" t="s">
        <v>4756</v>
      </c>
      <c r="Z2510" t="s">
        <v>4756</v>
      </c>
      <c r="AA2510" t="s">
        <v>4756</v>
      </c>
      <c r="AB2510" t="s">
        <v>4756</v>
      </c>
      <c r="AC2510" t="s">
        <v>4756</v>
      </c>
      <c r="AD2510" t="s">
        <v>4756</v>
      </c>
      <c r="AE2510" t="s">
        <v>4756</v>
      </c>
      <c r="AF2510" t="s">
        <v>4756</v>
      </c>
      <c r="AG2510" t="s">
        <v>4756</v>
      </c>
      <c r="AH2510" t="s">
        <v>4756</v>
      </c>
      <c r="AI2510" t="s">
        <v>4756</v>
      </c>
      <c r="AJ2510" t="s">
        <v>4756</v>
      </c>
      <c r="AK2510" t="s">
        <v>4756</v>
      </c>
      <c r="AL2510" t="s">
        <v>4756</v>
      </c>
      <c r="AM2510" t="s">
        <v>4756</v>
      </c>
      <c r="AN2510" t="s">
        <v>4756</v>
      </c>
    </row>
    <row r="2511" spans="1:41">
      <c r="A2511" s="95">
        <v>42492</v>
      </c>
      <c r="B2511" t="s">
        <v>827</v>
      </c>
      <c r="C2511">
        <v>2016</v>
      </c>
      <c r="D2511">
        <v>5</v>
      </c>
      <c r="E2511" t="s">
        <v>4991</v>
      </c>
      <c r="F2511" t="s">
        <v>2376</v>
      </c>
      <c r="G2511" s="96">
        <v>6.0416666666666667E-2</v>
      </c>
      <c r="H2511" t="s">
        <v>4756</v>
      </c>
      <c r="I2511" s="96">
        <v>0.82708333333333339</v>
      </c>
      <c r="J2511">
        <v>5.6</v>
      </c>
      <c r="K2511" t="s">
        <v>249</v>
      </c>
      <c r="L2511" t="s">
        <v>1899</v>
      </c>
      <c r="M2511" t="s">
        <v>251</v>
      </c>
      <c r="N2511" t="s">
        <v>251</v>
      </c>
      <c r="O2511">
        <v>2</v>
      </c>
      <c r="P2511">
        <v>61</v>
      </c>
      <c r="Q2511">
        <v>21</v>
      </c>
      <c r="R2511">
        <v>40</v>
      </c>
      <c r="S2511">
        <v>14.3</v>
      </c>
      <c r="T2511">
        <v>38.1</v>
      </c>
      <c r="U2511">
        <v>24.2</v>
      </c>
      <c r="V2511">
        <v>143</v>
      </c>
      <c r="W2511" t="s">
        <v>4756</v>
      </c>
      <c r="X2511" t="s">
        <v>4756</v>
      </c>
      <c r="Y2511" t="s">
        <v>4756</v>
      </c>
      <c r="Z2511" t="s">
        <v>4756</v>
      </c>
      <c r="AA2511" t="s">
        <v>4756</v>
      </c>
      <c r="AB2511" t="s">
        <v>4756</v>
      </c>
      <c r="AC2511" t="s">
        <v>4756</v>
      </c>
      <c r="AD2511" t="s">
        <v>4756</v>
      </c>
      <c r="AE2511" t="s">
        <v>4756</v>
      </c>
      <c r="AF2511" t="s">
        <v>4756</v>
      </c>
      <c r="AG2511" t="s">
        <v>4756</v>
      </c>
      <c r="AH2511" t="s">
        <v>4756</v>
      </c>
      <c r="AI2511" t="s">
        <v>4756</v>
      </c>
      <c r="AJ2511" t="s">
        <v>4756</v>
      </c>
      <c r="AK2511" t="s">
        <v>4756</v>
      </c>
      <c r="AL2511" t="s">
        <v>4756</v>
      </c>
      <c r="AM2511" t="s">
        <v>4756</v>
      </c>
      <c r="AN2511" t="s">
        <v>4756</v>
      </c>
    </row>
    <row r="2512" spans="1:41">
      <c r="A2512" s="95">
        <v>42492</v>
      </c>
      <c r="B2512" t="s">
        <v>827</v>
      </c>
      <c r="C2512">
        <v>2016</v>
      </c>
      <c r="D2512">
        <v>5</v>
      </c>
      <c r="E2512" t="s">
        <v>4991</v>
      </c>
      <c r="F2512" t="s">
        <v>2376</v>
      </c>
      <c r="G2512" s="96">
        <v>6.805555555555555E-2</v>
      </c>
      <c r="H2512" t="s">
        <v>4756</v>
      </c>
      <c r="I2512" s="96">
        <v>0.82708333333333339</v>
      </c>
      <c r="J2512">
        <v>5.78</v>
      </c>
      <c r="K2512" t="s">
        <v>249</v>
      </c>
      <c r="L2512" t="s">
        <v>1900</v>
      </c>
      <c r="M2512" t="s">
        <v>251</v>
      </c>
      <c r="N2512" t="s">
        <v>251</v>
      </c>
      <c r="O2512">
        <v>3</v>
      </c>
      <c r="P2512" t="s">
        <v>4756</v>
      </c>
      <c r="Q2512" t="s">
        <v>4756</v>
      </c>
      <c r="R2512" t="s">
        <v>4756</v>
      </c>
      <c r="S2512">
        <v>15.5</v>
      </c>
      <c r="T2512">
        <v>37.6</v>
      </c>
      <c r="U2512">
        <v>23.3</v>
      </c>
      <c r="V2512">
        <v>145</v>
      </c>
      <c r="W2512" t="s">
        <v>4756</v>
      </c>
      <c r="X2512" t="s">
        <v>4756</v>
      </c>
      <c r="Y2512" t="s">
        <v>4756</v>
      </c>
      <c r="Z2512" t="s">
        <v>4756</v>
      </c>
      <c r="AA2512" t="s">
        <v>4756</v>
      </c>
      <c r="AB2512" t="s">
        <v>4756</v>
      </c>
      <c r="AC2512" t="s">
        <v>4756</v>
      </c>
      <c r="AD2512" t="s">
        <v>4756</v>
      </c>
      <c r="AE2512" t="s">
        <v>4756</v>
      </c>
      <c r="AF2512" t="s">
        <v>4756</v>
      </c>
      <c r="AG2512" t="s">
        <v>4756</v>
      </c>
      <c r="AH2512" t="s">
        <v>4756</v>
      </c>
      <c r="AI2512" t="s">
        <v>4756</v>
      </c>
      <c r="AJ2512" t="s">
        <v>4756</v>
      </c>
      <c r="AK2512" t="s">
        <v>4756</v>
      </c>
      <c r="AL2512" t="s">
        <v>4756</v>
      </c>
      <c r="AM2512" t="s">
        <v>4756</v>
      </c>
      <c r="AN2512" t="s">
        <v>4756</v>
      </c>
    </row>
    <row r="2513" spans="1:40">
      <c r="A2513" s="95">
        <v>42492</v>
      </c>
      <c r="B2513" t="s">
        <v>827</v>
      </c>
      <c r="C2513">
        <v>2016</v>
      </c>
      <c r="D2513">
        <v>5</v>
      </c>
      <c r="E2513" t="s">
        <v>4991</v>
      </c>
      <c r="F2513" t="s">
        <v>2376</v>
      </c>
      <c r="G2513" s="96">
        <v>7.8472222222222221E-2</v>
      </c>
      <c r="H2513" t="s">
        <v>4756</v>
      </c>
      <c r="I2513" s="96">
        <v>0.82708333333333339</v>
      </c>
      <c r="J2513">
        <v>6.03</v>
      </c>
      <c r="K2513" t="s">
        <v>249</v>
      </c>
      <c r="L2513" t="s">
        <v>1901</v>
      </c>
      <c r="M2513" t="s">
        <v>251</v>
      </c>
      <c r="N2513" t="s">
        <v>251</v>
      </c>
      <c r="O2513">
        <v>2</v>
      </c>
      <c r="P2513">
        <v>52</v>
      </c>
      <c r="Q2513">
        <v>19</v>
      </c>
      <c r="R2513">
        <v>33</v>
      </c>
      <c r="S2513">
        <v>14.8</v>
      </c>
      <c r="T2513">
        <v>37.799999999999997</v>
      </c>
      <c r="U2513">
        <v>22.3</v>
      </c>
      <c r="V2513">
        <v>140</v>
      </c>
      <c r="W2513" t="s">
        <v>4756</v>
      </c>
      <c r="X2513" t="s">
        <v>4756</v>
      </c>
      <c r="Y2513" t="s">
        <v>4756</v>
      </c>
      <c r="Z2513" t="s">
        <v>4756</v>
      </c>
      <c r="AA2513" t="s">
        <v>4756</v>
      </c>
      <c r="AB2513" t="s">
        <v>4756</v>
      </c>
      <c r="AC2513" t="s">
        <v>4756</v>
      </c>
      <c r="AD2513" t="s">
        <v>4756</v>
      </c>
      <c r="AE2513" t="s">
        <v>4756</v>
      </c>
      <c r="AF2513" t="s">
        <v>4756</v>
      </c>
      <c r="AG2513" t="s">
        <v>4756</v>
      </c>
      <c r="AH2513" t="s">
        <v>4756</v>
      </c>
      <c r="AI2513" t="s">
        <v>4756</v>
      </c>
      <c r="AJ2513" t="s">
        <v>4756</v>
      </c>
      <c r="AK2513" t="s">
        <v>4756</v>
      </c>
      <c r="AL2513" t="s">
        <v>4756</v>
      </c>
      <c r="AM2513" t="s">
        <v>4756</v>
      </c>
      <c r="AN2513" t="s">
        <v>4756</v>
      </c>
    </row>
    <row r="2514" spans="1:40">
      <c r="A2514" s="95">
        <v>42492</v>
      </c>
      <c r="B2514" t="s">
        <v>827</v>
      </c>
      <c r="C2514">
        <v>2016</v>
      </c>
      <c r="D2514">
        <v>5</v>
      </c>
      <c r="E2514" t="s">
        <v>4991</v>
      </c>
      <c r="F2514" t="s">
        <v>2376</v>
      </c>
      <c r="G2514" s="96">
        <v>7.2916666666666671E-2</v>
      </c>
      <c r="H2514" t="s">
        <v>4756</v>
      </c>
      <c r="I2514" s="96">
        <v>0.82708333333333339</v>
      </c>
      <c r="J2514">
        <v>5.9</v>
      </c>
      <c r="K2514" t="s">
        <v>249</v>
      </c>
      <c r="L2514" t="s">
        <v>1902</v>
      </c>
      <c r="M2514" t="s">
        <v>251</v>
      </c>
      <c r="N2514" t="s">
        <v>251</v>
      </c>
      <c r="O2514">
        <v>3</v>
      </c>
      <c r="P2514">
        <v>60</v>
      </c>
      <c r="Q2514">
        <v>21</v>
      </c>
      <c r="R2514">
        <v>39</v>
      </c>
      <c r="S2514">
        <v>15.3</v>
      </c>
      <c r="T2514">
        <v>38.700000000000003</v>
      </c>
      <c r="U2514">
        <v>23.2</v>
      </c>
      <c r="V2514">
        <v>145</v>
      </c>
      <c r="W2514" t="s">
        <v>4756</v>
      </c>
      <c r="X2514" t="s">
        <v>4756</v>
      </c>
      <c r="Y2514" t="s">
        <v>4756</v>
      </c>
      <c r="Z2514" t="s">
        <v>4756</v>
      </c>
      <c r="AA2514" t="s">
        <v>4756</v>
      </c>
      <c r="AB2514" t="s">
        <v>4756</v>
      </c>
      <c r="AC2514" t="s">
        <v>4756</v>
      </c>
      <c r="AD2514" t="s">
        <v>4756</v>
      </c>
      <c r="AE2514" t="s">
        <v>4756</v>
      </c>
      <c r="AF2514" t="s">
        <v>4756</v>
      </c>
      <c r="AG2514" t="s">
        <v>4756</v>
      </c>
      <c r="AH2514" t="s">
        <v>4756</v>
      </c>
      <c r="AI2514" t="s">
        <v>4756</v>
      </c>
      <c r="AJ2514" t="s">
        <v>4756</v>
      </c>
      <c r="AK2514" t="s">
        <v>4756</v>
      </c>
      <c r="AL2514" t="s">
        <v>4756</v>
      </c>
      <c r="AM2514" t="s">
        <v>4756</v>
      </c>
      <c r="AN2514" t="s">
        <v>4756</v>
      </c>
    </row>
    <row r="2515" spans="1:40">
      <c r="A2515" s="95">
        <v>42492</v>
      </c>
      <c r="B2515" t="s">
        <v>827</v>
      </c>
      <c r="C2515">
        <v>2016</v>
      </c>
      <c r="D2515">
        <v>5</v>
      </c>
      <c r="E2515" t="s">
        <v>4991</v>
      </c>
      <c r="F2515" t="s">
        <v>2376</v>
      </c>
      <c r="G2515" s="96">
        <v>7.9861111111111105E-2</v>
      </c>
      <c r="H2515" t="s">
        <v>4756</v>
      </c>
      <c r="I2515" s="96">
        <v>0.82708333333333339</v>
      </c>
      <c r="J2515">
        <v>6.07</v>
      </c>
      <c r="K2515" t="s">
        <v>249</v>
      </c>
      <c r="L2515" t="s">
        <v>1903</v>
      </c>
      <c r="M2515" t="s">
        <v>251</v>
      </c>
      <c r="N2515" t="s">
        <v>251</v>
      </c>
      <c r="O2515">
        <v>1</v>
      </c>
      <c r="P2515">
        <v>61</v>
      </c>
      <c r="Q2515">
        <v>22</v>
      </c>
      <c r="R2515">
        <v>39</v>
      </c>
      <c r="S2515">
        <v>16.3</v>
      </c>
      <c r="T2515">
        <v>38</v>
      </c>
      <c r="U2515">
        <v>23.4</v>
      </c>
      <c r="V2515">
        <v>146</v>
      </c>
      <c r="W2515" t="s">
        <v>4756</v>
      </c>
      <c r="X2515" t="s">
        <v>4756</v>
      </c>
      <c r="Y2515" t="s">
        <v>4756</v>
      </c>
      <c r="Z2515" t="s">
        <v>4756</v>
      </c>
      <c r="AA2515" t="s">
        <v>4756</v>
      </c>
      <c r="AB2515" t="s">
        <v>4756</v>
      </c>
      <c r="AC2515" t="s">
        <v>4756</v>
      </c>
      <c r="AD2515" t="s">
        <v>4756</v>
      </c>
      <c r="AE2515" t="s">
        <v>4756</v>
      </c>
      <c r="AF2515" t="s">
        <v>4756</v>
      </c>
      <c r="AG2515" t="s">
        <v>4756</v>
      </c>
      <c r="AH2515" t="s">
        <v>4756</v>
      </c>
      <c r="AI2515" t="s">
        <v>4756</v>
      </c>
      <c r="AJ2515" t="s">
        <v>4756</v>
      </c>
      <c r="AK2515" t="s">
        <v>4756</v>
      </c>
      <c r="AL2515" t="s">
        <v>4756</v>
      </c>
      <c r="AM2515" t="s">
        <v>4756</v>
      </c>
      <c r="AN2515" t="s">
        <v>4756</v>
      </c>
    </row>
    <row r="2516" spans="1:40">
      <c r="A2516" s="95">
        <v>42492</v>
      </c>
      <c r="B2516" t="s">
        <v>827</v>
      </c>
      <c r="C2516">
        <v>2016</v>
      </c>
      <c r="D2516">
        <v>5</v>
      </c>
      <c r="E2516" t="s">
        <v>4991</v>
      </c>
      <c r="F2516" t="s">
        <v>2376</v>
      </c>
      <c r="G2516" s="96">
        <v>7.2916666666666671E-2</v>
      </c>
      <c r="H2516" t="s">
        <v>4756</v>
      </c>
      <c r="I2516" s="96">
        <v>0.82708333333333339</v>
      </c>
      <c r="J2516">
        <v>5.9</v>
      </c>
      <c r="K2516" t="s">
        <v>249</v>
      </c>
      <c r="L2516" t="s">
        <v>1904</v>
      </c>
      <c r="M2516" t="s">
        <v>251</v>
      </c>
      <c r="N2516" t="s">
        <v>251</v>
      </c>
      <c r="O2516">
        <v>0</v>
      </c>
      <c r="P2516">
        <v>55</v>
      </c>
      <c r="Q2516">
        <v>21</v>
      </c>
      <c r="R2516">
        <v>34</v>
      </c>
      <c r="S2516">
        <v>14.4</v>
      </c>
      <c r="T2516">
        <v>37.799999999999997</v>
      </c>
      <c r="U2516">
        <v>23.7</v>
      </c>
      <c r="V2516">
        <v>142</v>
      </c>
      <c r="W2516" t="s">
        <v>4756</v>
      </c>
      <c r="X2516" t="s">
        <v>4756</v>
      </c>
      <c r="Y2516" t="s">
        <v>4756</v>
      </c>
      <c r="Z2516" t="s">
        <v>4756</v>
      </c>
      <c r="AA2516" t="s">
        <v>4756</v>
      </c>
      <c r="AB2516" t="s">
        <v>4756</v>
      </c>
      <c r="AC2516" t="s">
        <v>4756</v>
      </c>
      <c r="AD2516" t="s">
        <v>4756</v>
      </c>
      <c r="AE2516" t="s">
        <v>4756</v>
      </c>
      <c r="AF2516" t="s">
        <v>4756</v>
      </c>
      <c r="AG2516" t="s">
        <v>4756</v>
      </c>
      <c r="AH2516" t="s">
        <v>4756</v>
      </c>
      <c r="AI2516" t="s">
        <v>4756</v>
      </c>
      <c r="AJ2516" t="s">
        <v>4756</v>
      </c>
      <c r="AK2516" t="s">
        <v>4756</v>
      </c>
      <c r="AL2516" t="s">
        <v>4756</v>
      </c>
      <c r="AM2516" t="s">
        <v>4756</v>
      </c>
      <c r="AN2516" t="s">
        <v>4756</v>
      </c>
    </row>
    <row r="2517" spans="1:40">
      <c r="A2517" s="95">
        <v>42492</v>
      </c>
      <c r="B2517" t="s">
        <v>827</v>
      </c>
      <c r="C2517">
        <v>2016</v>
      </c>
      <c r="D2517">
        <v>5</v>
      </c>
      <c r="E2517" t="s">
        <v>4991</v>
      </c>
      <c r="F2517" t="s">
        <v>2376</v>
      </c>
      <c r="G2517" s="96">
        <v>7.9861111111111105E-2</v>
      </c>
      <c r="H2517" t="s">
        <v>4756</v>
      </c>
      <c r="I2517" s="96">
        <v>0.82708333333333339</v>
      </c>
      <c r="J2517">
        <v>6.07</v>
      </c>
      <c r="K2517" t="s">
        <v>249</v>
      </c>
      <c r="L2517" t="s">
        <v>1905</v>
      </c>
      <c r="M2517" t="s">
        <v>251</v>
      </c>
      <c r="N2517" t="s">
        <v>251</v>
      </c>
      <c r="O2517">
        <v>1</v>
      </c>
      <c r="P2517">
        <v>59</v>
      </c>
      <c r="Q2517">
        <v>21</v>
      </c>
      <c r="R2517">
        <v>38</v>
      </c>
      <c r="S2517">
        <v>14</v>
      </c>
      <c r="T2517">
        <v>39.1</v>
      </c>
      <c r="U2517">
        <v>24.8</v>
      </c>
      <c r="V2517">
        <v>139</v>
      </c>
      <c r="W2517" t="s">
        <v>4756</v>
      </c>
      <c r="X2517" t="s">
        <v>4756</v>
      </c>
      <c r="Y2517" t="s">
        <v>4756</v>
      </c>
      <c r="Z2517" t="s">
        <v>4756</v>
      </c>
      <c r="AA2517" t="s">
        <v>4756</v>
      </c>
      <c r="AB2517" t="s">
        <v>4756</v>
      </c>
      <c r="AC2517" t="s">
        <v>4756</v>
      </c>
      <c r="AD2517" t="s">
        <v>4756</v>
      </c>
      <c r="AE2517" t="s">
        <v>4756</v>
      </c>
      <c r="AF2517" t="s">
        <v>4756</v>
      </c>
      <c r="AG2517" t="s">
        <v>4756</v>
      </c>
      <c r="AH2517" t="s">
        <v>4756</v>
      </c>
      <c r="AI2517" t="s">
        <v>4756</v>
      </c>
      <c r="AJ2517" t="s">
        <v>4756</v>
      </c>
      <c r="AK2517" t="s">
        <v>4756</v>
      </c>
      <c r="AL2517" t="s">
        <v>4756</v>
      </c>
      <c r="AM2517" t="s">
        <v>4756</v>
      </c>
      <c r="AN2517" t="s">
        <v>4756</v>
      </c>
    </row>
    <row r="2518" spans="1:40">
      <c r="A2518" s="95">
        <v>42492</v>
      </c>
      <c r="B2518" t="s">
        <v>827</v>
      </c>
      <c r="C2518">
        <v>2016</v>
      </c>
      <c r="D2518">
        <v>5</v>
      </c>
      <c r="E2518" t="s">
        <v>4991</v>
      </c>
      <c r="F2518" t="s">
        <v>2376</v>
      </c>
      <c r="G2518" s="96">
        <v>7.9861111111111105E-2</v>
      </c>
      <c r="H2518" t="s">
        <v>4756</v>
      </c>
      <c r="I2518" s="96">
        <v>0.82708333333333339</v>
      </c>
      <c r="J2518">
        <v>6.07</v>
      </c>
      <c r="K2518" t="s">
        <v>249</v>
      </c>
      <c r="L2518" t="s">
        <v>1906</v>
      </c>
      <c r="M2518" t="s">
        <v>251</v>
      </c>
      <c r="N2518" t="s">
        <v>251</v>
      </c>
      <c r="O2518">
        <v>1</v>
      </c>
      <c r="P2518">
        <v>55</v>
      </c>
      <c r="Q2518">
        <v>19</v>
      </c>
      <c r="R2518">
        <v>36</v>
      </c>
      <c r="S2518">
        <v>13.9</v>
      </c>
      <c r="T2518">
        <v>36.200000000000003</v>
      </c>
      <c r="U2518">
        <v>23.4</v>
      </c>
      <c r="V2518">
        <v>149</v>
      </c>
      <c r="W2518" t="s">
        <v>4756</v>
      </c>
      <c r="X2518" t="s">
        <v>4756</v>
      </c>
      <c r="Y2518" t="s">
        <v>4756</v>
      </c>
      <c r="Z2518" t="s">
        <v>4756</v>
      </c>
      <c r="AA2518" t="s">
        <v>4756</v>
      </c>
      <c r="AB2518" t="s">
        <v>4756</v>
      </c>
      <c r="AC2518" t="s">
        <v>4756</v>
      </c>
      <c r="AD2518" t="s">
        <v>4756</v>
      </c>
      <c r="AE2518" t="s">
        <v>4756</v>
      </c>
      <c r="AF2518" t="s">
        <v>4756</v>
      </c>
      <c r="AG2518" t="s">
        <v>4756</v>
      </c>
      <c r="AH2518" t="s">
        <v>4756</v>
      </c>
      <c r="AI2518" t="s">
        <v>4756</v>
      </c>
      <c r="AJ2518" t="s">
        <v>4756</v>
      </c>
      <c r="AK2518" t="s">
        <v>4756</v>
      </c>
      <c r="AL2518" t="s">
        <v>4756</v>
      </c>
      <c r="AM2518" t="s">
        <v>4756</v>
      </c>
      <c r="AN2518" t="s">
        <v>4756</v>
      </c>
    </row>
    <row r="2519" spans="1:40">
      <c r="A2519" s="95">
        <v>42492</v>
      </c>
      <c r="B2519" t="s">
        <v>827</v>
      </c>
      <c r="C2519">
        <v>2016</v>
      </c>
      <c r="D2519">
        <v>5</v>
      </c>
      <c r="E2519" t="s">
        <v>4991</v>
      </c>
      <c r="F2519" t="s">
        <v>2376</v>
      </c>
      <c r="G2519" s="96">
        <v>7.9861111111111105E-2</v>
      </c>
      <c r="H2519" t="s">
        <v>4756</v>
      </c>
      <c r="I2519" s="96">
        <v>0.82708333333333339</v>
      </c>
      <c r="J2519">
        <v>6.07</v>
      </c>
      <c r="K2519" t="s">
        <v>249</v>
      </c>
      <c r="L2519" t="s">
        <v>1907</v>
      </c>
      <c r="M2519" t="s">
        <v>251</v>
      </c>
      <c r="N2519" t="s">
        <v>251</v>
      </c>
      <c r="O2519">
        <v>0</v>
      </c>
      <c r="P2519">
        <v>54</v>
      </c>
      <c r="Q2519">
        <v>21</v>
      </c>
      <c r="R2519">
        <v>33</v>
      </c>
      <c r="S2519">
        <v>14.1</v>
      </c>
      <c r="T2519">
        <v>38</v>
      </c>
      <c r="U2519">
        <v>23.2</v>
      </c>
      <c r="V2519">
        <v>135</v>
      </c>
      <c r="W2519" t="s">
        <v>4756</v>
      </c>
      <c r="X2519" t="s">
        <v>4756</v>
      </c>
      <c r="Y2519" t="s">
        <v>4756</v>
      </c>
      <c r="Z2519" t="s">
        <v>4756</v>
      </c>
      <c r="AA2519" t="s">
        <v>4756</v>
      </c>
      <c r="AB2519" t="s">
        <v>4756</v>
      </c>
      <c r="AC2519" t="s">
        <v>4756</v>
      </c>
      <c r="AD2519" t="s">
        <v>4756</v>
      </c>
      <c r="AE2519" t="s">
        <v>4756</v>
      </c>
      <c r="AF2519" t="s">
        <v>4756</v>
      </c>
      <c r="AG2519" t="s">
        <v>4756</v>
      </c>
      <c r="AH2519" t="s">
        <v>4756</v>
      </c>
      <c r="AI2519" t="s">
        <v>4756</v>
      </c>
      <c r="AJ2519" t="s">
        <v>4756</v>
      </c>
      <c r="AK2519" t="s">
        <v>4756</v>
      </c>
      <c r="AL2519" t="s">
        <v>4756</v>
      </c>
      <c r="AM2519" t="s">
        <v>4756</v>
      </c>
      <c r="AN2519" t="s">
        <v>4756</v>
      </c>
    </row>
    <row r="2520" spans="1:40">
      <c r="A2520" s="95">
        <v>42493</v>
      </c>
      <c r="B2520" t="s">
        <v>827</v>
      </c>
      <c r="C2520">
        <v>2016</v>
      </c>
      <c r="D2520">
        <v>5</v>
      </c>
      <c r="E2520" t="s">
        <v>4991</v>
      </c>
      <c r="F2520" t="s">
        <v>2376</v>
      </c>
      <c r="G2520" s="96">
        <v>0.89027777777777783</v>
      </c>
      <c r="H2520" t="s">
        <v>4756</v>
      </c>
      <c r="I2520" s="96">
        <v>0.82777777777777783</v>
      </c>
      <c r="J2520">
        <v>1.5</v>
      </c>
      <c r="K2520" t="s">
        <v>249</v>
      </c>
      <c r="L2520" t="s">
        <v>1917</v>
      </c>
      <c r="M2520" t="s">
        <v>251</v>
      </c>
      <c r="N2520" t="s">
        <v>251</v>
      </c>
      <c r="O2520">
        <v>2</v>
      </c>
      <c r="P2520">
        <v>56</v>
      </c>
      <c r="Q2520">
        <v>22</v>
      </c>
      <c r="R2520">
        <v>34</v>
      </c>
      <c r="S2520">
        <v>14.1</v>
      </c>
      <c r="T2520">
        <v>38</v>
      </c>
      <c r="U2520">
        <v>23.8</v>
      </c>
      <c r="V2520">
        <v>140</v>
      </c>
      <c r="W2520" t="s">
        <v>4756</v>
      </c>
      <c r="X2520" t="s">
        <v>4756</v>
      </c>
      <c r="Y2520" t="s">
        <v>4756</v>
      </c>
      <c r="Z2520" t="s">
        <v>4756</v>
      </c>
      <c r="AA2520" t="s">
        <v>4756</v>
      </c>
      <c r="AB2520" t="s">
        <v>4756</v>
      </c>
      <c r="AC2520" t="s">
        <v>4756</v>
      </c>
      <c r="AD2520" t="s">
        <v>4756</v>
      </c>
      <c r="AE2520" t="s">
        <v>4756</v>
      </c>
      <c r="AF2520" t="s">
        <v>4756</v>
      </c>
      <c r="AG2520" t="s">
        <v>4756</v>
      </c>
      <c r="AH2520" t="s">
        <v>4756</v>
      </c>
      <c r="AI2520" t="s">
        <v>4756</v>
      </c>
      <c r="AJ2520" t="s">
        <v>4756</v>
      </c>
      <c r="AK2520" t="s">
        <v>4756</v>
      </c>
      <c r="AL2520" t="s">
        <v>4756</v>
      </c>
      <c r="AM2520" t="s">
        <v>4756</v>
      </c>
      <c r="AN2520" t="s">
        <v>4756</v>
      </c>
    </row>
    <row r="2521" spans="1:40">
      <c r="A2521" s="95">
        <v>42493</v>
      </c>
      <c r="B2521" t="s">
        <v>827</v>
      </c>
      <c r="C2521">
        <v>2016</v>
      </c>
      <c r="D2521">
        <v>5</v>
      </c>
      <c r="E2521" t="s">
        <v>4991</v>
      </c>
      <c r="F2521" t="s">
        <v>2376</v>
      </c>
      <c r="G2521" s="96">
        <v>0.89166666666666661</v>
      </c>
      <c r="H2521" t="s">
        <v>4756</v>
      </c>
      <c r="I2521" s="96">
        <v>0.82777777777777783</v>
      </c>
      <c r="J2521">
        <v>1.53</v>
      </c>
      <c r="K2521" t="s">
        <v>249</v>
      </c>
      <c r="L2521" t="s">
        <v>1886</v>
      </c>
      <c r="M2521" t="s">
        <v>665</v>
      </c>
      <c r="N2521" t="s">
        <v>251</v>
      </c>
      <c r="O2521">
        <v>2</v>
      </c>
      <c r="P2521">
        <v>61</v>
      </c>
      <c r="Q2521">
        <v>22</v>
      </c>
      <c r="R2521">
        <v>39</v>
      </c>
      <c r="S2521">
        <v>14.2</v>
      </c>
      <c r="T2521">
        <v>38.299999999999997</v>
      </c>
      <c r="U2521">
        <v>23.5</v>
      </c>
      <c r="V2521">
        <v>146</v>
      </c>
      <c r="W2521" t="s">
        <v>4756</v>
      </c>
      <c r="X2521" t="s">
        <v>4756</v>
      </c>
      <c r="Y2521" t="s">
        <v>4756</v>
      </c>
      <c r="Z2521" t="s">
        <v>4756</v>
      </c>
      <c r="AA2521" t="s">
        <v>4756</v>
      </c>
      <c r="AB2521" t="s">
        <v>4756</v>
      </c>
      <c r="AC2521" t="s">
        <v>4756</v>
      </c>
      <c r="AD2521" t="s">
        <v>4756</v>
      </c>
      <c r="AE2521" t="s">
        <v>4756</v>
      </c>
      <c r="AF2521" t="s">
        <v>4756</v>
      </c>
      <c r="AG2521" t="s">
        <v>4756</v>
      </c>
      <c r="AH2521" t="s">
        <v>4756</v>
      </c>
      <c r="AI2521" t="s">
        <v>4756</v>
      </c>
      <c r="AJ2521" t="s">
        <v>4756</v>
      </c>
      <c r="AK2521" t="s">
        <v>4756</v>
      </c>
      <c r="AL2521" t="s">
        <v>4756</v>
      </c>
      <c r="AM2521" t="s">
        <v>4756</v>
      </c>
      <c r="AN2521" t="s">
        <v>4756</v>
      </c>
    </row>
    <row r="2522" spans="1:40">
      <c r="A2522" s="95">
        <v>42493</v>
      </c>
      <c r="B2522" t="s">
        <v>827</v>
      </c>
      <c r="C2522">
        <v>2016</v>
      </c>
      <c r="D2522">
        <v>5</v>
      </c>
      <c r="E2522" t="s">
        <v>4991</v>
      </c>
      <c r="F2522" t="s">
        <v>2376</v>
      </c>
      <c r="G2522" s="96">
        <v>0.89374999999999993</v>
      </c>
      <c r="H2522" t="s">
        <v>4756</v>
      </c>
      <c r="I2522" s="96">
        <v>0.82777777777777783</v>
      </c>
      <c r="J2522">
        <v>1.58</v>
      </c>
      <c r="K2522" t="s">
        <v>249</v>
      </c>
      <c r="L2522" t="s">
        <v>1918</v>
      </c>
      <c r="M2522" t="s">
        <v>251</v>
      </c>
      <c r="N2522" t="s">
        <v>251</v>
      </c>
      <c r="O2522">
        <v>2</v>
      </c>
      <c r="P2522">
        <v>59</v>
      </c>
      <c r="Q2522">
        <v>21</v>
      </c>
      <c r="R2522">
        <v>38</v>
      </c>
      <c r="S2522">
        <v>15.5</v>
      </c>
      <c r="T2522">
        <v>39</v>
      </c>
      <c r="U2522">
        <v>24.1</v>
      </c>
      <c r="V2522">
        <v>141</v>
      </c>
      <c r="W2522" t="s">
        <v>4756</v>
      </c>
      <c r="X2522" t="s">
        <v>4756</v>
      </c>
      <c r="Y2522" t="s">
        <v>4756</v>
      </c>
      <c r="Z2522" t="s">
        <v>4756</v>
      </c>
      <c r="AA2522" t="s">
        <v>4756</v>
      </c>
      <c r="AB2522" t="s">
        <v>4756</v>
      </c>
      <c r="AC2522" t="s">
        <v>4756</v>
      </c>
      <c r="AD2522" t="s">
        <v>4756</v>
      </c>
      <c r="AE2522" t="s">
        <v>4756</v>
      </c>
      <c r="AF2522" t="s">
        <v>4756</v>
      </c>
      <c r="AG2522" t="s">
        <v>4756</v>
      </c>
      <c r="AH2522" t="s">
        <v>4756</v>
      </c>
      <c r="AI2522" t="s">
        <v>4756</v>
      </c>
      <c r="AJ2522" t="s">
        <v>4756</v>
      </c>
      <c r="AK2522" t="s">
        <v>4756</v>
      </c>
      <c r="AL2522" t="s">
        <v>4756</v>
      </c>
      <c r="AM2522" t="s">
        <v>4756</v>
      </c>
      <c r="AN2522" t="s">
        <v>4756</v>
      </c>
    </row>
    <row r="2523" spans="1:40">
      <c r="A2523" s="95">
        <v>42493</v>
      </c>
      <c r="B2523" t="s">
        <v>827</v>
      </c>
      <c r="C2523">
        <v>2016</v>
      </c>
      <c r="D2523">
        <v>5</v>
      </c>
      <c r="E2523" t="s">
        <v>4991</v>
      </c>
      <c r="F2523" t="s">
        <v>2376</v>
      </c>
      <c r="G2523" s="96">
        <v>0.89374999999999993</v>
      </c>
      <c r="H2523" t="s">
        <v>4756</v>
      </c>
      <c r="I2523" s="96">
        <v>0.82777777777777783</v>
      </c>
      <c r="J2523">
        <v>1.58</v>
      </c>
      <c r="K2523" t="s">
        <v>249</v>
      </c>
      <c r="L2523" t="s">
        <v>1919</v>
      </c>
      <c r="M2523" t="s">
        <v>251</v>
      </c>
      <c r="N2523" t="s">
        <v>251</v>
      </c>
      <c r="O2523">
        <v>0</v>
      </c>
      <c r="P2523">
        <v>59</v>
      </c>
      <c r="Q2523">
        <v>22</v>
      </c>
      <c r="R2523">
        <v>37</v>
      </c>
      <c r="S2523">
        <v>14.6</v>
      </c>
      <c r="T2523">
        <v>39.299999999999997</v>
      </c>
      <c r="U2523">
        <v>24.6</v>
      </c>
      <c r="V2523">
        <v>140</v>
      </c>
      <c r="W2523" t="s">
        <v>4756</v>
      </c>
      <c r="X2523" t="s">
        <v>4756</v>
      </c>
      <c r="Y2523" t="s">
        <v>4756</v>
      </c>
      <c r="Z2523" t="s">
        <v>4756</v>
      </c>
      <c r="AA2523" t="s">
        <v>4756</v>
      </c>
      <c r="AB2523" t="s">
        <v>4756</v>
      </c>
      <c r="AC2523" t="s">
        <v>4756</v>
      </c>
      <c r="AD2523" t="s">
        <v>4756</v>
      </c>
      <c r="AE2523" t="s">
        <v>4756</v>
      </c>
      <c r="AF2523" t="s">
        <v>4756</v>
      </c>
      <c r="AG2523" t="s">
        <v>4756</v>
      </c>
      <c r="AH2523" t="s">
        <v>4756</v>
      </c>
      <c r="AI2523" t="s">
        <v>4756</v>
      </c>
      <c r="AJ2523" t="s">
        <v>4756</v>
      </c>
      <c r="AK2523" t="s">
        <v>4756</v>
      </c>
      <c r="AL2523" t="s">
        <v>4756</v>
      </c>
      <c r="AM2523" t="s">
        <v>4756</v>
      </c>
      <c r="AN2523" t="s">
        <v>4756</v>
      </c>
    </row>
    <row r="2524" spans="1:40">
      <c r="A2524" s="95">
        <v>42493</v>
      </c>
      <c r="B2524" t="s">
        <v>827</v>
      </c>
      <c r="C2524">
        <v>2016</v>
      </c>
      <c r="D2524">
        <v>5</v>
      </c>
      <c r="E2524" t="s">
        <v>4991</v>
      </c>
      <c r="F2524" t="s">
        <v>2376</v>
      </c>
      <c r="G2524" s="96">
        <v>0.89513888888888893</v>
      </c>
      <c r="H2524" t="s">
        <v>4756</v>
      </c>
      <c r="I2524" s="96">
        <v>0.82777777777777783</v>
      </c>
      <c r="J2524">
        <v>1.62</v>
      </c>
      <c r="K2524" t="s">
        <v>249</v>
      </c>
      <c r="L2524" t="s">
        <v>1920</v>
      </c>
      <c r="M2524" t="s">
        <v>251</v>
      </c>
      <c r="N2524" t="s">
        <v>251</v>
      </c>
      <c r="O2524">
        <v>1</v>
      </c>
      <c r="P2524">
        <v>58</v>
      </c>
      <c r="Q2524">
        <v>22</v>
      </c>
      <c r="R2524">
        <v>36</v>
      </c>
      <c r="S2524">
        <v>14.6</v>
      </c>
      <c r="T2524">
        <v>37.5</v>
      </c>
      <c r="U2524">
        <v>23.3</v>
      </c>
      <c r="V2524">
        <v>142</v>
      </c>
      <c r="W2524" t="s">
        <v>4756</v>
      </c>
      <c r="X2524" t="s">
        <v>4756</v>
      </c>
      <c r="Y2524" t="s">
        <v>4756</v>
      </c>
      <c r="Z2524" t="s">
        <v>4756</v>
      </c>
      <c r="AA2524" t="s">
        <v>4756</v>
      </c>
      <c r="AB2524" t="s">
        <v>4756</v>
      </c>
      <c r="AC2524" t="s">
        <v>4756</v>
      </c>
      <c r="AD2524" t="s">
        <v>4756</v>
      </c>
      <c r="AE2524" t="s">
        <v>4756</v>
      </c>
      <c r="AF2524" t="s">
        <v>4756</v>
      </c>
      <c r="AG2524" t="s">
        <v>4756</v>
      </c>
      <c r="AH2524" t="s">
        <v>4756</v>
      </c>
      <c r="AI2524" t="s">
        <v>4756</v>
      </c>
      <c r="AJ2524" t="s">
        <v>4756</v>
      </c>
      <c r="AK2524" t="s">
        <v>4756</v>
      </c>
      <c r="AL2524" t="s">
        <v>4756</v>
      </c>
      <c r="AM2524" t="s">
        <v>4756</v>
      </c>
      <c r="AN2524" t="s">
        <v>4756</v>
      </c>
    </row>
    <row r="2525" spans="1:40">
      <c r="A2525" s="95">
        <v>42493</v>
      </c>
      <c r="B2525" t="s">
        <v>827</v>
      </c>
      <c r="C2525">
        <v>2016</v>
      </c>
      <c r="D2525">
        <v>5</v>
      </c>
      <c r="E2525" t="s">
        <v>4991</v>
      </c>
      <c r="F2525" t="s">
        <v>2376</v>
      </c>
      <c r="G2525" s="96">
        <v>0.8965277777777777</v>
      </c>
      <c r="H2525" t="s">
        <v>4756</v>
      </c>
      <c r="I2525" s="96">
        <v>0.82777777777777783</v>
      </c>
      <c r="J2525">
        <v>1.65</v>
      </c>
      <c r="K2525" t="s">
        <v>249</v>
      </c>
      <c r="L2525" t="s">
        <v>1921</v>
      </c>
      <c r="M2525" t="s">
        <v>251</v>
      </c>
      <c r="N2525" t="s">
        <v>251</v>
      </c>
      <c r="O2525">
        <v>0</v>
      </c>
      <c r="P2525">
        <v>51</v>
      </c>
      <c r="Q2525">
        <v>22</v>
      </c>
      <c r="R2525">
        <v>29</v>
      </c>
      <c r="S2525">
        <v>13.6</v>
      </c>
      <c r="T2525">
        <v>36.6</v>
      </c>
      <c r="U2525">
        <v>22.8</v>
      </c>
      <c r="V2525">
        <v>137</v>
      </c>
      <c r="W2525" t="s">
        <v>4756</v>
      </c>
      <c r="X2525" t="s">
        <v>4756</v>
      </c>
      <c r="Y2525" t="s">
        <v>4756</v>
      </c>
      <c r="Z2525" t="s">
        <v>4756</v>
      </c>
      <c r="AA2525" t="s">
        <v>4756</v>
      </c>
      <c r="AB2525" t="s">
        <v>4756</v>
      </c>
      <c r="AC2525" t="s">
        <v>4756</v>
      </c>
      <c r="AD2525" t="s">
        <v>4756</v>
      </c>
      <c r="AE2525" t="s">
        <v>4756</v>
      </c>
      <c r="AF2525" t="s">
        <v>4756</v>
      </c>
      <c r="AG2525" t="s">
        <v>4756</v>
      </c>
      <c r="AH2525" t="s">
        <v>4756</v>
      </c>
      <c r="AI2525" t="s">
        <v>4756</v>
      </c>
      <c r="AJ2525" t="s">
        <v>4756</v>
      </c>
      <c r="AK2525" t="s">
        <v>4756</v>
      </c>
      <c r="AL2525" t="s">
        <v>4756</v>
      </c>
      <c r="AM2525" t="s">
        <v>4756</v>
      </c>
      <c r="AN2525" t="s">
        <v>4756</v>
      </c>
    </row>
    <row r="2526" spans="1:40">
      <c r="A2526" s="95">
        <v>42493</v>
      </c>
      <c r="B2526" t="s">
        <v>827</v>
      </c>
      <c r="C2526">
        <v>2016</v>
      </c>
      <c r="D2526">
        <v>5</v>
      </c>
      <c r="E2526" t="s">
        <v>4991</v>
      </c>
      <c r="F2526" t="s">
        <v>2376</v>
      </c>
      <c r="G2526" s="96">
        <v>0.91111111111111109</v>
      </c>
      <c r="H2526" t="s">
        <v>4756</v>
      </c>
      <c r="I2526" s="96">
        <v>0.82777777777777783</v>
      </c>
      <c r="J2526">
        <v>2</v>
      </c>
      <c r="K2526" t="s">
        <v>249</v>
      </c>
      <c r="L2526" t="s">
        <v>1922</v>
      </c>
      <c r="M2526" t="s">
        <v>251</v>
      </c>
      <c r="N2526" t="s">
        <v>251</v>
      </c>
      <c r="O2526">
        <v>3</v>
      </c>
      <c r="P2526">
        <v>64</v>
      </c>
      <c r="Q2526">
        <v>22</v>
      </c>
      <c r="R2526">
        <v>42</v>
      </c>
      <c r="S2526">
        <v>15.3</v>
      </c>
      <c r="T2526">
        <v>38.200000000000003</v>
      </c>
      <c r="U2526">
        <v>23.3</v>
      </c>
      <c r="V2526">
        <v>139</v>
      </c>
      <c r="W2526" t="s">
        <v>4756</v>
      </c>
      <c r="X2526" t="s">
        <v>4756</v>
      </c>
      <c r="Y2526" t="s">
        <v>4756</v>
      </c>
      <c r="Z2526" t="s">
        <v>4756</v>
      </c>
      <c r="AA2526" t="s">
        <v>4756</v>
      </c>
      <c r="AB2526" t="s">
        <v>4756</v>
      </c>
      <c r="AC2526" t="s">
        <v>4756</v>
      </c>
      <c r="AD2526" t="s">
        <v>4756</v>
      </c>
      <c r="AE2526" t="s">
        <v>4756</v>
      </c>
      <c r="AF2526" t="s">
        <v>4756</v>
      </c>
      <c r="AG2526" t="s">
        <v>4756</v>
      </c>
      <c r="AH2526" t="s">
        <v>4756</v>
      </c>
      <c r="AI2526" t="s">
        <v>4756</v>
      </c>
      <c r="AJ2526" t="s">
        <v>4756</v>
      </c>
      <c r="AK2526" t="s">
        <v>4756</v>
      </c>
      <c r="AL2526" t="s">
        <v>4756</v>
      </c>
      <c r="AM2526" t="s">
        <v>4756</v>
      </c>
      <c r="AN2526" t="s">
        <v>4756</v>
      </c>
    </row>
    <row r="2527" spans="1:40">
      <c r="A2527" s="95">
        <v>42493</v>
      </c>
      <c r="B2527" t="s">
        <v>827</v>
      </c>
      <c r="C2527">
        <v>2016</v>
      </c>
      <c r="D2527">
        <v>5</v>
      </c>
      <c r="E2527" t="s">
        <v>4991</v>
      </c>
      <c r="F2527" t="s">
        <v>2376</v>
      </c>
      <c r="G2527" s="96">
        <v>0.93541666666666667</v>
      </c>
      <c r="H2527" t="s">
        <v>4756</v>
      </c>
      <c r="I2527" s="96">
        <v>0.82777777777777783</v>
      </c>
      <c r="J2527">
        <v>2.58</v>
      </c>
      <c r="K2527" t="s">
        <v>249</v>
      </c>
      <c r="L2527" t="s">
        <v>1923</v>
      </c>
      <c r="M2527" t="s">
        <v>251</v>
      </c>
      <c r="N2527" t="s">
        <v>251</v>
      </c>
      <c r="O2527">
        <v>2</v>
      </c>
      <c r="P2527">
        <v>63</v>
      </c>
      <c r="Q2527">
        <v>22</v>
      </c>
      <c r="R2527">
        <v>41</v>
      </c>
      <c r="S2527">
        <v>15.3</v>
      </c>
      <c r="T2527">
        <v>37.5</v>
      </c>
      <c r="U2527">
        <v>25.5</v>
      </c>
      <c r="V2527">
        <v>139</v>
      </c>
      <c r="W2527" t="s">
        <v>4756</v>
      </c>
      <c r="X2527" t="s">
        <v>4756</v>
      </c>
      <c r="Y2527" t="s">
        <v>4756</v>
      </c>
      <c r="Z2527" t="s">
        <v>4756</v>
      </c>
      <c r="AA2527" t="s">
        <v>4756</v>
      </c>
      <c r="AB2527" t="s">
        <v>4756</v>
      </c>
      <c r="AC2527" t="s">
        <v>4756</v>
      </c>
      <c r="AD2527" t="s">
        <v>4756</v>
      </c>
      <c r="AE2527" t="s">
        <v>4756</v>
      </c>
      <c r="AF2527" t="s">
        <v>4756</v>
      </c>
      <c r="AG2527" t="s">
        <v>4756</v>
      </c>
      <c r="AH2527" t="s">
        <v>4756</v>
      </c>
      <c r="AI2527" t="s">
        <v>4756</v>
      </c>
      <c r="AJ2527" t="s">
        <v>4756</v>
      </c>
      <c r="AK2527" t="s">
        <v>4756</v>
      </c>
      <c r="AL2527" t="s">
        <v>4756</v>
      </c>
      <c r="AM2527" t="s">
        <v>4756</v>
      </c>
      <c r="AN2527" t="s">
        <v>4756</v>
      </c>
    </row>
    <row r="2528" spans="1:40">
      <c r="A2528" s="95">
        <v>42493</v>
      </c>
      <c r="B2528" t="s">
        <v>827</v>
      </c>
      <c r="C2528">
        <v>2016</v>
      </c>
      <c r="D2528">
        <v>5</v>
      </c>
      <c r="E2528" t="s">
        <v>4991</v>
      </c>
      <c r="F2528" t="s">
        <v>2376</v>
      </c>
      <c r="G2528" s="96">
        <v>0.93541666666666667</v>
      </c>
      <c r="H2528" t="s">
        <v>4756</v>
      </c>
      <c r="I2528" s="96">
        <v>0.82777777777777783</v>
      </c>
      <c r="J2528">
        <v>2.58</v>
      </c>
      <c r="K2528" t="s">
        <v>249</v>
      </c>
      <c r="L2528" t="s">
        <v>1924</v>
      </c>
      <c r="M2528" t="s">
        <v>251</v>
      </c>
      <c r="N2528" t="s">
        <v>251</v>
      </c>
      <c r="O2528">
        <v>0</v>
      </c>
      <c r="P2528">
        <v>57</v>
      </c>
      <c r="Q2528">
        <v>22</v>
      </c>
      <c r="R2528">
        <v>35</v>
      </c>
      <c r="S2528">
        <v>15.3</v>
      </c>
      <c r="T2528">
        <v>38.6</v>
      </c>
      <c r="U2528">
        <v>23.4</v>
      </c>
      <c r="V2528">
        <v>137</v>
      </c>
      <c r="W2528" t="s">
        <v>4756</v>
      </c>
      <c r="X2528" t="s">
        <v>4756</v>
      </c>
      <c r="Y2528" t="s">
        <v>4756</v>
      </c>
      <c r="Z2528" t="s">
        <v>4756</v>
      </c>
      <c r="AA2528" t="s">
        <v>4756</v>
      </c>
      <c r="AB2528" t="s">
        <v>4756</v>
      </c>
      <c r="AC2528" t="s">
        <v>4756</v>
      </c>
      <c r="AD2528" t="s">
        <v>4756</v>
      </c>
      <c r="AE2528" t="s">
        <v>4756</v>
      </c>
      <c r="AF2528" t="s">
        <v>4756</v>
      </c>
      <c r="AG2528" t="s">
        <v>4756</v>
      </c>
      <c r="AH2528" t="s">
        <v>4756</v>
      </c>
      <c r="AI2528" t="s">
        <v>4756</v>
      </c>
      <c r="AJ2528" t="s">
        <v>4756</v>
      </c>
      <c r="AK2528" t="s">
        <v>4756</v>
      </c>
      <c r="AL2528" t="s">
        <v>4756</v>
      </c>
      <c r="AM2528" t="s">
        <v>4756</v>
      </c>
      <c r="AN2528" t="s">
        <v>4756</v>
      </c>
    </row>
    <row r="2529" spans="1:40">
      <c r="A2529" s="95">
        <v>42493</v>
      </c>
      <c r="B2529" t="s">
        <v>827</v>
      </c>
      <c r="C2529">
        <v>2016</v>
      </c>
      <c r="D2529">
        <v>5</v>
      </c>
      <c r="E2529" t="s">
        <v>4991</v>
      </c>
      <c r="F2529" t="s">
        <v>2376</v>
      </c>
      <c r="G2529" s="96">
        <v>0.93541666666666667</v>
      </c>
      <c r="H2529" t="s">
        <v>4756</v>
      </c>
      <c r="I2529" s="96">
        <v>0.82777777777777783</v>
      </c>
      <c r="J2529">
        <v>2.58</v>
      </c>
      <c r="K2529" t="s">
        <v>249</v>
      </c>
      <c r="L2529" t="s">
        <v>1925</v>
      </c>
      <c r="M2529" t="s">
        <v>251</v>
      </c>
      <c r="N2529" t="s">
        <v>251</v>
      </c>
      <c r="O2529">
        <v>1</v>
      </c>
      <c r="P2529">
        <v>55</v>
      </c>
      <c r="Q2529">
        <v>22</v>
      </c>
      <c r="R2529">
        <v>33</v>
      </c>
      <c r="S2529">
        <v>14.6</v>
      </c>
      <c r="T2529">
        <v>37.4</v>
      </c>
      <c r="U2529">
        <v>23.2</v>
      </c>
      <c r="V2529">
        <v>141</v>
      </c>
      <c r="W2529" t="s">
        <v>4756</v>
      </c>
      <c r="X2529" t="s">
        <v>4756</v>
      </c>
      <c r="Y2529" t="s">
        <v>4756</v>
      </c>
      <c r="Z2529" t="s">
        <v>4756</v>
      </c>
      <c r="AA2529" t="s">
        <v>4756</v>
      </c>
      <c r="AB2529" t="s">
        <v>4756</v>
      </c>
      <c r="AC2529" t="s">
        <v>4756</v>
      </c>
      <c r="AD2529" t="s">
        <v>4756</v>
      </c>
      <c r="AE2529" t="s">
        <v>4756</v>
      </c>
      <c r="AF2529" t="s">
        <v>4756</v>
      </c>
      <c r="AG2529" t="s">
        <v>4756</v>
      </c>
      <c r="AH2529" t="s">
        <v>4756</v>
      </c>
      <c r="AI2529" t="s">
        <v>4756</v>
      </c>
      <c r="AJ2529" t="s">
        <v>4756</v>
      </c>
      <c r="AK2529" t="s">
        <v>4756</v>
      </c>
      <c r="AL2529" t="s">
        <v>4756</v>
      </c>
      <c r="AM2529" t="s">
        <v>4756</v>
      </c>
      <c r="AN2529" t="s">
        <v>4756</v>
      </c>
    </row>
    <row r="2530" spans="1:40">
      <c r="A2530" s="95">
        <v>42493</v>
      </c>
      <c r="B2530" t="s">
        <v>827</v>
      </c>
      <c r="C2530">
        <v>2016</v>
      </c>
      <c r="D2530">
        <v>5</v>
      </c>
      <c r="E2530" t="s">
        <v>4991</v>
      </c>
      <c r="F2530" t="s">
        <v>2376</v>
      </c>
      <c r="G2530" s="96">
        <v>0.95347222222222217</v>
      </c>
      <c r="H2530" t="s">
        <v>4756</v>
      </c>
      <c r="I2530" s="96">
        <v>0.82777777777777783</v>
      </c>
      <c r="J2530">
        <v>3.02</v>
      </c>
      <c r="K2530" t="s">
        <v>249</v>
      </c>
      <c r="L2530" t="s">
        <v>1926</v>
      </c>
      <c r="M2530" t="s">
        <v>251</v>
      </c>
      <c r="N2530" t="s">
        <v>251</v>
      </c>
      <c r="O2530">
        <v>3</v>
      </c>
      <c r="P2530">
        <v>58</v>
      </c>
      <c r="Q2530">
        <v>22</v>
      </c>
      <c r="R2530">
        <v>36</v>
      </c>
      <c r="S2530">
        <v>13.1</v>
      </c>
      <c r="T2530">
        <v>37.5</v>
      </c>
      <c r="U2530">
        <v>24</v>
      </c>
      <c r="V2530">
        <v>144</v>
      </c>
      <c r="W2530" t="s">
        <v>4756</v>
      </c>
      <c r="X2530" t="s">
        <v>4756</v>
      </c>
      <c r="Y2530" t="s">
        <v>4756</v>
      </c>
      <c r="Z2530" t="s">
        <v>4756</v>
      </c>
      <c r="AA2530" t="s">
        <v>4756</v>
      </c>
      <c r="AB2530" t="s">
        <v>4756</v>
      </c>
      <c r="AC2530" t="s">
        <v>4756</v>
      </c>
      <c r="AD2530" t="s">
        <v>4756</v>
      </c>
      <c r="AE2530" t="s">
        <v>4756</v>
      </c>
      <c r="AF2530" t="s">
        <v>4756</v>
      </c>
      <c r="AG2530" t="s">
        <v>4756</v>
      </c>
      <c r="AH2530" t="s">
        <v>4756</v>
      </c>
      <c r="AI2530" t="s">
        <v>4756</v>
      </c>
      <c r="AJ2530" t="s">
        <v>4756</v>
      </c>
      <c r="AK2530" t="s">
        <v>4756</v>
      </c>
      <c r="AL2530" t="s">
        <v>4756</v>
      </c>
      <c r="AM2530" t="s">
        <v>4756</v>
      </c>
      <c r="AN2530" t="s">
        <v>4756</v>
      </c>
    </row>
    <row r="2531" spans="1:40">
      <c r="A2531" s="95">
        <v>42493</v>
      </c>
      <c r="B2531" t="s">
        <v>827</v>
      </c>
      <c r="C2531">
        <v>2016</v>
      </c>
      <c r="D2531">
        <v>5</v>
      </c>
      <c r="E2531" t="s">
        <v>4991</v>
      </c>
      <c r="F2531" t="s">
        <v>2376</v>
      </c>
      <c r="G2531" s="96">
        <v>0.96180555555555547</v>
      </c>
      <c r="H2531" t="s">
        <v>4756</v>
      </c>
      <c r="I2531" s="96">
        <v>0.82777777777777783</v>
      </c>
      <c r="J2531">
        <v>3.22</v>
      </c>
      <c r="K2531" t="s">
        <v>249</v>
      </c>
      <c r="L2531" t="s">
        <v>924</v>
      </c>
      <c r="M2531" t="s">
        <v>665</v>
      </c>
      <c r="N2531" t="s">
        <v>251</v>
      </c>
      <c r="O2531">
        <v>3</v>
      </c>
      <c r="P2531">
        <v>62</v>
      </c>
      <c r="Q2531">
        <v>22</v>
      </c>
      <c r="R2531">
        <v>40</v>
      </c>
      <c r="S2531">
        <v>14.1</v>
      </c>
      <c r="T2531">
        <v>37.9</v>
      </c>
      <c r="U2531">
        <v>23.3</v>
      </c>
      <c r="V2531">
        <v>145</v>
      </c>
      <c r="W2531" t="s">
        <v>4756</v>
      </c>
      <c r="X2531" t="s">
        <v>4756</v>
      </c>
      <c r="Y2531" t="s">
        <v>4756</v>
      </c>
      <c r="Z2531" t="s">
        <v>4756</v>
      </c>
      <c r="AA2531" t="s">
        <v>4756</v>
      </c>
      <c r="AB2531" t="s">
        <v>4756</v>
      </c>
      <c r="AC2531" t="s">
        <v>4756</v>
      </c>
      <c r="AD2531" t="s">
        <v>4756</v>
      </c>
      <c r="AE2531" t="s">
        <v>4756</v>
      </c>
      <c r="AF2531" t="s">
        <v>4756</v>
      </c>
      <c r="AG2531" t="s">
        <v>4756</v>
      </c>
      <c r="AH2531" t="s">
        <v>4756</v>
      </c>
      <c r="AI2531" t="s">
        <v>4756</v>
      </c>
      <c r="AJ2531" t="s">
        <v>4756</v>
      </c>
      <c r="AK2531" t="s">
        <v>4756</v>
      </c>
      <c r="AL2531" t="s">
        <v>4756</v>
      </c>
      <c r="AM2531" t="s">
        <v>4756</v>
      </c>
      <c r="AN2531" t="s">
        <v>4756</v>
      </c>
    </row>
    <row r="2532" spans="1:40">
      <c r="A2532" s="95">
        <v>42493</v>
      </c>
      <c r="B2532" t="s">
        <v>827</v>
      </c>
      <c r="C2532">
        <v>2016</v>
      </c>
      <c r="D2532">
        <v>5</v>
      </c>
      <c r="E2532" t="s">
        <v>4991</v>
      </c>
      <c r="F2532" t="s">
        <v>2376</v>
      </c>
      <c r="G2532" s="96">
        <v>0.97152777777777777</v>
      </c>
      <c r="H2532" t="s">
        <v>4756</v>
      </c>
      <c r="I2532" s="96">
        <v>0.82777777777777783</v>
      </c>
      <c r="J2532">
        <v>3.45</v>
      </c>
      <c r="K2532" t="s">
        <v>249</v>
      </c>
      <c r="L2532" t="s">
        <v>1951</v>
      </c>
      <c r="M2532" t="s">
        <v>665</v>
      </c>
      <c r="N2532" t="s">
        <v>251</v>
      </c>
      <c r="O2532">
        <v>3</v>
      </c>
      <c r="P2532">
        <v>59</v>
      </c>
      <c r="Q2532">
        <v>22</v>
      </c>
      <c r="R2532">
        <v>37</v>
      </c>
      <c r="S2532">
        <v>15</v>
      </c>
      <c r="T2532">
        <v>38.6</v>
      </c>
      <c r="U2532">
        <v>24.2</v>
      </c>
      <c r="V2532">
        <v>142</v>
      </c>
      <c r="W2532" t="s">
        <v>4756</v>
      </c>
      <c r="X2532" t="s">
        <v>4756</v>
      </c>
      <c r="Y2532" t="s">
        <v>4756</v>
      </c>
      <c r="Z2532" t="s">
        <v>4756</v>
      </c>
      <c r="AA2532" t="s">
        <v>4756</v>
      </c>
      <c r="AB2532" t="s">
        <v>4756</v>
      </c>
      <c r="AC2532" t="s">
        <v>4756</v>
      </c>
      <c r="AD2532" t="s">
        <v>4756</v>
      </c>
      <c r="AE2532" t="s">
        <v>4756</v>
      </c>
      <c r="AF2532" t="s">
        <v>4756</v>
      </c>
      <c r="AG2532" t="s">
        <v>4756</v>
      </c>
      <c r="AH2532" t="s">
        <v>4756</v>
      </c>
      <c r="AI2532" t="s">
        <v>4756</v>
      </c>
      <c r="AJ2532" t="s">
        <v>4756</v>
      </c>
      <c r="AK2532" t="s">
        <v>4756</v>
      </c>
      <c r="AL2532" t="s">
        <v>4756</v>
      </c>
      <c r="AM2532" t="s">
        <v>4756</v>
      </c>
      <c r="AN2532" t="s">
        <v>4756</v>
      </c>
    </row>
    <row r="2533" spans="1:40">
      <c r="A2533" s="95">
        <v>42493</v>
      </c>
      <c r="B2533" t="s">
        <v>827</v>
      </c>
      <c r="C2533">
        <v>2016</v>
      </c>
      <c r="D2533">
        <v>5</v>
      </c>
      <c r="E2533" t="s">
        <v>4991</v>
      </c>
      <c r="F2533" t="s">
        <v>2376</v>
      </c>
      <c r="G2533" s="96">
        <v>0.97152777777777777</v>
      </c>
      <c r="H2533" t="s">
        <v>4756</v>
      </c>
      <c r="I2533" s="96">
        <v>0.82777777777777783</v>
      </c>
      <c r="J2533">
        <v>3.45</v>
      </c>
      <c r="K2533" t="s">
        <v>249</v>
      </c>
      <c r="L2533" t="s">
        <v>1927</v>
      </c>
      <c r="M2533" t="s">
        <v>251</v>
      </c>
      <c r="N2533" t="s">
        <v>251</v>
      </c>
      <c r="O2533">
        <v>4.5</v>
      </c>
      <c r="P2533">
        <v>58</v>
      </c>
      <c r="Q2533">
        <v>22</v>
      </c>
      <c r="R2533">
        <v>36</v>
      </c>
      <c r="S2533">
        <v>15.9</v>
      </c>
      <c r="T2533">
        <v>39.6</v>
      </c>
      <c r="U2533">
        <v>24.9</v>
      </c>
      <c r="V2533">
        <v>149</v>
      </c>
      <c r="W2533" t="s">
        <v>4756</v>
      </c>
      <c r="X2533" t="s">
        <v>4756</v>
      </c>
      <c r="Y2533" t="s">
        <v>4756</v>
      </c>
      <c r="Z2533" t="s">
        <v>4756</v>
      </c>
      <c r="AA2533" t="s">
        <v>4756</v>
      </c>
      <c r="AB2533" t="s">
        <v>4756</v>
      </c>
      <c r="AC2533" t="s">
        <v>4756</v>
      </c>
      <c r="AD2533" t="s">
        <v>4756</v>
      </c>
      <c r="AE2533" t="s">
        <v>4756</v>
      </c>
      <c r="AF2533" t="s">
        <v>4756</v>
      </c>
      <c r="AG2533" t="s">
        <v>4756</v>
      </c>
      <c r="AH2533" t="s">
        <v>4756</v>
      </c>
      <c r="AI2533" t="s">
        <v>4756</v>
      </c>
      <c r="AJ2533" t="s">
        <v>4756</v>
      </c>
      <c r="AK2533" t="s">
        <v>4756</v>
      </c>
      <c r="AL2533" t="s">
        <v>4756</v>
      </c>
      <c r="AM2533" t="s">
        <v>4756</v>
      </c>
      <c r="AN2533" t="s">
        <v>4756</v>
      </c>
    </row>
    <row r="2534" spans="1:40">
      <c r="A2534" s="95">
        <v>42493</v>
      </c>
      <c r="B2534" t="s">
        <v>827</v>
      </c>
      <c r="C2534">
        <v>2016</v>
      </c>
      <c r="D2534">
        <v>5</v>
      </c>
      <c r="E2534" t="s">
        <v>4991</v>
      </c>
      <c r="F2534" t="s">
        <v>2376</v>
      </c>
      <c r="G2534" s="96">
        <v>0.97916666666666663</v>
      </c>
      <c r="H2534" t="s">
        <v>4756</v>
      </c>
      <c r="I2534" s="96">
        <v>0.82777777777777783</v>
      </c>
      <c r="J2534">
        <v>3.63</v>
      </c>
      <c r="K2534" t="s">
        <v>249</v>
      </c>
      <c r="L2534" t="s">
        <v>1928</v>
      </c>
      <c r="M2534" t="s">
        <v>251</v>
      </c>
      <c r="N2534" t="s">
        <v>251</v>
      </c>
      <c r="O2534">
        <v>3</v>
      </c>
      <c r="P2534">
        <v>65</v>
      </c>
      <c r="Q2534">
        <v>22</v>
      </c>
      <c r="R2534">
        <v>43</v>
      </c>
      <c r="S2534">
        <v>13.5</v>
      </c>
      <c r="T2534">
        <v>38.799999999999997</v>
      </c>
      <c r="U2534">
        <v>25</v>
      </c>
      <c r="V2534">
        <v>143</v>
      </c>
      <c r="W2534" t="s">
        <v>4756</v>
      </c>
      <c r="X2534" t="s">
        <v>4756</v>
      </c>
      <c r="Y2534" t="s">
        <v>4756</v>
      </c>
      <c r="Z2534" t="s">
        <v>4756</v>
      </c>
      <c r="AA2534" t="s">
        <v>4756</v>
      </c>
      <c r="AB2534" t="s">
        <v>4756</v>
      </c>
      <c r="AC2534" t="s">
        <v>4756</v>
      </c>
      <c r="AD2534" t="s">
        <v>4756</v>
      </c>
      <c r="AE2534" t="s">
        <v>4756</v>
      </c>
      <c r="AF2534" t="s">
        <v>4756</v>
      </c>
      <c r="AG2534" t="s">
        <v>4756</v>
      </c>
      <c r="AH2534" t="s">
        <v>4756</v>
      </c>
      <c r="AI2534" t="s">
        <v>4756</v>
      </c>
      <c r="AJ2534" t="s">
        <v>4756</v>
      </c>
      <c r="AK2534" t="s">
        <v>4756</v>
      </c>
      <c r="AL2534" t="s">
        <v>4756</v>
      </c>
      <c r="AM2534" t="s">
        <v>4756</v>
      </c>
      <c r="AN2534" t="s">
        <v>4756</v>
      </c>
    </row>
    <row r="2535" spans="1:40">
      <c r="A2535" s="95">
        <v>42493</v>
      </c>
      <c r="B2535" t="s">
        <v>827</v>
      </c>
      <c r="C2535">
        <v>2016</v>
      </c>
      <c r="D2535">
        <v>5</v>
      </c>
      <c r="E2535" t="s">
        <v>4991</v>
      </c>
      <c r="F2535" t="s">
        <v>2376</v>
      </c>
      <c r="G2535" s="96">
        <v>0.98541666666666661</v>
      </c>
      <c r="H2535" t="s">
        <v>4756</v>
      </c>
      <c r="I2535" s="96">
        <v>0.82777777777777783</v>
      </c>
      <c r="J2535">
        <v>3.78</v>
      </c>
      <c r="K2535" t="s">
        <v>249</v>
      </c>
      <c r="L2535" t="s">
        <v>1677</v>
      </c>
      <c r="M2535" t="s">
        <v>665</v>
      </c>
      <c r="N2535" t="s">
        <v>251</v>
      </c>
      <c r="O2535">
        <v>1.5</v>
      </c>
      <c r="P2535">
        <v>56</v>
      </c>
      <c r="Q2535">
        <v>21</v>
      </c>
      <c r="R2535">
        <v>35</v>
      </c>
      <c r="S2535">
        <v>15.1</v>
      </c>
      <c r="T2535">
        <v>39.5</v>
      </c>
      <c r="U2535">
        <v>23.7</v>
      </c>
      <c r="V2535">
        <v>142</v>
      </c>
      <c r="W2535" t="s">
        <v>4756</v>
      </c>
      <c r="X2535" t="s">
        <v>4756</v>
      </c>
      <c r="Y2535" t="s">
        <v>4756</v>
      </c>
      <c r="Z2535" t="s">
        <v>4756</v>
      </c>
      <c r="AA2535" t="s">
        <v>4756</v>
      </c>
      <c r="AB2535" t="s">
        <v>4756</v>
      </c>
      <c r="AC2535" t="s">
        <v>4756</v>
      </c>
      <c r="AD2535" t="s">
        <v>4756</v>
      </c>
      <c r="AE2535" t="s">
        <v>4756</v>
      </c>
      <c r="AF2535" t="s">
        <v>4756</v>
      </c>
      <c r="AG2535" t="s">
        <v>4756</v>
      </c>
      <c r="AH2535" t="s">
        <v>4756</v>
      </c>
      <c r="AI2535" t="s">
        <v>4756</v>
      </c>
      <c r="AJ2535" t="s">
        <v>4756</v>
      </c>
      <c r="AK2535" t="s">
        <v>4756</v>
      </c>
      <c r="AL2535" t="s">
        <v>4756</v>
      </c>
      <c r="AM2535" t="s">
        <v>4756</v>
      </c>
      <c r="AN2535" t="s">
        <v>4756</v>
      </c>
    </row>
    <row r="2536" spans="1:40">
      <c r="A2536" s="95">
        <v>42493</v>
      </c>
      <c r="B2536" t="s">
        <v>827</v>
      </c>
      <c r="C2536">
        <v>2016</v>
      </c>
      <c r="D2536">
        <v>5</v>
      </c>
      <c r="E2536" t="s">
        <v>4991</v>
      </c>
      <c r="F2536" t="s">
        <v>2376</v>
      </c>
      <c r="G2536" s="96">
        <v>0.98541666666666661</v>
      </c>
      <c r="H2536" t="s">
        <v>4756</v>
      </c>
      <c r="I2536" s="96">
        <v>0.82777777777777783</v>
      </c>
      <c r="J2536">
        <v>3.78</v>
      </c>
      <c r="K2536" t="s">
        <v>249</v>
      </c>
      <c r="L2536" t="s">
        <v>1929</v>
      </c>
      <c r="M2536" t="s">
        <v>251</v>
      </c>
      <c r="N2536" t="s">
        <v>251</v>
      </c>
      <c r="O2536">
        <v>2</v>
      </c>
      <c r="P2536">
        <v>59</v>
      </c>
      <c r="Q2536">
        <v>22</v>
      </c>
      <c r="R2536">
        <v>37</v>
      </c>
      <c r="S2536">
        <v>14.8</v>
      </c>
      <c r="T2536">
        <v>37.700000000000003</v>
      </c>
      <c r="U2536">
        <v>23.2</v>
      </c>
      <c r="V2536">
        <v>143</v>
      </c>
      <c r="W2536" t="s">
        <v>4756</v>
      </c>
      <c r="X2536" t="s">
        <v>4756</v>
      </c>
      <c r="Y2536" t="s">
        <v>4756</v>
      </c>
      <c r="Z2536" t="s">
        <v>4756</v>
      </c>
      <c r="AA2536" t="s">
        <v>4756</v>
      </c>
      <c r="AB2536" t="s">
        <v>4756</v>
      </c>
      <c r="AC2536" t="s">
        <v>4756</v>
      </c>
      <c r="AD2536" t="s">
        <v>4756</v>
      </c>
      <c r="AE2536" t="s">
        <v>4756</v>
      </c>
      <c r="AF2536" t="s">
        <v>4756</v>
      </c>
      <c r="AG2536" t="s">
        <v>4756</v>
      </c>
      <c r="AH2536" t="s">
        <v>4756</v>
      </c>
      <c r="AI2536" t="s">
        <v>4756</v>
      </c>
      <c r="AJ2536" t="s">
        <v>4756</v>
      </c>
      <c r="AK2536" t="s">
        <v>4756</v>
      </c>
      <c r="AL2536" t="s">
        <v>4756</v>
      </c>
      <c r="AM2536" t="s">
        <v>4756</v>
      </c>
      <c r="AN2536" t="s">
        <v>4756</v>
      </c>
    </row>
    <row r="2537" spans="1:40">
      <c r="A2537" s="95">
        <v>42493</v>
      </c>
      <c r="B2537" t="s">
        <v>827</v>
      </c>
      <c r="C2537">
        <v>2016</v>
      </c>
      <c r="D2537">
        <v>5</v>
      </c>
      <c r="E2537" t="s">
        <v>4991</v>
      </c>
      <c r="F2537" t="s">
        <v>2376</v>
      </c>
      <c r="G2537" s="96">
        <v>0.99444444444444446</v>
      </c>
      <c r="H2537" t="s">
        <v>4756</v>
      </c>
      <c r="I2537" s="96">
        <v>0.82777777777777783</v>
      </c>
      <c r="J2537">
        <v>4</v>
      </c>
      <c r="K2537" t="s">
        <v>249</v>
      </c>
      <c r="L2537" t="s">
        <v>1983</v>
      </c>
      <c r="M2537" t="s">
        <v>251</v>
      </c>
      <c r="N2537" t="s">
        <v>251</v>
      </c>
      <c r="O2537">
        <v>1</v>
      </c>
      <c r="P2537">
        <v>59</v>
      </c>
      <c r="Q2537">
        <v>21</v>
      </c>
      <c r="R2537">
        <v>38</v>
      </c>
      <c r="S2537">
        <v>14.2</v>
      </c>
      <c r="T2537">
        <v>38.4</v>
      </c>
      <c r="U2537">
        <v>23.2</v>
      </c>
      <c r="V2537">
        <v>141</v>
      </c>
      <c r="W2537" t="s">
        <v>4756</v>
      </c>
      <c r="X2537" t="s">
        <v>4756</v>
      </c>
      <c r="Y2537" t="s">
        <v>4756</v>
      </c>
      <c r="Z2537" t="s">
        <v>4756</v>
      </c>
      <c r="AA2537" t="s">
        <v>4756</v>
      </c>
      <c r="AB2537" t="s">
        <v>4756</v>
      </c>
      <c r="AC2537" t="s">
        <v>4756</v>
      </c>
      <c r="AD2537" t="s">
        <v>4756</v>
      </c>
      <c r="AE2537" t="s">
        <v>4756</v>
      </c>
      <c r="AF2537" t="s">
        <v>4756</v>
      </c>
      <c r="AG2537" t="s">
        <v>4756</v>
      </c>
      <c r="AH2537" t="s">
        <v>4756</v>
      </c>
      <c r="AI2537" t="s">
        <v>4756</v>
      </c>
      <c r="AJ2537" t="s">
        <v>4756</v>
      </c>
      <c r="AK2537" t="s">
        <v>4756</v>
      </c>
      <c r="AL2537" t="s">
        <v>4756</v>
      </c>
      <c r="AM2537" t="s">
        <v>4756</v>
      </c>
      <c r="AN2537" t="s">
        <v>4756</v>
      </c>
    </row>
    <row r="2538" spans="1:40">
      <c r="A2538" s="95">
        <v>43293</v>
      </c>
      <c r="B2538" t="s">
        <v>248</v>
      </c>
      <c r="C2538">
        <v>2018</v>
      </c>
      <c r="D2538">
        <v>7</v>
      </c>
      <c r="E2538" t="s">
        <v>5008</v>
      </c>
      <c r="F2538" t="s">
        <v>3895</v>
      </c>
      <c r="G2538" s="96">
        <v>0.98333333333333339</v>
      </c>
      <c r="H2538" s="96">
        <v>0.98958333333333337</v>
      </c>
      <c r="J2538">
        <v>23.6</v>
      </c>
      <c r="K2538" t="s">
        <v>249</v>
      </c>
      <c r="L2538" t="s">
        <v>4470</v>
      </c>
      <c r="M2538" t="s">
        <v>251</v>
      </c>
      <c r="N2538" t="s">
        <v>251</v>
      </c>
      <c r="O2538">
        <v>0</v>
      </c>
      <c r="P2538">
        <v>38</v>
      </c>
      <c r="Q2538">
        <v>0</v>
      </c>
      <c r="R2538">
        <v>38</v>
      </c>
      <c r="S2538">
        <v>14.8</v>
      </c>
      <c r="T2538">
        <v>38.9</v>
      </c>
      <c r="U2538">
        <v>24.3</v>
      </c>
      <c r="V2538">
        <v>139</v>
      </c>
      <c r="W2538" t="s">
        <v>4756</v>
      </c>
      <c r="X2538" t="s">
        <v>4756</v>
      </c>
      <c r="Y2538" t="s">
        <v>4756</v>
      </c>
      <c r="Z2538" t="s">
        <v>4756</v>
      </c>
      <c r="AA2538" t="s">
        <v>4756</v>
      </c>
      <c r="AB2538" t="s">
        <v>4756</v>
      </c>
      <c r="AC2538" t="s">
        <v>4756</v>
      </c>
      <c r="AD2538" t="s">
        <v>4756</v>
      </c>
      <c r="AE2538" t="s">
        <v>4756</v>
      </c>
      <c r="AF2538" t="s">
        <v>4756</v>
      </c>
      <c r="AG2538" t="s">
        <v>4756</v>
      </c>
      <c r="AH2538" t="s">
        <v>4756</v>
      </c>
      <c r="AI2538" t="s">
        <v>4756</v>
      </c>
      <c r="AJ2538" t="s">
        <v>4756</v>
      </c>
      <c r="AK2538" t="s">
        <v>4756</v>
      </c>
      <c r="AL2538" t="s">
        <v>4756</v>
      </c>
      <c r="AM2538" t="s">
        <v>4756</v>
      </c>
      <c r="AN2538" t="s">
        <v>4756</v>
      </c>
    </row>
    <row r="2539" spans="1:40">
      <c r="A2539" s="95">
        <v>43293</v>
      </c>
      <c r="B2539" t="s">
        <v>248</v>
      </c>
      <c r="C2539">
        <v>2018</v>
      </c>
      <c r="D2539">
        <v>7</v>
      </c>
      <c r="E2539" t="s">
        <v>5008</v>
      </c>
      <c r="F2539" t="s">
        <v>3895</v>
      </c>
      <c r="G2539" s="96">
        <v>0.99444444444444446</v>
      </c>
      <c r="H2539" s="96">
        <v>0.99930555555555556</v>
      </c>
      <c r="J2539">
        <v>23.87</v>
      </c>
      <c r="K2539" t="s">
        <v>249</v>
      </c>
      <c r="L2539" t="s">
        <v>4471</v>
      </c>
      <c r="M2539" t="s">
        <v>251</v>
      </c>
      <c r="N2539" t="s">
        <v>251</v>
      </c>
      <c r="O2539">
        <v>0</v>
      </c>
      <c r="P2539">
        <v>38</v>
      </c>
      <c r="Q2539">
        <v>0</v>
      </c>
      <c r="R2539">
        <v>38</v>
      </c>
      <c r="S2539">
        <v>14.7</v>
      </c>
      <c r="T2539">
        <v>38.1</v>
      </c>
      <c r="U2539">
        <v>23.9</v>
      </c>
      <c r="V2539">
        <v>143</v>
      </c>
      <c r="W2539" t="s">
        <v>4756</v>
      </c>
      <c r="X2539" t="s">
        <v>4756</v>
      </c>
      <c r="Y2539" t="s">
        <v>4756</v>
      </c>
      <c r="Z2539" t="s">
        <v>4756</v>
      </c>
      <c r="AA2539" t="s">
        <v>4756</v>
      </c>
      <c r="AB2539" t="s">
        <v>4756</v>
      </c>
      <c r="AC2539" t="s">
        <v>4756</v>
      </c>
      <c r="AD2539" t="s">
        <v>4756</v>
      </c>
      <c r="AE2539" t="s">
        <v>4756</v>
      </c>
      <c r="AF2539" t="s">
        <v>4756</v>
      </c>
      <c r="AG2539" t="s">
        <v>4756</v>
      </c>
      <c r="AH2539" t="s">
        <v>4756</v>
      </c>
      <c r="AI2539" t="s">
        <v>4756</v>
      </c>
      <c r="AJ2539" t="s">
        <v>4756</v>
      </c>
      <c r="AK2539" t="s">
        <v>4756</v>
      </c>
      <c r="AL2539" t="s">
        <v>4756</v>
      </c>
      <c r="AM2539" t="s">
        <v>4756</v>
      </c>
      <c r="AN2539" t="s">
        <v>4756</v>
      </c>
    </row>
    <row r="2540" spans="1:40">
      <c r="A2540" s="95">
        <v>43293</v>
      </c>
      <c r="B2540" t="s">
        <v>248</v>
      </c>
      <c r="C2540">
        <v>2018</v>
      </c>
      <c r="D2540">
        <v>7</v>
      </c>
      <c r="E2540" t="s">
        <v>5008</v>
      </c>
      <c r="F2540" t="s">
        <v>3895</v>
      </c>
      <c r="G2540" s="96">
        <v>2.0833333333333333E-3</v>
      </c>
      <c r="H2540" s="96">
        <v>9.0277777777777787E-3</v>
      </c>
      <c r="J2540">
        <v>24.05</v>
      </c>
      <c r="K2540" t="s">
        <v>249</v>
      </c>
      <c r="L2540" t="s">
        <v>4472</v>
      </c>
      <c r="M2540" t="s">
        <v>251</v>
      </c>
      <c r="N2540" t="s">
        <v>251</v>
      </c>
      <c r="O2540">
        <v>0</v>
      </c>
      <c r="P2540">
        <v>36</v>
      </c>
      <c r="Q2540">
        <v>0</v>
      </c>
      <c r="R2540">
        <v>36</v>
      </c>
      <c r="S2540">
        <v>13.1</v>
      </c>
      <c r="T2540">
        <v>37</v>
      </c>
      <c r="U2540">
        <v>22.3</v>
      </c>
      <c r="V2540">
        <v>141</v>
      </c>
      <c r="W2540" t="s">
        <v>4756</v>
      </c>
      <c r="X2540" t="s">
        <v>4756</v>
      </c>
      <c r="Y2540" t="s">
        <v>4756</v>
      </c>
      <c r="Z2540" t="s">
        <v>4756</v>
      </c>
      <c r="AA2540" t="s">
        <v>4756</v>
      </c>
      <c r="AB2540" t="s">
        <v>4756</v>
      </c>
      <c r="AC2540" t="s">
        <v>4756</v>
      </c>
      <c r="AD2540" t="s">
        <v>4756</v>
      </c>
      <c r="AE2540" t="s">
        <v>4756</v>
      </c>
      <c r="AF2540" t="s">
        <v>4756</v>
      </c>
      <c r="AG2540" t="s">
        <v>4756</v>
      </c>
      <c r="AH2540" t="s">
        <v>4756</v>
      </c>
      <c r="AI2540" t="s">
        <v>4756</v>
      </c>
      <c r="AJ2540" t="s">
        <v>4756</v>
      </c>
      <c r="AK2540" t="s">
        <v>4756</v>
      </c>
      <c r="AL2540" t="s">
        <v>4756</v>
      </c>
      <c r="AM2540" t="s">
        <v>4756</v>
      </c>
      <c r="AN2540" t="s">
        <v>4756</v>
      </c>
    </row>
    <row r="2541" spans="1:40">
      <c r="A2541" s="95">
        <v>43293</v>
      </c>
      <c r="B2541" t="s">
        <v>248</v>
      </c>
      <c r="C2541">
        <v>2018</v>
      </c>
      <c r="D2541">
        <v>7</v>
      </c>
      <c r="E2541" t="s">
        <v>5008</v>
      </c>
      <c r="F2541" t="s">
        <v>3895</v>
      </c>
      <c r="G2541" s="96">
        <v>9.0277777777777787E-3</v>
      </c>
      <c r="H2541" s="96">
        <v>1.5277777777777777E-2</v>
      </c>
      <c r="J2541">
        <v>24.22</v>
      </c>
      <c r="K2541" t="s">
        <v>249</v>
      </c>
      <c r="L2541" t="s">
        <v>4473</v>
      </c>
      <c r="M2541" t="s">
        <v>251</v>
      </c>
      <c r="N2541" t="s">
        <v>251</v>
      </c>
      <c r="O2541">
        <v>2</v>
      </c>
      <c r="P2541">
        <v>36</v>
      </c>
      <c r="Q2541">
        <v>0</v>
      </c>
      <c r="R2541">
        <v>36</v>
      </c>
      <c r="S2541">
        <v>14.4</v>
      </c>
      <c r="T2541">
        <v>37.5</v>
      </c>
      <c r="U2541">
        <v>23.1</v>
      </c>
      <c r="V2541">
        <v>141</v>
      </c>
      <c r="W2541" t="s">
        <v>4756</v>
      </c>
      <c r="X2541" t="s">
        <v>4756</v>
      </c>
      <c r="Y2541" t="s">
        <v>4756</v>
      </c>
      <c r="Z2541" t="s">
        <v>4756</v>
      </c>
      <c r="AA2541" t="s">
        <v>4756</v>
      </c>
      <c r="AB2541" t="s">
        <v>4756</v>
      </c>
      <c r="AC2541" t="s">
        <v>4756</v>
      </c>
      <c r="AD2541" t="s">
        <v>4756</v>
      </c>
      <c r="AE2541" t="s">
        <v>4756</v>
      </c>
      <c r="AF2541" t="s">
        <v>4756</v>
      </c>
      <c r="AG2541" t="s">
        <v>4756</v>
      </c>
      <c r="AH2541" t="s">
        <v>4756</v>
      </c>
      <c r="AI2541" t="s">
        <v>4756</v>
      </c>
      <c r="AJ2541" t="s">
        <v>4756</v>
      </c>
      <c r="AK2541" t="s">
        <v>4756</v>
      </c>
      <c r="AL2541" t="s">
        <v>4756</v>
      </c>
      <c r="AM2541" t="s">
        <v>4756</v>
      </c>
      <c r="AN2541" t="s">
        <v>4756</v>
      </c>
    </row>
    <row r="2542" spans="1:40">
      <c r="A2542" s="95">
        <v>43293</v>
      </c>
      <c r="B2542" t="s">
        <v>248</v>
      </c>
      <c r="C2542">
        <v>2018</v>
      </c>
      <c r="D2542">
        <v>7</v>
      </c>
      <c r="E2542" t="s">
        <v>5008</v>
      </c>
      <c r="F2542" t="s">
        <v>3895</v>
      </c>
      <c r="G2542" s="96">
        <v>1.3194444444444444E-2</v>
      </c>
      <c r="H2542" s="96">
        <v>1.8749999999999999E-2</v>
      </c>
      <c r="J2542">
        <v>24.32</v>
      </c>
      <c r="K2542" t="s">
        <v>249</v>
      </c>
      <c r="L2542" t="s">
        <v>4474</v>
      </c>
      <c r="M2542" t="s">
        <v>251</v>
      </c>
      <c r="N2542" t="s">
        <v>251</v>
      </c>
      <c r="O2542">
        <v>0</v>
      </c>
      <c r="P2542">
        <v>31</v>
      </c>
      <c r="Q2542">
        <v>0</v>
      </c>
      <c r="R2542">
        <v>31</v>
      </c>
      <c r="S2542">
        <v>14.4</v>
      </c>
      <c r="T2542">
        <v>37.299999999999997</v>
      </c>
      <c r="U2542">
        <v>25.2</v>
      </c>
      <c r="V2542">
        <v>133</v>
      </c>
      <c r="W2542" t="s">
        <v>4756</v>
      </c>
      <c r="X2542" t="s">
        <v>4756</v>
      </c>
      <c r="Y2542" t="s">
        <v>4756</v>
      </c>
      <c r="Z2542" t="s">
        <v>4756</v>
      </c>
      <c r="AA2542" t="s">
        <v>4756</v>
      </c>
      <c r="AB2542" t="s">
        <v>4756</v>
      </c>
      <c r="AC2542" t="s">
        <v>4756</v>
      </c>
      <c r="AD2542" t="s">
        <v>4756</v>
      </c>
      <c r="AE2542" t="s">
        <v>4756</v>
      </c>
      <c r="AF2542" t="s">
        <v>4756</v>
      </c>
      <c r="AG2542" t="s">
        <v>4756</v>
      </c>
      <c r="AH2542" t="s">
        <v>4756</v>
      </c>
      <c r="AI2542" t="s">
        <v>4756</v>
      </c>
      <c r="AJ2542" t="s">
        <v>4756</v>
      </c>
      <c r="AK2542" t="s">
        <v>4756</v>
      </c>
      <c r="AL2542" t="s">
        <v>4756</v>
      </c>
      <c r="AM2542" t="s">
        <v>4756</v>
      </c>
      <c r="AN2542" t="s">
        <v>4756</v>
      </c>
    </row>
    <row r="2543" spans="1:40">
      <c r="A2543" s="95">
        <v>43293</v>
      </c>
      <c r="B2543" t="s">
        <v>248</v>
      </c>
      <c r="C2543">
        <v>2018</v>
      </c>
      <c r="D2543">
        <v>7</v>
      </c>
      <c r="E2543" t="s">
        <v>5008</v>
      </c>
      <c r="F2543" t="s">
        <v>3895</v>
      </c>
      <c r="G2543" s="96">
        <v>1.7361111111111112E-2</v>
      </c>
      <c r="H2543" s="96">
        <v>2.6388888888888889E-2</v>
      </c>
      <c r="J2543">
        <v>24.42</v>
      </c>
      <c r="K2543" t="s">
        <v>249</v>
      </c>
      <c r="L2543" t="s">
        <v>4475</v>
      </c>
      <c r="M2543" t="s">
        <v>251</v>
      </c>
      <c r="N2543" t="s">
        <v>251</v>
      </c>
      <c r="O2543">
        <v>0</v>
      </c>
      <c r="P2543">
        <v>35</v>
      </c>
      <c r="Q2543">
        <v>0</v>
      </c>
      <c r="R2543">
        <v>35</v>
      </c>
      <c r="S2543">
        <v>15.3</v>
      </c>
      <c r="T2543">
        <v>38.9</v>
      </c>
      <c r="U2543">
        <v>25.2</v>
      </c>
      <c r="V2543">
        <v>136</v>
      </c>
      <c r="W2543" t="s">
        <v>4756</v>
      </c>
      <c r="X2543" t="s">
        <v>4756</v>
      </c>
      <c r="Y2543" t="s">
        <v>4756</v>
      </c>
      <c r="Z2543" t="s">
        <v>4756</v>
      </c>
      <c r="AA2543" t="s">
        <v>4756</v>
      </c>
      <c r="AB2543" t="s">
        <v>4756</v>
      </c>
      <c r="AC2543" t="s">
        <v>4756</v>
      </c>
      <c r="AD2543" t="s">
        <v>4756</v>
      </c>
      <c r="AE2543" t="s">
        <v>4756</v>
      </c>
      <c r="AF2543" t="s">
        <v>4756</v>
      </c>
      <c r="AG2543" t="s">
        <v>4756</v>
      </c>
      <c r="AH2543" t="s">
        <v>4756</v>
      </c>
      <c r="AI2543" t="s">
        <v>4756</v>
      </c>
      <c r="AJ2543" t="s">
        <v>4756</v>
      </c>
      <c r="AK2543" t="s">
        <v>4756</v>
      </c>
      <c r="AL2543" t="s">
        <v>4756</v>
      </c>
      <c r="AM2543" t="s">
        <v>4756</v>
      </c>
      <c r="AN2543" t="s">
        <v>4756</v>
      </c>
    </row>
    <row r="2544" spans="1:40">
      <c r="A2544" s="95">
        <v>43293</v>
      </c>
      <c r="B2544" t="s">
        <v>248</v>
      </c>
      <c r="C2544">
        <v>2018</v>
      </c>
      <c r="D2544">
        <v>7</v>
      </c>
      <c r="E2544" t="s">
        <v>5008</v>
      </c>
      <c r="F2544" t="s">
        <v>3895</v>
      </c>
      <c r="G2544" s="96">
        <v>2.4305555555555556E-2</v>
      </c>
      <c r="H2544" s="96">
        <v>3.125E-2</v>
      </c>
      <c r="J2544">
        <v>24.58</v>
      </c>
      <c r="K2544" t="s">
        <v>249</v>
      </c>
      <c r="L2544" t="s">
        <v>4476</v>
      </c>
      <c r="M2544" t="s">
        <v>251</v>
      </c>
      <c r="N2544" t="s">
        <v>251</v>
      </c>
      <c r="O2544">
        <v>0</v>
      </c>
      <c r="P2544">
        <v>35</v>
      </c>
      <c r="Q2544">
        <v>0</v>
      </c>
      <c r="R2544">
        <v>35</v>
      </c>
      <c r="S2544">
        <v>15.4</v>
      </c>
      <c r="T2544">
        <v>38</v>
      </c>
      <c r="U2544">
        <v>22.9</v>
      </c>
      <c r="V2544">
        <v>138</v>
      </c>
      <c r="W2544" t="s">
        <v>4756</v>
      </c>
      <c r="X2544" t="s">
        <v>4756</v>
      </c>
      <c r="Y2544" t="s">
        <v>4756</v>
      </c>
      <c r="Z2544" t="s">
        <v>4756</v>
      </c>
      <c r="AA2544" t="s">
        <v>4756</v>
      </c>
      <c r="AB2544" t="s">
        <v>4756</v>
      </c>
      <c r="AC2544" t="s">
        <v>4756</v>
      </c>
      <c r="AD2544" t="s">
        <v>4756</v>
      </c>
      <c r="AE2544" t="s">
        <v>4756</v>
      </c>
      <c r="AF2544" t="s">
        <v>4756</v>
      </c>
      <c r="AG2544" t="s">
        <v>4756</v>
      </c>
      <c r="AH2544" t="s">
        <v>4756</v>
      </c>
      <c r="AI2544" t="s">
        <v>4756</v>
      </c>
      <c r="AJ2544" t="s">
        <v>4756</v>
      </c>
      <c r="AK2544" t="s">
        <v>4756</v>
      </c>
      <c r="AL2544" t="s">
        <v>4756</v>
      </c>
      <c r="AM2544" t="s">
        <v>4756</v>
      </c>
      <c r="AN2544" t="s">
        <v>4756</v>
      </c>
    </row>
    <row r="2545" spans="1:40">
      <c r="A2545" s="95">
        <v>43293</v>
      </c>
      <c r="B2545" t="s">
        <v>248</v>
      </c>
      <c r="C2545">
        <v>2018</v>
      </c>
      <c r="D2545">
        <v>7</v>
      </c>
      <c r="E2545" t="s">
        <v>5008</v>
      </c>
      <c r="F2545" t="s">
        <v>3895</v>
      </c>
      <c r="G2545" s="96">
        <v>2.7777777777777776E-2</v>
      </c>
      <c r="H2545" s="96">
        <v>3.2638888888888891E-2</v>
      </c>
      <c r="J2545">
        <v>24.67</v>
      </c>
      <c r="K2545" t="s">
        <v>249</v>
      </c>
      <c r="L2545" t="s">
        <v>4477</v>
      </c>
      <c r="M2545" t="s">
        <v>251</v>
      </c>
      <c r="N2545" t="s">
        <v>251</v>
      </c>
      <c r="O2545">
        <v>0</v>
      </c>
      <c r="P2545">
        <v>38</v>
      </c>
      <c r="Q2545">
        <v>0</v>
      </c>
      <c r="R2545">
        <v>38</v>
      </c>
      <c r="S2545">
        <v>14.5</v>
      </c>
      <c r="T2545">
        <v>39.4</v>
      </c>
      <c r="U2545">
        <v>25.9</v>
      </c>
      <c r="V2545">
        <v>142</v>
      </c>
      <c r="W2545" t="s">
        <v>4756</v>
      </c>
      <c r="X2545" t="s">
        <v>4756</v>
      </c>
      <c r="Y2545" t="s">
        <v>4756</v>
      </c>
      <c r="Z2545" t="s">
        <v>4756</v>
      </c>
      <c r="AA2545" t="s">
        <v>4756</v>
      </c>
      <c r="AB2545" t="s">
        <v>4756</v>
      </c>
      <c r="AC2545" t="s">
        <v>4756</v>
      </c>
      <c r="AD2545" t="s">
        <v>4756</v>
      </c>
      <c r="AE2545" t="s">
        <v>4756</v>
      </c>
      <c r="AF2545" t="s">
        <v>4756</v>
      </c>
      <c r="AG2545" t="s">
        <v>4756</v>
      </c>
      <c r="AH2545" t="s">
        <v>4756</v>
      </c>
      <c r="AI2545" t="s">
        <v>4756</v>
      </c>
      <c r="AJ2545" t="s">
        <v>4756</v>
      </c>
      <c r="AK2545" t="s">
        <v>4756</v>
      </c>
      <c r="AL2545" t="s">
        <v>4756</v>
      </c>
      <c r="AM2545" t="s">
        <v>4756</v>
      </c>
      <c r="AN2545" t="s">
        <v>4756</v>
      </c>
    </row>
    <row r="2546" spans="1:40">
      <c r="A2546" s="95">
        <v>43293</v>
      </c>
      <c r="B2546" t="s">
        <v>248</v>
      </c>
      <c r="C2546">
        <v>2018</v>
      </c>
      <c r="D2546">
        <v>7</v>
      </c>
      <c r="E2546" t="s">
        <v>5008</v>
      </c>
      <c r="F2546" t="s">
        <v>3895</v>
      </c>
      <c r="G2546" s="96">
        <v>3.5416666666666666E-2</v>
      </c>
      <c r="H2546" s="96">
        <v>4.5833333333333337E-2</v>
      </c>
      <c r="J2546">
        <v>24.85</v>
      </c>
      <c r="K2546" t="s">
        <v>249</v>
      </c>
      <c r="L2546" t="s">
        <v>4478</v>
      </c>
      <c r="M2546" t="s">
        <v>251</v>
      </c>
      <c r="N2546" t="s">
        <v>251</v>
      </c>
      <c r="O2546">
        <v>0</v>
      </c>
      <c r="P2546">
        <v>34</v>
      </c>
      <c r="Q2546">
        <v>0</v>
      </c>
      <c r="R2546">
        <v>34</v>
      </c>
      <c r="S2546">
        <v>14.6</v>
      </c>
      <c r="T2546">
        <v>38.9</v>
      </c>
      <c r="U2546">
        <v>23.5</v>
      </c>
      <c r="V2546">
        <v>142</v>
      </c>
      <c r="W2546" t="s">
        <v>4756</v>
      </c>
      <c r="X2546" t="s">
        <v>4756</v>
      </c>
      <c r="Y2546" t="s">
        <v>4756</v>
      </c>
      <c r="Z2546" t="s">
        <v>4756</v>
      </c>
      <c r="AA2546" t="s">
        <v>4756</v>
      </c>
      <c r="AB2546" t="s">
        <v>4756</v>
      </c>
      <c r="AC2546" t="s">
        <v>4756</v>
      </c>
      <c r="AD2546" t="s">
        <v>4756</v>
      </c>
      <c r="AE2546" t="s">
        <v>4756</v>
      </c>
      <c r="AF2546" t="s">
        <v>4756</v>
      </c>
      <c r="AG2546" t="s">
        <v>4756</v>
      </c>
      <c r="AH2546" t="s">
        <v>4756</v>
      </c>
      <c r="AI2546" t="s">
        <v>4756</v>
      </c>
      <c r="AJ2546" t="s">
        <v>4756</v>
      </c>
      <c r="AK2546" t="s">
        <v>4756</v>
      </c>
      <c r="AL2546" t="s">
        <v>4756</v>
      </c>
      <c r="AM2546" t="s">
        <v>4756</v>
      </c>
      <c r="AN2546" t="s">
        <v>4756</v>
      </c>
    </row>
    <row r="2547" spans="1:40">
      <c r="A2547" s="95">
        <v>43293</v>
      </c>
      <c r="B2547" t="s">
        <v>248</v>
      </c>
      <c r="C2547">
        <v>2018</v>
      </c>
      <c r="D2547">
        <v>7</v>
      </c>
      <c r="E2547" t="s">
        <v>5008</v>
      </c>
      <c r="F2547" t="s">
        <v>3895</v>
      </c>
      <c r="G2547" s="96">
        <v>3.9583333333333331E-2</v>
      </c>
      <c r="H2547" s="96">
        <v>5.5555555555555552E-2</v>
      </c>
      <c r="J2547">
        <v>24.95</v>
      </c>
      <c r="K2547" t="s">
        <v>249</v>
      </c>
      <c r="L2547" t="s">
        <v>4479</v>
      </c>
      <c r="M2547" t="s">
        <v>251</v>
      </c>
      <c r="N2547" t="s">
        <v>251</v>
      </c>
      <c r="O2547">
        <v>4</v>
      </c>
      <c r="P2547">
        <v>34</v>
      </c>
      <c r="Q2547">
        <v>0</v>
      </c>
      <c r="R2547">
        <v>34</v>
      </c>
      <c r="S2547">
        <v>14.3</v>
      </c>
      <c r="T2547">
        <v>37.799999999999997</v>
      </c>
      <c r="U2547">
        <v>24.1</v>
      </c>
      <c r="V2547">
        <v>144</v>
      </c>
      <c r="W2547" t="s">
        <v>4756</v>
      </c>
      <c r="X2547" t="s">
        <v>4756</v>
      </c>
      <c r="Y2547" t="s">
        <v>4756</v>
      </c>
      <c r="Z2547" t="s">
        <v>4756</v>
      </c>
      <c r="AA2547" t="s">
        <v>4756</v>
      </c>
      <c r="AB2547" t="s">
        <v>4756</v>
      </c>
      <c r="AC2547" t="s">
        <v>4756</v>
      </c>
      <c r="AD2547" t="s">
        <v>4756</v>
      </c>
      <c r="AE2547" t="s">
        <v>4756</v>
      </c>
      <c r="AF2547" t="s">
        <v>4756</v>
      </c>
      <c r="AG2547" t="s">
        <v>4756</v>
      </c>
      <c r="AH2547" t="s">
        <v>4756</v>
      </c>
      <c r="AI2547" t="s">
        <v>4756</v>
      </c>
      <c r="AJ2547" t="s">
        <v>4756</v>
      </c>
      <c r="AK2547" t="s">
        <v>4756</v>
      </c>
      <c r="AL2547" t="s">
        <v>4756</v>
      </c>
      <c r="AM2547" t="s">
        <v>4756</v>
      </c>
      <c r="AN2547" t="s">
        <v>4756</v>
      </c>
    </row>
    <row r="2548" spans="1:40">
      <c r="A2548" s="95">
        <v>43293</v>
      </c>
      <c r="B2548" t="s">
        <v>248</v>
      </c>
      <c r="C2548">
        <v>2018</v>
      </c>
      <c r="D2548">
        <v>7</v>
      </c>
      <c r="E2548" t="s">
        <v>5008</v>
      </c>
      <c r="F2548" t="s">
        <v>3895</v>
      </c>
      <c r="G2548" s="96">
        <v>4.7916666666666663E-2</v>
      </c>
      <c r="H2548" s="96">
        <v>5.5555555555555552E-2</v>
      </c>
      <c r="J2548">
        <v>25.15</v>
      </c>
      <c r="K2548" t="s">
        <v>249</v>
      </c>
      <c r="L2548" t="s">
        <v>4480</v>
      </c>
      <c r="M2548" t="s">
        <v>251</v>
      </c>
      <c r="N2548" t="s">
        <v>251</v>
      </c>
      <c r="O2548">
        <v>0</v>
      </c>
      <c r="P2548">
        <v>33</v>
      </c>
      <c r="Q2548">
        <v>0</v>
      </c>
      <c r="R2548">
        <v>33</v>
      </c>
      <c r="S2548">
        <v>14.7</v>
      </c>
      <c r="T2548">
        <v>37.5</v>
      </c>
      <c r="U2548">
        <v>23.8</v>
      </c>
      <c r="V2548">
        <v>139</v>
      </c>
      <c r="W2548" t="s">
        <v>4756</v>
      </c>
      <c r="X2548" t="s">
        <v>4756</v>
      </c>
      <c r="Y2548" t="s">
        <v>4756</v>
      </c>
      <c r="Z2548" t="s">
        <v>4756</v>
      </c>
      <c r="AA2548" t="s">
        <v>4756</v>
      </c>
      <c r="AB2548" t="s">
        <v>4756</v>
      </c>
      <c r="AC2548" t="s">
        <v>4756</v>
      </c>
      <c r="AD2548" t="s">
        <v>4756</v>
      </c>
      <c r="AE2548" t="s">
        <v>4756</v>
      </c>
      <c r="AF2548" t="s">
        <v>4756</v>
      </c>
      <c r="AG2548" t="s">
        <v>4756</v>
      </c>
      <c r="AH2548" t="s">
        <v>4756</v>
      </c>
      <c r="AI2548" t="s">
        <v>4756</v>
      </c>
      <c r="AJ2548" t="s">
        <v>4756</v>
      </c>
      <c r="AK2548" t="s">
        <v>4756</v>
      </c>
      <c r="AL2548" t="s">
        <v>4756</v>
      </c>
      <c r="AM2548" t="s">
        <v>4756</v>
      </c>
      <c r="AN2548" t="s">
        <v>4756</v>
      </c>
    </row>
    <row r="2549" spans="1:40">
      <c r="A2549" s="95">
        <v>43293</v>
      </c>
      <c r="B2549" t="s">
        <v>248</v>
      </c>
      <c r="C2549">
        <v>2018</v>
      </c>
      <c r="D2549">
        <v>7</v>
      </c>
      <c r="E2549" t="s">
        <v>5008</v>
      </c>
      <c r="F2549" t="s">
        <v>3895</v>
      </c>
      <c r="G2549" s="96">
        <v>5.2083333333333336E-2</v>
      </c>
      <c r="H2549" s="96">
        <v>5.9722222222222225E-2</v>
      </c>
      <c r="J2549">
        <v>25.25</v>
      </c>
      <c r="K2549" t="s">
        <v>249</v>
      </c>
      <c r="L2549" t="s">
        <v>4481</v>
      </c>
      <c r="M2549" t="s">
        <v>251</v>
      </c>
      <c r="N2549" t="s">
        <v>251</v>
      </c>
      <c r="O2549">
        <v>0</v>
      </c>
      <c r="P2549">
        <v>37</v>
      </c>
      <c r="Q2549">
        <v>0</v>
      </c>
      <c r="R2549">
        <v>37</v>
      </c>
      <c r="S2549">
        <v>14.5</v>
      </c>
      <c r="T2549">
        <v>38</v>
      </c>
      <c r="U2549">
        <v>24.8</v>
      </c>
      <c r="V2549">
        <v>138</v>
      </c>
      <c r="W2549" t="s">
        <v>4756</v>
      </c>
      <c r="X2549" t="s">
        <v>4756</v>
      </c>
      <c r="Y2549" t="s">
        <v>4756</v>
      </c>
      <c r="Z2549" t="s">
        <v>4756</v>
      </c>
      <c r="AA2549" t="s">
        <v>4756</v>
      </c>
      <c r="AB2549" t="s">
        <v>4756</v>
      </c>
      <c r="AC2549" t="s">
        <v>4756</v>
      </c>
      <c r="AD2549" t="s">
        <v>4756</v>
      </c>
      <c r="AE2549" t="s">
        <v>4756</v>
      </c>
      <c r="AF2549" t="s">
        <v>4756</v>
      </c>
      <c r="AG2549" t="s">
        <v>4756</v>
      </c>
      <c r="AH2549" t="s">
        <v>4756</v>
      </c>
      <c r="AI2549" t="s">
        <v>4756</v>
      </c>
      <c r="AJ2549" t="s">
        <v>4756</v>
      </c>
      <c r="AK2549" t="s">
        <v>4756</v>
      </c>
      <c r="AL2549" t="s">
        <v>4756</v>
      </c>
      <c r="AM2549" t="s">
        <v>4756</v>
      </c>
      <c r="AN2549" t="s">
        <v>4756</v>
      </c>
    </row>
    <row r="2550" spans="1:40">
      <c r="A2550" s="95">
        <v>43293</v>
      </c>
      <c r="B2550" t="s">
        <v>248</v>
      </c>
      <c r="C2550">
        <v>2018</v>
      </c>
      <c r="D2550">
        <v>7</v>
      </c>
      <c r="E2550" t="s">
        <v>5008</v>
      </c>
      <c r="F2550" t="s">
        <v>3895</v>
      </c>
      <c r="G2550" s="96">
        <v>5.4166666666666669E-2</v>
      </c>
      <c r="H2550" s="96">
        <v>6.1805555555555558E-2</v>
      </c>
      <c r="J2550">
        <v>25.3</v>
      </c>
      <c r="K2550" t="s">
        <v>249</v>
      </c>
      <c r="L2550" t="s">
        <v>4482</v>
      </c>
      <c r="M2550" t="s">
        <v>251</v>
      </c>
      <c r="N2550" t="s">
        <v>251</v>
      </c>
      <c r="O2550">
        <v>3</v>
      </c>
      <c r="P2550">
        <v>35</v>
      </c>
      <c r="Q2550">
        <v>0</v>
      </c>
      <c r="R2550">
        <v>35</v>
      </c>
      <c r="S2550">
        <v>15.8</v>
      </c>
      <c r="T2550">
        <v>38.799999999999997</v>
      </c>
      <c r="U2550">
        <v>23.1</v>
      </c>
      <c r="V2550">
        <v>143</v>
      </c>
      <c r="W2550" t="s">
        <v>4756</v>
      </c>
      <c r="X2550" t="s">
        <v>4756</v>
      </c>
      <c r="Y2550" t="s">
        <v>4756</v>
      </c>
      <c r="Z2550" t="s">
        <v>4756</v>
      </c>
      <c r="AA2550" t="s">
        <v>4756</v>
      </c>
      <c r="AB2550" t="s">
        <v>4756</v>
      </c>
      <c r="AC2550" t="s">
        <v>4756</v>
      </c>
      <c r="AD2550" t="s">
        <v>4756</v>
      </c>
      <c r="AE2550" t="s">
        <v>4756</v>
      </c>
      <c r="AF2550" t="s">
        <v>4756</v>
      </c>
      <c r="AG2550" t="s">
        <v>4756</v>
      </c>
      <c r="AH2550" t="s">
        <v>4756</v>
      </c>
      <c r="AI2550" t="s">
        <v>4756</v>
      </c>
      <c r="AJ2550" t="s">
        <v>4756</v>
      </c>
      <c r="AK2550" t="s">
        <v>4756</v>
      </c>
      <c r="AL2550" t="s">
        <v>4756</v>
      </c>
      <c r="AM2550" t="s">
        <v>4756</v>
      </c>
      <c r="AN2550" t="s">
        <v>4756</v>
      </c>
    </row>
    <row r="2551" spans="1:40">
      <c r="A2551" s="95">
        <v>43293</v>
      </c>
      <c r="B2551" t="s">
        <v>248</v>
      </c>
      <c r="C2551">
        <v>2018</v>
      </c>
      <c r="D2551">
        <v>7</v>
      </c>
      <c r="E2551" t="s">
        <v>5008</v>
      </c>
      <c r="F2551" t="s">
        <v>3895</v>
      </c>
      <c r="G2551" s="96">
        <v>5.6944444444444443E-2</v>
      </c>
      <c r="H2551" s="96">
        <v>6.3194444444444442E-2</v>
      </c>
      <c r="J2551">
        <v>25.37</v>
      </c>
      <c r="K2551" t="s">
        <v>249</v>
      </c>
      <c r="L2551" t="s">
        <v>4483</v>
      </c>
      <c r="M2551" t="s">
        <v>251</v>
      </c>
      <c r="N2551" t="s">
        <v>251</v>
      </c>
      <c r="O2551">
        <v>4</v>
      </c>
      <c r="P2551">
        <v>38</v>
      </c>
      <c r="Q2551">
        <v>0</v>
      </c>
      <c r="R2551">
        <v>38</v>
      </c>
      <c r="S2551">
        <v>14.3</v>
      </c>
      <c r="T2551">
        <v>37.9</v>
      </c>
      <c r="U2551">
        <v>24.6</v>
      </c>
      <c r="V2551">
        <v>140</v>
      </c>
      <c r="W2551" t="s">
        <v>4756</v>
      </c>
      <c r="X2551" t="s">
        <v>4756</v>
      </c>
      <c r="Y2551" t="s">
        <v>4756</v>
      </c>
      <c r="Z2551" t="s">
        <v>4756</v>
      </c>
      <c r="AA2551" t="s">
        <v>4756</v>
      </c>
      <c r="AB2551" t="s">
        <v>4756</v>
      </c>
      <c r="AC2551" t="s">
        <v>4756</v>
      </c>
      <c r="AD2551" t="s">
        <v>4756</v>
      </c>
      <c r="AE2551" t="s">
        <v>4756</v>
      </c>
      <c r="AF2551" t="s">
        <v>4756</v>
      </c>
      <c r="AG2551" t="s">
        <v>4756</v>
      </c>
      <c r="AH2551" t="s">
        <v>4756</v>
      </c>
      <c r="AI2551" t="s">
        <v>4756</v>
      </c>
      <c r="AJ2551" t="s">
        <v>4756</v>
      </c>
      <c r="AK2551" t="s">
        <v>4756</v>
      </c>
      <c r="AL2551" t="s">
        <v>4756</v>
      </c>
      <c r="AM2551" t="s">
        <v>4756</v>
      </c>
      <c r="AN2551" t="s">
        <v>4756</v>
      </c>
    </row>
    <row r="2552" spans="1:40">
      <c r="A2552" s="95">
        <v>43293</v>
      </c>
      <c r="B2552" t="s">
        <v>248</v>
      </c>
      <c r="C2552">
        <v>2018</v>
      </c>
      <c r="D2552">
        <v>7</v>
      </c>
      <c r="E2552" t="s">
        <v>5008</v>
      </c>
      <c r="F2552" t="s">
        <v>3895</v>
      </c>
      <c r="G2552" s="96">
        <v>6.6666666666666666E-2</v>
      </c>
      <c r="H2552" s="96">
        <v>7.4305555555555555E-2</v>
      </c>
      <c r="J2552">
        <v>25.6</v>
      </c>
      <c r="K2552" t="s">
        <v>249</v>
      </c>
      <c r="L2552" t="s">
        <v>4484</v>
      </c>
      <c r="M2552" t="s">
        <v>251</v>
      </c>
      <c r="N2552" t="s">
        <v>251</v>
      </c>
      <c r="O2552">
        <v>2</v>
      </c>
      <c r="P2552">
        <v>35</v>
      </c>
      <c r="Q2552">
        <v>0</v>
      </c>
      <c r="R2552">
        <v>35</v>
      </c>
      <c r="S2552">
        <v>15.1</v>
      </c>
      <c r="T2552">
        <v>37.9</v>
      </c>
      <c r="U2552">
        <v>23.8</v>
      </c>
      <c r="V2552">
        <v>141</v>
      </c>
      <c r="W2552" t="s">
        <v>4756</v>
      </c>
      <c r="X2552" t="s">
        <v>4756</v>
      </c>
      <c r="Y2552" t="s">
        <v>4756</v>
      </c>
      <c r="Z2552" t="s">
        <v>4756</v>
      </c>
      <c r="AA2552" t="s">
        <v>4756</v>
      </c>
      <c r="AB2552" t="s">
        <v>4756</v>
      </c>
      <c r="AC2552" t="s">
        <v>4756</v>
      </c>
      <c r="AD2552" t="s">
        <v>4756</v>
      </c>
      <c r="AE2552" t="s">
        <v>4756</v>
      </c>
      <c r="AF2552" t="s">
        <v>4756</v>
      </c>
      <c r="AG2552" t="s">
        <v>4756</v>
      </c>
      <c r="AH2552" t="s">
        <v>4756</v>
      </c>
      <c r="AI2552" t="s">
        <v>4756</v>
      </c>
      <c r="AJ2552" t="s">
        <v>4756</v>
      </c>
      <c r="AK2552" t="s">
        <v>4756</v>
      </c>
      <c r="AL2552" t="s">
        <v>4756</v>
      </c>
      <c r="AM2552" t="s">
        <v>4756</v>
      </c>
      <c r="AN2552" t="s">
        <v>4756</v>
      </c>
    </row>
    <row r="2553" spans="1:40">
      <c r="A2553" s="95">
        <v>43293</v>
      </c>
      <c r="B2553" t="s">
        <v>248</v>
      </c>
      <c r="C2553">
        <v>2018</v>
      </c>
      <c r="D2553">
        <v>7</v>
      </c>
      <c r="E2553" t="s">
        <v>5008</v>
      </c>
      <c r="F2553" t="s">
        <v>3895</v>
      </c>
      <c r="G2553" s="96">
        <v>7.1527777777777787E-2</v>
      </c>
      <c r="H2553" s="96">
        <v>7.5694444444444439E-2</v>
      </c>
      <c r="J2553">
        <v>25.72</v>
      </c>
      <c r="K2553" t="s">
        <v>249</v>
      </c>
      <c r="L2553" t="s">
        <v>4485</v>
      </c>
      <c r="M2553" t="s">
        <v>251</v>
      </c>
      <c r="N2553" t="s">
        <v>251</v>
      </c>
      <c r="O2553">
        <v>3</v>
      </c>
      <c r="P2553">
        <v>43</v>
      </c>
      <c r="Q2553">
        <v>0</v>
      </c>
      <c r="R2553">
        <v>43</v>
      </c>
      <c r="S2553">
        <v>15</v>
      </c>
      <c r="T2553">
        <v>38.200000000000003</v>
      </c>
      <c r="U2553">
        <v>24.3</v>
      </c>
      <c r="V2553">
        <v>143</v>
      </c>
      <c r="W2553" t="s">
        <v>4756</v>
      </c>
      <c r="X2553" t="s">
        <v>4756</v>
      </c>
      <c r="Y2553" t="s">
        <v>4756</v>
      </c>
      <c r="Z2553" t="s">
        <v>4756</v>
      </c>
      <c r="AA2553" t="s">
        <v>4756</v>
      </c>
      <c r="AB2553" t="s">
        <v>4756</v>
      </c>
      <c r="AC2553" t="s">
        <v>4756</v>
      </c>
      <c r="AD2553" t="s">
        <v>4756</v>
      </c>
      <c r="AE2553" t="s">
        <v>4756</v>
      </c>
      <c r="AF2553" t="s">
        <v>4756</v>
      </c>
      <c r="AG2553" t="s">
        <v>4756</v>
      </c>
      <c r="AH2553" t="s">
        <v>4756</v>
      </c>
      <c r="AI2553" t="s">
        <v>4756</v>
      </c>
      <c r="AJ2553" t="s">
        <v>4756</v>
      </c>
      <c r="AK2553" t="s">
        <v>4756</v>
      </c>
      <c r="AL2553" t="s">
        <v>4756</v>
      </c>
      <c r="AM2553" t="s">
        <v>4756</v>
      </c>
      <c r="AN2553" t="s">
        <v>4756</v>
      </c>
    </row>
    <row r="2554" spans="1:40">
      <c r="A2554" s="95">
        <v>43293</v>
      </c>
      <c r="B2554" t="s">
        <v>248</v>
      </c>
      <c r="C2554">
        <v>2018</v>
      </c>
      <c r="D2554">
        <v>7</v>
      </c>
      <c r="E2554" t="s">
        <v>5008</v>
      </c>
      <c r="F2554" t="s">
        <v>3895</v>
      </c>
      <c r="G2554" s="96">
        <v>7.7777777777777779E-2</v>
      </c>
      <c r="H2554" s="96">
        <v>8.0555555555555561E-2</v>
      </c>
      <c r="J2554">
        <v>25.87</v>
      </c>
      <c r="K2554" t="s">
        <v>249</v>
      </c>
      <c r="L2554" t="s">
        <v>4486</v>
      </c>
      <c r="M2554" t="s">
        <v>251</v>
      </c>
      <c r="N2554" t="s">
        <v>251</v>
      </c>
      <c r="O2554">
        <v>0</v>
      </c>
      <c r="P2554">
        <v>36</v>
      </c>
      <c r="Q2554">
        <v>0</v>
      </c>
      <c r="R2554">
        <v>36</v>
      </c>
      <c r="S2554">
        <v>13.6</v>
      </c>
      <c r="T2554">
        <v>37.5</v>
      </c>
      <c r="U2554">
        <v>22.6</v>
      </c>
      <c r="V2554">
        <v>137</v>
      </c>
      <c r="W2554" t="s">
        <v>4756</v>
      </c>
      <c r="X2554" t="s">
        <v>4756</v>
      </c>
      <c r="Y2554" t="s">
        <v>4756</v>
      </c>
      <c r="Z2554" t="s">
        <v>4756</v>
      </c>
      <c r="AA2554" t="s">
        <v>4756</v>
      </c>
      <c r="AB2554" t="s">
        <v>4756</v>
      </c>
      <c r="AC2554" t="s">
        <v>4756</v>
      </c>
      <c r="AD2554" t="s">
        <v>4756</v>
      </c>
      <c r="AE2554" t="s">
        <v>4756</v>
      </c>
      <c r="AF2554" t="s">
        <v>4756</v>
      </c>
      <c r="AG2554" t="s">
        <v>4756</v>
      </c>
      <c r="AH2554" t="s">
        <v>4756</v>
      </c>
      <c r="AI2554" t="s">
        <v>4756</v>
      </c>
      <c r="AJ2554" t="s">
        <v>4756</v>
      </c>
      <c r="AK2554" t="s">
        <v>4756</v>
      </c>
      <c r="AL2554" t="s">
        <v>4756</v>
      </c>
      <c r="AM2554" t="s">
        <v>4756</v>
      </c>
      <c r="AN2554" t="s">
        <v>4756</v>
      </c>
    </row>
    <row r="2555" spans="1:40">
      <c r="A2555" s="95">
        <v>43293</v>
      </c>
      <c r="B2555" t="s">
        <v>248</v>
      </c>
      <c r="C2555">
        <v>2018</v>
      </c>
      <c r="D2555">
        <v>7</v>
      </c>
      <c r="E2555" t="s">
        <v>5008</v>
      </c>
      <c r="F2555" t="s">
        <v>3895</v>
      </c>
      <c r="G2555" s="96">
        <v>7.9166666666666663E-2</v>
      </c>
      <c r="H2555" s="96">
        <v>8.4027777777777771E-2</v>
      </c>
      <c r="J2555">
        <v>25.9</v>
      </c>
      <c r="K2555" t="s">
        <v>249</v>
      </c>
      <c r="L2555" t="s">
        <v>4487</v>
      </c>
      <c r="M2555" t="s">
        <v>251</v>
      </c>
      <c r="N2555" t="s">
        <v>251</v>
      </c>
      <c r="O2555">
        <v>0</v>
      </c>
      <c r="P2555">
        <v>35</v>
      </c>
      <c r="Q2555">
        <v>0</v>
      </c>
      <c r="R2555">
        <v>35</v>
      </c>
      <c r="S2555">
        <v>14</v>
      </c>
      <c r="T2555">
        <v>38.5</v>
      </c>
      <c r="U2555">
        <v>24</v>
      </c>
      <c r="V2555">
        <v>139</v>
      </c>
      <c r="W2555" t="s">
        <v>4756</v>
      </c>
      <c r="X2555" t="s">
        <v>4756</v>
      </c>
      <c r="Y2555" t="s">
        <v>4756</v>
      </c>
      <c r="Z2555" t="s">
        <v>4756</v>
      </c>
      <c r="AA2555" t="s">
        <v>4756</v>
      </c>
      <c r="AB2555" t="s">
        <v>4756</v>
      </c>
      <c r="AC2555" t="s">
        <v>4756</v>
      </c>
      <c r="AD2555" t="s">
        <v>4756</v>
      </c>
      <c r="AE2555" t="s">
        <v>4756</v>
      </c>
      <c r="AF2555" t="s">
        <v>4756</v>
      </c>
      <c r="AG2555" t="s">
        <v>4756</v>
      </c>
      <c r="AH2555" t="s">
        <v>4756</v>
      </c>
      <c r="AI2555" t="s">
        <v>4756</v>
      </c>
      <c r="AJ2555" t="s">
        <v>4756</v>
      </c>
      <c r="AK2555" t="s">
        <v>4756</v>
      </c>
      <c r="AL2555" t="s">
        <v>4756</v>
      </c>
      <c r="AM2555" t="s">
        <v>4756</v>
      </c>
      <c r="AN2555" t="s">
        <v>4756</v>
      </c>
    </row>
    <row r="2556" spans="1:40">
      <c r="A2556" s="95">
        <v>43318</v>
      </c>
      <c r="B2556" t="s">
        <v>248</v>
      </c>
      <c r="C2556">
        <v>2018</v>
      </c>
      <c r="D2556">
        <v>8</v>
      </c>
      <c r="E2556" t="s">
        <v>5008</v>
      </c>
      <c r="F2556" t="s">
        <v>4488</v>
      </c>
      <c r="G2556" s="96">
        <v>0.93125000000000002</v>
      </c>
      <c r="H2556" s="96">
        <v>0.93819444444444444</v>
      </c>
      <c r="J2556">
        <v>22.35</v>
      </c>
      <c r="K2556" t="s">
        <v>249</v>
      </c>
      <c r="L2556" t="s">
        <v>4489</v>
      </c>
      <c r="M2556" t="s">
        <v>251</v>
      </c>
      <c r="N2556" t="s">
        <v>251</v>
      </c>
      <c r="O2556">
        <v>0</v>
      </c>
      <c r="P2556">
        <v>31</v>
      </c>
      <c r="Q2556">
        <v>0</v>
      </c>
      <c r="R2556">
        <v>31</v>
      </c>
      <c r="S2556">
        <v>14.9</v>
      </c>
      <c r="T2556">
        <v>36.5</v>
      </c>
      <c r="U2556">
        <v>21.8</v>
      </c>
      <c r="V2556">
        <v>143</v>
      </c>
      <c r="W2556" t="s">
        <v>4756</v>
      </c>
      <c r="X2556" t="s">
        <v>4756</v>
      </c>
      <c r="Y2556" t="s">
        <v>4756</v>
      </c>
      <c r="Z2556" t="s">
        <v>4756</v>
      </c>
      <c r="AA2556" t="s">
        <v>4756</v>
      </c>
      <c r="AB2556" t="s">
        <v>4756</v>
      </c>
      <c r="AC2556" t="s">
        <v>4756</v>
      </c>
      <c r="AD2556" t="s">
        <v>4756</v>
      </c>
      <c r="AE2556" t="s">
        <v>4756</v>
      </c>
      <c r="AF2556" t="s">
        <v>4756</v>
      </c>
      <c r="AG2556" t="s">
        <v>4756</v>
      </c>
      <c r="AH2556" t="s">
        <v>4756</v>
      </c>
      <c r="AI2556" t="s">
        <v>4756</v>
      </c>
      <c r="AJ2556" t="s">
        <v>4756</v>
      </c>
      <c r="AK2556" t="s">
        <v>4756</v>
      </c>
      <c r="AL2556" t="s">
        <v>4756</v>
      </c>
      <c r="AM2556" t="s">
        <v>4756</v>
      </c>
      <c r="AN2556" t="s">
        <v>4756</v>
      </c>
    </row>
    <row r="2557" spans="1:40">
      <c r="A2557" s="95">
        <v>43318</v>
      </c>
      <c r="B2557" t="s">
        <v>248</v>
      </c>
      <c r="C2557">
        <v>2018</v>
      </c>
      <c r="D2557">
        <v>8</v>
      </c>
      <c r="E2557" t="s">
        <v>5008</v>
      </c>
      <c r="F2557" t="s">
        <v>4488</v>
      </c>
      <c r="G2557" s="96">
        <v>0.96597222222222223</v>
      </c>
      <c r="H2557" s="96">
        <v>0.97152777777777777</v>
      </c>
      <c r="J2557">
        <v>23.18</v>
      </c>
      <c r="K2557" t="s">
        <v>249</v>
      </c>
      <c r="L2557" t="s">
        <v>4490</v>
      </c>
      <c r="M2557" t="s">
        <v>251</v>
      </c>
      <c r="N2557" t="s">
        <v>251</v>
      </c>
      <c r="O2557">
        <v>3</v>
      </c>
      <c r="P2557">
        <v>35</v>
      </c>
      <c r="Q2557">
        <v>0</v>
      </c>
      <c r="R2557">
        <v>35</v>
      </c>
      <c r="S2557">
        <v>14.1</v>
      </c>
      <c r="T2557">
        <v>38.1</v>
      </c>
      <c r="U2557">
        <v>21.6</v>
      </c>
      <c r="V2557">
        <v>137</v>
      </c>
      <c r="W2557" t="s">
        <v>4756</v>
      </c>
      <c r="X2557" t="s">
        <v>4756</v>
      </c>
      <c r="Y2557" t="s">
        <v>4756</v>
      </c>
      <c r="Z2557" t="s">
        <v>4756</v>
      </c>
      <c r="AA2557" t="s">
        <v>4756</v>
      </c>
      <c r="AB2557" t="s">
        <v>4756</v>
      </c>
      <c r="AC2557" t="s">
        <v>4756</v>
      </c>
      <c r="AD2557" t="s">
        <v>4756</v>
      </c>
      <c r="AE2557" t="s">
        <v>4756</v>
      </c>
      <c r="AF2557" t="s">
        <v>4756</v>
      </c>
      <c r="AG2557" t="s">
        <v>4756</v>
      </c>
      <c r="AH2557" t="s">
        <v>4756</v>
      </c>
      <c r="AI2557" t="s">
        <v>4756</v>
      </c>
      <c r="AJ2557" t="s">
        <v>4756</v>
      </c>
      <c r="AK2557" t="s">
        <v>4756</v>
      </c>
      <c r="AL2557" t="s">
        <v>4756</v>
      </c>
      <c r="AM2557" t="s">
        <v>4756</v>
      </c>
      <c r="AN2557" t="s">
        <v>4756</v>
      </c>
    </row>
    <row r="2558" spans="1:40">
      <c r="A2558" s="95">
        <v>43318</v>
      </c>
      <c r="B2558" t="s">
        <v>248</v>
      </c>
      <c r="C2558">
        <v>2018</v>
      </c>
      <c r="D2558">
        <v>8</v>
      </c>
      <c r="E2558" t="s">
        <v>5008</v>
      </c>
      <c r="F2558" t="s">
        <v>4488</v>
      </c>
      <c r="G2558" s="96">
        <v>0.9784722222222223</v>
      </c>
      <c r="H2558" s="96">
        <v>0.98333333333333339</v>
      </c>
      <c r="J2558">
        <v>23.48</v>
      </c>
      <c r="K2558" t="s">
        <v>249</v>
      </c>
      <c r="L2558" t="s">
        <v>4491</v>
      </c>
      <c r="M2558" t="s">
        <v>251</v>
      </c>
      <c r="N2558" t="s">
        <v>251</v>
      </c>
      <c r="O2558">
        <v>0</v>
      </c>
      <c r="P2558">
        <v>30</v>
      </c>
      <c r="Q2558">
        <v>0</v>
      </c>
      <c r="R2558">
        <v>30</v>
      </c>
      <c r="S2558">
        <v>14</v>
      </c>
      <c r="T2558">
        <v>36.9</v>
      </c>
      <c r="U2558">
        <v>21.9</v>
      </c>
      <c r="V2558">
        <v>139</v>
      </c>
      <c r="W2558" t="s">
        <v>4756</v>
      </c>
      <c r="X2558" t="s">
        <v>4756</v>
      </c>
      <c r="Y2558" t="s">
        <v>4756</v>
      </c>
      <c r="Z2558" t="s">
        <v>4756</v>
      </c>
      <c r="AA2558" t="s">
        <v>4756</v>
      </c>
      <c r="AB2558" t="s">
        <v>4756</v>
      </c>
      <c r="AC2558" t="s">
        <v>4756</v>
      </c>
      <c r="AD2558" t="s">
        <v>4756</v>
      </c>
      <c r="AE2558" t="s">
        <v>4756</v>
      </c>
      <c r="AF2558" t="s">
        <v>4756</v>
      </c>
      <c r="AG2558" t="s">
        <v>4756</v>
      </c>
      <c r="AH2558" t="s">
        <v>4756</v>
      </c>
      <c r="AI2558" t="s">
        <v>4756</v>
      </c>
      <c r="AJ2558" t="s">
        <v>4756</v>
      </c>
      <c r="AK2558" t="s">
        <v>4756</v>
      </c>
      <c r="AL2558" t="s">
        <v>4756</v>
      </c>
      <c r="AM2558" t="s">
        <v>4756</v>
      </c>
      <c r="AN2558" t="s">
        <v>4756</v>
      </c>
    </row>
    <row r="2559" spans="1:40">
      <c r="A2559" s="95">
        <v>43318</v>
      </c>
      <c r="B2559" t="s">
        <v>248</v>
      </c>
      <c r="C2559">
        <v>2018</v>
      </c>
      <c r="D2559">
        <v>8</v>
      </c>
      <c r="E2559" t="s">
        <v>5008</v>
      </c>
      <c r="F2559" t="s">
        <v>4488</v>
      </c>
      <c r="G2559" s="96">
        <v>0.99791666666666667</v>
      </c>
      <c r="H2559" s="96">
        <v>6.2499999999999995E-3</v>
      </c>
      <c r="J2559">
        <v>23.95</v>
      </c>
      <c r="K2559" t="s">
        <v>249</v>
      </c>
      <c r="L2559" t="s">
        <v>4492</v>
      </c>
      <c r="M2559" t="s">
        <v>251</v>
      </c>
      <c r="N2559" t="s">
        <v>251</v>
      </c>
      <c r="O2559">
        <v>0</v>
      </c>
      <c r="P2559">
        <v>29</v>
      </c>
      <c r="Q2559">
        <v>0</v>
      </c>
      <c r="R2559">
        <v>29</v>
      </c>
      <c r="S2559">
        <v>13.9</v>
      </c>
      <c r="T2559">
        <v>36.4</v>
      </c>
      <c r="U2559">
        <v>25.1</v>
      </c>
      <c r="V2559">
        <v>134</v>
      </c>
      <c r="W2559" t="s">
        <v>4756</v>
      </c>
      <c r="X2559" t="s">
        <v>4756</v>
      </c>
      <c r="Y2559" t="s">
        <v>4756</v>
      </c>
      <c r="Z2559" t="s">
        <v>4756</v>
      </c>
      <c r="AA2559" t="s">
        <v>4756</v>
      </c>
      <c r="AB2559" t="s">
        <v>4756</v>
      </c>
      <c r="AC2559" t="s">
        <v>4756</v>
      </c>
      <c r="AD2559" t="s">
        <v>4756</v>
      </c>
      <c r="AE2559" t="s">
        <v>4756</v>
      </c>
      <c r="AF2559" t="s">
        <v>4756</v>
      </c>
      <c r="AG2559" t="s">
        <v>4756</v>
      </c>
      <c r="AH2559" t="s">
        <v>4756</v>
      </c>
      <c r="AI2559" t="s">
        <v>4756</v>
      </c>
      <c r="AJ2559" t="s">
        <v>4756</v>
      </c>
      <c r="AK2559" t="s">
        <v>4756</v>
      </c>
      <c r="AL2559" t="s">
        <v>4756</v>
      </c>
      <c r="AM2559" t="s">
        <v>4756</v>
      </c>
      <c r="AN2559" t="s">
        <v>4756</v>
      </c>
    </row>
    <row r="2560" spans="1:40">
      <c r="A2560" s="95">
        <v>43318</v>
      </c>
      <c r="B2560" t="s">
        <v>248</v>
      </c>
      <c r="C2560">
        <v>2018</v>
      </c>
      <c r="D2560">
        <v>8</v>
      </c>
      <c r="E2560" t="s">
        <v>5008</v>
      </c>
      <c r="F2560" t="s">
        <v>4488</v>
      </c>
      <c r="G2560" s="96">
        <v>6.1111111111111116E-2</v>
      </c>
      <c r="H2560" s="96">
        <v>6.805555555555555E-2</v>
      </c>
      <c r="J2560">
        <v>25.47</v>
      </c>
      <c r="K2560" t="s">
        <v>249</v>
      </c>
      <c r="L2560" t="s">
        <v>4493</v>
      </c>
      <c r="M2560" t="s">
        <v>251</v>
      </c>
      <c r="N2560" t="s">
        <v>251</v>
      </c>
      <c r="O2560">
        <v>0</v>
      </c>
      <c r="P2560">
        <v>36</v>
      </c>
      <c r="Q2560">
        <v>0</v>
      </c>
      <c r="R2560">
        <v>36</v>
      </c>
      <c r="S2560">
        <v>14.6</v>
      </c>
      <c r="T2560">
        <v>36.4</v>
      </c>
      <c r="U2560">
        <v>22.3</v>
      </c>
      <c r="V2560">
        <v>145</v>
      </c>
      <c r="W2560" t="s">
        <v>4756</v>
      </c>
      <c r="X2560" t="s">
        <v>4756</v>
      </c>
      <c r="Y2560" t="s">
        <v>4756</v>
      </c>
      <c r="Z2560" t="s">
        <v>4756</v>
      </c>
      <c r="AA2560" t="s">
        <v>4756</v>
      </c>
      <c r="AB2560" t="s">
        <v>4756</v>
      </c>
      <c r="AC2560" t="s">
        <v>4756</v>
      </c>
      <c r="AD2560" t="s">
        <v>4756</v>
      </c>
      <c r="AE2560" t="s">
        <v>4756</v>
      </c>
      <c r="AF2560" t="s">
        <v>4756</v>
      </c>
      <c r="AG2560" t="s">
        <v>4756</v>
      </c>
      <c r="AH2560" t="s">
        <v>4756</v>
      </c>
      <c r="AI2560" t="s">
        <v>4756</v>
      </c>
      <c r="AJ2560" t="s">
        <v>4756</v>
      </c>
      <c r="AK2560" t="s">
        <v>4756</v>
      </c>
      <c r="AL2560" t="s">
        <v>4756</v>
      </c>
      <c r="AM2560" t="s">
        <v>4756</v>
      </c>
      <c r="AN2560" t="s">
        <v>4756</v>
      </c>
    </row>
    <row r="2561" spans="1:40">
      <c r="A2561" s="95">
        <v>42201</v>
      </c>
      <c r="B2561" t="s">
        <v>248</v>
      </c>
      <c r="C2561">
        <v>2015</v>
      </c>
      <c r="D2561">
        <v>7</v>
      </c>
      <c r="E2561" t="s">
        <v>2376</v>
      </c>
      <c r="F2561" t="s">
        <v>3521</v>
      </c>
      <c r="G2561" s="96">
        <v>5.6944444444444443E-2</v>
      </c>
      <c r="H2561" s="96">
        <v>7.0833333333333331E-2</v>
      </c>
      <c r="J2561">
        <v>25.37</v>
      </c>
      <c r="K2561" t="s">
        <v>249</v>
      </c>
      <c r="L2561" t="s">
        <v>3539</v>
      </c>
      <c r="M2561" t="s">
        <v>251</v>
      </c>
      <c r="N2561" t="s">
        <v>251</v>
      </c>
      <c r="O2561">
        <v>4</v>
      </c>
      <c r="P2561">
        <v>38</v>
      </c>
      <c r="Q2561">
        <v>0</v>
      </c>
      <c r="R2561">
        <v>38</v>
      </c>
      <c r="S2561">
        <v>15.2</v>
      </c>
      <c r="T2561">
        <v>39.1</v>
      </c>
      <c r="U2561">
        <v>25</v>
      </c>
      <c r="V2561">
        <v>141</v>
      </c>
      <c r="W2561" t="s">
        <v>4756</v>
      </c>
      <c r="X2561" t="s">
        <v>4756</v>
      </c>
      <c r="Y2561" t="s">
        <v>4756</v>
      </c>
      <c r="Z2561" t="s">
        <v>4756</v>
      </c>
      <c r="AA2561" t="s">
        <v>4756</v>
      </c>
      <c r="AB2561" t="s">
        <v>4756</v>
      </c>
      <c r="AC2561" t="s">
        <v>4756</v>
      </c>
      <c r="AD2561" t="s">
        <v>4756</v>
      </c>
      <c r="AE2561" t="s">
        <v>4756</v>
      </c>
      <c r="AF2561" t="s">
        <v>4756</v>
      </c>
      <c r="AG2561" t="s">
        <v>4756</v>
      </c>
      <c r="AH2561" t="s">
        <v>4756</v>
      </c>
      <c r="AI2561" t="s">
        <v>4756</v>
      </c>
      <c r="AJ2561" t="s">
        <v>4756</v>
      </c>
      <c r="AK2561" t="s">
        <v>4756</v>
      </c>
      <c r="AL2561" t="s">
        <v>4756</v>
      </c>
      <c r="AM2561" t="s">
        <v>4756</v>
      </c>
      <c r="AN2561" t="s">
        <v>4756</v>
      </c>
    </row>
    <row r="2562" spans="1:40">
      <c r="A2562" s="95">
        <v>42201</v>
      </c>
      <c r="B2562" t="s">
        <v>248</v>
      </c>
      <c r="C2562">
        <v>2015</v>
      </c>
      <c r="D2562">
        <v>7</v>
      </c>
      <c r="E2562" t="s">
        <v>2376</v>
      </c>
      <c r="F2562" t="s">
        <v>3521</v>
      </c>
      <c r="G2562" s="96">
        <v>6.8749999999999992E-2</v>
      </c>
      <c r="H2562" s="96">
        <v>7.4999999999999997E-2</v>
      </c>
      <c r="J2562">
        <v>25.65</v>
      </c>
      <c r="K2562" t="s">
        <v>249</v>
      </c>
      <c r="L2562" t="s">
        <v>3540</v>
      </c>
      <c r="M2562" t="s">
        <v>251</v>
      </c>
      <c r="N2562" t="s">
        <v>251</v>
      </c>
      <c r="O2562">
        <v>4</v>
      </c>
      <c r="P2562">
        <v>33</v>
      </c>
      <c r="Q2562">
        <v>0</v>
      </c>
      <c r="R2562">
        <v>33</v>
      </c>
      <c r="S2562">
        <v>14.2</v>
      </c>
      <c r="T2562">
        <v>35.1</v>
      </c>
      <c r="U2562">
        <v>22</v>
      </c>
      <c r="V2562">
        <v>141</v>
      </c>
      <c r="W2562" t="s">
        <v>4756</v>
      </c>
      <c r="X2562" t="s">
        <v>4756</v>
      </c>
      <c r="Y2562" t="s">
        <v>4756</v>
      </c>
      <c r="Z2562" t="s">
        <v>4756</v>
      </c>
      <c r="AA2562" t="s">
        <v>4756</v>
      </c>
      <c r="AB2562" t="s">
        <v>4756</v>
      </c>
      <c r="AC2562" t="s">
        <v>4756</v>
      </c>
      <c r="AD2562" t="s">
        <v>4756</v>
      </c>
      <c r="AE2562" t="s">
        <v>4756</v>
      </c>
      <c r="AF2562" t="s">
        <v>4756</v>
      </c>
      <c r="AG2562" t="s">
        <v>4756</v>
      </c>
      <c r="AH2562" t="s">
        <v>4756</v>
      </c>
      <c r="AI2562" t="s">
        <v>4756</v>
      </c>
      <c r="AJ2562" t="s">
        <v>4756</v>
      </c>
      <c r="AK2562" t="s">
        <v>4756</v>
      </c>
      <c r="AL2562" t="s">
        <v>4756</v>
      </c>
      <c r="AM2562" t="s">
        <v>4756</v>
      </c>
      <c r="AN2562" t="s">
        <v>4756</v>
      </c>
    </row>
    <row r="2563" spans="1:40">
      <c r="A2563" s="95">
        <v>42201</v>
      </c>
      <c r="B2563" t="s">
        <v>248</v>
      </c>
      <c r="C2563">
        <v>2015</v>
      </c>
      <c r="D2563">
        <v>7</v>
      </c>
      <c r="E2563" t="s">
        <v>2376</v>
      </c>
      <c r="F2563" t="s">
        <v>3521</v>
      </c>
      <c r="G2563" s="96">
        <v>7.6388888888888895E-2</v>
      </c>
      <c r="H2563" s="96">
        <v>7.9166666666666663E-2</v>
      </c>
      <c r="J2563">
        <v>25.83</v>
      </c>
      <c r="K2563" t="s">
        <v>249</v>
      </c>
      <c r="L2563" t="s">
        <v>3541</v>
      </c>
      <c r="M2563" t="s">
        <v>251</v>
      </c>
      <c r="N2563" t="s">
        <v>251</v>
      </c>
      <c r="O2563">
        <v>1</v>
      </c>
      <c r="P2563">
        <v>35</v>
      </c>
      <c r="Q2563">
        <v>0</v>
      </c>
      <c r="R2563">
        <v>35</v>
      </c>
      <c r="S2563">
        <v>15.1</v>
      </c>
      <c r="T2563">
        <v>37.200000000000003</v>
      </c>
      <c r="U2563">
        <v>24.3</v>
      </c>
      <c r="V2563">
        <v>146</v>
      </c>
      <c r="W2563" t="s">
        <v>4756</v>
      </c>
      <c r="X2563" t="s">
        <v>4756</v>
      </c>
      <c r="Y2563" t="s">
        <v>4756</v>
      </c>
      <c r="Z2563" t="s">
        <v>4756</v>
      </c>
      <c r="AA2563" t="s">
        <v>4756</v>
      </c>
      <c r="AB2563" t="s">
        <v>4756</v>
      </c>
      <c r="AC2563" t="s">
        <v>4756</v>
      </c>
      <c r="AD2563" t="s">
        <v>4756</v>
      </c>
      <c r="AE2563" t="s">
        <v>4756</v>
      </c>
      <c r="AF2563" t="s">
        <v>4756</v>
      </c>
      <c r="AG2563" t="s">
        <v>4756</v>
      </c>
      <c r="AH2563" t="s">
        <v>4756</v>
      </c>
      <c r="AI2563" t="s">
        <v>4756</v>
      </c>
      <c r="AJ2563" t="s">
        <v>4756</v>
      </c>
      <c r="AK2563" t="s">
        <v>4756</v>
      </c>
      <c r="AL2563" t="s">
        <v>4756</v>
      </c>
      <c r="AM2563" t="s">
        <v>4756</v>
      </c>
      <c r="AN2563" t="s">
        <v>4756</v>
      </c>
    </row>
    <row r="2564" spans="1:40">
      <c r="A2564" s="95">
        <v>42201</v>
      </c>
      <c r="B2564" t="s">
        <v>248</v>
      </c>
      <c r="C2564">
        <v>2015</v>
      </c>
      <c r="D2564">
        <v>7</v>
      </c>
      <c r="E2564" t="s">
        <v>2376</v>
      </c>
      <c r="F2564" t="s">
        <v>3521</v>
      </c>
      <c r="G2564" s="96">
        <v>7.7083333333333337E-2</v>
      </c>
      <c r="H2564" s="96">
        <v>8.1250000000000003E-2</v>
      </c>
      <c r="J2564">
        <v>25.85</v>
      </c>
      <c r="K2564" t="s">
        <v>249</v>
      </c>
      <c r="L2564" t="s">
        <v>3542</v>
      </c>
      <c r="M2564" t="s">
        <v>251</v>
      </c>
      <c r="N2564" t="s">
        <v>251</v>
      </c>
      <c r="O2564">
        <v>3</v>
      </c>
      <c r="P2564">
        <v>35</v>
      </c>
      <c r="Q2564">
        <v>0</v>
      </c>
      <c r="R2564">
        <v>35</v>
      </c>
      <c r="S2564">
        <v>14.9</v>
      </c>
      <c r="T2564">
        <v>39.5</v>
      </c>
      <c r="U2564">
        <v>26.2</v>
      </c>
      <c r="V2564">
        <v>133</v>
      </c>
      <c r="W2564" t="s">
        <v>4756</v>
      </c>
      <c r="X2564" t="s">
        <v>4756</v>
      </c>
      <c r="Y2564" t="s">
        <v>4756</v>
      </c>
      <c r="Z2564" t="s">
        <v>4756</v>
      </c>
      <c r="AA2564" t="s">
        <v>4756</v>
      </c>
      <c r="AB2564" t="s">
        <v>4756</v>
      </c>
      <c r="AC2564" t="s">
        <v>4756</v>
      </c>
      <c r="AD2564" t="s">
        <v>4756</v>
      </c>
      <c r="AE2564" t="s">
        <v>4756</v>
      </c>
      <c r="AF2564" t="s">
        <v>4756</v>
      </c>
      <c r="AG2564" t="s">
        <v>4756</v>
      </c>
      <c r="AH2564" t="s">
        <v>4756</v>
      </c>
      <c r="AI2564" t="s">
        <v>4756</v>
      </c>
      <c r="AJ2564" t="s">
        <v>4756</v>
      </c>
      <c r="AK2564" t="s">
        <v>4756</v>
      </c>
      <c r="AL2564" t="s">
        <v>4756</v>
      </c>
      <c r="AM2564" t="s">
        <v>4756</v>
      </c>
      <c r="AN2564" t="s">
        <v>4756</v>
      </c>
    </row>
    <row r="2565" spans="1:40">
      <c r="A2565" s="95">
        <v>42201</v>
      </c>
      <c r="B2565" t="s">
        <v>248</v>
      </c>
      <c r="C2565">
        <v>2015</v>
      </c>
      <c r="D2565">
        <v>7</v>
      </c>
      <c r="E2565" t="s">
        <v>2376</v>
      </c>
      <c r="F2565" t="s">
        <v>3521</v>
      </c>
      <c r="G2565" s="96">
        <v>8.4027777777777771E-2</v>
      </c>
      <c r="H2565" s="96">
        <v>9.0277777777777776E-2</v>
      </c>
      <c r="J2565">
        <v>26.02</v>
      </c>
      <c r="K2565" t="s">
        <v>249</v>
      </c>
      <c r="L2565" t="s">
        <v>3543</v>
      </c>
      <c r="M2565" t="s">
        <v>251</v>
      </c>
      <c r="N2565" t="s">
        <v>251</v>
      </c>
      <c r="O2565">
        <v>4</v>
      </c>
      <c r="P2565">
        <v>37</v>
      </c>
      <c r="Q2565">
        <v>0</v>
      </c>
      <c r="R2565">
        <v>37</v>
      </c>
      <c r="S2565">
        <v>15.2</v>
      </c>
      <c r="T2565">
        <v>37.9</v>
      </c>
      <c r="U2565">
        <v>24.1</v>
      </c>
      <c r="V2565">
        <v>141</v>
      </c>
      <c r="W2565" t="s">
        <v>4756</v>
      </c>
      <c r="X2565" t="s">
        <v>4756</v>
      </c>
      <c r="Y2565" t="s">
        <v>4756</v>
      </c>
      <c r="Z2565" t="s">
        <v>4756</v>
      </c>
      <c r="AA2565" t="s">
        <v>4756</v>
      </c>
      <c r="AB2565" t="s">
        <v>4756</v>
      </c>
      <c r="AC2565" t="s">
        <v>4756</v>
      </c>
      <c r="AD2565" t="s">
        <v>4756</v>
      </c>
      <c r="AE2565" t="s">
        <v>4756</v>
      </c>
      <c r="AF2565" t="s">
        <v>4756</v>
      </c>
      <c r="AG2565" t="s">
        <v>4756</v>
      </c>
      <c r="AH2565" t="s">
        <v>4756</v>
      </c>
      <c r="AI2565" t="s">
        <v>4756</v>
      </c>
      <c r="AJ2565" t="s">
        <v>4756</v>
      </c>
      <c r="AK2565" t="s">
        <v>4756</v>
      </c>
      <c r="AL2565" t="s">
        <v>4756</v>
      </c>
      <c r="AM2565" t="s">
        <v>4756</v>
      </c>
      <c r="AN2565" t="s">
        <v>4756</v>
      </c>
    </row>
    <row r="2566" spans="1:40">
      <c r="A2566" s="95">
        <v>42201</v>
      </c>
      <c r="B2566" t="s">
        <v>248</v>
      </c>
      <c r="C2566">
        <v>2015</v>
      </c>
      <c r="D2566">
        <v>7</v>
      </c>
      <c r="E2566" t="s">
        <v>2376</v>
      </c>
      <c r="F2566" t="s">
        <v>3521</v>
      </c>
      <c r="G2566" s="96">
        <v>8.4722222222222213E-2</v>
      </c>
      <c r="H2566" s="96">
        <v>9.0277777777777776E-2</v>
      </c>
      <c r="J2566">
        <v>26.03</v>
      </c>
      <c r="K2566" t="s">
        <v>249</v>
      </c>
      <c r="L2566" t="s">
        <v>3544</v>
      </c>
      <c r="M2566" t="s">
        <v>251</v>
      </c>
      <c r="N2566" t="s">
        <v>251</v>
      </c>
      <c r="O2566">
        <v>3</v>
      </c>
      <c r="P2566">
        <v>32</v>
      </c>
      <c r="Q2566">
        <v>0</v>
      </c>
      <c r="R2566">
        <v>32</v>
      </c>
      <c r="S2566">
        <v>14.3</v>
      </c>
      <c r="T2566">
        <v>38.6</v>
      </c>
      <c r="U2566">
        <v>24.1</v>
      </c>
      <c r="V2566">
        <v>144</v>
      </c>
      <c r="W2566" t="s">
        <v>4756</v>
      </c>
      <c r="X2566" t="s">
        <v>4756</v>
      </c>
      <c r="Y2566" t="s">
        <v>4756</v>
      </c>
      <c r="Z2566" t="s">
        <v>4756</v>
      </c>
      <c r="AA2566" t="s">
        <v>4756</v>
      </c>
      <c r="AB2566" t="s">
        <v>4756</v>
      </c>
      <c r="AC2566" t="s">
        <v>4756</v>
      </c>
      <c r="AD2566" t="s">
        <v>4756</v>
      </c>
      <c r="AE2566" t="s">
        <v>4756</v>
      </c>
      <c r="AF2566" t="s">
        <v>4756</v>
      </c>
      <c r="AG2566" t="s">
        <v>4756</v>
      </c>
      <c r="AH2566" t="s">
        <v>4756</v>
      </c>
      <c r="AI2566" t="s">
        <v>4756</v>
      </c>
      <c r="AJ2566" t="s">
        <v>4756</v>
      </c>
      <c r="AK2566" t="s">
        <v>4756</v>
      </c>
      <c r="AL2566" t="s">
        <v>4756</v>
      </c>
      <c r="AM2566" t="s">
        <v>4756</v>
      </c>
      <c r="AN2566" t="s">
        <v>4756</v>
      </c>
    </row>
    <row r="2567" spans="1:40">
      <c r="A2567" s="95">
        <v>42207</v>
      </c>
      <c r="B2567" t="s">
        <v>372</v>
      </c>
      <c r="C2567">
        <v>2015</v>
      </c>
      <c r="D2567">
        <v>7</v>
      </c>
      <c r="E2567" t="s">
        <v>461</v>
      </c>
      <c r="F2567" t="s">
        <v>3200</v>
      </c>
      <c r="G2567" s="96">
        <v>0.90902777777777777</v>
      </c>
      <c r="H2567" s="96">
        <v>0.91180555555555554</v>
      </c>
      <c r="J2567">
        <v>21.82</v>
      </c>
      <c r="K2567" t="s">
        <v>249</v>
      </c>
      <c r="L2567" t="s">
        <v>3545</v>
      </c>
      <c r="M2567" t="s">
        <v>251</v>
      </c>
      <c r="N2567" t="s">
        <v>251</v>
      </c>
      <c r="O2567">
        <v>0</v>
      </c>
      <c r="P2567">
        <v>36</v>
      </c>
      <c r="Q2567">
        <v>0</v>
      </c>
      <c r="R2567">
        <v>36</v>
      </c>
      <c r="S2567">
        <v>14.6</v>
      </c>
      <c r="T2567">
        <v>38.299999999999997</v>
      </c>
      <c r="U2567">
        <v>25.1</v>
      </c>
      <c r="V2567">
        <v>145</v>
      </c>
      <c r="W2567" t="s">
        <v>4756</v>
      </c>
      <c r="X2567" t="s">
        <v>4756</v>
      </c>
      <c r="Y2567" t="s">
        <v>4756</v>
      </c>
      <c r="Z2567" t="s">
        <v>4756</v>
      </c>
      <c r="AA2567" t="s">
        <v>4756</v>
      </c>
      <c r="AB2567" t="s">
        <v>4756</v>
      </c>
      <c r="AC2567" t="s">
        <v>4756</v>
      </c>
      <c r="AD2567" t="s">
        <v>4756</v>
      </c>
      <c r="AE2567" t="s">
        <v>4756</v>
      </c>
      <c r="AF2567" t="s">
        <v>4756</v>
      </c>
      <c r="AG2567" t="s">
        <v>4756</v>
      </c>
      <c r="AH2567" t="s">
        <v>4756</v>
      </c>
      <c r="AI2567" t="s">
        <v>4756</v>
      </c>
      <c r="AJ2567" t="s">
        <v>4756</v>
      </c>
      <c r="AK2567" t="s">
        <v>4756</v>
      </c>
      <c r="AL2567" t="s">
        <v>4756</v>
      </c>
      <c r="AM2567" t="s">
        <v>4756</v>
      </c>
      <c r="AN2567" t="s">
        <v>4756</v>
      </c>
    </row>
    <row r="2568" spans="1:40">
      <c r="A2568" s="95">
        <v>42207</v>
      </c>
      <c r="B2568" t="s">
        <v>372</v>
      </c>
      <c r="C2568">
        <v>2015</v>
      </c>
      <c r="D2568">
        <v>7</v>
      </c>
      <c r="E2568" t="s">
        <v>461</v>
      </c>
      <c r="F2568" t="s">
        <v>3200</v>
      </c>
      <c r="G2568" s="96">
        <v>0.91041666666666676</v>
      </c>
      <c r="H2568" s="96">
        <v>0.91249999999999998</v>
      </c>
      <c r="J2568">
        <v>21.85</v>
      </c>
      <c r="K2568" t="s">
        <v>249</v>
      </c>
      <c r="L2568" t="s">
        <v>3546</v>
      </c>
      <c r="M2568" t="s">
        <v>251</v>
      </c>
      <c r="N2568" t="s">
        <v>251</v>
      </c>
      <c r="O2568">
        <v>0</v>
      </c>
      <c r="P2568">
        <v>33</v>
      </c>
      <c r="Q2568">
        <v>0</v>
      </c>
      <c r="R2568">
        <v>33</v>
      </c>
      <c r="S2568">
        <v>14.6</v>
      </c>
      <c r="T2568">
        <v>39.1</v>
      </c>
      <c r="U2568">
        <v>23.5</v>
      </c>
      <c r="V2568">
        <v>140</v>
      </c>
      <c r="W2568" t="s">
        <v>4756</v>
      </c>
      <c r="X2568" t="s">
        <v>4756</v>
      </c>
      <c r="Y2568" t="s">
        <v>4756</v>
      </c>
      <c r="Z2568" t="s">
        <v>4756</v>
      </c>
      <c r="AA2568" t="s">
        <v>4756</v>
      </c>
      <c r="AB2568" t="s">
        <v>4756</v>
      </c>
      <c r="AC2568" t="s">
        <v>4756</v>
      </c>
      <c r="AD2568" t="s">
        <v>4756</v>
      </c>
      <c r="AE2568" t="s">
        <v>4756</v>
      </c>
      <c r="AF2568" t="s">
        <v>4756</v>
      </c>
      <c r="AG2568" t="s">
        <v>4756</v>
      </c>
      <c r="AH2568" t="s">
        <v>4756</v>
      </c>
      <c r="AI2568" t="s">
        <v>4756</v>
      </c>
      <c r="AJ2568" t="s">
        <v>4756</v>
      </c>
      <c r="AK2568" t="s">
        <v>4756</v>
      </c>
      <c r="AL2568" t="s">
        <v>4756</v>
      </c>
      <c r="AM2568" t="s">
        <v>4756</v>
      </c>
      <c r="AN2568" t="s">
        <v>4756</v>
      </c>
    </row>
    <row r="2569" spans="1:40">
      <c r="A2569" s="95">
        <v>42207</v>
      </c>
      <c r="B2569" t="s">
        <v>372</v>
      </c>
      <c r="C2569">
        <v>2015</v>
      </c>
      <c r="D2569">
        <v>7</v>
      </c>
      <c r="E2569" t="s">
        <v>461</v>
      </c>
      <c r="F2569" t="s">
        <v>3200</v>
      </c>
      <c r="G2569" s="96">
        <v>0.92291666666666661</v>
      </c>
      <c r="H2569" s="96">
        <v>0.92708333333333337</v>
      </c>
      <c r="J2569">
        <v>22.15</v>
      </c>
      <c r="K2569" t="s">
        <v>249</v>
      </c>
      <c r="L2569" t="s">
        <v>3547</v>
      </c>
      <c r="M2569" t="s">
        <v>251</v>
      </c>
      <c r="N2569" t="s">
        <v>251</v>
      </c>
      <c r="O2569">
        <v>1</v>
      </c>
      <c r="P2569">
        <v>34</v>
      </c>
      <c r="Q2569">
        <v>0</v>
      </c>
      <c r="R2569">
        <v>34</v>
      </c>
      <c r="S2569">
        <v>13.9</v>
      </c>
      <c r="T2569">
        <v>37.6</v>
      </c>
      <c r="U2569">
        <v>23.6</v>
      </c>
      <c r="V2569">
        <v>142</v>
      </c>
      <c r="W2569" t="s">
        <v>4756</v>
      </c>
      <c r="X2569" t="s">
        <v>4756</v>
      </c>
      <c r="Y2569" t="s">
        <v>4756</v>
      </c>
      <c r="Z2569" t="s">
        <v>4756</v>
      </c>
      <c r="AA2569" t="s">
        <v>4756</v>
      </c>
      <c r="AB2569" t="s">
        <v>4756</v>
      </c>
      <c r="AC2569" t="s">
        <v>4756</v>
      </c>
      <c r="AD2569" t="s">
        <v>4756</v>
      </c>
      <c r="AE2569" t="s">
        <v>4756</v>
      </c>
      <c r="AF2569" t="s">
        <v>4756</v>
      </c>
      <c r="AG2569" t="s">
        <v>4756</v>
      </c>
      <c r="AH2569" t="s">
        <v>4756</v>
      </c>
      <c r="AI2569" t="s">
        <v>4756</v>
      </c>
      <c r="AJ2569" t="s">
        <v>4756</v>
      </c>
      <c r="AK2569" t="s">
        <v>4756</v>
      </c>
      <c r="AL2569" t="s">
        <v>4756</v>
      </c>
      <c r="AM2569" t="s">
        <v>4756</v>
      </c>
      <c r="AN2569" t="s">
        <v>4756</v>
      </c>
    </row>
    <row r="2570" spans="1:40">
      <c r="A2570" s="95">
        <v>42207</v>
      </c>
      <c r="B2570" t="s">
        <v>372</v>
      </c>
      <c r="C2570">
        <v>2015</v>
      </c>
      <c r="D2570">
        <v>7</v>
      </c>
      <c r="E2570" t="s">
        <v>461</v>
      </c>
      <c r="F2570" t="s">
        <v>3200</v>
      </c>
      <c r="G2570" s="96">
        <v>0.9291666666666667</v>
      </c>
      <c r="H2570" s="96">
        <v>0.93333333333333324</v>
      </c>
      <c r="J2570">
        <v>22.3</v>
      </c>
      <c r="K2570" t="s">
        <v>249</v>
      </c>
      <c r="L2570" t="s">
        <v>3548</v>
      </c>
      <c r="M2570" t="s">
        <v>251</v>
      </c>
      <c r="N2570" t="s">
        <v>251</v>
      </c>
      <c r="O2570">
        <v>1</v>
      </c>
      <c r="P2570">
        <v>33</v>
      </c>
      <c r="Q2570">
        <v>0</v>
      </c>
      <c r="R2570">
        <v>33</v>
      </c>
      <c r="S2570">
        <v>14.9</v>
      </c>
      <c r="T2570">
        <v>37.5</v>
      </c>
      <c r="U2570">
        <v>23.9</v>
      </c>
      <c r="V2570">
        <v>140</v>
      </c>
      <c r="W2570" t="s">
        <v>4756</v>
      </c>
      <c r="X2570" t="s">
        <v>4756</v>
      </c>
      <c r="Y2570" t="s">
        <v>4756</v>
      </c>
      <c r="Z2570" t="s">
        <v>4756</v>
      </c>
      <c r="AA2570" t="s">
        <v>4756</v>
      </c>
      <c r="AB2570" t="s">
        <v>4756</v>
      </c>
      <c r="AC2570" t="s">
        <v>4756</v>
      </c>
      <c r="AD2570" t="s">
        <v>4756</v>
      </c>
      <c r="AE2570" t="s">
        <v>4756</v>
      </c>
      <c r="AF2570" t="s">
        <v>4756</v>
      </c>
      <c r="AG2570" t="s">
        <v>4756</v>
      </c>
      <c r="AH2570" t="s">
        <v>4756</v>
      </c>
      <c r="AI2570" t="s">
        <v>4756</v>
      </c>
      <c r="AJ2570" t="s">
        <v>4756</v>
      </c>
      <c r="AK2570" t="s">
        <v>4756</v>
      </c>
      <c r="AL2570" t="s">
        <v>4756</v>
      </c>
      <c r="AM2570" t="s">
        <v>4756</v>
      </c>
      <c r="AN2570" t="s">
        <v>4756</v>
      </c>
    </row>
    <row r="2571" spans="1:40">
      <c r="A2571" s="95">
        <v>42207</v>
      </c>
      <c r="B2571" t="s">
        <v>372</v>
      </c>
      <c r="C2571">
        <v>2015</v>
      </c>
      <c r="D2571">
        <v>7</v>
      </c>
      <c r="E2571" t="s">
        <v>461</v>
      </c>
      <c r="F2571" t="s">
        <v>3200</v>
      </c>
      <c r="G2571" s="96">
        <v>0.93611111111111101</v>
      </c>
      <c r="H2571" s="96">
        <v>0.94305555555555554</v>
      </c>
      <c r="J2571">
        <v>22.47</v>
      </c>
      <c r="K2571" t="s">
        <v>249</v>
      </c>
      <c r="L2571" t="s">
        <v>3549</v>
      </c>
      <c r="M2571" t="s">
        <v>251</v>
      </c>
      <c r="N2571" t="s">
        <v>251</v>
      </c>
      <c r="O2571">
        <v>1</v>
      </c>
      <c r="P2571">
        <v>38</v>
      </c>
      <c r="Q2571">
        <v>0</v>
      </c>
      <c r="R2571">
        <v>38</v>
      </c>
      <c r="S2571">
        <v>14.6</v>
      </c>
      <c r="T2571">
        <v>38.5</v>
      </c>
      <c r="U2571">
        <v>23.4</v>
      </c>
      <c r="V2571">
        <v>138</v>
      </c>
      <c r="W2571" t="s">
        <v>4756</v>
      </c>
      <c r="X2571" t="s">
        <v>4756</v>
      </c>
      <c r="Y2571" t="s">
        <v>4756</v>
      </c>
      <c r="Z2571" t="s">
        <v>4756</v>
      </c>
      <c r="AA2571" t="s">
        <v>4756</v>
      </c>
      <c r="AB2571" t="s">
        <v>4756</v>
      </c>
      <c r="AC2571" t="s">
        <v>4756</v>
      </c>
      <c r="AD2571" t="s">
        <v>4756</v>
      </c>
      <c r="AE2571" t="s">
        <v>4756</v>
      </c>
      <c r="AF2571" t="s">
        <v>4756</v>
      </c>
      <c r="AG2571" t="s">
        <v>4756</v>
      </c>
      <c r="AH2571" t="s">
        <v>4756</v>
      </c>
      <c r="AI2571" t="s">
        <v>4756</v>
      </c>
      <c r="AJ2571" t="s">
        <v>4756</v>
      </c>
      <c r="AK2571" t="s">
        <v>4756</v>
      </c>
      <c r="AL2571" t="s">
        <v>4756</v>
      </c>
      <c r="AM2571" t="s">
        <v>4756</v>
      </c>
      <c r="AN2571" t="s">
        <v>4756</v>
      </c>
    </row>
    <row r="2572" spans="1:40">
      <c r="A2572" s="95">
        <v>42207</v>
      </c>
      <c r="B2572" t="s">
        <v>372</v>
      </c>
      <c r="C2572">
        <v>2015</v>
      </c>
      <c r="D2572">
        <v>7</v>
      </c>
      <c r="E2572" t="s">
        <v>461</v>
      </c>
      <c r="F2572" t="s">
        <v>3200</v>
      </c>
      <c r="G2572" s="96">
        <v>0.94930555555555562</v>
      </c>
      <c r="H2572" s="96">
        <v>0.95347222222222217</v>
      </c>
      <c r="J2572">
        <v>22.78</v>
      </c>
      <c r="K2572" t="s">
        <v>249</v>
      </c>
      <c r="L2572" t="s">
        <v>3550</v>
      </c>
      <c r="M2572" t="s">
        <v>251</v>
      </c>
      <c r="N2572" t="s">
        <v>251</v>
      </c>
      <c r="O2572">
        <v>3</v>
      </c>
      <c r="P2572">
        <v>33</v>
      </c>
      <c r="Q2572">
        <v>0</v>
      </c>
      <c r="R2572">
        <v>33</v>
      </c>
      <c r="S2572">
        <v>14.6</v>
      </c>
      <c r="T2572">
        <v>37</v>
      </c>
      <c r="U2572">
        <v>22.2</v>
      </c>
      <c r="V2572">
        <v>140</v>
      </c>
      <c r="W2572" t="s">
        <v>4756</v>
      </c>
      <c r="X2572" t="s">
        <v>4756</v>
      </c>
      <c r="Y2572" t="s">
        <v>4756</v>
      </c>
      <c r="Z2572" t="s">
        <v>4756</v>
      </c>
      <c r="AA2572" t="s">
        <v>4756</v>
      </c>
      <c r="AB2572" t="s">
        <v>4756</v>
      </c>
      <c r="AC2572" t="s">
        <v>4756</v>
      </c>
      <c r="AD2572" t="s">
        <v>4756</v>
      </c>
      <c r="AE2572" t="s">
        <v>4756</v>
      </c>
      <c r="AF2572" t="s">
        <v>4756</v>
      </c>
      <c r="AG2572" t="s">
        <v>4756</v>
      </c>
      <c r="AH2572" t="s">
        <v>4756</v>
      </c>
      <c r="AI2572" t="s">
        <v>4756</v>
      </c>
      <c r="AJ2572" t="s">
        <v>4756</v>
      </c>
      <c r="AK2572" t="s">
        <v>4756</v>
      </c>
      <c r="AL2572" t="s">
        <v>4756</v>
      </c>
      <c r="AM2572" t="s">
        <v>4756</v>
      </c>
      <c r="AN2572" t="s">
        <v>4756</v>
      </c>
    </row>
    <row r="2573" spans="1:40">
      <c r="A2573" s="95">
        <v>42207</v>
      </c>
      <c r="B2573" t="s">
        <v>372</v>
      </c>
      <c r="C2573">
        <v>2015</v>
      </c>
      <c r="D2573">
        <v>7</v>
      </c>
      <c r="E2573" t="s">
        <v>461</v>
      </c>
      <c r="F2573" t="s">
        <v>3200</v>
      </c>
      <c r="G2573" s="96">
        <v>0.95416666666666661</v>
      </c>
      <c r="H2573" s="96">
        <v>0.95972222222222225</v>
      </c>
      <c r="J2573">
        <v>22.9</v>
      </c>
      <c r="K2573" t="s">
        <v>249</v>
      </c>
      <c r="L2573" t="s">
        <v>3551</v>
      </c>
      <c r="M2573" t="s">
        <v>251</v>
      </c>
      <c r="N2573" t="s">
        <v>251</v>
      </c>
      <c r="O2573">
        <v>0</v>
      </c>
      <c r="P2573">
        <v>34</v>
      </c>
      <c r="Q2573">
        <v>0</v>
      </c>
      <c r="R2573">
        <v>34</v>
      </c>
      <c r="S2573">
        <v>14.2</v>
      </c>
      <c r="T2573">
        <v>36.200000000000003</v>
      </c>
      <c r="U2573">
        <v>24.4</v>
      </c>
      <c r="V2573">
        <v>140</v>
      </c>
      <c r="W2573" t="s">
        <v>4756</v>
      </c>
      <c r="X2573" t="s">
        <v>4756</v>
      </c>
      <c r="Y2573" t="s">
        <v>4756</v>
      </c>
      <c r="Z2573" t="s">
        <v>4756</v>
      </c>
      <c r="AA2573" t="s">
        <v>4756</v>
      </c>
      <c r="AB2573" t="s">
        <v>4756</v>
      </c>
      <c r="AC2573" t="s">
        <v>4756</v>
      </c>
      <c r="AD2573" t="s">
        <v>4756</v>
      </c>
      <c r="AE2573" t="s">
        <v>4756</v>
      </c>
      <c r="AF2573" t="s">
        <v>4756</v>
      </c>
      <c r="AG2573" t="s">
        <v>4756</v>
      </c>
      <c r="AH2573" t="s">
        <v>4756</v>
      </c>
      <c r="AI2573" t="s">
        <v>4756</v>
      </c>
      <c r="AJ2573" t="s">
        <v>4756</v>
      </c>
      <c r="AK2573" t="s">
        <v>4756</v>
      </c>
      <c r="AL2573" t="s">
        <v>4756</v>
      </c>
      <c r="AM2573" t="s">
        <v>4756</v>
      </c>
      <c r="AN2573" t="s">
        <v>4756</v>
      </c>
    </row>
    <row r="2574" spans="1:40">
      <c r="A2574" s="95">
        <v>42207</v>
      </c>
      <c r="B2574" t="s">
        <v>372</v>
      </c>
      <c r="C2574">
        <v>2015</v>
      </c>
      <c r="D2574">
        <v>7</v>
      </c>
      <c r="E2574" t="s">
        <v>461</v>
      </c>
      <c r="F2574" t="s">
        <v>3200</v>
      </c>
      <c r="G2574" s="96">
        <v>0.97361111111111109</v>
      </c>
      <c r="H2574" s="96">
        <v>0.9770833333333333</v>
      </c>
      <c r="J2574">
        <v>23.37</v>
      </c>
      <c r="K2574" t="s">
        <v>249</v>
      </c>
      <c r="L2574" t="s">
        <v>3552</v>
      </c>
      <c r="M2574" t="s">
        <v>251</v>
      </c>
      <c r="N2574" t="s">
        <v>251</v>
      </c>
      <c r="O2574">
        <v>3</v>
      </c>
      <c r="P2574">
        <v>35</v>
      </c>
      <c r="Q2574">
        <v>0</v>
      </c>
      <c r="R2574">
        <v>35</v>
      </c>
      <c r="S2574">
        <v>14.3</v>
      </c>
      <c r="T2574">
        <v>36.4</v>
      </c>
      <c r="U2574">
        <v>25.2</v>
      </c>
      <c r="V2574">
        <v>142</v>
      </c>
      <c r="W2574" t="s">
        <v>4756</v>
      </c>
      <c r="X2574" t="s">
        <v>4756</v>
      </c>
      <c r="Y2574" t="s">
        <v>4756</v>
      </c>
      <c r="Z2574" t="s">
        <v>4756</v>
      </c>
      <c r="AA2574" t="s">
        <v>4756</v>
      </c>
      <c r="AB2574" t="s">
        <v>4756</v>
      </c>
      <c r="AC2574" t="s">
        <v>4756</v>
      </c>
      <c r="AD2574" t="s">
        <v>4756</v>
      </c>
      <c r="AE2574" t="s">
        <v>4756</v>
      </c>
      <c r="AF2574" t="s">
        <v>4756</v>
      </c>
      <c r="AG2574" t="s">
        <v>4756</v>
      </c>
      <c r="AH2574" t="s">
        <v>4756</v>
      </c>
      <c r="AI2574" t="s">
        <v>4756</v>
      </c>
      <c r="AJ2574" t="s">
        <v>4756</v>
      </c>
      <c r="AK2574" t="s">
        <v>4756</v>
      </c>
      <c r="AL2574" t="s">
        <v>4756</v>
      </c>
      <c r="AM2574" t="s">
        <v>4756</v>
      </c>
      <c r="AN2574" t="s">
        <v>4756</v>
      </c>
    </row>
    <row r="2575" spans="1:40">
      <c r="A2575" s="95">
        <v>42207</v>
      </c>
      <c r="B2575" t="s">
        <v>372</v>
      </c>
      <c r="C2575">
        <v>2015</v>
      </c>
      <c r="D2575">
        <v>7</v>
      </c>
      <c r="E2575" t="s">
        <v>461</v>
      </c>
      <c r="F2575" t="s">
        <v>3200</v>
      </c>
      <c r="G2575" s="96">
        <v>0.98055555555555562</v>
      </c>
      <c r="H2575" s="96">
        <v>0.98333333333333339</v>
      </c>
      <c r="J2575">
        <v>23.53</v>
      </c>
      <c r="K2575" t="s">
        <v>249</v>
      </c>
      <c r="L2575" t="s">
        <v>3553</v>
      </c>
      <c r="M2575" t="s">
        <v>251</v>
      </c>
      <c r="N2575" t="s">
        <v>251</v>
      </c>
      <c r="O2575">
        <v>0</v>
      </c>
      <c r="P2575">
        <v>32</v>
      </c>
      <c r="Q2575">
        <v>0</v>
      </c>
      <c r="R2575">
        <v>32</v>
      </c>
      <c r="S2575">
        <v>14.9</v>
      </c>
      <c r="T2575">
        <v>35.6</v>
      </c>
      <c r="U2575">
        <v>24.4</v>
      </c>
      <c r="V2575">
        <v>143</v>
      </c>
      <c r="W2575" t="s">
        <v>4756</v>
      </c>
      <c r="X2575" t="s">
        <v>4756</v>
      </c>
      <c r="Y2575" t="s">
        <v>4756</v>
      </c>
      <c r="Z2575" t="s">
        <v>4756</v>
      </c>
      <c r="AA2575" t="s">
        <v>4756</v>
      </c>
      <c r="AB2575" t="s">
        <v>4756</v>
      </c>
      <c r="AC2575" t="s">
        <v>4756</v>
      </c>
      <c r="AD2575" t="s">
        <v>4756</v>
      </c>
      <c r="AE2575" t="s">
        <v>4756</v>
      </c>
      <c r="AF2575" t="s">
        <v>4756</v>
      </c>
      <c r="AG2575" t="s">
        <v>4756</v>
      </c>
      <c r="AH2575" t="s">
        <v>4756</v>
      </c>
      <c r="AI2575" t="s">
        <v>4756</v>
      </c>
      <c r="AJ2575" t="s">
        <v>4756</v>
      </c>
      <c r="AK2575" t="s">
        <v>4756</v>
      </c>
      <c r="AL2575" t="s">
        <v>4756</v>
      </c>
      <c r="AM2575" t="s">
        <v>4756</v>
      </c>
      <c r="AN2575" t="s">
        <v>4756</v>
      </c>
    </row>
    <row r="2576" spans="1:40">
      <c r="A2576" s="95">
        <v>42207</v>
      </c>
      <c r="B2576" t="s">
        <v>372</v>
      </c>
      <c r="C2576">
        <v>2015</v>
      </c>
      <c r="D2576">
        <v>7</v>
      </c>
      <c r="E2576" t="s">
        <v>461</v>
      </c>
      <c r="F2576" t="s">
        <v>3200</v>
      </c>
      <c r="G2576" s="96">
        <v>0.98958333333333337</v>
      </c>
      <c r="H2576" s="96">
        <v>0.9506944444444444</v>
      </c>
      <c r="J2576">
        <v>23.75</v>
      </c>
      <c r="K2576" t="s">
        <v>249</v>
      </c>
      <c r="L2576" t="s">
        <v>3554</v>
      </c>
      <c r="M2576" t="s">
        <v>251</v>
      </c>
      <c r="N2576" t="s">
        <v>251</v>
      </c>
      <c r="O2576">
        <v>0</v>
      </c>
      <c r="P2576">
        <v>33</v>
      </c>
      <c r="Q2576">
        <v>0</v>
      </c>
      <c r="R2576">
        <v>33</v>
      </c>
      <c r="S2576">
        <v>14.7</v>
      </c>
      <c r="T2576">
        <v>38.9</v>
      </c>
      <c r="U2576">
        <v>23.2</v>
      </c>
      <c r="V2576">
        <v>138</v>
      </c>
      <c r="W2576" t="s">
        <v>4756</v>
      </c>
      <c r="X2576" t="s">
        <v>4756</v>
      </c>
      <c r="Y2576" t="s">
        <v>4756</v>
      </c>
      <c r="Z2576" t="s">
        <v>4756</v>
      </c>
      <c r="AA2576" t="s">
        <v>4756</v>
      </c>
      <c r="AB2576" t="s">
        <v>4756</v>
      </c>
      <c r="AC2576" t="s">
        <v>4756</v>
      </c>
      <c r="AD2576" t="s">
        <v>4756</v>
      </c>
      <c r="AE2576" t="s">
        <v>4756</v>
      </c>
      <c r="AF2576" t="s">
        <v>4756</v>
      </c>
      <c r="AG2576" t="s">
        <v>4756</v>
      </c>
      <c r="AH2576" t="s">
        <v>4756</v>
      </c>
      <c r="AI2576" t="s">
        <v>4756</v>
      </c>
      <c r="AJ2576" t="s">
        <v>4756</v>
      </c>
      <c r="AK2576" t="s">
        <v>4756</v>
      </c>
      <c r="AL2576" t="s">
        <v>4756</v>
      </c>
      <c r="AM2576" t="s">
        <v>4756</v>
      </c>
      <c r="AN2576" t="s">
        <v>4756</v>
      </c>
    </row>
    <row r="2577" spans="1:40">
      <c r="A2577" s="95">
        <v>42207</v>
      </c>
      <c r="B2577" t="s">
        <v>372</v>
      </c>
      <c r="C2577">
        <v>2015</v>
      </c>
      <c r="D2577">
        <v>7</v>
      </c>
      <c r="E2577" t="s">
        <v>461</v>
      </c>
      <c r="F2577" t="s">
        <v>3200</v>
      </c>
      <c r="G2577" s="96">
        <v>2.2222222222222223E-2</v>
      </c>
      <c r="H2577" s="96">
        <v>2.7777777777777776E-2</v>
      </c>
      <c r="J2577">
        <v>24.53</v>
      </c>
      <c r="K2577" t="s">
        <v>249</v>
      </c>
      <c r="L2577" t="s">
        <v>3555</v>
      </c>
      <c r="M2577" t="s">
        <v>251</v>
      </c>
      <c r="N2577" t="s">
        <v>251</v>
      </c>
      <c r="O2577">
        <v>3</v>
      </c>
      <c r="P2577">
        <v>33</v>
      </c>
      <c r="Q2577">
        <v>0</v>
      </c>
      <c r="R2577">
        <v>33</v>
      </c>
      <c r="S2577">
        <v>15.4</v>
      </c>
      <c r="T2577">
        <v>38.700000000000003</v>
      </c>
      <c r="U2577">
        <v>23.4</v>
      </c>
      <c r="V2577">
        <v>130</v>
      </c>
      <c r="W2577" t="s">
        <v>4756</v>
      </c>
      <c r="X2577" t="s">
        <v>4756</v>
      </c>
      <c r="Y2577" t="s">
        <v>4756</v>
      </c>
      <c r="Z2577" t="s">
        <v>4756</v>
      </c>
      <c r="AA2577" t="s">
        <v>4756</v>
      </c>
      <c r="AB2577" t="s">
        <v>4756</v>
      </c>
      <c r="AC2577" t="s">
        <v>4756</v>
      </c>
      <c r="AD2577" t="s">
        <v>4756</v>
      </c>
      <c r="AE2577" t="s">
        <v>4756</v>
      </c>
      <c r="AF2577" t="s">
        <v>4756</v>
      </c>
      <c r="AG2577" t="s">
        <v>4756</v>
      </c>
      <c r="AH2577" t="s">
        <v>4756</v>
      </c>
      <c r="AI2577" t="s">
        <v>4756</v>
      </c>
      <c r="AJ2577" t="s">
        <v>4756</v>
      </c>
      <c r="AK2577" t="s">
        <v>4756</v>
      </c>
      <c r="AL2577" t="s">
        <v>4756</v>
      </c>
      <c r="AM2577" t="s">
        <v>4756</v>
      </c>
      <c r="AN2577" t="s">
        <v>4756</v>
      </c>
    </row>
    <row r="2578" spans="1:40">
      <c r="A2578" s="95">
        <v>42207</v>
      </c>
      <c r="B2578" t="s">
        <v>372</v>
      </c>
      <c r="C2578">
        <v>2015</v>
      </c>
      <c r="D2578">
        <v>7</v>
      </c>
      <c r="E2578" t="s">
        <v>461</v>
      </c>
      <c r="F2578" t="s">
        <v>3200</v>
      </c>
      <c r="G2578" s="96">
        <v>3.125E-2</v>
      </c>
      <c r="H2578" s="96">
        <v>3.6111111111111115E-2</v>
      </c>
      <c r="J2578">
        <v>24.75</v>
      </c>
      <c r="K2578" t="s">
        <v>249</v>
      </c>
      <c r="L2578" t="s">
        <v>3556</v>
      </c>
      <c r="M2578" t="s">
        <v>251</v>
      </c>
      <c r="N2578" t="s">
        <v>251</v>
      </c>
      <c r="O2578">
        <v>1</v>
      </c>
      <c r="P2578">
        <v>31</v>
      </c>
      <c r="Q2578">
        <v>0</v>
      </c>
      <c r="R2578">
        <v>31</v>
      </c>
      <c r="S2578">
        <v>13.3</v>
      </c>
      <c r="T2578">
        <v>37.4</v>
      </c>
      <c r="U2578">
        <v>24.1</v>
      </c>
      <c r="V2578">
        <v>131</v>
      </c>
      <c r="W2578" t="s">
        <v>4756</v>
      </c>
      <c r="X2578" t="s">
        <v>4756</v>
      </c>
      <c r="Y2578" t="s">
        <v>4756</v>
      </c>
      <c r="Z2578" t="s">
        <v>4756</v>
      </c>
      <c r="AA2578" t="s">
        <v>4756</v>
      </c>
      <c r="AB2578" t="s">
        <v>4756</v>
      </c>
      <c r="AC2578" t="s">
        <v>4756</v>
      </c>
      <c r="AD2578" t="s">
        <v>4756</v>
      </c>
      <c r="AE2578" t="s">
        <v>4756</v>
      </c>
      <c r="AF2578" t="s">
        <v>4756</v>
      </c>
      <c r="AG2578" t="s">
        <v>4756</v>
      </c>
      <c r="AH2578" t="s">
        <v>4756</v>
      </c>
      <c r="AI2578" t="s">
        <v>4756</v>
      </c>
      <c r="AJ2578" t="s">
        <v>4756</v>
      </c>
      <c r="AK2578" t="s">
        <v>4756</v>
      </c>
      <c r="AL2578" t="s">
        <v>4756</v>
      </c>
      <c r="AM2578" t="s">
        <v>4756</v>
      </c>
      <c r="AN2578" t="s">
        <v>4756</v>
      </c>
    </row>
    <row r="2579" spans="1:40">
      <c r="A2579" s="95">
        <v>42207</v>
      </c>
      <c r="B2579" t="s">
        <v>372</v>
      </c>
      <c r="C2579">
        <v>2015</v>
      </c>
      <c r="D2579">
        <v>7</v>
      </c>
      <c r="E2579" t="s">
        <v>461</v>
      </c>
      <c r="F2579" t="s">
        <v>3200</v>
      </c>
      <c r="G2579" s="96">
        <v>3.125E-2</v>
      </c>
      <c r="H2579" s="96">
        <v>3.6805555555555557E-2</v>
      </c>
      <c r="J2579">
        <v>24.75</v>
      </c>
      <c r="K2579" t="s">
        <v>249</v>
      </c>
      <c r="L2579" t="s">
        <v>3557</v>
      </c>
      <c r="M2579" t="s">
        <v>251</v>
      </c>
      <c r="N2579" t="s">
        <v>251</v>
      </c>
      <c r="O2579">
        <v>1</v>
      </c>
      <c r="P2579">
        <v>38</v>
      </c>
      <c r="Q2579">
        <v>0</v>
      </c>
      <c r="R2579">
        <v>38</v>
      </c>
      <c r="S2579">
        <v>14.7</v>
      </c>
      <c r="T2579">
        <v>38.299999999999997</v>
      </c>
      <c r="U2579">
        <v>23.6</v>
      </c>
      <c r="V2579">
        <v>141</v>
      </c>
      <c r="W2579" t="s">
        <v>4756</v>
      </c>
      <c r="X2579" t="s">
        <v>4756</v>
      </c>
      <c r="Y2579" t="s">
        <v>4756</v>
      </c>
      <c r="Z2579" t="s">
        <v>4756</v>
      </c>
      <c r="AA2579" t="s">
        <v>4756</v>
      </c>
      <c r="AB2579" t="s">
        <v>4756</v>
      </c>
      <c r="AC2579" t="s">
        <v>4756</v>
      </c>
      <c r="AD2579" t="s">
        <v>4756</v>
      </c>
      <c r="AE2579" t="s">
        <v>4756</v>
      </c>
      <c r="AF2579" t="s">
        <v>4756</v>
      </c>
      <c r="AG2579" t="s">
        <v>4756</v>
      </c>
      <c r="AH2579" t="s">
        <v>4756</v>
      </c>
      <c r="AI2579" t="s">
        <v>4756</v>
      </c>
      <c r="AJ2579" t="s">
        <v>4756</v>
      </c>
      <c r="AK2579" t="s">
        <v>4756</v>
      </c>
      <c r="AL2579" t="s">
        <v>4756</v>
      </c>
      <c r="AM2579" t="s">
        <v>4756</v>
      </c>
      <c r="AN2579" t="s">
        <v>4756</v>
      </c>
    </row>
    <row r="2580" spans="1:40">
      <c r="A2580" s="95">
        <v>42207</v>
      </c>
      <c r="B2580" t="s">
        <v>372</v>
      </c>
      <c r="C2580">
        <v>2015</v>
      </c>
      <c r="D2580">
        <v>7</v>
      </c>
      <c r="E2580" t="s">
        <v>461</v>
      </c>
      <c r="F2580" t="s">
        <v>3200</v>
      </c>
      <c r="G2580" s="96">
        <v>4.0972222222222222E-2</v>
      </c>
      <c r="H2580" s="96">
        <v>4.6527777777777779E-2</v>
      </c>
      <c r="J2580">
        <v>24.98</v>
      </c>
      <c r="K2580" t="s">
        <v>249</v>
      </c>
      <c r="L2580" t="s">
        <v>3558</v>
      </c>
      <c r="M2580" t="s">
        <v>251</v>
      </c>
      <c r="N2580" t="s">
        <v>251</v>
      </c>
      <c r="O2580">
        <v>1</v>
      </c>
      <c r="P2580">
        <v>34</v>
      </c>
      <c r="Q2580">
        <v>0</v>
      </c>
      <c r="R2580">
        <v>34</v>
      </c>
      <c r="S2580">
        <v>14.4</v>
      </c>
      <c r="T2580">
        <v>39.200000000000003</v>
      </c>
      <c r="U2580">
        <v>23.7</v>
      </c>
      <c r="V2580">
        <v>136</v>
      </c>
      <c r="W2580" t="s">
        <v>4756</v>
      </c>
      <c r="X2580" t="s">
        <v>4756</v>
      </c>
      <c r="Y2580" t="s">
        <v>4756</v>
      </c>
      <c r="Z2580" t="s">
        <v>4756</v>
      </c>
      <c r="AA2580" t="s">
        <v>4756</v>
      </c>
      <c r="AB2580" t="s">
        <v>4756</v>
      </c>
      <c r="AC2580" t="s">
        <v>4756</v>
      </c>
      <c r="AD2580" t="s">
        <v>4756</v>
      </c>
      <c r="AE2580" t="s">
        <v>4756</v>
      </c>
      <c r="AF2580" t="s">
        <v>4756</v>
      </c>
      <c r="AG2580" t="s">
        <v>4756</v>
      </c>
      <c r="AH2580" t="s">
        <v>4756</v>
      </c>
      <c r="AI2580" t="s">
        <v>4756</v>
      </c>
      <c r="AJ2580" t="s">
        <v>4756</v>
      </c>
      <c r="AK2580" t="s">
        <v>4756</v>
      </c>
      <c r="AL2580" t="s">
        <v>4756</v>
      </c>
      <c r="AM2580" t="s">
        <v>4756</v>
      </c>
      <c r="AN2580" t="s">
        <v>4756</v>
      </c>
    </row>
    <row r="2581" spans="1:40">
      <c r="A2581" s="95">
        <v>42207</v>
      </c>
      <c r="B2581" t="s">
        <v>372</v>
      </c>
      <c r="C2581">
        <v>2015</v>
      </c>
      <c r="D2581">
        <v>7</v>
      </c>
      <c r="E2581" t="s">
        <v>461</v>
      </c>
      <c r="F2581" t="s">
        <v>3200</v>
      </c>
      <c r="G2581" s="96">
        <v>5.2083333333333336E-2</v>
      </c>
      <c r="H2581" s="96">
        <v>5.6250000000000001E-2</v>
      </c>
      <c r="J2581">
        <v>25.25</v>
      </c>
      <c r="K2581" t="s">
        <v>249</v>
      </c>
      <c r="L2581" t="s">
        <v>3559</v>
      </c>
      <c r="M2581" t="s">
        <v>251</v>
      </c>
      <c r="N2581" t="s">
        <v>251</v>
      </c>
      <c r="O2581">
        <v>0</v>
      </c>
      <c r="P2581">
        <v>35</v>
      </c>
      <c r="Q2581">
        <v>0</v>
      </c>
      <c r="R2581">
        <v>35</v>
      </c>
      <c r="S2581">
        <v>14.9</v>
      </c>
      <c r="T2581">
        <v>38.4</v>
      </c>
      <c r="U2581">
        <v>23.7</v>
      </c>
      <c r="V2581">
        <v>138</v>
      </c>
      <c r="W2581" t="s">
        <v>4756</v>
      </c>
      <c r="X2581" t="s">
        <v>4756</v>
      </c>
      <c r="Y2581" t="s">
        <v>4756</v>
      </c>
      <c r="Z2581" t="s">
        <v>4756</v>
      </c>
      <c r="AA2581" t="s">
        <v>4756</v>
      </c>
      <c r="AB2581" t="s">
        <v>4756</v>
      </c>
      <c r="AC2581" t="s">
        <v>4756</v>
      </c>
      <c r="AD2581" t="s">
        <v>4756</v>
      </c>
      <c r="AE2581" t="s">
        <v>4756</v>
      </c>
      <c r="AF2581" t="s">
        <v>4756</v>
      </c>
      <c r="AG2581" t="s">
        <v>4756</v>
      </c>
      <c r="AH2581" t="s">
        <v>4756</v>
      </c>
      <c r="AI2581" t="s">
        <v>4756</v>
      </c>
      <c r="AJ2581" t="s">
        <v>4756</v>
      </c>
      <c r="AK2581" t="s">
        <v>4756</v>
      </c>
      <c r="AL2581" t="s">
        <v>4756</v>
      </c>
      <c r="AM2581" t="s">
        <v>4756</v>
      </c>
      <c r="AN2581" t="s">
        <v>4756</v>
      </c>
    </row>
    <row r="2582" spans="1:40">
      <c r="A2582" s="95">
        <v>42207</v>
      </c>
      <c r="B2582" t="s">
        <v>372</v>
      </c>
      <c r="C2582">
        <v>2015</v>
      </c>
      <c r="D2582">
        <v>7</v>
      </c>
      <c r="E2582" t="s">
        <v>461</v>
      </c>
      <c r="F2582" t="s">
        <v>3200</v>
      </c>
      <c r="G2582" s="96">
        <v>5.9027777777777783E-2</v>
      </c>
      <c r="H2582" s="96">
        <v>6.3194444444444442E-2</v>
      </c>
      <c r="J2582">
        <v>25.42</v>
      </c>
      <c r="K2582" t="s">
        <v>249</v>
      </c>
      <c r="L2582" t="s">
        <v>3560</v>
      </c>
      <c r="M2582" t="s">
        <v>251</v>
      </c>
      <c r="N2582" t="s">
        <v>251</v>
      </c>
      <c r="O2582">
        <v>2</v>
      </c>
      <c r="P2582">
        <v>34</v>
      </c>
      <c r="Q2582">
        <v>0</v>
      </c>
      <c r="R2582">
        <v>34</v>
      </c>
      <c r="S2582">
        <v>15.4</v>
      </c>
      <c r="T2582">
        <v>38.299999999999997</v>
      </c>
      <c r="U2582">
        <v>23.3</v>
      </c>
      <c r="V2582">
        <v>139</v>
      </c>
      <c r="W2582" t="s">
        <v>4756</v>
      </c>
      <c r="X2582" t="s">
        <v>4756</v>
      </c>
      <c r="Y2582" t="s">
        <v>4756</v>
      </c>
      <c r="Z2582" t="s">
        <v>4756</v>
      </c>
      <c r="AA2582" t="s">
        <v>4756</v>
      </c>
      <c r="AB2582" t="s">
        <v>4756</v>
      </c>
      <c r="AC2582" t="s">
        <v>4756</v>
      </c>
      <c r="AD2582" t="s">
        <v>4756</v>
      </c>
      <c r="AE2582" t="s">
        <v>4756</v>
      </c>
      <c r="AF2582" t="s">
        <v>4756</v>
      </c>
      <c r="AG2582" t="s">
        <v>4756</v>
      </c>
      <c r="AH2582" t="s">
        <v>4756</v>
      </c>
      <c r="AI2582" t="s">
        <v>4756</v>
      </c>
      <c r="AJ2582" t="s">
        <v>4756</v>
      </c>
      <c r="AK2582" t="s">
        <v>4756</v>
      </c>
      <c r="AL2582" t="s">
        <v>4756</v>
      </c>
      <c r="AM2582" t="s">
        <v>4756</v>
      </c>
      <c r="AN2582" t="s">
        <v>4756</v>
      </c>
    </row>
    <row r="2583" spans="1:40">
      <c r="A2583" s="95">
        <v>42207</v>
      </c>
      <c r="B2583" t="s">
        <v>372</v>
      </c>
      <c r="C2583">
        <v>2015</v>
      </c>
      <c r="D2583">
        <v>7</v>
      </c>
      <c r="E2583" t="s">
        <v>461</v>
      </c>
      <c r="F2583" t="s">
        <v>3200</v>
      </c>
      <c r="G2583" s="96">
        <v>6.3888888888888884E-2</v>
      </c>
      <c r="H2583" s="96">
        <v>6.7361111111111108E-2</v>
      </c>
      <c r="J2583">
        <v>25.53</v>
      </c>
      <c r="K2583" t="s">
        <v>249</v>
      </c>
      <c r="L2583" t="s">
        <v>3561</v>
      </c>
      <c r="M2583" t="s">
        <v>251</v>
      </c>
      <c r="N2583" t="s">
        <v>251</v>
      </c>
      <c r="O2583">
        <v>3</v>
      </c>
      <c r="P2583">
        <v>36</v>
      </c>
      <c r="Q2583">
        <v>0</v>
      </c>
      <c r="R2583">
        <v>36</v>
      </c>
      <c r="S2583">
        <v>15.3</v>
      </c>
      <c r="T2583">
        <v>39.200000000000003</v>
      </c>
      <c r="U2583">
        <v>24.5</v>
      </c>
      <c r="V2583">
        <v>137</v>
      </c>
      <c r="W2583" t="s">
        <v>4756</v>
      </c>
      <c r="X2583" t="s">
        <v>4756</v>
      </c>
      <c r="Y2583" t="s">
        <v>4756</v>
      </c>
      <c r="Z2583" t="s">
        <v>4756</v>
      </c>
      <c r="AA2583" t="s">
        <v>4756</v>
      </c>
      <c r="AB2583" t="s">
        <v>4756</v>
      </c>
      <c r="AC2583" t="s">
        <v>4756</v>
      </c>
      <c r="AD2583" t="s">
        <v>4756</v>
      </c>
      <c r="AE2583" t="s">
        <v>4756</v>
      </c>
      <c r="AF2583" t="s">
        <v>4756</v>
      </c>
      <c r="AG2583" t="s">
        <v>4756</v>
      </c>
      <c r="AH2583" t="s">
        <v>4756</v>
      </c>
      <c r="AI2583" t="s">
        <v>4756</v>
      </c>
      <c r="AJ2583" t="s">
        <v>4756</v>
      </c>
      <c r="AK2583" t="s">
        <v>4756</v>
      </c>
      <c r="AL2583" t="s">
        <v>4756</v>
      </c>
      <c r="AM2583" t="s">
        <v>4756</v>
      </c>
      <c r="AN2583" t="s">
        <v>4756</v>
      </c>
    </row>
    <row r="2584" spans="1:40">
      <c r="A2584" s="95">
        <v>42207</v>
      </c>
      <c r="B2584" t="s">
        <v>372</v>
      </c>
      <c r="C2584">
        <v>2015</v>
      </c>
      <c r="D2584">
        <v>7</v>
      </c>
      <c r="E2584" t="s">
        <v>461</v>
      </c>
      <c r="F2584" t="s">
        <v>3200</v>
      </c>
      <c r="G2584" s="96">
        <v>8.1250000000000003E-2</v>
      </c>
      <c r="H2584" s="96">
        <v>8.4722222222222213E-2</v>
      </c>
      <c r="J2584">
        <v>25.95</v>
      </c>
      <c r="K2584" t="s">
        <v>249</v>
      </c>
      <c r="L2584" t="s">
        <v>3562</v>
      </c>
      <c r="M2584" t="s">
        <v>251</v>
      </c>
      <c r="N2584" t="s">
        <v>251</v>
      </c>
      <c r="O2584">
        <v>2</v>
      </c>
      <c r="P2584">
        <v>34</v>
      </c>
      <c r="Q2584">
        <v>0</v>
      </c>
      <c r="R2584">
        <v>34</v>
      </c>
      <c r="S2584">
        <v>13.7</v>
      </c>
      <c r="T2584">
        <v>36</v>
      </c>
      <c r="U2584">
        <v>23.3</v>
      </c>
      <c r="V2584">
        <v>143</v>
      </c>
      <c r="W2584" t="s">
        <v>4756</v>
      </c>
      <c r="X2584" t="s">
        <v>4756</v>
      </c>
      <c r="Y2584" t="s">
        <v>4756</v>
      </c>
      <c r="Z2584" t="s">
        <v>4756</v>
      </c>
      <c r="AA2584" t="s">
        <v>4756</v>
      </c>
      <c r="AB2584" t="s">
        <v>4756</v>
      </c>
      <c r="AC2584" t="s">
        <v>4756</v>
      </c>
      <c r="AD2584" t="s">
        <v>4756</v>
      </c>
      <c r="AE2584" t="s">
        <v>4756</v>
      </c>
      <c r="AF2584" t="s">
        <v>4756</v>
      </c>
      <c r="AG2584" t="s">
        <v>4756</v>
      </c>
      <c r="AH2584" t="s">
        <v>4756</v>
      </c>
      <c r="AI2584" t="s">
        <v>4756</v>
      </c>
      <c r="AJ2584" t="s">
        <v>4756</v>
      </c>
      <c r="AK2584" t="s">
        <v>4756</v>
      </c>
      <c r="AL2584" t="s">
        <v>4756</v>
      </c>
      <c r="AM2584" t="s">
        <v>4756</v>
      </c>
      <c r="AN2584" t="s">
        <v>4756</v>
      </c>
    </row>
    <row r="2585" spans="1:40">
      <c r="A2585" s="95">
        <v>42207</v>
      </c>
      <c r="B2585" t="s">
        <v>372</v>
      </c>
      <c r="C2585">
        <v>2015</v>
      </c>
      <c r="D2585">
        <v>7</v>
      </c>
      <c r="E2585" t="s">
        <v>461</v>
      </c>
      <c r="F2585" t="s">
        <v>3200</v>
      </c>
      <c r="G2585" s="96">
        <v>0.99722222222222223</v>
      </c>
      <c r="H2585" s="96">
        <v>5.5555555555555558E-3</v>
      </c>
      <c r="J2585">
        <v>23.93</v>
      </c>
      <c r="K2585" t="s">
        <v>651</v>
      </c>
      <c r="L2585" t="s">
        <v>4877</v>
      </c>
      <c r="M2585" t="s">
        <v>251</v>
      </c>
      <c r="N2585" t="s">
        <v>251</v>
      </c>
      <c r="O2585">
        <v>3</v>
      </c>
      <c r="P2585">
        <v>57</v>
      </c>
      <c r="Q2585">
        <v>0</v>
      </c>
      <c r="R2585">
        <v>57</v>
      </c>
      <c r="S2585">
        <v>15.5</v>
      </c>
      <c r="T2585">
        <v>41.6</v>
      </c>
      <c r="U2585">
        <v>33</v>
      </c>
      <c r="V2585">
        <v>179</v>
      </c>
      <c r="W2585" t="s">
        <v>4756</v>
      </c>
      <c r="X2585" t="s">
        <v>4756</v>
      </c>
      <c r="Y2585" t="s">
        <v>4756</v>
      </c>
      <c r="Z2585" t="s">
        <v>4756</v>
      </c>
      <c r="AA2585" t="s">
        <v>4756</v>
      </c>
      <c r="AB2585" t="s">
        <v>4756</v>
      </c>
      <c r="AC2585" t="s">
        <v>4756</v>
      </c>
      <c r="AD2585" t="s">
        <v>4756</v>
      </c>
      <c r="AE2585" t="s">
        <v>4756</v>
      </c>
      <c r="AF2585" t="s">
        <v>4756</v>
      </c>
      <c r="AG2585" t="s">
        <v>4756</v>
      </c>
      <c r="AH2585" t="s">
        <v>4756</v>
      </c>
      <c r="AI2585" t="s">
        <v>4756</v>
      </c>
      <c r="AJ2585" t="s">
        <v>4756</v>
      </c>
      <c r="AK2585" t="s">
        <v>4756</v>
      </c>
      <c r="AL2585" t="s">
        <v>4756</v>
      </c>
      <c r="AM2585" t="s">
        <v>4756</v>
      </c>
      <c r="AN2585" t="s">
        <v>4756</v>
      </c>
    </row>
    <row r="2586" spans="1:40">
      <c r="A2586" s="95">
        <v>42208</v>
      </c>
      <c r="B2586" t="s">
        <v>372</v>
      </c>
      <c r="C2586">
        <v>2015</v>
      </c>
      <c r="D2586">
        <v>7</v>
      </c>
      <c r="E2586" t="s">
        <v>373</v>
      </c>
      <c r="F2586" t="s">
        <v>3200</v>
      </c>
      <c r="G2586" s="96">
        <v>0.89583333333333337</v>
      </c>
      <c r="H2586" s="96">
        <v>0.90069444444444446</v>
      </c>
      <c r="J2586">
        <v>21.5</v>
      </c>
      <c r="K2586" t="s">
        <v>249</v>
      </c>
      <c r="L2586" t="s">
        <v>3563</v>
      </c>
      <c r="M2586" t="s">
        <v>251</v>
      </c>
      <c r="N2586" t="s">
        <v>251</v>
      </c>
      <c r="O2586">
        <v>1</v>
      </c>
      <c r="P2586">
        <v>34</v>
      </c>
      <c r="Q2586">
        <v>0</v>
      </c>
      <c r="R2586">
        <v>34</v>
      </c>
      <c r="S2586">
        <v>14.3</v>
      </c>
      <c r="T2586">
        <v>37.9</v>
      </c>
      <c r="U2586">
        <v>24</v>
      </c>
      <c r="V2586">
        <v>138</v>
      </c>
      <c r="W2586" t="s">
        <v>4756</v>
      </c>
      <c r="X2586" t="s">
        <v>4756</v>
      </c>
      <c r="Y2586" t="s">
        <v>4756</v>
      </c>
      <c r="Z2586" t="s">
        <v>4756</v>
      </c>
      <c r="AA2586" t="s">
        <v>4756</v>
      </c>
      <c r="AB2586" t="s">
        <v>4756</v>
      </c>
      <c r="AC2586" t="s">
        <v>4756</v>
      </c>
      <c r="AD2586" t="s">
        <v>4756</v>
      </c>
      <c r="AE2586" t="s">
        <v>4756</v>
      </c>
      <c r="AF2586" t="s">
        <v>4756</v>
      </c>
      <c r="AG2586" t="s">
        <v>4756</v>
      </c>
      <c r="AH2586" t="s">
        <v>4756</v>
      </c>
      <c r="AI2586" t="s">
        <v>4756</v>
      </c>
      <c r="AJ2586" t="s">
        <v>4756</v>
      </c>
      <c r="AK2586" t="s">
        <v>4756</v>
      </c>
      <c r="AL2586" t="s">
        <v>4756</v>
      </c>
      <c r="AM2586" t="s">
        <v>4756</v>
      </c>
      <c r="AN2586" t="s">
        <v>4756</v>
      </c>
    </row>
    <row r="2587" spans="1:40">
      <c r="A2587" s="95">
        <v>42208</v>
      </c>
      <c r="B2587" t="s">
        <v>372</v>
      </c>
      <c r="C2587">
        <v>2015</v>
      </c>
      <c r="D2587">
        <v>7</v>
      </c>
      <c r="E2587" t="s">
        <v>373</v>
      </c>
      <c r="F2587" t="s">
        <v>3200</v>
      </c>
      <c r="G2587" s="96">
        <v>0.90208333333333324</v>
      </c>
      <c r="H2587" s="96">
        <v>0.90694444444444444</v>
      </c>
      <c r="J2587">
        <v>21.65</v>
      </c>
      <c r="K2587" t="s">
        <v>249</v>
      </c>
      <c r="L2587" t="s">
        <v>3564</v>
      </c>
      <c r="M2587" t="s">
        <v>251</v>
      </c>
      <c r="N2587" t="s">
        <v>251</v>
      </c>
      <c r="O2587">
        <v>0</v>
      </c>
      <c r="P2587">
        <v>37</v>
      </c>
      <c r="Q2587">
        <v>0</v>
      </c>
      <c r="R2587">
        <v>37</v>
      </c>
      <c r="S2587">
        <v>14.1</v>
      </c>
      <c r="T2587">
        <v>38.200000000000003</v>
      </c>
      <c r="U2587">
        <v>23.8</v>
      </c>
      <c r="V2587">
        <v>136</v>
      </c>
      <c r="W2587" t="s">
        <v>4756</v>
      </c>
      <c r="X2587" t="s">
        <v>4756</v>
      </c>
      <c r="Y2587" t="s">
        <v>4756</v>
      </c>
      <c r="Z2587" t="s">
        <v>4756</v>
      </c>
      <c r="AA2587" t="s">
        <v>4756</v>
      </c>
      <c r="AB2587" t="s">
        <v>4756</v>
      </c>
      <c r="AC2587" t="s">
        <v>4756</v>
      </c>
      <c r="AD2587" t="s">
        <v>4756</v>
      </c>
      <c r="AE2587" t="s">
        <v>4756</v>
      </c>
      <c r="AF2587" t="s">
        <v>4756</v>
      </c>
      <c r="AG2587" t="s">
        <v>4756</v>
      </c>
      <c r="AH2587" t="s">
        <v>4756</v>
      </c>
      <c r="AI2587" t="s">
        <v>4756</v>
      </c>
      <c r="AJ2587" t="s">
        <v>4756</v>
      </c>
      <c r="AK2587" t="s">
        <v>4756</v>
      </c>
      <c r="AL2587" t="s">
        <v>4756</v>
      </c>
      <c r="AM2587" t="s">
        <v>4756</v>
      </c>
      <c r="AN2587" t="s">
        <v>4756</v>
      </c>
    </row>
    <row r="2588" spans="1:40">
      <c r="A2588" s="95">
        <v>42208</v>
      </c>
      <c r="B2588" t="s">
        <v>372</v>
      </c>
      <c r="C2588">
        <v>2015</v>
      </c>
      <c r="D2588">
        <v>7</v>
      </c>
      <c r="E2588" t="s">
        <v>373</v>
      </c>
      <c r="F2588" t="s">
        <v>3200</v>
      </c>
      <c r="G2588" s="96">
        <v>0.91527777777777775</v>
      </c>
      <c r="H2588" s="96">
        <v>0.91875000000000007</v>
      </c>
      <c r="J2588">
        <v>21.97</v>
      </c>
      <c r="K2588" t="s">
        <v>249</v>
      </c>
      <c r="L2588" t="s">
        <v>3565</v>
      </c>
      <c r="M2588" t="s">
        <v>251</v>
      </c>
      <c r="N2588" t="s">
        <v>251</v>
      </c>
      <c r="O2588">
        <v>3</v>
      </c>
      <c r="P2588">
        <v>37</v>
      </c>
      <c r="Q2588">
        <v>0</v>
      </c>
      <c r="R2588">
        <v>37</v>
      </c>
      <c r="S2588">
        <v>14.6</v>
      </c>
      <c r="T2588">
        <v>37.200000000000003</v>
      </c>
      <c r="U2588">
        <v>24.2</v>
      </c>
      <c r="V2588">
        <v>136</v>
      </c>
      <c r="W2588" t="s">
        <v>4756</v>
      </c>
      <c r="X2588" t="s">
        <v>4756</v>
      </c>
      <c r="Y2588" t="s">
        <v>4756</v>
      </c>
      <c r="Z2588" t="s">
        <v>4756</v>
      </c>
      <c r="AA2588" t="s">
        <v>4756</v>
      </c>
      <c r="AB2588" t="s">
        <v>4756</v>
      </c>
      <c r="AC2588" t="s">
        <v>4756</v>
      </c>
      <c r="AD2588" t="s">
        <v>4756</v>
      </c>
      <c r="AE2588" t="s">
        <v>4756</v>
      </c>
      <c r="AF2588" t="s">
        <v>4756</v>
      </c>
      <c r="AG2588" t="s">
        <v>4756</v>
      </c>
      <c r="AH2588" t="s">
        <v>4756</v>
      </c>
      <c r="AI2588" t="s">
        <v>4756</v>
      </c>
      <c r="AJ2588" t="s">
        <v>4756</v>
      </c>
      <c r="AK2588" t="s">
        <v>4756</v>
      </c>
      <c r="AL2588" t="s">
        <v>4756</v>
      </c>
      <c r="AM2588" t="s">
        <v>4756</v>
      </c>
      <c r="AN2588" t="s">
        <v>4756</v>
      </c>
    </row>
    <row r="2589" spans="1:40">
      <c r="A2589" s="95">
        <v>42208</v>
      </c>
      <c r="B2589" t="s">
        <v>372</v>
      </c>
      <c r="C2589">
        <v>2015</v>
      </c>
      <c r="D2589">
        <v>7</v>
      </c>
      <c r="E2589" t="s">
        <v>373</v>
      </c>
      <c r="F2589" t="s">
        <v>3200</v>
      </c>
      <c r="G2589" s="96">
        <v>0.92569444444444438</v>
      </c>
      <c r="H2589" s="96">
        <v>0.93194444444444446</v>
      </c>
      <c r="J2589">
        <v>22.22</v>
      </c>
      <c r="K2589" t="s">
        <v>249</v>
      </c>
      <c r="L2589" t="s">
        <v>3566</v>
      </c>
      <c r="M2589" t="s">
        <v>251</v>
      </c>
      <c r="N2589" t="s">
        <v>251</v>
      </c>
      <c r="O2589">
        <v>0</v>
      </c>
      <c r="P2589">
        <v>33</v>
      </c>
      <c r="Q2589">
        <v>0</v>
      </c>
      <c r="R2589">
        <v>33</v>
      </c>
      <c r="S2589">
        <v>14.1</v>
      </c>
      <c r="T2589">
        <v>37.4</v>
      </c>
      <c r="U2589">
        <v>24.1</v>
      </c>
      <c r="V2589">
        <v>137</v>
      </c>
      <c r="W2589" t="s">
        <v>4756</v>
      </c>
      <c r="X2589" t="s">
        <v>4756</v>
      </c>
      <c r="Y2589" t="s">
        <v>4756</v>
      </c>
      <c r="Z2589" t="s">
        <v>4756</v>
      </c>
      <c r="AA2589" t="s">
        <v>4756</v>
      </c>
      <c r="AB2589" t="s">
        <v>4756</v>
      </c>
      <c r="AC2589" t="s">
        <v>4756</v>
      </c>
      <c r="AD2589" t="s">
        <v>4756</v>
      </c>
      <c r="AE2589" t="s">
        <v>4756</v>
      </c>
      <c r="AF2589" t="s">
        <v>4756</v>
      </c>
      <c r="AG2589" t="s">
        <v>4756</v>
      </c>
      <c r="AH2589" t="s">
        <v>4756</v>
      </c>
      <c r="AI2589" t="s">
        <v>4756</v>
      </c>
      <c r="AJ2589" t="s">
        <v>4756</v>
      </c>
      <c r="AK2589" t="s">
        <v>4756</v>
      </c>
      <c r="AL2589" t="s">
        <v>4756</v>
      </c>
      <c r="AM2589" t="s">
        <v>4756</v>
      </c>
      <c r="AN2589" t="s">
        <v>4756</v>
      </c>
    </row>
    <row r="2590" spans="1:40">
      <c r="A2590" s="95">
        <v>42208</v>
      </c>
      <c r="B2590" t="s">
        <v>372</v>
      </c>
      <c r="C2590">
        <v>2015</v>
      </c>
      <c r="D2590">
        <v>7</v>
      </c>
      <c r="E2590" t="s">
        <v>373</v>
      </c>
      <c r="F2590" t="s">
        <v>3200</v>
      </c>
      <c r="G2590" s="96">
        <v>0.9472222222222223</v>
      </c>
      <c r="H2590" s="96">
        <v>0.95486111111111116</v>
      </c>
      <c r="J2590">
        <v>22.73</v>
      </c>
      <c r="K2590" t="s">
        <v>249</v>
      </c>
      <c r="L2590" t="s">
        <v>3567</v>
      </c>
      <c r="M2590" t="s">
        <v>251</v>
      </c>
      <c r="N2590" t="s">
        <v>251</v>
      </c>
      <c r="O2590">
        <v>1</v>
      </c>
      <c r="P2590">
        <v>35</v>
      </c>
      <c r="Q2590">
        <v>0</v>
      </c>
      <c r="R2590">
        <v>35</v>
      </c>
      <c r="S2590">
        <v>14.2</v>
      </c>
      <c r="T2590">
        <v>38</v>
      </c>
      <c r="U2590">
        <v>22.2</v>
      </c>
      <c r="V2590">
        <v>135</v>
      </c>
      <c r="W2590" t="s">
        <v>4756</v>
      </c>
      <c r="X2590" t="s">
        <v>4756</v>
      </c>
      <c r="Y2590" t="s">
        <v>4756</v>
      </c>
      <c r="Z2590" t="s">
        <v>4756</v>
      </c>
      <c r="AA2590" t="s">
        <v>4756</v>
      </c>
      <c r="AB2590" t="s">
        <v>4756</v>
      </c>
      <c r="AC2590" t="s">
        <v>4756</v>
      </c>
      <c r="AD2590" t="s">
        <v>4756</v>
      </c>
      <c r="AE2590" t="s">
        <v>4756</v>
      </c>
      <c r="AF2590" t="s">
        <v>4756</v>
      </c>
      <c r="AG2590" t="s">
        <v>4756</v>
      </c>
      <c r="AH2590" t="s">
        <v>4756</v>
      </c>
      <c r="AI2590" t="s">
        <v>4756</v>
      </c>
      <c r="AJ2590" t="s">
        <v>4756</v>
      </c>
      <c r="AK2590" t="s">
        <v>4756</v>
      </c>
      <c r="AL2590" t="s">
        <v>4756</v>
      </c>
      <c r="AM2590" t="s">
        <v>4756</v>
      </c>
      <c r="AN2590" t="s">
        <v>4756</v>
      </c>
    </row>
    <row r="2591" spans="1:40">
      <c r="A2591" s="95">
        <v>42208</v>
      </c>
      <c r="B2591" t="s">
        <v>372</v>
      </c>
      <c r="C2591">
        <v>2015</v>
      </c>
      <c r="D2591">
        <v>7</v>
      </c>
      <c r="E2591" t="s">
        <v>373</v>
      </c>
      <c r="F2591" t="s">
        <v>3200</v>
      </c>
      <c r="G2591" s="96">
        <v>0.9506944444444444</v>
      </c>
      <c r="H2591" s="96">
        <v>0.9555555555555556</v>
      </c>
      <c r="J2591">
        <v>22.82</v>
      </c>
      <c r="K2591" t="s">
        <v>249</v>
      </c>
      <c r="L2591" t="s">
        <v>3568</v>
      </c>
      <c r="M2591" t="s">
        <v>251</v>
      </c>
      <c r="N2591" t="s">
        <v>251</v>
      </c>
      <c r="O2591">
        <v>0</v>
      </c>
      <c r="P2591">
        <v>34</v>
      </c>
      <c r="Q2591">
        <v>0</v>
      </c>
      <c r="R2591">
        <v>34</v>
      </c>
      <c r="S2591">
        <v>13.9</v>
      </c>
      <c r="T2591">
        <v>36</v>
      </c>
      <c r="U2591">
        <v>23</v>
      </c>
      <c r="V2591">
        <v>139</v>
      </c>
      <c r="W2591" t="s">
        <v>4756</v>
      </c>
      <c r="X2591" t="s">
        <v>4756</v>
      </c>
      <c r="Y2591" t="s">
        <v>4756</v>
      </c>
      <c r="Z2591" t="s">
        <v>4756</v>
      </c>
      <c r="AA2591" t="s">
        <v>4756</v>
      </c>
      <c r="AB2591" t="s">
        <v>4756</v>
      </c>
      <c r="AC2591" t="s">
        <v>4756</v>
      </c>
      <c r="AD2591" t="s">
        <v>4756</v>
      </c>
      <c r="AE2591" t="s">
        <v>4756</v>
      </c>
      <c r="AF2591" t="s">
        <v>4756</v>
      </c>
      <c r="AG2591" t="s">
        <v>4756</v>
      </c>
      <c r="AH2591" t="s">
        <v>4756</v>
      </c>
      <c r="AI2591" t="s">
        <v>4756</v>
      </c>
      <c r="AJ2591" t="s">
        <v>4756</v>
      </c>
      <c r="AK2591" t="s">
        <v>4756</v>
      </c>
      <c r="AL2591" t="s">
        <v>4756</v>
      </c>
      <c r="AM2591" t="s">
        <v>4756</v>
      </c>
      <c r="AN2591" t="s">
        <v>4756</v>
      </c>
    </row>
    <row r="2592" spans="1:40">
      <c r="A2592" s="95">
        <v>42208</v>
      </c>
      <c r="B2592" t="s">
        <v>372</v>
      </c>
      <c r="C2592">
        <v>2015</v>
      </c>
      <c r="D2592">
        <v>7</v>
      </c>
      <c r="E2592" t="s">
        <v>373</v>
      </c>
      <c r="F2592" t="s">
        <v>3200</v>
      </c>
      <c r="G2592" s="96">
        <v>0.95694444444444438</v>
      </c>
      <c r="H2592" s="96">
        <v>0.9604166666666667</v>
      </c>
      <c r="J2592">
        <v>22.97</v>
      </c>
      <c r="K2592" t="s">
        <v>249</v>
      </c>
      <c r="L2592" t="s">
        <v>3569</v>
      </c>
      <c r="M2592" t="s">
        <v>251</v>
      </c>
      <c r="N2592" t="s">
        <v>251</v>
      </c>
      <c r="O2592">
        <v>0</v>
      </c>
      <c r="P2592">
        <v>36</v>
      </c>
      <c r="Q2592">
        <v>0</v>
      </c>
      <c r="R2592">
        <v>36</v>
      </c>
      <c r="S2592">
        <v>14.5</v>
      </c>
      <c r="T2592">
        <v>38</v>
      </c>
      <c r="U2592">
        <v>24.6</v>
      </c>
      <c r="V2592">
        <v>139</v>
      </c>
      <c r="W2592" t="s">
        <v>4756</v>
      </c>
      <c r="X2592" t="s">
        <v>4756</v>
      </c>
      <c r="Y2592" t="s">
        <v>4756</v>
      </c>
      <c r="Z2592" t="s">
        <v>4756</v>
      </c>
      <c r="AA2592" t="s">
        <v>4756</v>
      </c>
      <c r="AB2592" t="s">
        <v>4756</v>
      </c>
      <c r="AC2592" t="s">
        <v>4756</v>
      </c>
      <c r="AD2592" t="s">
        <v>4756</v>
      </c>
      <c r="AE2592" t="s">
        <v>4756</v>
      </c>
      <c r="AF2592" t="s">
        <v>4756</v>
      </c>
      <c r="AG2592" t="s">
        <v>4756</v>
      </c>
      <c r="AH2592" t="s">
        <v>4756</v>
      </c>
      <c r="AI2592" t="s">
        <v>4756</v>
      </c>
      <c r="AJ2592" t="s">
        <v>4756</v>
      </c>
      <c r="AK2592" t="s">
        <v>4756</v>
      </c>
      <c r="AL2592" t="s">
        <v>4756</v>
      </c>
      <c r="AM2592" t="s">
        <v>4756</v>
      </c>
      <c r="AN2592" t="s">
        <v>4756</v>
      </c>
    </row>
    <row r="2593" spans="1:41">
      <c r="A2593" s="95">
        <v>42208</v>
      </c>
      <c r="B2593" t="s">
        <v>372</v>
      </c>
      <c r="C2593">
        <v>2015</v>
      </c>
      <c r="D2593">
        <v>7</v>
      </c>
      <c r="E2593" t="s">
        <v>373</v>
      </c>
      <c r="F2593" t="s">
        <v>3200</v>
      </c>
      <c r="G2593" s="96">
        <v>0.97499999999999998</v>
      </c>
      <c r="H2593" s="96">
        <v>0.97916666666666663</v>
      </c>
      <c r="J2593">
        <v>23.4</v>
      </c>
      <c r="K2593" t="s">
        <v>249</v>
      </c>
      <c r="L2593" t="s">
        <v>3570</v>
      </c>
      <c r="M2593" t="s">
        <v>251</v>
      </c>
      <c r="N2593" t="s">
        <v>251</v>
      </c>
      <c r="O2593">
        <v>1</v>
      </c>
      <c r="P2593">
        <v>35</v>
      </c>
      <c r="Q2593">
        <v>0</v>
      </c>
      <c r="R2593">
        <v>35</v>
      </c>
      <c r="S2593">
        <v>14.8</v>
      </c>
      <c r="T2593">
        <v>38.5</v>
      </c>
      <c r="U2593">
        <v>24</v>
      </c>
      <c r="V2593">
        <v>137</v>
      </c>
      <c r="W2593" t="s">
        <v>4756</v>
      </c>
      <c r="X2593" t="s">
        <v>4756</v>
      </c>
      <c r="Y2593" t="s">
        <v>4756</v>
      </c>
      <c r="Z2593" t="s">
        <v>4756</v>
      </c>
      <c r="AA2593" t="s">
        <v>4756</v>
      </c>
      <c r="AB2593" t="s">
        <v>4756</v>
      </c>
      <c r="AC2593" t="s">
        <v>4756</v>
      </c>
      <c r="AD2593" t="s">
        <v>4756</v>
      </c>
      <c r="AE2593" t="s">
        <v>4756</v>
      </c>
      <c r="AF2593" t="s">
        <v>4756</v>
      </c>
      <c r="AG2593" t="s">
        <v>4756</v>
      </c>
      <c r="AH2593" t="s">
        <v>4756</v>
      </c>
      <c r="AI2593" t="s">
        <v>4756</v>
      </c>
      <c r="AJ2593" t="s">
        <v>4756</v>
      </c>
      <c r="AK2593" t="s">
        <v>4756</v>
      </c>
      <c r="AL2593" t="s">
        <v>4756</v>
      </c>
      <c r="AM2593" t="s">
        <v>4756</v>
      </c>
      <c r="AN2593" t="s">
        <v>4756</v>
      </c>
    </row>
    <row r="2594" spans="1:41">
      <c r="A2594" s="95">
        <v>42208</v>
      </c>
      <c r="B2594" t="s">
        <v>372</v>
      </c>
      <c r="C2594">
        <v>2015</v>
      </c>
      <c r="D2594">
        <v>7</v>
      </c>
      <c r="E2594" t="s">
        <v>373</v>
      </c>
      <c r="F2594" t="s">
        <v>3200</v>
      </c>
      <c r="G2594" s="96">
        <v>0.98958333333333337</v>
      </c>
      <c r="H2594" s="96">
        <v>0.99583333333333324</v>
      </c>
      <c r="J2594">
        <v>23.75</v>
      </c>
      <c r="K2594" t="s">
        <v>249</v>
      </c>
      <c r="L2594" t="s">
        <v>3571</v>
      </c>
      <c r="M2594" t="s">
        <v>251</v>
      </c>
      <c r="N2594" t="s">
        <v>251</v>
      </c>
      <c r="O2594">
        <v>3</v>
      </c>
      <c r="P2594">
        <v>35</v>
      </c>
      <c r="Q2594">
        <v>0</v>
      </c>
      <c r="R2594">
        <v>35</v>
      </c>
      <c r="S2594">
        <v>14.6</v>
      </c>
      <c r="T2594">
        <v>38.799999999999997</v>
      </c>
      <c r="U2594">
        <v>23.5</v>
      </c>
      <c r="V2594">
        <v>138</v>
      </c>
      <c r="W2594" t="s">
        <v>4756</v>
      </c>
      <c r="X2594" t="s">
        <v>4756</v>
      </c>
      <c r="Y2594" t="s">
        <v>4756</v>
      </c>
      <c r="Z2594" t="s">
        <v>4756</v>
      </c>
      <c r="AA2594" t="s">
        <v>4756</v>
      </c>
      <c r="AB2594" t="s">
        <v>4756</v>
      </c>
      <c r="AC2594" t="s">
        <v>4756</v>
      </c>
      <c r="AD2594" t="s">
        <v>4756</v>
      </c>
      <c r="AE2594" t="s">
        <v>4756</v>
      </c>
      <c r="AF2594" t="s">
        <v>4756</v>
      </c>
      <c r="AG2594" t="s">
        <v>4756</v>
      </c>
      <c r="AH2594" t="s">
        <v>4756</v>
      </c>
      <c r="AI2594" t="s">
        <v>4756</v>
      </c>
      <c r="AJ2594" t="s">
        <v>4756</v>
      </c>
      <c r="AK2594" t="s">
        <v>4756</v>
      </c>
      <c r="AL2594" t="s">
        <v>4756</v>
      </c>
      <c r="AM2594" t="s">
        <v>4756</v>
      </c>
      <c r="AN2594" t="s">
        <v>4756</v>
      </c>
    </row>
    <row r="2595" spans="1:41">
      <c r="A2595" s="95">
        <v>42208</v>
      </c>
      <c r="B2595" t="s">
        <v>372</v>
      </c>
      <c r="C2595">
        <v>2015</v>
      </c>
      <c r="D2595">
        <v>7</v>
      </c>
      <c r="E2595" t="s">
        <v>373</v>
      </c>
      <c r="F2595" t="s">
        <v>3200</v>
      </c>
      <c r="G2595" s="96">
        <v>0.99444444444444446</v>
      </c>
      <c r="H2595" s="96">
        <v>0</v>
      </c>
      <c r="J2595">
        <v>23.87</v>
      </c>
      <c r="K2595" t="s">
        <v>249</v>
      </c>
      <c r="L2595" t="s">
        <v>3572</v>
      </c>
      <c r="M2595" t="s">
        <v>251</v>
      </c>
      <c r="N2595" t="s">
        <v>251</v>
      </c>
      <c r="O2595">
        <v>0</v>
      </c>
      <c r="P2595">
        <v>32</v>
      </c>
      <c r="Q2595">
        <v>0</v>
      </c>
      <c r="R2595">
        <v>32</v>
      </c>
      <c r="S2595">
        <v>13.9</v>
      </c>
      <c r="T2595">
        <v>37.9</v>
      </c>
      <c r="U2595">
        <v>23.4</v>
      </c>
      <c r="V2595">
        <v>141</v>
      </c>
      <c r="W2595" t="s">
        <v>4756</v>
      </c>
      <c r="X2595" t="s">
        <v>4756</v>
      </c>
      <c r="Y2595" t="s">
        <v>4756</v>
      </c>
      <c r="Z2595" t="s">
        <v>4756</v>
      </c>
      <c r="AA2595" t="s">
        <v>4756</v>
      </c>
      <c r="AB2595" t="s">
        <v>4756</v>
      </c>
      <c r="AC2595" t="s">
        <v>4756</v>
      </c>
      <c r="AD2595" t="s">
        <v>4756</v>
      </c>
      <c r="AE2595" t="s">
        <v>4756</v>
      </c>
      <c r="AF2595" t="s">
        <v>4756</v>
      </c>
      <c r="AG2595" t="s">
        <v>4756</v>
      </c>
      <c r="AH2595" t="s">
        <v>4756</v>
      </c>
      <c r="AI2595" t="s">
        <v>4756</v>
      </c>
      <c r="AJ2595" t="s">
        <v>4756</v>
      </c>
      <c r="AK2595" t="s">
        <v>4756</v>
      </c>
      <c r="AL2595" t="s">
        <v>4756</v>
      </c>
      <c r="AM2595" t="s">
        <v>4756</v>
      </c>
      <c r="AN2595" t="s">
        <v>4756</v>
      </c>
    </row>
    <row r="2596" spans="1:41">
      <c r="A2596" s="95">
        <v>42208</v>
      </c>
      <c r="B2596" t="s">
        <v>372</v>
      </c>
      <c r="C2596">
        <v>2015</v>
      </c>
      <c r="D2596">
        <v>7</v>
      </c>
      <c r="E2596" t="s">
        <v>373</v>
      </c>
      <c r="F2596" t="s">
        <v>3200</v>
      </c>
      <c r="G2596" s="96">
        <v>1.1111111111111112E-2</v>
      </c>
      <c r="H2596" s="96">
        <v>1.4583333333333332E-2</v>
      </c>
      <c r="J2596">
        <v>24.27</v>
      </c>
      <c r="K2596" t="s">
        <v>249</v>
      </c>
      <c r="L2596" t="s">
        <v>3573</v>
      </c>
      <c r="M2596" t="s">
        <v>251</v>
      </c>
      <c r="N2596" t="s">
        <v>251</v>
      </c>
      <c r="O2596">
        <v>3</v>
      </c>
      <c r="P2596">
        <v>34</v>
      </c>
      <c r="Q2596">
        <v>0</v>
      </c>
      <c r="R2596">
        <v>34</v>
      </c>
      <c r="S2596">
        <v>14.6</v>
      </c>
      <c r="T2596">
        <v>37.4</v>
      </c>
      <c r="U2596">
        <v>23.2</v>
      </c>
      <c r="V2596">
        <v>140</v>
      </c>
      <c r="W2596" t="s">
        <v>4756</v>
      </c>
      <c r="X2596" t="s">
        <v>4756</v>
      </c>
      <c r="Y2596" t="s">
        <v>4756</v>
      </c>
      <c r="Z2596" t="s">
        <v>4756</v>
      </c>
      <c r="AA2596" t="s">
        <v>4756</v>
      </c>
      <c r="AB2596" t="s">
        <v>4756</v>
      </c>
      <c r="AC2596" t="s">
        <v>4756</v>
      </c>
      <c r="AD2596" t="s">
        <v>4756</v>
      </c>
      <c r="AE2596" t="s">
        <v>4756</v>
      </c>
      <c r="AF2596" t="s">
        <v>4756</v>
      </c>
      <c r="AG2596" t="s">
        <v>4756</v>
      </c>
      <c r="AH2596" t="s">
        <v>4756</v>
      </c>
      <c r="AI2596" t="s">
        <v>4756</v>
      </c>
      <c r="AJ2596" t="s">
        <v>4756</v>
      </c>
      <c r="AK2596" t="s">
        <v>4756</v>
      </c>
      <c r="AL2596" t="s">
        <v>4756</v>
      </c>
      <c r="AM2596" t="s">
        <v>4756</v>
      </c>
      <c r="AN2596" t="s">
        <v>4756</v>
      </c>
    </row>
    <row r="2597" spans="1:41">
      <c r="A2597" s="95">
        <v>42208</v>
      </c>
      <c r="B2597" t="s">
        <v>372</v>
      </c>
      <c r="C2597">
        <v>2015</v>
      </c>
      <c r="D2597">
        <v>7</v>
      </c>
      <c r="E2597" t="s">
        <v>373</v>
      </c>
      <c r="F2597" t="s">
        <v>3200</v>
      </c>
      <c r="G2597" s="96">
        <v>1.9444444444444445E-2</v>
      </c>
      <c r="H2597" s="96">
        <v>3.125E-2</v>
      </c>
      <c r="J2597">
        <v>24.47</v>
      </c>
      <c r="K2597" t="s">
        <v>249</v>
      </c>
      <c r="L2597" t="s">
        <v>3575</v>
      </c>
      <c r="M2597" t="s">
        <v>251</v>
      </c>
      <c r="N2597" t="s">
        <v>251</v>
      </c>
      <c r="O2597">
        <v>1</v>
      </c>
      <c r="P2597">
        <v>36</v>
      </c>
      <c r="Q2597">
        <v>0</v>
      </c>
      <c r="R2597">
        <v>36</v>
      </c>
      <c r="S2597">
        <v>13.8</v>
      </c>
      <c r="T2597">
        <v>38</v>
      </c>
      <c r="U2597">
        <v>24.5</v>
      </c>
      <c r="V2597">
        <v>140</v>
      </c>
      <c r="W2597" t="s">
        <v>4756</v>
      </c>
      <c r="X2597" t="s">
        <v>4756</v>
      </c>
      <c r="Y2597" t="s">
        <v>4756</v>
      </c>
      <c r="Z2597" t="s">
        <v>4756</v>
      </c>
      <c r="AA2597" t="s">
        <v>4756</v>
      </c>
      <c r="AB2597" t="s">
        <v>4756</v>
      </c>
      <c r="AC2597" t="s">
        <v>4756</v>
      </c>
      <c r="AD2597" t="s">
        <v>4756</v>
      </c>
      <c r="AE2597" t="s">
        <v>4756</v>
      </c>
      <c r="AF2597" t="s">
        <v>4756</v>
      </c>
      <c r="AG2597" t="s">
        <v>4756</v>
      </c>
      <c r="AH2597" t="s">
        <v>4756</v>
      </c>
      <c r="AI2597" t="s">
        <v>4756</v>
      </c>
      <c r="AJ2597" t="s">
        <v>4756</v>
      </c>
      <c r="AK2597" t="s">
        <v>4756</v>
      </c>
      <c r="AL2597" t="s">
        <v>4756</v>
      </c>
      <c r="AM2597" t="s">
        <v>4756</v>
      </c>
      <c r="AN2597" t="s">
        <v>4756</v>
      </c>
    </row>
    <row r="2598" spans="1:41">
      <c r="A2598" s="95">
        <v>42208</v>
      </c>
      <c r="B2598" t="s">
        <v>372</v>
      </c>
      <c r="C2598">
        <v>2015</v>
      </c>
      <c r="D2598">
        <v>7</v>
      </c>
      <c r="E2598" t="s">
        <v>373</v>
      </c>
      <c r="F2598" t="s">
        <v>3200</v>
      </c>
      <c r="G2598" s="96">
        <v>2.7083333333333334E-2</v>
      </c>
      <c r="H2598" s="96">
        <v>3.4027777777777775E-2</v>
      </c>
      <c r="J2598">
        <v>24.65</v>
      </c>
      <c r="K2598" t="s">
        <v>249</v>
      </c>
      <c r="L2598" t="s">
        <v>3576</v>
      </c>
      <c r="M2598" t="s">
        <v>251</v>
      </c>
      <c r="N2598" t="s">
        <v>251</v>
      </c>
      <c r="O2598">
        <v>0</v>
      </c>
      <c r="P2598">
        <v>34</v>
      </c>
      <c r="Q2598">
        <v>0</v>
      </c>
      <c r="R2598">
        <v>34</v>
      </c>
      <c r="S2598">
        <v>14.8</v>
      </c>
      <c r="T2598">
        <v>38.200000000000003</v>
      </c>
      <c r="U2598">
        <v>23</v>
      </c>
      <c r="V2598">
        <v>134</v>
      </c>
      <c r="W2598" t="s">
        <v>4756</v>
      </c>
      <c r="X2598" t="s">
        <v>4756</v>
      </c>
      <c r="Y2598" t="s">
        <v>4756</v>
      </c>
      <c r="Z2598" t="s">
        <v>4756</v>
      </c>
      <c r="AA2598" t="s">
        <v>4756</v>
      </c>
      <c r="AB2598" t="s">
        <v>4756</v>
      </c>
      <c r="AC2598" t="s">
        <v>4756</v>
      </c>
      <c r="AD2598" t="s">
        <v>4756</v>
      </c>
      <c r="AE2598" t="s">
        <v>4756</v>
      </c>
      <c r="AF2598" t="s">
        <v>4756</v>
      </c>
      <c r="AG2598" t="s">
        <v>4756</v>
      </c>
      <c r="AH2598" t="s">
        <v>4756</v>
      </c>
      <c r="AI2598" t="s">
        <v>4756</v>
      </c>
      <c r="AJ2598" t="s">
        <v>4756</v>
      </c>
      <c r="AK2598" t="s">
        <v>4756</v>
      </c>
      <c r="AL2598" t="s">
        <v>4756</v>
      </c>
      <c r="AM2598" t="s">
        <v>4756</v>
      </c>
      <c r="AN2598" t="s">
        <v>4756</v>
      </c>
    </row>
    <row r="2599" spans="1:41">
      <c r="A2599" s="95">
        <v>42208</v>
      </c>
      <c r="B2599" t="s">
        <v>372</v>
      </c>
      <c r="C2599">
        <v>2015</v>
      </c>
      <c r="D2599">
        <v>7</v>
      </c>
      <c r="E2599" t="s">
        <v>373</v>
      </c>
      <c r="F2599" t="s">
        <v>3200</v>
      </c>
      <c r="G2599" s="96">
        <v>3.125E-2</v>
      </c>
      <c r="H2599" s="96">
        <v>3.7499999999999999E-2</v>
      </c>
      <c r="J2599">
        <v>24.75</v>
      </c>
      <c r="K2599" t="s">
        <v>249</v>
      </c>
      <c r="L2599" t="s">
        <v>3577</v>
      </c>
      <c r="M2599" t="s">
        <v>251</v>
      </c>
      <c r="N2599" t="s">
        <v>251</v>
      </c>
      <c r="O2599">
        <v>3</v>
      </c>
      <c r="P2599">
        <v>37</v>
      </c>
      <c r="Q2599">
        <v>0</v>
      </c>
      <c r="R2599">
        <v>37</v>
      </c>
      <c r="S2599">
        <v>14.7</v>
      </c>
      <c r="T2599">
        <v>38.4</v>
      </c>
      <c r="U2599">
        <v>26.5</v>
      </c>
      <c r="V2599">
        <v>147</v>
      </c>
      <c r="W2599" t="s">
        <v>4756</v>
      </c>
      <c r="X2599" t="s">
        <v>4756</v>
      </c>
      <c r="Y2599" t="s">
        <v>4756</v>
      </c>
      <c r="Z2599" t="s">
        <v>4756</v>
      </c>
      <c r="AA2599" t="s">
        <v>4756</v>
      </c>
      <c r="AB2599" t="s">
        <v>4756</v>
      </c>
      <c r="AC2599" t="s">
        <v>4756</v>
      </c>
      <c r="AD2599" t="s">
        <v>4756</v>
      </c>
      <c r="AE2599" t="s">
        <v>4756</v>
      </c>
      <c r="AF2599" t="s">
        <v>4756</v>
      </c>
      <c r="AG2599" t="s">
        <v>4756</v>
      </c>
      <c r="AH2599" t="s">
        <v>4756</v>
      </c>
      <c r="AI2599" t="s">
        <v>4756</v>
      </c>
      <c r="AJ2599" t="s">
        <v>4756</v>
      </c>
      <c r="AK2599" t="s">
        <v>4756</v>
      </c>
      <c r="AL2599" t="s">
        <v>4756</v>
      </c>
      <c r="AM2599" t="s">
        <v>4756</v>
      </c>
      <c r="AN2599" t="s">
        <v>4756</v>
      </c>
    </row>
    <row r="2600" spans="1:41">
      <c r="A2600" s="95">
        <v>42208</v>
      </c>
      <c r="B2600" t="s">
        <v>372</v>
      </c>
      <c r="C2600">
        <v>2015</v>
      </c>
      <c r="D2600">
        <v>7</v>
      </c>
      <c r="E2600" t="s">
        <v>373</v>
      </c>
      <c r="F2600" t="s">
        <v>3200</v>
      </c>
      <c r="G2600" s="96">
        <v>4.5138888888888888E-2</v>
      </c>
      <c r="H2600" s="96">
        <v>4.7916666666666663E-2</v>
      </c>
      <c r="J2600">
        <v>25.08</v>
      </c>
      <c r="K2600" t="s">
        <v>249</v>
      </c>
      <c r="L2600" t="s">
        <v>3578</v>
      </c>
      <c r="M2600" t="s">
        <v>251</v>
      </c>
      <c r="N2600" t="s">
        <v>251</v>
      </c>
      <c r="O2600">
        <v>0</v>
      </c>
      <c r="P2600">
        <v>33</v>
      </c>
      <c r="Q2600">
        <v>0</v>
      </c>
      <c r="R2600">
        <v>33</v>
      </c>
      <c r="S2600">
        <v>14</v>
      </c>
      <c r="T2600">
        <v>37.9</v>
      </c>
      <c r="U2600">
        <v>23.3</v>
      </c>
      <c r="V2600">
        <v>139</v>
      </c>
      <c r="W2600" t="s">
        <v>4756</v>
      </c>
      <c r="X2600" t="s">
        <v>4756</v>
      </c>
      <c r="Y2600" t="s">
        <v>4756</v>
      </c>
      <c r="Z2600" t="s">
        <v>4756</v>
      </c>
      <c r="AA2600" t="s">
        <v>4756</v>
      </c>
      <c r="AB2600" t="s">
        <v>4756</v>
      </c>
      <c r="AC2600" t="s">
        <v>4756</v>
      </c>
      <c r="AD2600" t="s">
        <v>4756</v>
      </c>
      <c r="AE2600" t="s">
        <v>4756</v>
      </c>
      <c r="AF2600" t="s">
        <v>4756</v>
      </c>
      <c r="AG2600" t="s">
        <v>4756</v>
      </c>
      <c r="AH2600" t="s">
        <v>4756</v>
      </c>
      <c r="AI2600" t="s">
        <v>4756</v>
      </c>
      <c r="AJ2600" t="s">
        <v>4756</v>
      </c>
      <c r="AK2600" t="s">
        <v>4756</v>
      </c>
      <c r="AL2600" t="s">
        <v>4756</v>
      </c>
      <c r="AM2600" t="s">
        <v>4756</v>
      </c>
      <c r="AN2600" t="s">
        <v>4756</v>
      </c>
    </row>
    <row r="2601" spans="1:41">
      <c r="A2601" s="95">
        <v>42208</v>
      </c>
      <c r="B2601" t="s">
        <v>372</v>
      </c>
      <c r="C2601">
        <v>2015</v>
      </c>
      <c r="D2601">
        <v>7</v>
      </c>
      <c r="E2601" t="s">
        <v>373</v>
      </c>
      <c r="F2601" t="s">
        <v>3200</v>
      </c>
      <c r="G2601" s="96">
        <v>7.4999999999999997E-2</v>
      </c>
      <c r="H2601" s="96">
        <v>8.3333333333333329E-2</v>
      </c>
      <c r="J2601">
        <v>25.8</v>
      </c>
      <c r="K2601" t="s">
        <v>249</v>
      </c>
      <c r="L2601" t="s">
        <v>3579</v>
      </c>
      <c r="M2601" t="s">
        <v>251</v>
      </c>
      <c r="N2601" t="s">
        <v>251</v>
      </c>
      <c r="O2601">
        <v>1</v>
      </c>
      <c r="P2601">
        <v>37</v>
      </c>
      <c r="Q2601">
        <v>0</v>
      </c>
      <c r="R2601">
        <v>37</v>
      </c>
      <c r="S2601">
        <v>15.2</v>
      </c>
      <c r="T2601">
        <v>39</v>
      </c>
      <c r="U2601">
        <v>23.9</v>
      </c>
      <c r="V2601">
        <v>139</v>
      </c>
      <c r="W2601" t="s">
        <v>4756</v>
      </c>
      <c r="X2601" t="s">
        <v>4756</v>
      </c>
      <c r="Y2601" t="s">
        <v>4756</v>
      </c>
      <c r="Z2601" t="s">
        <v>4756</v>
      </c>
      <c r="AA2601" t="s">
        <v>4756</v>
      </c>
      <c r="AB2601" t="s">
        <v>4756</v>
      </c>
      <c r="AC2601" t="s">
        <v>4756</v>
      </c>
      <c r="AD2601" t="s">
        <v>4756</v>
      </c>
      <c r="AE2601" t="s">
        <v>4756</v>
      </c>
      <c r="AF2601" t="s">
        <v>4756</v>
      </c>
      <c r="AG2601" t="s">
        <v>4756</v>
      </c>
      <c r="AH2601" t="s">
        <v>4756</v>
      </c>
      <c r="AI2601" t="s">
        <v>4756</v>
      </c>
      <c r="AJ2601" t="s">
        <v>4756</v>
      </c>
      <c r="AK2601" t="s">
        <v>4756</v>
      </c>
      <c r="AL2601" t="s">
        <v>4756</v>
      </c>
      <c r="AM2601" t="s">
        <v>4756</v>
      </c>
      <c r="AN2601" t="s">
        <v>4756</v>
      </c>
    </row>
    <row r="2602" spans="1:41">
      <c r="A2602" s="95">
        <v>42208</v>
      </c>
      <c r="B2602" t="s">
        <v>372</v>
      </c>
      <c r="C2602">
        <v>2015</v>
      </c>
      <c r="D2602">
        <v>7</v>
      </c>
      <c r="E2602" t="s">
        <v>373</v>
      </c>
      <c r="F2602" t="s">
        <v>3200</v>
      </c>
      <c r="G2602" s="96">
        <v>0.94652777777777775</v>
      </c>
      <c r="H2602" s="96">
        <v>0.9472222222222223</v>
      </c>
      <c r="J2602">
        <v>22.72</v>
      </c>
      <c r="K2602" t="s">
        <v>651</v>
      </c>
      <c r="L2602" t="s">
        <v>4877</v>
      </c>
      <c r="M2602" t="s">
        <v>251</v>
      </c>
      <c r="N2602" t="s">
        <v>251</v>
      </c>
      <c r="O2602">
        <v>1</v>
      </c>
      <c r="P2602">
        <v>56</v>
      </c>
      <c r="Q2602">
        <v>0</v>
      </c>
      <c r="R2602">
        <v>56</v>
      </c>
      <c r="S2602">
        <v>15.6</v>
      </c>
      <c r="T2602">
        <v>42</v>
      </c>
      <c r="U2602">
        <v>32</v>
      </c>
      <c r="V2602">
        <v>176</v>
      </c>
      <c r="W2602" t="s">
        <v>4756</v>
      </c>
      <c r="X2602" t="s">
        <v>4756</v>
      </c>
      <c r="Y2602" t="s">
        <v>4756</v>
      </c>
      <c r="Z2602" t="s">
        <v>4756</v>
      </c>
      <c r="AA2602" t="s">
        <v>4756</v>
      </c>
      <c r="AB2602" t="s">
        <v>4756</v>
      </c>
      <c r="AC2602" t="s">
        <v>4756</v>
      </c>
      <c r="AD2602" t="s">
        <v>4756</v>
      </c>
      <c r="AE2602" t="s">
        <v>4756</v>
      </c>
      <c r="AF2602" t="s">
        <v>4756</v>
      </c>
      <c r="AG2602" t="s">
        <v>4756</v>
      </c>
      <c r="AH2602" t="s">
        <v>4756</v>
      </c>
      <c r="AI2602" t="s">
        <v>4756</v>
      </c>
      <c r="AJ2602" t="s">
        <v>4756</v>
      </c>
      <c r="AK2602" t="s">
        <v>4756</v>
      </c>
      <c r="AL2602" t="s">
        <v>4756</v>
      </c>
      <c r="AM2602" t="s">
        <v>4756</v>
      </c>
      <c r="AN2602" t="s">
        <v>4756</v>
      </c>
    </row>
    <row r="2603" spans="1:41">
      <c r="A2603" s="95">
        <v>42208</v>
      </c>
      <c r="B2603" t="s">
        <v>372</v>
      </c>
      <c r="C2603">
        <v>2015</v>
      </c>
      <c r="D2603">
        <v>7</v>
      </c>
      <c r="E2603" t="s">
        <v>373</v>
      </c>
      <c r="F2603" t="s">
        <v>3200</v>
      </c>
      <c r="G2603" s="96">
        <v>1.6666666666666666E-2</v>
      </c>
      <c r="H2603" s="96">
        <v>1.9444444444444445E-2</v>
      </c>
      <c r="J2603">
        <v>24.4</v>
      </c>
      <c r="K2603" t="s">
        <v>651</v>
      </c>
      <c r="L2603" t="s">
        <v>4877</v>
      </c>
      <c r="M2603" t="s">
        <v>2376</v>
      </c>
      <c r="N2603" t="s">
        <v>251</v>
      </c>
      <c r="O2603">
        <v>1</v>
      </c>
      <c r="P2603">
        <v>59</v>
      </c>
      <c r="Q2603">
        <v>0</v>
      </c>
      <c r="R2603">
        <v>59</v>
      </c>
      <c r="S2603">
        <v>15</v>
      </c>
      <c r="T2603">
        <v>42.4</v>
      </c>
      <c r="U2603">
        <v>32.6</v>
      </c>
      <c r="V2603">
        <v>176</v>
      </c>
      <c r="W2603" t="s">
        <v>4756</v>
      </c>
      <c r="X2603" t="s">
        <v>4756</v>
      </c>
      <c r="Y2603" t="s">
        <v>4756</v>
      </c>
      <c r="Z2603" t="s">
        <v>4756</v>
      </c>
      <c r="AA2603" t="s">
        <v>4756</v>
      </c>
      <c r="AB2603" t="s">
        <v>4756</v>
      </c>
      <c r="AC2603" t="s">
        <v>4756</v>
      </c>
      <c r="AD2603" t="s">
        <v>4756</v>
      </c>
      <c r="AE2603" t="s">
        <v>4756</v>
      </c>
      <c r="AF2603" t="s">
        <v>4756</v>
      </c>
      <c r="AG2603" t="s">
        <v>4756</v>
      </c>
      <c r="AH2603" t="s">
        <v>4756</v>
      </c>
      <c r="AI2603" t="s">
        <v>4756</v>
      </c>
      <c r="AJ2603" t="s">
        <v>4756</v>
      </c>
      <c r="AK2603" t="s">
        <v>4756</v>
      </c>
      <c r="AL2603" t="s">
        <v>4756</v>
      </c>
      <c r="AM2603" t="s">
        <v>4756</v>
      </c>
      <c r="AN2603" t="s">
        <v>4756</v>
      </c>
      <c r="AO2603" t="s">
        <v>3574</v>
      </c>
    </row>
    <row r="2604" spans="1:41">
      <c r="A2604" s="95">
        <v>42224</v>
      </c>
      <c r="B2604" t="s">
        <v>372</v>
      </c>
      <c r="C2604">
        <v>2015</v>
      </c>
      <c r="D2604">
        <v>8</v>
      </c>
      <c r="E2604" t="s">
        <v>373</v>
      </c>
      <c r="F2604" t="s">
        <v>3200</v>
      </c>
      <c r="G2604" s="96">
        <v>0.88263888888888886</v>
      </c>
      <c r="H2604" s="96">
        <v>0.8881944444444444</v>
      </c>
      <c r="J2604">
        <v>21.18</v>
      </c>
      <c r="K2604" t="s">
        <v>249</v>
      </c>
      <c r="L2604" t="s">
        <v>3580</v>
      </c>
      <c r="M2604" t="s">
        <v>251</v>
      </c>
      <c r="N2604" t="s">
        <v>251</v>
      </c>
      <c r="O2604">
        <v>0</v>
      </c>
      <c r="P2604">
        <v>31</v>
      </c>
      <c r="Q2604">
        <v>0</v>
      </c>
      <c r="R2604">
        <v>31</v>
      </c>
      <c r="S2604">
        <v>14.5</v>
      </c>
      <c r="T2604">
        <v>38.9</v>
      </c>
      <c r="U2604">
        <v>23.2</v>
      </c>
      <c r="V2604">
        <v>134</v>
      </c>
      <c r="W2604" t="s">
        <v>4756</v>
      </c>
      <c r="X2604" t="s">
        <v>4756</v>
      </c>
      <c r="Y2604" t="s">
        <v>4756</v>
      </c>
      <c r="Z2604" t="s">
        <v>4756</v>
      </c>
      <c r="AA2604" t="s">
        <v>4756</v>
      </c>
      <c r="AB2604" t="s">
        <v>4756</v>
      </c>
      <c r="AC2604" t="s">
        <v>4756</v>
      </c>
      <c r="AD2604" t="s">
        <v>4756</v>
      </c>
      <c r="AE2604" t="s">
        <v>4756</v>
      </c>
      <c r="AF2604" t="s">
        <v>4756</v>
      </c>
      <c r="AG2604" t="s">
        <v>4756</v>
      </c>
      <c r="AH2604" t="s">
        <v>4756</v>
      </c>
      <c r="AI2604" t="s">
        <v>4756</v>
      </c>
      <c r="AJ2604" t="s">
        <v>4756</v>
      </c>
      <c r="AK2604" t="s">
        <v>4756</v>
      </c>
      <c r="AL2604" t="s">
        <v>4756</v>
      </c>
      <c r="AM2604" t="s">
        <v>4756</v>
      </c>
      <c r="AN2604" t="s">
        <v>4756</v>
      </c>
    </row>
    <row r="2605" spans="1:41">
      <c r="A2605" s="95">
        <v>42224</v>
      </c>
      <c r="B2605" t="s">
        <v>372</v>
      </c>
      <c r="C2605">
        <v>2015</v>
      </c>
      <c r="D2605">
        <v>8</v>
      </c>
      <c r="E2605" t="s">
        <v>373</v>
      </c>
      <c r="F2605" t="s">
        <v>3200</v>
      </c>
      <c r="G2605" s="96">
        <v>0.90555555555555556</v>
      </c>
      <c r="H2605" s="96">
        <v>0.91249999999999998</v>
      </c>
      <c r="J2605">
        <v>21.73</v>
      </c>
      <c r="K2605" t="s">
        <v>249</v>
      </c>
      <c r="L2605" t="s">
        <v>3581</v>
      </c>
      <c r="M2605" t="s">
        <v>251</v>
      </c>
      <c r="N2605" t="s">
        <v>251</v>
      </c>
      <c r="O2605">
        <v>4</v>
      </c>
      <c r="P2605">
        <v>34</v>
      </c>
      <c r="Q2605">
        <v>0</v>
      </c>
      <c r="R2605">
        <v>34</v>
      </c>
      <c r="S2605">
        <v>14.6</v>
      </c>
      <c r="T2605">
        <v>37.799999999999997</v>
      </c>
      <c r="U2605">
        <v>24.6</v>
      </c>
      <c r="V2605">
        <v>138</v>
      </c>
      <c r="W2605" t="s">
        <v>4756</v>
      </c>
      <c r="X2605" t="s">
        <v>4756</v>
      </c>
      <c r="Y2605" t="s">
        <v>4756</v>
      </c>
      <c r="Z2605" t="s">
        <v>4756</v>
      </c>
      <c r="AA2605" t="s">
        <v>4756</v>
      </c>
      <c r="AB2605" t="s">
        <v>4756</v>
      </c>
      <c r="AC2605" t="s">
        <v>4756</v>
      </c>
      <c r="AD2605" t="s">
        <v>4756</v>
      </c>
      <c r="AE2605" t="s">
        <v>4756</v>
      </c>
      <c r="AF2605" t="s">
        <v>4756</v>
      </c>
      <c r="AG2605" t="s">
        <v>4756</v>
      </c>
      <c r="AH2605" t="s">
        <v>4756</v>
      </c>
      <c r="AI2605" t="s">
        <v>4756</v>
      </c>
      <c r="AJ2605" t="s">
        <v>4756</v>
      </c>
      <c r="AK2605" t="s">
        <v>4756</v>
      </c>
      <c r="AL2605" t="s">
        <v>4756</v>
      </c>
      <c r="AM2605" t="s">
        <v>4756</v>
      </c>
      <c r="AN2605" t="s">
        <v>4756</v>
      </c>
    </row>
    <row r="2606" spans="1:41">
      <c r="A2606" s="95">
        <v>42224</v>
      </c>
      <c r="B2606" t="s">
        <v>372</v>
      </c>
      <c r="C2606">
        <v>2015</v>
      </c>
      <c r="D2606">
        <v>8</v>
      </c>
      <c r="E2606" t="s">
        <v>373</v>
      </c>
      <c r="F2606" t="s">
        <v>3200</v>
      </c>
      <c r="G2606" s="96">
        <v>0.9159722222222223</v>
      </c>
      <c r="H2606" s="96">
        <v>0.92013888888888884</v>
      </c>
      <c r="J2606">
        <v>21.98</v>
      </c>
      <c r="K2606" t="s">
        <v>249</v>
      </c>
      <c r="L2606" t="s">
        <v>3582</v>
      </c>
      <c r="M2606" t="s">
        <v>251</v>
      </c>
      <c r="N2606" t="s">
        <v>251</v>
      </c>
      <c r="O2606">
        <v>0</v>
      </c>
      <c r="P2606">
        <v>35</v>
      </c>
      <c r="Q2606">
        <v>0</v>
      </c>
      <c r="R2606">
        <v>35</v>
      </c>
      <c r="S2606">
        <v>14.1</v>
      </c>
      <c r="T2606">
        <v>38.200000000000003</v>
      </c>
      <c r="U2606">
        <v>25</v>
      </c>
      <c r="V2606">
        <v>137.5</v>
      </c>
      <c r="W2606" t="s">
        <v>4756</v>
      </c>
      <c r="X2606" t="s">
        <v>4756</v>
      </c>
      <c r="Y2606" t="s">
        <v>4756</v>
      </c>
      <c r="Z2606" t="s">
        <v>4756</v>
      </c>
      <c r="AA2606" t="s">
        <v>4756</v>
      </c>
      <c r="AB2606" t="s">
        <v>4756</v>
      </c>
      <c r="AC2606" t="s">
        <v>4756</v>
      </c>
      <c r="AD2606" t="s">
        <v>4756</v>
      </c>
      <c r="AE2606" t="s">
        <v>4756</v>
      </c>
      <c r="AF2606" t="s">
        <v>4756</v>
      </c>
      <c r="AG2606" t="s">
        <v>4756</v>
      </c>
      <c r="AH2606" t="s">
        <v>4756</v>
      </c>
      <c r="AI2606" t="s">
        <v>4756</v>
      </c>
      <c r="AJ2606" t="s">
        <v>4756</v>
      </c>
      <c r="AK2606" t="s">
        <v>4756</v>
      </c>
      <c r="AL2606" t="s">
        <v>4756</v>
      </c>
      <c r="AM2606" t="s">
        <v>4756</v>
      </c>
      <c r="AN2606" t="s">
        <v>4756</v>
      </c>
    </row>
    <row r="2607" spans="1:41">
      <c r="A2607" s="95">
        <v>42224</v>
      </c>
      <c r="B2607" t="s">
        <v>372</v>
      </c>
      <c r="C2607">
        <v>2015</v>
      </c>
      <c r="D2607">
        <v>8</v>
      </c>
      <c r="E2607" t="s">
        <v>373</v>
      </c>
      <c r="F2607" t="s">
        <v>3200</v>
      </c>
      <c r="G2607" s="96">
        <v>0.95833333333333337</v>
      </c>
      <c r="H2607" s="96">
        <v>0.96319444444444446</v>
      </c>
      <c r="J2607">
        <v>23</v>
      </c>
      <c r="K2607" t="s">
        <v>249</v>
      </c>
      <c r="L2607" t="s">
        <v>3583</v>
      </c>
      <c r="M2607" t="s">
        <v>251</v>
      </c>
      <c r="N2607" t="s">
        <v>251</v>
      </c>
      <c r="O2607">
        <v>1</v>
      </c>
      <c r="P2607">
        <v>33</v>
      </c>
      <c r="Q2607">
        <v>0</v>
      </c>
      <c r="R2607">
        <v>33</v>
      </c>
      <c r="S2607">
        <v>14.4</v>
      </c>
      <c r="T2607">
        <v>37.799999999999997</v>
      </c>
      <c r="U2607">
        <v>23.9</v>
      </c>
      <c r="V2607">
        <v>137</v>
      </c>
      <c r="W2607" t="s">
        <v>4756</v>
      </c>
      <c r="X2607" t="s">
        <v>4756</v>
      </c>
      <c r="Y2607" t="s">
        <v>4756</v>
      </c>
      <c r="Z2607" t="s">
        <v>4756</v>
      </c>
      <c r="AA2607" t="s">
        <v>4756</v>
      </c>
      <c r="AB2607" t="s">
        <v>4756</v>
      </c>
      <c r="AC2607" t="s">
        <v>4756</v>
      </c>
      <c r="AD2607" t="s">
        <v>4756</v>
      </c>
      <c r="AE2607" t="s">
        <v>4756</v>
      </c>
      <c r="AF2607" t="s">
        <v>4756</v>
      </c>
      <c r="AG2607" t="s">
        <v>4756</v>
      </c>
      <c r="AH2607" t="s">
        <v>4756</v>
      </c>
      <c r="AI2607" t="s">
        <v>4756</v>
      </c>
      <c r="AJ2607" t="s">
        <v>4756</v>
      </c>
      <c r="AK2607" t="s">
        <v>4756</v>
      </c>
      <c r="AL2607" t="s">
        <v>4756</v>
      </c>
      <c r="AM2607" t="s">
        <v>4756</v>
      </c>
      <c r="AN2607" t="s">
        <v>4756</v>
      </c>
    </row>
    <row r="2608" spans="1:41">
      <c r="A2608" s="95">
        <v>42224</v>
      </c>
      <c r="B2608" t="s">
        <v>372</v>
      </c>
      <c r="C2608">
        <v>2015</v>
      </c>
      <c r="D2608">
        <v>8</v>
      </c>
      <c r="E2608" t="s">
        <v>373</v>
      </c>
      <c r="F2608" t="s">
        <v>3200</v>
      </c>
      <c r="G2608" s="96">
        <v>0.9770833333333333</v>
      </c>
      <c r="H2608" s="96">
        <v>0.9819444444444444</v>
      </c>
      <c r="J2608">
        <v>23.45</v>
      </c>
      <c r="K2608" t="s">
        <v>249</v>
      </c>
      <c r="L2608" t="s">
        <v>3584</v>
      </c>
      <c r="M2608" t="s">
        <v>251</v>
      </c>
      <c r="N2608" t="s">
        <v>251</v>
      </c>
      <c r="O2608">
        <v>0</v>
      </c>
      <c r="P2608">
        <v>35</v>
      </c>
      <c r="Q2608">
        <v>0</v>
      </c>
      <c r="R2608">
        <v>35</v>
      </c>
      <c r="S2608">
        <v>14.6</v>
      </c>
      <c r="T2608">
        <v>37.1</v>
      </c>
      <c r="U2608">
        <v>24.4</v>
      </c>
      <c r="V2608">
        <v>139</v>
      </c>
      <c r="W2608" t="s">
        <v>4756</v>
      </c>
      <c r="X2608" t="s">
        <v>4756</v>
      </c>
      <c r="Y2608" t="s">
        <v>4756</v>
      </c>
      <c r="Z2608" t="s">
        <v>4756</v>
      </c>
      <c r="AA2608" t="s">
        <v>4756</v>
      </c>
      <c r="AB2608" t="s">
        <v>4756</v>
      </c>
      <c r="AC2608" t="s">
        <v>4756</v>
      </c>
      <c r="AD2608" t="s">
        <v>4756</v>
      </c>
      <c r="AE2608" t="s">
        <v>4756</v>
      </c>
      <c r="AF2608" t="s">
        <v>4756</v>
      </c>
      <c r="AG2608" t="s">
        <v>4756</v>
      </c>
      <c r="AH2608" t="s">
        <v>4756</v>
      </c>
      <c r="AI2608" t="s">
        <v>4756</v>
      </c>
      <c r="AJ2608" t="s">
        <v>4756</v>
      </c>
      <c r="AK2608" t="s">
        <v>4756</v>
      </c>
      <c r="AL2608" t="s">
        <v>4756</v>
      </c>
      <c r="AM2608" t="s">
        <v>4756</v>
      </c>
      <c r="AN2608" t="s">
        <v>4756</v>
      </c>
    </row>
    <row r="2609" spans="1:40">
      <c r="A2609" s="95">
        <v>42224</v>
      </c>
      <c r="B2609" t="s">
        <v>372</v>
      </c>
      <c r="C2609">
        <v>2015</v>
      </c>
      <c r="D2609">
        <v>8</v>
      </c>
      <c r="E2609" t="s">
        <v>373</v>
      </c>
      <c r="F2609" t="s">
        <v>3200</v>
      </c>
      <c r="G2609" s="96">
        <v>0.97916666666666663</v>
      </c>
      <c r="H2609" s="96">
        <v>0.98611111111111116</v>
      </c>
      <c r="J2609">
        <v>23.5</v>
      </c>
      <c r="K2609" t="s">
        <v>249</v>
      </c>
      <c r="L2609" t="s">
        <v>3585</v>
      </c>
      <c r="M2609" t="s">
        <v>251</v>
      </c>
      <c r="N2609" t="s">
        <v>251</v>
      </c>
      <c r="O2609">
        <v>3</v>
      </c>
      <c r="P2609">
        <v>34</v>
      </c>
      <c r="Q2609">
        <v>0</v>
      </c>
      <c r="R2609">
        <v>34</v>
      </c>
      <c r="S2609">
        <v>14.6</v>
      </c>
      <c r="T2609">
        <v>39.1</v>
      </c>
      <c r="U2609">
        <v>23.4</v>
      </c>
      <c r="V2609">
        <v>136</v>
      </c>
      <c r="W2609" t="s">
        <v>4756</v>
      </c>
      <c r="X2609" t="s">
        <v>4756</v>
      </c>
      <c r="Y2609" t="s">
        <v>4756</v>
      </c>
      <c r="Z2609" t="s">
        <v>4756</v>
      </c>
      <c r="AA2609" t="s">
        <v>4756</v>
      </c>
      <c r="AB2609" t="s">
        <v>4756</v>
      </c>
      <c r="AC2609" t="s">
        <v>4756</v>
      </c>
      <c r="AD2609" t="s">
        <v>4756</v>
      </c>
      <c r="AE2609" t="s">
        <v>4756</v>
      </c>
      <c r="AF2609" t="s">
        <v>4756</v>
      </c>
      <c r="AG2609" t="s">
        <v>4756</v>
      </c>
      <c r="AH2609" t="s">
        <v>4756</v>
      </c>
      <c r="AI2609" t="s">
        <v>4756</v>
      </c>
      <c r="AJ2609" t="s">
        <v>4756</v>
      </c>
      <c r="AK2609" t="s">
        <v>4756</v>
      </c>
      <c r="AL2609" t="s">
        <v>4756</v>
      </c>
      <c r="AM2609" t="s">
        <v>4756</v>
      </c>
      <c r="AN2609" t="s">
        <v>4756</v>
      </c>
    </row>
    <row r="2610" spans="1:40">
      <c r="A2610" s="95">
        <v>42224</v>
      </c>
      <c r="B2610" t="s">
        <v>372</v>
      </c>
      <c r="C2610">
        <v>2015</v>
      </c>
      <c r="D2610">
        <v>8</v>
      </c>
      <c r="E2610" t="s">
        <v>373</v>
      </c>
      <c r="F2610" t="s">
        <v>3200</v>
      </c>
      <c r="G2610" s="96">
        <v>0.98819444444444438</v>
      </c>
      <c r="H2610" s="96">
        <v>0.99375000000000002</v>
      </c>
      <c r="J2610">
        <v>23.72</v>
      </c>
      <c r="K2610" t="s">
        <v>249</v>
      </c>
      <c r="L2610" t="s">
        <v>3586</v>
      </c>
      <c r="M2610" t="s">
        <v>251</v>
      </c>
      <c r="N2610" t="s">
        <v>251</v>
      </c>
      <c r="O2610">
        <v>0</v>
      </c>
      <c r="P2610">
        <v>36</v>
      </c>
      <c r="Q2610">
        <v>0</v>
      </c>
      <c r="R2610">
        <v>36</v>
      </c>
      <c r="S2610">
        <v>15.4</v>
      </c>
      <c r="T2610">
        <v>37.200000000000003</v>
      </c>
      <c r="U2610">
        <v>24.3</v>
      </c>
      <c r="V2610">
        <v>140</v>
      </c>
      <c r="W2610" t="s">
        <v>4756</v>
      </c>
      <c r="X2610" t="s">
        <v>4756</v>
      </c>
      <c r="Y2610" t="s">
        <v>4756</v>
      </c>
      <c r="Z2610" t="s">
        <v>4756</v>
      </c>
      <c r="AA2610" t="s">
        <v>4756</v>
      </c>
      <c r="AB2610" t="s">
        <v>4756</v>
      </c>
      <c r="AC2610" t="s">
        <v>4756</v>
      </c>
      <c r="AD2610" t="s">
        <v>4756</v>
      </c>
      <c r="AE2610" t="s">
        <v>4756</v>
      </c>
      <c r="AF2610" t="s">
        <v>4756</v>
      </c>
      <c r="AG2610" t="s">
        <v>4756</v>
      </c>
      <c r="AH2610" t="s">
        <v>4756</v>
      </c>
      <c r="AI2610" t="s">
        <v>4756</v>
      </c>
      <c r="AJ2610" t="s">
        <v>4756</v>
      </c>
      <c r="AK2610" t="s">
        <v>4756</v>
      </c>
      <c r="AL2610" t="s">
        <v>4756</v>
      </c>
      <c r="AM2610" t="s">
        <v>4756</v>
      </c>
      <c r="AN2610" t="s">
        <v>4756</v>
      </c>
    </row>
    <row r="2611" spans="1:40">
      <c r="A2611" s="95">
        <v>42224</v>
      </c>
      <c r="B2611" t="s">
        <v>372</v>
      </c>
      <c r="C2611">
        <v>2015</v>
      </c>
      <c r="D2611">
        <v>8</v>
      </c>
      <c r="E2611" t="s">
        <v>373</v>
      </c>
      <c r="F2611" t="s">
        <v>3200</v>
      </c>
      <c r="G2611" s="96">
        <v>6.9444444444444441E-3</v>
      </c>
      <c r="H2611" s="96">
        <v>2.013888888888889E-2</v>
      </c>
      <c r="J2611">
        <v>24.17</v>
      </c>
      <c r="K2611" t="s">
        <v>249</v>
      </c>
      <c r="L2611" t="s">
        <v>3587</v>
      </c>
      <c r="M2611" t="s">
        <v>251</v>
      </c>
      <c r="N2611" t="s">
        <v>251</v>
      </c>
      <c r="O2611">
        <v>4</v>
      </c>
      <c r="P2611">
        <v>35</v>
      </c>
      <c r="Q2611">
        <v>0</v>
      </c>
      <c r="R2611">
        <v>35</v>
      </c>
      <c r="S2611">
        <v>15.1</v>
      </c>
      <c r="T2611">
        <v>38</v>
      </c>
      <c r="U2611">
        <v>25.7</v>
      </c>
      <c r="V2611">
        <v>136</v>
      </c>
      <c r="W2611" t="s">
        <v>4756</v>
      </c>
      <c r="X2611" t="s">
        <v>4756</v>
      </c>
      <c r="Y2611" t="s">
        <v>4756</v>
      </c>
      <c r="Z2611" t="s">
        <v>4756</v>
      </c>
      <c r="AA2611" t="s">
        <v>4756</v>
      </c>
      <c r="AB2611" t="s">
        <v>4756</v>
      </c>
      <c r="AC2611" t="s">
        <v>4756</v>
      </c>
      <c r="AD2611" t="s">
        <v>4756</v>
      </c>
      <c r="AE2611" t="s">
        <v>4756</v>
      </c>
      <c r="AF2611" t="s">
        <v>4756</v>
      </c>
      <c r="AG2611" t="s">
        <v>4756</v>
      </c>
      <c r="AH2611" t="s">
        <v>4756</v>
      </c>
      <c r="AI2611" t="s">
        <v>4756</v>
      </c>
      <c r="AJ2611" t="s">
        <v>4756</v>
      </c>
      <c r="AK2611" t="s">
        <v>4756</v>
      </c>
      <c r="AL2611" t="s">
        <v>4756</v>
      </c>
      <c r="AM2611" t="s">
        <v>4756</v>
      </c>
      <c r="AN2611" t="s">
        <v>4756</v>
      </c>
    </row>
    <row r="2612" spans="1:40">
      <c r="A2612" s="95">
        <v>42224</v>
      </c>
      <c r="B2612" t="s">
        <v>372</v>
      </c>
      <c r="C2612">
        <v>2015</v>
      </c>
      <c r="D2612">
        <v>8</v>
      </c>
      <c r="E2612" t="s">
        <v>373</v>
      </c>
      <c r="F2612" t="s">
        <v>3200</v>
      </c>
      <c r="G2612" s="96">
        <v>2.2916666666666669E-2</v>
      </c>
      <c r="H2612" s="96">
        <v>2.7083333333333334E-2</v>
      </c>
      <c r="J2612">
        <v>24.55</v>
      </c>
      <c r="K2612" t="s">
        <v>249</v>
      </c>
      <c r="L2612" t="s">
        <v>3588</v>
      </c>
      <c r="M2612" t="s">
        <v>251</v>
      </c>
      <c r="N2612" t="s">
        <v>251</v>
      </c>
      <c r="O2612">
        <v>0</v>
      </c>
      <c r="P2612">
        <v>34</v>
      </c>
      <c r="Q2612">
        <v>0</v>
      </c>
      <c r="R2612">
        <v>34</v>
      </c>
      <c r="S2612">
        <v>15.3</v>
      </c>
      <c r="T2612">
        <v>40.1</v>
      </c>
      <c r="U2612">
        <v>24.3</v>
      </c>
      <c r="V2612">
        <v>143</v>
      </c>
      <c r="W2612" t="s">
        <v>4756</v>
      </c>
      <c r="X2612" t="s">
        <v>4756</v>
      </c>
      <c r="Y2612" t="s">
        <v>4756</v>
      </c>
      <c r="Z2612" t="s">
        <v>4756</v>
      </c>
      <c r="AA2612" t="s">
        <v>4756</v>
      </c>
      <c r="AB2612" t="s">
        <v>4756</v>
      </c>
      <c r="AC2612" t="s">
        <v>4756</v>
      </c>
      <c r="AD2612" t="s">
        <v>4756</v>
      </c>
      <c r="AE2612" t="s">
        <v>4756</v>
      </c>
      <c r="AF2612" t="s">
        <v>4756</v>
      </c>
      <c r="AG2612" t="s">
        <v>4756</v>
      </c>
      <c r="AH2612" t="s">
        <v>4756</v>
      </c>
      <c r="AI2612" t="s">
        <v>4756</v>
      </c>
      <c r="AJ2612" t="s">
        <v>4756</v>
      </c>
      <c r="AK2612" t="s">
        <v>4756</v>
      </c>
      <c r="AL2612" t="s">
        <v>4756</v>
      </c>
      <c r="AM2612" t="s">
        <v>4756</v>
      </c>
      <c r="AN2612" t="s">
        <v>4756</v>
      </c>
    </row>
    <row r="2613" spans="1:40">
      <c r="A2613" s="95">
        <v>42493</v>
      </c>
      <c r="B2613" t="s">
        <v>827</v>
      </c>
      <c r="C2613">
        <v>2016</v>
      </c>
      <c r="D2613">
        <v>5</v>
      </c>
      <c r="E2613" t="s">
        <v>4991</v>
      </c>
      <c r="F2613" t="s">
        <v>2376</v>
      </c>
      <c r="G2613" s="96">
        <v>0.99930555555555556</v>
      </c>
      <c r="H2613" t="s">
        <v>4756</v>
      </c>
      <c r="I2613" s="96">
        <v>0.82777777777777783</v>
      </c>
      <c r="J2613">
        <v>4.12</v>
      </c>
      <c r="K2613" t="s">
        <v>249</v>
      </c>
      <c r="L2613" t="s">
        <v>1930</v>
      </c>
      <c r="M2613" t="s">
        <v>251</v>
      </c>
      <c r="N2613" t="s">
        <v>251</v>
      </c>
      <c r="O2613">
        <v>0</v>
      </c>
      <c r="P2613">
        <v>55</v>
      </c>
      <c r="Q2613">
        <v>21</v>
      </c>
      <c r="R2613">
        <v>34</v>
      </c>
      <c r="S2613">
        <v>15</v>
      </c>
      <c r="T2613">
        <v>37.4</v>
      </c>
      <c r="U2613">
        <v>22.9</v>
      </c>
      <c r="V2613">
        <v>140</v>
      </c>
      <c r="W2613" t="s">
        <v>4756</v>
      </c>
      <c r="X2613" t="s">
        <v>4756</v>
      </c>
      <c r="Y2613" t="s">
        <v>4756</v>
      </c>
      <c r="Z2613" t="s">
        <v>4756</v>
      </c>
      <c r="AA2613" t="s">
        <v>4756</v>
      </c>
      <c r="AB2613" t="s">
        <v>4756</v>
      </c>
      <c r="AC2613" t="s">
        <v>4756</v>
      </c>
      <c r="AD2613" t="s">
        <v>4756</v>
      </c>
      <c r="AE2613" t="s">
        <v>4756</v>
      </c>
      <c r="AF2613" t="s">
        <v>4756</v>
      </c>
      <c r="AG2613" t="s">
        <v>4756</v>
      </c>
      <c r="AH2613" t="s">
        <v>4756</v>
      </c>
      <c r="AI2613" t="s">
        <v>4756</v>
      </c>
      <c r="AJ2613" t="s">
        <v>4756</v>
      </c>
      <c r="AK2613" t="s">
        <v>4756</v>
      </c>
      <c r="AL2613" t="s">
        <v>4756</v>
      </c>
      <c r="AM2613" t="s">
        <v>4756</v>
      </c>
      <c r="AN2613" t="s">
        <v>4756</v>
      </c>
    </row>
    <row r="2614" spans="1:40">
      <c r="A2614" s="95">
        <v>42493</v>
      </c>
      <c r="B2614" t="s">
        <v>827</v>
      </c>
      <c r="C2614">
        <v>2016</v>
      </c>
      <c r="D2614">
        <v>5</v>
      </c>
      <c r="E2614" t="s">
        <v>4991</v>
      </c>
      <c r="F2614" t="s">
        <v>2376</v>
      </c>
      <c r="G2614" s="96">
        <v>0.99930555555555556</v>
      </c>
      <c r="H2614" t="s">
        <v>4756</v>
      </c>
      <c r="I2614" s="96">
        <v>0.82777777777777783</v>
      </c>
      <c r="J2614">
        <v>4.12</v>
      </c>
      <c r="K2614" t="s">
        <v>249</v>
      </c>
      <c r="L2614" t="s">
        <v>1931</v>
      </c>
      <c r="M2614" t="s">
        <v>251</v>
      </c>
      <c r="N2614" t="s">
        <v>251</v>
      </c>
      <c r="O2614">
        <v>0</v>
      </c>
      <c r="P2614">
        <v>57</v>
      </c>
      <c r="Q2614">
        <v>22</v>
      </c>
      <c r="R2614">
        <v>35</v>
      </c>
      <c r="S2614">
        <v>14.4</v>
      </c>
      <c r="T2614">
        <v>36.799999999999997</v>
      </c>
      <c r="U2614">
        <v>22.9</v>
      </c>
      <c r="V2614">
        <v>142</v>
      </c>
      <c r="W2614" t="s">
        <v>4756</v>
      </c>
      <c r="X2614" t="s">
        <v>4756</v>
      </c>
      <c r="Y2614" t="s">
        <v>4756</v>
      </c>
      <c r="Z2614" t="s">
        <v>4756</v>
      </c>
      <c r="AA2614" t="s">
        <v>4756</v>
      </c>
      <c r="AB2614" t="s">
        <v>4756</v>
      </c>
      <c r="AC2614" t="s">
        <v>4756</v>
      </c>
      <c r="AD2614" t="s">
        <v>4756</v>
      </c>
      <c r="AE2614" t="s">
        <v>4756</v>
      </c>
      <c r="AF2614" t="s">
        <v>4756</v>
      </c>
      <c r="AG2614" t="s">
        <v>4756</v>
      </c>
      <c r="AH2614" t="s">
        <v>4756</v>
      </c>
      <c r="AI2614" t="s">
        <v>4756</v>
      </c>
      <c r="AJ2614" t="s">
        <v>4756</v>
      </c>
      <c r="AK2614" t="s">
        <v>4756</v>
      </c>
      <c r="AL2614" t="s">
        <v>4756</v>
      </c>
      <c r="AM2614" t="s">
        <v>4756</v>
      </c>
      <c r="AN2614" t="s">
        <v>4756</v>
      </c>
    </row>
    <row r="2615" spans="1:40">
      <c r="A2615" s="95">
        <v>42493</v>
      </c>
      <c r="B2615" t="s">
        <v>827</v>
      </c>
      <c r="C2615">
        <v>2016</v>
      </c>
      <c r="D2615">
        <v>5</v>
      </c>
      <c r="E2615" t="s">
        <v>4991</v>
      </c>
      <c r="F2615" t="s">
        <v>2376</v>
      </c>
      <c r="G2615" s="96">
        <v>8.3333333333333332E-3</v>
      </c>
      <c r="H2615" t="s">
        <v>4756</v>
      </c>
      <c r="I2615" s="96">
        <v>0.82777777777777783</v>
      </c>
      <c r="J2615">
        <v>4.33</v>
      </c>
      <c r="K2615" t="s">
        <v>249</v>
      </c>
      <c r="L2615" t="s">
        <v>1869</v>
      </c>
      <c r="M2615" t="s">
        <v>665</v>
      </c>
      <c r="N2615" t="s">
        <v>251</v>
      </c>
      <c r="O2615">
        <v>2</v>
      </c>
      <c r="P2615">
        <v>59</v>
      </c>
      <c r="Q2615">
        <v>22</v>
      </c>
      <c r="R2615">
        <v>37</v>
      </c>
      <c r="S2615">
        <v>14.5</v>
      </c>
      <c r="T2615">
        <v>38</v>
      </c>
      <c r="U2615">
        <v>23.8</v>
      </c>
      <c r="V2615">
        <v>146</v>
      </c>
      <c r="W2615" t="s">
        <v>4756</v>
      </c>
      <c r="X2615" t="s">
        <v>4756</v>
      </c>
      <c r="Y2615" t="s">
        <v>4756</v>
      </c>
      <c r="Z2615" t="s">
        <v>4756</v>
      </c>
      <c r="AA2615" t="s">
        <v>4756</v>
      </c>
      <c r="AB2615" t="s">
        <v>4756</v>
      </c>
      <c r="AC2615" t="s">
        <v>4756</v>
      </c>
      <c r="AD2615" t="s">
        <v>4756</v>
      </c>
      <c r="AE2615" t="s">
        <v>4756</v>
      </c>
      <c r="AF2615" t="s">
        <v>4756</v>
      </c>
      <c r="AG2615" t="s">
        <v>4756</v>
      </c>
      <c r="AH2615" t="s">
        <v>4756</v>
      </c>
      <c r="AI2615" t="s">
        <v>4756</v>
      </c>
      <c r="AJ2615" t="s">
        <v>4756</v>
      </c>
      <c r="AK2615" t="s">
        <v>4756</v>
      </c>
      <c r="AL2615" t="s">
        <v>4756</v>
      </c>
      <c r="AM2615" t="s">
        <v>4756</v>
      </c>
      <c r="AN2615" t="s">
        <v>4756</v>
      </c>
    </row>
    <row r="2616" spans="1:40">
      <c r="A2616" s="95">
        <v>42493</v>
      </c>
      <c r="B2616" t="s">
        <v>827</v>
      </c>
      <c r="C2616">
        <v>2016</v>
      </c>
      <c r="D2616">
        <v>5</v>
      </c>
      <c r="E2616" t="s">
        <v>4991</v>
      </c>
      <c r="F2616" t="s">
        <v>2376</v>
      </c>
      <c r="G2616" s="96">
        <v>8.3333333333333332E-3</v>
      </c>
      <c r="H2616" t="s">
        <v>4756</v>
      </c>
      <c r="I2616" s="96">
        <v>0.82777777777777783</v>
      </c>
      <c r="J2616">
        <v>4.33</v>
      </c>
      <c r="K2616" t="s">
        <v>249</v>
      </c>
      <c r="L2616" t="s">
        <v>1932</v>
      </c>
      <c r="M2616" t="s">
        <v>251</v>
      </c>
      <c r="N2616" t="s">
        <v>251</v>
      </c>
      <c r="O2616">
        <v>1</v>
      </c>
      <c r="P2616">
        <v>60</v>
      </c>
      <c r="Q2616">
        <v>21</v>
      </c>
      <c r="R2616">
        <v>39</v>
      </c>
      <c r="S2616">
        <v>15</v>
      </c>
      <c r="T2616">
        <v>39.799999999999997</v>
      </c>
      <c r="U2616">
        <v>22.2</v>
      </c>
      <c r="V2616">
        <v>148</v>
      </c>
      <c r="W2616" t="s">
        <v>4756</v>
      </c>
      <c r="X2616" t="s">
        <v>4756</v>
      </c>
      <c r="Y2616" t="s">
        <v>4756</v>
      </c>
      <c r="Z2616" t="s">
        <v>4756</v>
      </c>
      <c r="AA2616" t="s">
        <v>4756</v>
      </c>
      <c r="AB2616" t="s">
        <v>4756</v>
      </c>
      <c r="AC2616" t="s">
        <v>4756</v>
      </c>
      <c r="AD2616" t="s">
        <v>4756</v>
      </c>
      <c r="AE2616" t="s">
        <v>4756</v>
      </c>
      <c r="AF2616" t="s">
        <v>4756</v>
      </c>
      <c r="AG2616" t="s">
        <v>4756</v>
      </c>
      <c r="AH2616" t="s">
        <v>4756</v>
      </c>
      <c r="AI2616" t="s">
        <v>4756</v>
      </c>
      <c r="AJ2616" t="s">
        <v>4756</v>
      </c>
      <c r="AK2616" t="s">
        <v>4756</v>
      </c>
      <c r="AL2616" t="s">
        <v>4756</v>
      </c>
      <c r="AM2616" t="s">
        <v>4756</v>
      </c>
      <c r="AN2616" t="s">
        <v>4756</v>
      </c>
    </row>
    <row r="2617" spans="1:40">
      <c r="A2617" s="95">
        <v>42493</v>
      </c>
      <c r="B2617" t="s">
        <v>827</v>
      </c>
      <c r="C2617">
        <v>2016</v>
      </c>
      <c r="D2617">
        <v>5</v>
      </c>
      <c r="E2617" t="s">
        <v>4991</v>
      </c>
      <c r="F2617" t="s">
        <v>2376</v>
      </c>
      <c r="G2617" s="96">
        <v>2.013888888888889E-2</v>
      </c>
      <c r="H2617" t="s">
        <v>4756</v>
      </c>
      <c r="I2617" s="96">
        <v>0.82777777777777783</v>
      </c>
      <c r="J2617">
        <v>4.62</v>
      </c>
      <c r="K2617" t="s">
        <v>249</v>
      </c>
      <c r="L2617" t="s">
        <v>1933</v>
      </c>
      <c r="M2617" t="s">
        <v>251</v>
      </c>
      <c r="N2617" t="s">
        <v>251</v>
      </c>
      <c r="O2617">
        <v>1.5</v>
      </c>
      <c r="P2617">
        <v>58</v>
      </c>
      <c r="Q2617">
        <v>21</v>
      </c>
      <c r="R2617">
        <v>37</v>
      </c>
      <c r="S2617">
        <v>14.5</v>
      </c>
      <c r="T2617">
        <v>37.299999999999997</v>
      </c>
      <c r="U2617">
        <v>22.9</v>
      </c>
      <c r="V2617">
        <v>146</v>
      </c>
      <c r="W2617" t="s">
        <v>4756</v>
      </c>
      <c r="X2617" t="s">
        <v>4756</v>
      </c>
      <c r="Y2617" t="s">
        <v>4756</v>
      </c>
      <c r="Z2617" t="s">
        <v>4756</v>
      </c>
      <c r="AA2617" t="s">
        <v>4756</v>
      </c>
      <c r="AB2617" t="s">
        <v>4756</v>
      </c>
      <c r="AC2617" t="s">
        <v>4756</v>
      </c>
      <c r="AD2617" t="s">
        <v>4756</v>
      </c>
      <c r="AE2617" t="s">
        <v>4756</v>
      </c>
      <c r="AF2617" t="s">
        <v>4756</v>
      </c>
      <c r="AG2617" t="s">
        <v>4756</v>
      </c>
      <c r="AH2617" t="s">
        <v>4756</v>
      </c>
      <c r="AI2617" t="s">
        <v>4756</v>
      </c>
      <c r="AJ2617" t="s">
        <v>4756</v>
      </c>
      <c r="AK2617" t="s">
        <v>4756</v>
      </c>
      <c r="AL2617" t="s">
        <v>4756</v>
      </c>
      <c r="AM2617" t="s">
        <v>4756</v>
      </c>
      <c r="AN2617" t="s">
        <v>4756</v>
      </c>
    </row>
    <row r="2618" spans="1:40">
      <c r="A2618" s="95">
        <v>42493</v>
      </c>
      <c r="B2618" t="s">
        <v>827</v>
      </c>
      <c r="C2618">
        <v>2016</v>
      </c>
      <c r="D2618">
        <v>5</v>
      </c>
      <c r="E2618" t="s">
        <v>4991</v>
      </c>
      <c r="F2618" t="s">
        <v>2376</v>
      </c>
      <c r="G2618" s="96">
        <v>2.013888888888889E-2</v>
      </c>
      <c r="H2618" t="s">
        <v>4756</v>
      </c>
      <c r="I2618" s="96">
        <v>0.82777777777777783</v>
      </c>
      <c r="J2618">
        <v>4.62</v>
      </c>
      <c r="K2618" t="s">
        <v>249</v>
      </c>
      <c r="L2618" t="s">
        <v>1934</v>
      </c>
      <c r="M2618" t="s">
        <v>251</v>
      </c>
      <c r="N2618" t="s">
        <v>251</v>
      </c>
      <c r="O2618">
        <v>2</v>
      </c>
      <c r="P2618">
        <v>58</v>
      </c>
      <c r="Q2618">
        <v>22</v>
      </c>
      <c r="R2618">
        <v>36</v>
      </c>
      <c r="S2618">
        <v>14.2</v>
      </c>
      <c r="T2618">
        <v>38</v>
      </c>
      <c r="U2618">
        <v>24.2</v>
      </c>
      <c r="V2618">
        <v>135</v>
      </c>
      <c r="W2618" t="s">
        <v>4756</v>
      </c>
      <c r="X2618" t="s">
        <v>4756</v>
      </c>
      <c r="Y2618" t="s">
        <v>4756</v>
      </c>
      <c r="Z2618" t="s">
        <v>4756</v>
      </c>
      <c r="AA2618" t="s">
        <v>4756</v>
      </c>
      <c r="AB2618" t="s">
        <v>4756</v>
      </c>
      <c r="AC2618" t="s">
        <v>4756</v>
      </c>
      <c r="AD2618" t="s">
        <v>4756</v>
      </c>
      <c r="AE2618" t="s">
        <v>4756</v>
      </c>
      <c r="AF2618" t="s">
        <v>4756</v>
      </c>
      <c r="AG2618" t="s">
        <v>4756</v>
      </c>
      <c r="AH2618" t="s">
        <v>4756</v>
      </c>
      <c r="AI2618" t="s">
        <v>4756</v>
      </c>
      <c r="AJ2618" t="s">
        <v>4756</v>
      </c>
      <c r="AK2618" t="s">
        <v>4756</v>
      </c>
      <c r="AL2618" t="s">
        <v>4756</v>
      </c>
      <c r="AM2618" t="s">
        <v>4756</v>
      </c>
      <c r="AN2618" t="s">
        <v>4756</v>
      </c>
    </row>
    <row r="2619" spans="1:40">
      <c r="A2619" s="95">
        <v>42493</v>
      </c>
      <c r="B2619" t="s">
        <v>827</v>
      </c>
      <c r="C2619">
        <v>2016</v>
      </c>
      <c r="D2619">
        <v>5</v>
      </c>
      <c r="E2619" t="s">
        <v>4991</v>
      </c>
      <c r="F2619" t="s">
        <v>2376</v>
      </c>
      <c r="G2619" s="96">
        <v>2.013888888888889E-2</v>
      </c>
      <c r="H2619" t="s">
        <v>4756</v>
      </c>
      <c r="I2619" s="96">
        <v>0.82777777777777783</v>
      </c>
      <c r="J2619">
        <v>4.62</v>
      </c>
      <c r="K2619" t="s">
        <v>249</v>
      </c>
      <c r="L2619" t="s">
        <v>1935</v>
      </c>
      <c r="M2619" t="s">
        <v>251</v>
      </c>
      <c r="N2619" t="s">
        <v>251</v>
      </c>
      <c r="O2619">
        <v>2</v>
      </c>
      <c r="P2619">
        <v>58</v>
      </c>
      <c r="Q2619">
        <v>21</v>
      </c>
      <c r="R2619">
        <v>37</v>
      </c>
      <c r="S2619">
        <v>14.4</v>
      </c>
      <c r="T2619">
        <v>37.4</v>
      </c>
      <c r="U2619">
        <v>24.3</v>
      </c>
      <c r="V2619">
        <v>141</v>
      </c>
      <c r="W2619" t="s">
        <v>4756</v>
      </c>
      <c r="X2619" t="s">
        <v>4756</v>
      </c>
      <c r="Y2619" t="s">
        <v>4756</v>
      </c>
      <c r="Z2619" t="s">
        <v>4756</v>
      </c>
      <c r="AA2619" t="s">
        <v>4756</v>
      </c>
      <c r="AB2619" t="s">
        <v>4756</v>
      </c>
      <c r="AC2619" t="s">
        <v>4756</v>
      </c>
      <c r="AD2619" t="s">
        <v>4756</v>
      </c>
      <c r="AE2619" t="s">
        <v>4756</v>
      </c>
      <c r="AF2619" t="s">
        <v>4756</v>
      </c>
      <c r="AG2619" t="s">
        <v>4756</v>
      </c>
      <c r="AH2619" t="s">
        <v>4756</v>
      </c>
      <c r="AI2619" t="s">
        <v>4756</v>
      </c>
      <c r="AJ2619" t="s">
        <v>4756</v>
      </c>
      <c r="AK2619" t="s">
        <v>4756</v>
      </c>
      <c r="AL2619" t="s">
        <v>4756</v>
      </c>
      <c r="AM2619" t="s">
        <v>4756</v>
      </c>
      <c r="AN2619" t="s">
        <v>4756</v>
      </c>
    </row>
    <row r="2620" spans="1:40">
      <c r="A2620" s="95">
        <v>42224</v>
      </c>
      <c r="B2620" t="s">
        <v>372</v>
      </c>
      <c r="C2620">
        <v>2015</v>
      </c>
      <c r="D2620">
        <v>8</v>
      </c>
      <c r="E2620" t="s">
        <v>373</v>
      </c>
      <c r="F2620" t="s">
        <v>3200</v>
      </c>
      <c r="G2620" s="96">
        <v>3.125E-2</v>
      </c>
      <c r="H2620" s="96">
        <v>3.4722222222222224E-2</v>
      </c>
      <c r="J2620">
        <v>24.75</v>
      </c>
      <c r="K2620" t="s">
        <v>249</v>
      </c>
      <c r="L2620" t="s">
        <v>3589</v>
      </c>
      <c r="M2620" t="s">
        <v>251</v>
      </c>
      <c r="N2620" t="s">
        <v>251</v>
      </c>
      <c r="O2620">
        <v>1</v>
      </c>
      <c r="P2620">
        <v>33</v>
      </c>
      <c r="Q2620">
        <v>0</v>
      </c>
      <c r="R2620">
        <v>33</v>
      </c>
      <c r="S2620">
        <v>14.5</v>
      </c>
      <c r="T2620">
        <v>37.299999999999997</v>
      </c>
      <c r="U2620">
        <v>24.6</v>
      </c>
      <c r="V2620">
        <v>134</v>
      </c>
      <c r="W2620" t="s">
        <v>4756</v>
      </c>
      <c r="X2620" t="s">
        <v>4756</v>
      </c>
      <c r="Y2620" t="s">
        <v>4756</v>
      </c>
      <c r="Z2620" t="s">
        <v>4756</v>
      </c>
      <c r="AA2620" t="s">
        <v>4756</v>
      </c>
      <c r="AB2620" t="s">
        <v>4756</v>
      </c>
      <c r="AC2620" t="s">
        <v>4756</v>
      </c>
      <c r="AD2620" t="s">
        <v>4756</v>
      </c>
      <c r="AE2620" t="s">
        <v>4756</v>
      </c>
      <c r="AF2620" t="s">
        <v>4756</v>
      </c>
      <c r="AG2620" t="s">
        <v>4756</v>
      </c>
      <c r="AH2620" t="s">
        <v>4756</v>
      </c>
      <c r="AI2620" t="s">
        <v>4756</v>
      </c>
      <c r="AJ2620" t="s">
        <v>4756</v>
      </c>
      <c r="AK2620" t="s">
        <v>4756</v>
      </c>
      <c r="AL2620" t="s">
        <v>4756</v>
      </c>
      <c r="AM2620" t="s">
        <v>4756</v>
      </c>
      <c r="AN2620" t="s">
        <v>4756</v>
      </c>
    </row>
    <row r="2621" spans="1:40">
      <c r="A2621" s="95">
        <v>42224</v>
      </c>
      <c r="B2621" t="s">
        <v>372</v>
      </c>
      <c r="C2621">
        <v>2015</v>
      </c>
      <c r="D2621">
        <v>8</v>
      </c>
      <c r="E2621" t="s">
        <v>373</v>
      </c>
      <c r="F2621" t="s">
        <v>3200</v>
      </c>
      <c r="G2621" s="96">
        <v>6.0416666666666667E-2</v>
      </c>
      <c r="H2621" s="96">
        <v>6.3888888888888884E-2</v>
      </c>
      <c r="J2621">
        <v>25.45</v>
      </c>
      <c r="K2621" t="s">
        <v>249</v>
      </c>
      <c r="L2621" t="s">
        <v>3590</v>
      </c>
      <c r="M2621" t="s">
        <v>251</v>
      </c>
      <c r="N2621" t="s">
        <v>251</v>
      </c>
      <c r="O2621">
        <v>0</v>
      </c>
      <c r="P2621">
        <v>32</v>
      </c>
      <c r="Q2621">
        <v>0</v>
      </c>
      <c r="R2621">
        <v>32</v>
      </c>
      <c r="S2621">
        <v>15.2</v>
      </c>
      <c r="T2621">
        <v>39.1</v>
      </c>
      <c r="U2621">
        <v>24.9</v>
      </c>
      <c r="V2621">
        <v>135</v>
      </c>
      <c r="W2621" t="s">
        <v>4756</v>
      </c>
      <c r="X2621" t="s">
        <v>4756</v>
      </c>
      <c r="Y2621" t="s">
        <v>4756</v>
      </c>
      <c r="Z2621" t="s">
        <v>4756</v>
      </c>
      <c r="AA2621" t="s">
        <v>4756</v>
      </c>
      <c r="AB2621" t="s">
        <v>4756</v>
      </c>
      <c r="AC2621" t="s">
        <v>4756</v>
      </c>
      <c r="AD2621" t="s">
        <v>4756</v>
      </c>
      <c r="AE2621" t="s">
        <v>4756</v>
      </c>
      <c r="AF2621" t="s">
        <v>4756</v>
      </c>
      <c r="AG2621" t="s">
        <v>4756</v>
      </c>
      <c r="AH2621" t="s">
        <v>4756</v>
      </c>
      <c r="AI2621" t="s">
        <v>4756</v>
      </c>
      <c r="AJ2621" t="s">
        <v>4756</v>
      </c>
      <c r="AK2621" t="s">
        <v>4756</v>
      </c>
      <c r="AL2621" t="s">
        <v>4756</v>
      </c>
      <c r="AM2621" t="s">
        <v>4756</v>
      </c>
      <c r="AN2621" t="s">
        <v>4756</v>
      </c>
    </row>
    <row r="2622" spans="1:40">
      <c r="A2622" s="95">
        <v>42224</v>
      </c>
      <c r="B2622" t="s">
        <v>372</v>
      </c>
      <c r="C2622">
        <v>2015</v>
      </c>
      <c r="D2622">
        <v>8</v>
      </c>
      <c r="E2622" t="s">
        <v>373</v>
      </c>
      <c r="F2622" t="s">
        <v>3200</v>
      </c>
      <c r="G2622" s="96">
        <v>7.3611111111111113E-2</v>
      </c>
      <c r="H2622" s="96">
        <v>7.8472222222222221E-2</v>
      </c>
      <c r="J2622">
        <v>25.77</v>
      </c>
      <c r="K2622" t="s">
        <v>249</v>
      </c>
      <c r="L2622" t="s">
        <v>3591</v>
      </c>
      <c r="M2622" t="s">
        <v>251</v>
      </c>
      <c r="N2622" t="s">
        <v>251</v>
      </c>
      <c r="O2622">
        <v>4</v>
      </c>
      <c r="P2622">
        <v>38</v>
      </c>
      <c r="Q2622">
        <v>0</v>
      </c>
      <c r="R2622">
        <v>38</v>
      </c>
      <c r="S2622">
        <v>16.2</v>
      </c>
      <c r="T2622">
        <v>40.5</v>
      </c>
      <c r="U2622">
        <v>23.8</v>
      </c>
      <c r="V2622">
        <v>155</v>
      </c>
      <c r="W2622" t="s">
        <v>4756</v>
      </c>
      <c r="X2622" t="s">
        <v>4756</v>
      </c>
      <c r="Y2622" t="s">
        <v>4756</v>
      </c>
      <c r="Z2622" t="s">
        <v>4756</v>
      </c>
      <c r="AA2622" t="s">
        <v>4756</v>
      </c>
      <c r="AB2622" t="s">
        <v>4756</v>
      </c>
      <c r="AC2622" t="s">
        <v>4756</v>
      </c>
      <c r="AD2622" t="s">
        <v>4756</v>
      </c>
      <c r="AE2622" t="s">
        <v>4756</v>
      </c>
      <c r="AF2622" t="s">
        <v>4756</v>
      </c>
      <c r="AG2622" t="s">
        <v>4756</v>
      </c>
      <c r="AH2622" t="s">
        <v>4756</v>
      </c>
      <c r="AI2622" t="s">
        <v>4756</v>
      </c>
      <c r="AJ2622" t="s">
        <v>4756</v>
      </c>
      <c r="AK2622" t="s">
        <v>4756</v>
      </c>
      <c r="AL2622" t="s">
        <v>4756</v>
      </c>
      <c r="AM2622" t="s">
        <v>4756</v>
      </c>
      <c r="AN2622" t="s">
        <v>4756</v>
      </c>
    </row>
    <row r="2623" spans="1:40">
      <c r="A2623" s="95">
        <v>42224</v>
      </c>
      <c r="B2623" t="s">
        <v>372</v>
      </c>
      <c r="C2623">
        <v>2015</v>
      </c>
      <c r="D2623">
        <v>8</v>
      </c>
      <c r="E2623" t="s">
        <v>373</v>
      </c>
      <c r="F2623" t="s">
        <v>3200</v>
      </c>
      <c r="G2623" s="96">
        <v>0.92083333333333339</v>
      </c>
      <c r="H2623" s="96">
        <v>0.93541666666666667</v>
      </c>
      <c r="J2623">
        <v>22.1</v>
      </c>
      <c r="K2623" t="s">
        <v>651</v>
      </c>
      <c r="L2623" t="s">
        <v>4877</v>
      </c>
      <c r="M2623" t="s">
        <v>251</v>
      </c>
      <c r="N2623" t="s">
        <v>251</v>
      </c>
      <c r="O2623">
        <v>4</v>
      </c>
      <c r="P2623">
        <v>63</v>
      </c>
      <c r="Q2623">
        <v>0</v>
      </c>
      <c r="R2623">
        <v>63</v>
      </c>
      <c r="S2623">
        <v>15.6</v>
      </c>
      <c r="T2623">
        <v>43.4</v>
      </c>
      <c r="U2623">
        <v>31.7</v>
      </c>
      <c r="V2623">
        <v>178</v>
      </c>
      <c r="W2623" t="s">
        <v>4756</v>
      </c>
      <c r="X2623" t="s">
        <v>4756</v>
      </c>
      <c r="Y2623" t="s">
        <v>4756</v>
      </c>
      <c r="Z2623" t="s">
        <v>4756</v>
      </c>
      <c r="AA2623" t="s">
        <v>4756</v>
      </c>
      <c r="AB2623" t="s">
        <v>4756</v>
      </c>
      <c r="AC2623" t="s">
        <v>4756</v>
      </c>
      <c r="AD2623" t="s">
        <v>4756</v>
      </c>
      <c r="AE2623" t="s">
        <v>4756</v>
      </c>
      <c r="AF2623" t="s">
        <v>4756</v>
      </c>
      <c r="AG2623" t="s">
        <v>4756</v>
      </c>
      <c r="AH2623" t="s">
        <v>4756</v>
      </c>
      <c r="AI2623" t="s">
        <v>4756</v>
      </c>
      <c r="AJ2623" t="s">
        <v>4756</v>
      </c>
      <c r="AK2623" t="s">
        <v>4756</v>
      </c>
      <c r="AL2623" t="s">
        <v>4756</v>
      </c>
      <c r="AM2623" t="s">
        <v>4756</v>
      </c>
      <c r="AN2623" t="s">
        <v>4756</v>
      </c>
    </row>
    <row r="2624" spans="1:40">
      <c r="A2624" s="95">
        <v>42224</v>
      </c>
      <c r="B2624" t="s">
        <v>372</v>
      </c>
      <c r="C2624">
        <v>2015</v>
      </c>
      <c r="D2624">
        <v>8</v>
      </c>
      <c r="E2624" t="s">
        <v>373</v>
      </c>
      <c r="F2624" t="s">
        <v>3200</v>
      </c>
      <c r="G2624" s="96">
        <v>0.94027777777777777</v>
      </c>
      <c r="H2624" s="96">
        <v>0.94374999999999998</v>
      </c>
      <c r="J2624">
        <v>22.57</v>
      </c>
      <c r="K2624" t="s">
        <v>651</v>
      </c>
      <c r="L2624" t="s">
        <v>4877</v>
      </c>
      <c r="M2624" t="s">
        <v>2376</v>
      </c>
      <c r="N2624" t="s">
        <v>251</v>
      </c>
      <c r="O2624">
        <v>3</v>
      </c>
      <c r="P2624">
        <v>58</v>
      </c>
      <c r="Q2624">
        <v>0</v>
      </c>
      <c r="R2624">
        <v>58</v>
      </c>
      <c r="S2624">
        <v>15.6</v>
      </c>
      <c r="T2624">
        <v>41.1</v>
      </c>
      <c r="U2624">
        <v>31.3</v>
      </c>
      <c r="V2624">
        <v>171</v>
      </c>
      <c r="W2624" t="s">
        <v>4756</v>
      </c>
      <c r="X2624" t="s">
        <v>4756</v>
      </c>
      <c r="Y2624" t="s">
        <v>4756</v>
      </c>
      <c r="Z2624" t="s">
        <v>4756</v>
      </c>
      <c r="AA2624" t="s">
        <v>4756</v>
      </c>
      <c r="AB2624" t="s">
        <v>4756</v>
      </c>
      <c r="AC2624" t="s">
        <v>4756</v>
      </c>
      <c r="AD2624" t="s">
        <v>4756</v>
      </c>
      <c r="AE2624" t="s">
        <v>4756</v>
      </c>
      <c r="AF2624" t="s">
        <v>4756</v>
      </c>
      <c r="AG2624" t="s">
        <v>4756</v>
      </c>
      <c r="AH2624" t="s">
        <v>4756</v>
      </c>
      <c r="AI2624" t="s">
        <v>4756</v>
      </c>
      <c r="AJ2624" t="s">
        <v>4756</v>
      </c>
      <c r="AK2624" t="s">
        <v>4756</v>
      </c>
      <c r="AL2624" t="s">
        <v>4756</v>
      </c>
      <c r="AM2624" t="s">
        <v>4756</v>
      </c>
      <c r="AN2624" t="s">
        <v>4756</v>
      </c>
    </row>
    <row r="2625" spans="1:41">
      <c r="A2625" s="95">
        <v>42224</v>
      </c>
      <c r="B2625" t="s">
        <v>372</v>
      </c>
      <c r="C2625">
        <v>2015</v>
      </c>
      <c r="D2625">
        <v>8</v>
      </c>
      <c r="E2625" t="s">
        <v>373</v>
      </c>
      <c r="F2625" t="s">
        <v>3200</v>
      </c>
      <c r="G2625" s="96">
        <v>0.99722222222222223</v>
      </c>
      <c r="H2625" s="96">
        <v>0.99930555555555556</v>
      </c>
      <c r="J2625">
        <v>23.93</v>
      </c>
      <c r="K2625" t="s">
        <v>651</v>
      </c>
      <c r="L2625" t="s">
        <v>4877</v>
      </c>
      <c r="M2625" t="s">
        <v>2376</v>
      </c>
      <c r="N2625" t="s">
        <v>251</v>
      </c>
      <c r="O2625">
        <v>3</v>
      </c>
      <c r="P2625">
        <v>55</v>
      </c>
      <c r="Q2625">
        <v>0</v>
      </c>
      <c r="R2625">
        <v>55</v>
      </c>
      <c r="S2625">
        <v>16.5</v>
      </c>
      <c r="T2625">
        <v>44</v>
      </c>
      <c r="U2625">
        <v>33.5</v>
      </c>
      <c r="V2625">
        <v>179</v>
      </c>
      <c r="W2625" t="s">
        <v>4756</v>
      </c>
      <c r="X2625" t="s">
        <v>4756</v>
      </c>
      <c r="Y2625" t="s">
        <v>4756</v>
      </c>
      <c r="Z2625" t="s">
        <v>4756</v>
      </c>
      <c r="AA2625" t="s">
        <v>4756</v>
      </c>
      <c r="AB2625" t="s">
        <v>4756</v>
      </c>
      <c r="AC2625" t="s">
        <v>4756</v>
      </c>
      <c r="AD2625" t="s">
        <v>4756</v>
      </c>
      <c r="AE2625" t="s">
        <v>4756</v>
      </c>
      <c r="AF2625" t="s">
        <v>4756</v>
      </c>
      <c r="AG2625" t="s">
        <v>4756</v>
      </c>
      <c r="AH2625" t="s">
        <v>4756</v>
      </c>
      <c r="AI2625" t="s">
        <v>4756</v>
      </c>
      <c r="AJ2625" t="s">
        <v>4756</v>
      </c>
      <c r="AK2625" t="s">
        <v>4756</v>
      </c>
      <c r="AL2625" t="s">
        <v>4756</v>
      </c>
      <c r="AM2625" t="s">
        <v>4756</v>
      </c>
      <c r="AN2625" t="s">
        <v>4756</v>
      </c>
    </row>
    <row r="2626" spans="1:41">
      <c r="A2626" s="95">
        <v>42225</v>
      </c>
      <c r="B2626" t="s">
        <v>827</v>
      </c>
      <c r="C2626">
        <v>2015</v>
      </c>
      <c r="D2626">
        <v>8</v>
      </c>
      <c r="E2626" t="s">
        <v>4991</v>
      </c>
      <c r="F2626" t="s">
        <v>2376</v>
      </c>
      <c r="G2626" s="96">
        <v>0.88402777777777775</v>
      </c>
      <c r="H2626" t="s">
        <v>4756</v>
      </c>
      <c r="I2626" s="96">
        <v>0.82847222222222217</v>
      </c>
      <c r="J2626">
        <v>1.33</v>
      </c>
      <c r="K2626" t="s">
        <v>249</v>
      </c>
      <c r="L2626" t="s">
        <v>1799</v>
      </c>
      <c r="M2626" t="s">
        <v>251</v>
      </c>
      <c r="N2626" t="s">
        <v>251</v>
      </c>
      <c r="O2626">
        <v>1</v>
      </c>
      <c r="P2626">
        <v>52</v>
      </c>
      <c r="Q2626">
        <v>19</v>
      </c>
      <c r="R2626">
        <v>33</v>
      </c>
      <c r="S2626">
        <v>14.4</v>
      </c>
      <c r="T2626">
        <v>37</v>
      </c>
      <c r="U2626">
        <v>23.6</v>
      </c>
      <c r="V2626">
        <v>142</v>
      </c>
      <c r="W2626" t="s">
        <v>4756</v>
      </c>
      <c r="X2626" t="s">
        <v>4756</v>
      </c>
      <c r="Y2626" t="s">
        <v>4756</v>
      </c>
      <c r="Z2626" t="s">
        <v>4756</v>
      </c>
      <c r="AA2626" t="s">
        <v>4756</v>
      </c>
      <c r="AB2626" t="s">
        <v>4756</v>
      </c>
      <c r="AC2626" t="s">
        <v>4756</v>
      </c>
      <c r="AD2626" t="s">
        <v>4756</v>
      </c>
      <c r="AE2626" t="s">
        <v>4756</v>
      </c>
      <c r="AF2626" t="s">
        <v>4756</v>
      </c>
      <c r="AG2626" t="s">
        <v>4756</v>
      </c>
      <c r="AH2626" t="s">
        <v>4756</v>
      </c>
      <c r="AI2626" t="s">
        <v>4756</v>
      </c>
      <c r="AJ2626" t="s">
        <v>4756</v>
      </c>
      <c r="AK2626" t="s">
        <v>4756</v>
      </c>
      <c r="AL2626" t="s">
        <v>4756</v>
      </c>
      <c r="AM2626" t="s">
        <v>4756</v>
      </c>
      <c r="AN2626" t="s">
        <v>4756</v>
      </c>
      <c r="AO2626" t="s">
        <v>675</v>
      </c>
    </row>
    <row r="2627" spans="1:41">
      <c r="A2627" s="95">
        <v>42225</v>
      </c>
      <c r="B2627" t="s">
        <v>827</v>
      </c>
      <c r="C2627">
        <v>2015</v>
      </c>
      <c r="D2627">
        <v>8</v>
      </c>
      <c r="E2627" t="s">
        <v>4991</v>
      </c>
      <c r="F2627" t="s">
        <v>2376</v>
      </c>
      <c r="G2627" s="96">
        <v>0.88611111111111107</v>
      </c>
      <c r="H2627" t="s">
        <v>4756</v>
      </c>
      <c r="I2627" s="96">
        <v>0.82847222222222217</v>
      </c>
      <c r="J2627">
        <v>1.38</v>
      </c>
      <c r="K2627" t="s">
        <v>249</v>
      </c>
      <c r="L2627" t="s">
        <v>1800</v>
      </c>
      <c r="M2627" t="s">
        <v>251</v>
      </c>
      <c r="N2627" t="s">
        <v>251</v>
      </c>
      <c r="O2627">
        <v>0</v>
      </c>
      <c r="P2627">
        <v>60</v>
      </c>
      <c r="Q2627">
        <v>25</v>
      </c>
      <c r="R2627">
        <v>35</v>
      </c>
      <c r="S2627">
        <v>14.1</v>
      </c>
      <c r="T2627">
        <v>37.35</v>
      </c>
      <c r="U2627">
        <v>23.25</v>
      </c>
      <c r="V2627">
        <v>140</v>
      </c>
      <c r="W2627" t="s">
        <v>4756</v>
      </c>
      <c r="X2627" t="s">
        <v>4756</v>
      </c>
      <c r="Y2627" t="s">
        <v>4756</v>
      </c>
      <c r="Z2627" t="s">
        <v>4756</v>
      </c>
      <c r="AA2627" t="s">
        <v>4756</v>
      </c>
      <c r="AB2627" t="s">
        <v>4756</v>
      </c>
      <c r="AC2627" t="s">
        <v>4756</v>
      </c>
      <c r="AD2627" t="s">
        <v>4756</v>
      </c>
      <c r="AE2627" t="s">
        <v>4756</v>
      </c>
      <c r="AF2627" t="s">
        <v>4756</v>
      </c>
      <c r="AG2627" t="s">
        <v>4756</v>
      </c>
      <c r="AH2627" t="s">
        <v>4756</v>
      </c>
      <c r="AI2627" t="s">
        <v>4756</v>
      </c>
      <c r="AJ2627" t="s">
        <v>4756</v>
      </c>
      <c r="AK2627" t="s">
        <v>4756</v>
      </c>
      <c r="AL2627" t="s">
        <v>4756</v>
      </c>
      <c r="AM2627" t="s">
        <v>4756</v>
      </c>
      <c r="AN2627" t="s">
        <v>4756</v>
      </c>
    </row>
    <row r="2628" spans="1:41">
      <c r="A2628" s="95">
        <v>42225</v>
      </c>
      <c r="B2628" t="s">
        <v>827</v>
      </c>
      <c r="C2628">
        <v>2015</v>
      </c>
      <c r="D2628">
        <v>8</v>
      </c>
      <c r="E2628" t="s">
        <v>4991</v>
      </c>
      <c r="F2628" t="s">
        <v>2376</v>
      </c>
      <c r="G2628" s="96">
        <v>0.90972222222222221</v>
      </c>
      <c r="H2628" t="s">
        <v>4756</v>
      </c>
      <c r="I2628" s="96">
        <v>0.82847222222222217</v>
      </c>
      <c r="J2628">
        <v>1.95</v>
      </c>
      <c r="K2628" t="s">
        <v>249</v>
      </c>
      <c r="L2628" t="s">
        <v>1801</v>
      </c>
      <c r="M2628" t="s">
        <v>251</v>
      </c>
      <c r="N2628" t="s">
        <v>251</v>
      </c>
      <c r="O2628">
        <v>4</v>
      </c>
      <c r="P2628">
        <v>58</v>
      </c>
      <c r="Q2628">
        <v>25</v>
      </c>
      <c r="R2628">
        <v>33</v>
      </c>
      <c r="S2628">
        <v>15.2</v>
      </c>
      <c r="T2628">
        <v>37.450000000000003</v>
      </c>
      <c r="U2628">
        <v>23.75</v>
      </c>
      <c r="V2628">
        <v>149</v>
      </c>
      <c r="W2628" t="s">
        <v>4756</v>
      </c>
      <c r="X2628" t="s">
        <v>4756</v>
      </c>
      <c r="Y2628" t="s">
        <v>4756</v>
      </c>
      <c r="Z2628" t="s">
        <v>4756</v>
      </c>
      <c r="AA2628" t="s">
        <v>4756</v>
      </c>
      <c r="AB2628" t="s">
        <v>4756</v>
      </c>
      <c r="AC2628" t="s">
        <v>4756</v>
      </c>
      <c r="AD2628" t="s">
        <v>4756</v>
      </c>
      <c r="AE2628" t="s">
        <v>4756</v>
      </c>
      <c r="AF2628" t="s">
        <v>4756</v>
      </c>
      <c r="AG2628" t="s">
        <v>4756</v>
      </c>
      <c r="AH2628" t="s">
        <v>4756</v>
      </c>
      <c r="AI2628" t="s">
        <v>4756</v>
      </c>
      <c r="AJ2628" t="s">
        <v>4756</v>
      </c>
      <c r="AK2628" t="s">
        <v>4756</v>
      </c>
      <c r="AL2628" t="s">
        <v>4756</v>
      </c>
      <c r="AM2628" t="s">
        <v>4756</v>
      </c>
      <c r="AN2628" t="s">
        <v>4756</v>
      </c>
    </row>
    <row r="2629" spans="1:41">
      <c r="A2629" s="95">
        <v>42225</v>
      </c>
      <c r="B2629" t="s">
        <v>827</v>
      </c>
      <c r="C2629">
        <v>2015</v>
      </c>
      <c r="D2629">
        <v>8</v>
      </c>
      <c r="E2629" t="s">
        <v>4991</v>
      </c>
      <c r="F2629" t="s">
        <v>2376</v>
      </c>
      <c r="G2629" s="96">
        <v>0.9243055555555556</v>
      </c>
      <c r="H2629" t="s">
        <v>4756</v>
      </c>
      <c r="I2629" s="96">
        <v>0.82847222222222217</v>
      </c>
      <c r="J2629">
        <v>2.2999999999999998</v>
      </c>
      <c r="K2629" t="s">
        <v>249</v>
      </c>
      <c r="L2629" t="s">
        <v>1802</v>
      </c>
      <c r="M2629" t="s">
        <v>251</v>
      </c>
      <c r="N2629" t="s">
        <v>251</v>
      </c>
      <c r="O2629">
        <v>1</v>
      </c>
      <c r="P2629">
        <v>56</v>
      </c>
      <c r="Q2629">
        <v>19</v>
      </c>
      <c r="R2629">
        <v>37</v>
      </c>
      <c r="S2629">
        <v>15.05</v>
      </c>
      <c r="T2629">
        <v>40.299999999999997</v>
      </c>
      <c r="U2629">
        <v>21.75</v>
      </c>
      <c r="V2629">
        <v>148</v>
      </c>
      <c r="W2629" t="s">
        <v>4756</v>
      </c>
      <c r="X2629" t="s">
        <v>4756</v>
      </c>
      <c r="Y2629" t="s">
        <v>4756</v>
      </c>
      <c r="Z2629" t="s">
        <v>4756</v>
      </c>
      <c r="AA2629" t="s">
        <v>4756</v>
      </c>
      <c r="AB2629" t="s">
        <v>4756</v>
      </c>
      <c r="AC2629" t="s">
        <v>4756</v>
      </c>
      <c r="AD2629" t="s">
        <v>4756</v>
      </c>
      <c r="AE2629" t="s">
        <v>4756</v>
      </c>
      <c r="AF2629" t="s">
        <v>4756</v>
      </c>
      <c r="AG2629" t="s">
        <v>4756</v>
      </c>
      <c r="AH2629" t="s">
        <v>4756</v>
      </c>
      <c r="AI2629" t="s">
        <v>4756</v>
      </c>
      <c r="AJ2629" t="s">
        <v>4756</v>
      </c>
      <c r="AK2629" t="s">
        <v>4756</v>
      </c>
      <c r="AL2629" t="s">
        <v>4756</v>
      </c>
      <c r="AM2629" t="s">
        <v>4756</v>
      </c>
      <c r="AN2629" t="s">
        <v>4756</v>
      </c>
    </row>
    <row r="2630" spans="1:41">
      <c r="A2630" s="95">
        <v>42225</v>
      </c>
      <c r="B2630" t="s">
        <v>827</v>
      </c>
      <c r="C2630">
        <v>2015</v>
      </c>
      <c r="D2630">
        <v>8</v>
      </c>
      <c r="E2630" t="s">
        <v>4991</v>
      </c>
      <c r="F2630" t="s">
        <v>2376</v>
      </c>
      <c r="G2630" s="96">
        <v>0.94027777777777777</v>
      </c>
      <c r="H2630" t="s">
        <v>4756</v>
      </c>
      <c r="I2630" s="96">
        <v>0.82847222222222217</v>
      </c>
      <c r="J2630">
        <v>2.68</v>
      </c>
      <c r="K2630" t="s">
        <v>249</v>
      </c>
      <c r="L2630" t="s">
        <v>1803</v>
      </c>
      <c r="M2630" t="s">
        <v>251</v>
      </c>
      <c r="N2630" t="s">
        <v>251</v>
      </c>
      <c r="O2630">
        <v>0</v>
      </c>
      <c r="P2630">
        <v>61</v>
      </c>
      <c r="Q2630">
        <v>25</v>
      </c>
      <c r="R2630">
        <v>36</v>
      </c>
      <c r="S2630">
        <v>14.6</v>
      </c>
      <c r="T2630">
        <v>38.950000000000003</v>
      </c>
      <c r="U2630">
        <v>24.45</v>
      </c>
      <c r="V2630">
        <v>147</v>
      </c>
      <c r="W2630" t="s">
        <v>4756</v>
      </c>
      <c r="X2630" t="s">
        <v>4756</v>
      </c>
      <c r="Y2630" t="s">
        <v>4756</v>
      </c>
      <c r="Z2630" t="s">
        <v>4756</v>
      </c>
      <c r="AA2630" t="s">
        <v>4756</v>
      </c>
      <c r="AB2630" t="s">
        <v>4756</v>
      </c>
      <c r="AC2630" t="s">
        <v>4756</v>
      </c>
      <c r="AD2630" t="s">
        <v>4756</v>
      </c>
      <c r="AE2630" t="s">
        <v>4756</v>
      </c>
      <c r="AF2630" t="s">
        <v>4756</v>
      </c>
      <c r="AG2630" t="s">
        <v>4756</v>
      </c>
      <c r="AH2630" t="s">
        <v>4756</v>
      </c>
      <c r="AI2630" t="s">
        <v>4756</v>
      </c>
      <c r="AJ2630" t="s">
        <v>4756</v>
      </c>
      <c r="AK2630" t="s">
        <v>4756</v>
      </c>
      <c r="AL2630" t="s">
        <v>4756</v>
      </c>
      <c r="AM2630" t="s">
        <v>4756</v>
      </c>
      <c r="AN2630" t="s">
        <v>4756</v>
      </c>
    </row>
    <row r="2631" spans="1:41">
      <c r="A2631" s="95">
        <v>42225</v>
      </c>
      <c r="B2631" t="s">
        <v>827</v>
      </c>
      <c r="C2631">
        <v>2015</v>
      </c>
      <c r="D2631">
        <v>8</v>
      </c>
      <c r="E2631" t="s">
        <v>4991</v>
      </c>
      <c r="F2631" t="s">
        <v>2376</v>
      </c>
      <c r="G2631" s="96">
        <v>2.4999999999999998E-2</v>
      </c>
      <c r="H2631" t="s">
        <v>4756</v>
      </c>
      <c r="I2631" s="96">
        <v>0.82847222222222217</v>
      </c>
      <c r="J2631">
        <v>4.72</v>
      </c>
      <c r="K2631" t="s">
        <v>249</v>
      </c>
      <c r="L2631" t="s">
        <v>1804</v>
      </c>
      <c r="M2631" t="s">
        <v>251</v>
      </c>
      <c r="N2631" t="s">
        <v>251</v>
      </c>
      <c r="O2631">
        <v>0</v>
      </c>
      <c r="P2631">
        <v>56</v>
      </c>
      <c r="Q2631">
        <v>25</v>
      </c>
      <c r="R2631">
        <v>31</v>
      </c>
      <c r="S2631">
        <v>16.05</v>
      </c>
      <c r="T2631">
        <v>38.4</v>
      </c>
      <c r="U2631">
        <v>23.3</v>
      </c>
      <c r="V2631">
        <v>141</v>
      </c>
      <c r="W2631" t="s">
        <v>4756</v>
      </c>
      <c r="X2631" t="s">
        <v>4756</v>
      </c>
      <c r="Y2631" t="s">
        <v>4756</v>
      </c>
      <c r="Z2631" t="s">
        <v>4756</v>
      </c>
      <c r="AA2631" t="s">
        <v>4756</v>
      </c>
      <c r="AB2631" t="s">
        <v>4756</v>
      </c>
      <c r="AC2631" t="s">
        <v>4756</v>
      </c>
      <c r="AD2631" t="s">
        <v>4756</v>
      </c>
      <c r="AE2631" t="s">
        <v>4756</v>
      </c>
      <c r="AF2631" t="s">
        <v>4756</v>
      </c>
      <c r="AG2631" t="s">
        <v>4756</v>
      </c>
      <c r="AH2631" t="s">
        <v>4756</v>
      </c>
      <c r="AI2631" t="s">
        <v>4756</v>
      </c>
      <c r="AJ2631" t="s">
        <v>4756</v>
      </c>
      <c r="AK2631" t="s">
        <v>4756</v>
      </c>
      <c r="AL2631" t="s">
        <v>4756</v>
      </c>
      <c r="AM2631" t="s">
        <v>4756</v>
      </c>
      <c r="AN2631" t="s">
        <v>4756</v>
      </c>
    </row>
    <row r="2632" spans="1:41">
      <c r="A2632" s="95">
        <v>42225</v>
      </c>
      <c r="B2632" t="s">
        <v>827</v>
      </c>
      <c r="C2632">
        <v>2015</v>
      </c>
      <c r="D2632">
        <v>8</v>
      </c>
      <c r="E2632" t="s">
        <v>4991</v>
      </c>
      <c r="F2632" t="s">
        <v>2376</v>
      </c>
      <c r="G2632" s="96">
        <v>3.4722222222222224E-2</v>
      </c>
      <c r="H2632" t="s">
        <v>4756</v>
      </c>
      <c r="I2632" s="96">
        <v>0.82847222222222217</v>
      </c>
      <c r="J2632">
        <v>4.95</v>
      </c>
      <c r="K2632" t="s">
        <v>249</v>
      </c>
      <c r="L2632" t="s">
        <v>1805</v>
      </c>
      <c r="M2632" t="s">
        <v>251</v>
      </c>
      <c r="N2632" t="s">
        <v>251</v>
      </c>
      <c r="O2632">
        <v>0</v>
      </c>
      <c r="P2632">
        <v>52</v>
      </c>
      <c r="Q2632">
        <v>19</v>
      </c>
      <c r="R2632">
        <v>33</v>
      </c>
      <c r="S2632">
        <v>14.75</v>
      </c>
      <c r="T2632">
        <v>38.299999999999997</v>
      </c>
      <c r="U2632">
        <v>24.45</v>
      </c>
      <c r="V2632">
        <v>151</v>
      </c>
      <c r="W2632" t="s">
        <v>4756</v>
      </c>
      <c r="X2632" t="s">
        <v>4756</v>
      </c>
      <c r="Y2632" t="s">
        <v>4756</v>
      </c>
      <c r="Z2632" t="s">
        <v>4756</v>
      </c>
      <c r="AA2632" t="s">
        <v>4756</v>
      </c>
      <c r="AB2632" t="s">
        <v>4756</v>
      </c>
      <c r="AC2632" t="s">
        <v>4756</v>
      </c>
      <c r="AD2632" t="s">
        <v>4756</v>
      </c>
      <c r="AE2632" t="s">
        <v>4756</v>
      </c>
      <c r="AF2632" t="s">
        <v>4756</v>
      </c>
      <c r="AG2632" t="s">
        <v>4756</v>
      </c>
      <c r="AH2632" t="s">
        <v>4756</v>
      </c>
      <c r="AI2632" t="s">
        <v>4756</v>
      </c>
      <c r="AJ2632" t="s">
        <v>4756</v>
      </c>
      <c r="AK2632" t="s">
        <v>4756</v>
      </c>
      <c r="AL2632" t="s">
        <v>4756</v>
      </c>
      <c r="AM2632" t="s">
        <v>4756</v>
      </c>
      <c r="AN2632" t="s">
        <v>4756</v>
      </c>
    </row>
    <row r="2633" spans="1:41">
      <c r="A2633" s="95">
        <v>42225</v>
      </c>
      <c r="B2633" t="s">
        <v>372</v>
      </c>
      <c r="C2633">
        <v>2015</v>
      </c>
      <c r="D2633">
        <v>8</v>
      </c>
      <c r="E2633" t="s">
        <v>461</v>
      </c>
      <c r="F2633" t="s">
        <v>3200</v>
      </c>
      <c r="G2633" s="96">
        <v>0.91388888888888886</v>
      </c>
      <c r="H2633" s="96">
        <v>0.92152777777777783</v>
      </c>
      <c r="J2633">
        <v>21.93</v>
      </c>
      <c r="K2633" t="s">
        <v>249</v>
      </c>
      <c r="L2633" t="s">
        <v>3592</v>
      </c>
      <c r="M2633" t="s">
        <v>251</v>
      </c>
      <c r="N2633" t="s">
        <v>251</v>
      </c>
      <c r="O2633">
        <v>0</v>
      </c>
      <c r="P2633">
        <v>29</v>
      </c>
      <c r="Q2633">
        <v>0</v>
      </c>
      <c r="R2633">
        <v>29</v>
      </c>
      <c r="S2633">
        <v>14.6</v>
      </c>
      <c r="T2633">
        <v>37.200000000000003</v>
      </c>
      <c r="U2633">
        <v>23.2</v>
      </c>
      <c r="V2633">
        <v>134.5</v>
      </c>
      <c r="W2633" t="s">
        <v>4756</v>
      </c>
      <c r="X2633" t="s">
        <v>4756</v>
      </c>
      <c r="Y2633" t="s">
        <v>4756</v>
      </c>
      <c r="Z2633" t="s">
        <v>4756</v>
      </c>
      <c r="AA2633" t="s">
        <v>4756</v>
      </c>
      <c r="AB2633" t="s">
        <v>4756</v>
      </c>
      <c r="AC2633" t="s">
        <v>4756</v>
      </c>
      <c r="AD2633" t="s">
        <v>4756</v>
      </c>
      <c r="AE2633" t="s">
        <v>4756</v>
      </c>
      <c r="AF2633" t="s">
        <v>4756</v>
      </c>
      <c r="AG2633" t="s">
        <v>4756</v>
      </c>
      <c r="AH2633" t="s">
        <v>4756</v>
      </c>
      <c r="AI2633" t="s">
        <v>4756</v>
      </c>
      <c r="AJ2633" t="s">
        <v>4756</v>
      </c>
      <c r="AK2633" t="s">
        <v>4756</v>
      </c>
      <c r="AL2633" t="s">
        <v>4756</v>
      </c>
      <c r="AM2633" t="s">
        <v>4756</v>
      </c>
      <c r="AN2633" t="s">
        <v>4756</v>
      </c>
    </row>
    <row r="2634" spans="1:41">
      <c r="A2634" s="95">
        <v>42225</v>
      </c>
      <c r="B2634" t="s">
        <v>372</v>
      </c>
      <c r="C2634">
        <v>2015</v>
      </c>
      <c r="D2634">
        <v>8</v>
      </c>
      <c r="E2634" t="s">
        <v>461</v>
      </c>
      <c r="F2634" t="s">
        <v>3200</v>
      </c>
      <c r="G2634" s="96">
        <v>0.94513888888888886</v>
      </c>
      <c r="H2634" s="96">
        <v>0.95000000000000007</v>
      </c>
      <c r="J2634">
        <v>22.68</v>
      </c>
      <c r="K2634" t="s">
        <v>249</v>
      </c>
      <c r="L2634" t="s">
        <v>3593</v>
      </c>
      <c r="M2634" t="s">
        <v>251</v>
      </c>
      <c r="N2634" t="s">
        <v>251</v>
      </c>
      <c r="O2634">
        <v>0</v>
      </c>
      <c r="P2634">
        <v>31</v>
      </c>
      <c r="Q2634">
        <v>0</v>
      </c>
      <c r="R2634">
        <v>31</v>
      </c>
      <c r="S2634">
        <v>14.2</v>
      </c>
      <c r="T2634">
        <v>35.299999999999997</v>
      </c>
      <c r="U2634">
        <v>23</v>
      </c>
      <c r="V2634">
        <v>133</v>
      </c>
      <c r="W2634" t="s">
        <v>4756</v>
      </c>
      <c r="X2634" t="s">
        <v>4756</v>
      </c>
      <c r="Y2634" t="s">
        <v>4756</v>
      </c>
      <c r="Z2634" t="s">
        <v>4756</v>
      </c>
      <c r="AA2634" t="s">
        <v>4756</v>
      </c>
      <c r="AB2634" t="s">
        <v>4756</v>
      </c>
      <c r="AC2634" t="s">
        <v>4756</v>
      </c>
      <c r="AD2634" t="s">
        <v>4756</v>
      </c>
      <c r="AE2634" t="s">
        <v>4756</v>
      </c>
      <c r="AF2634" t="s">
        <v>4756</v>
      </c>
      <c r="AG2634" t="s">
        <v>4756</v>
      </c>
      <c r="AH2634" t="s">
        <v>4756</v>
      </c>
      <c r="AI2634" t="s">
        <v>4756</v>
      </c>
      <c r="AJ2634" t="s">
        <v>4756</v>
      </c>
      <c r="AK2634" t="s">
        <v>4756</v>
      </c>
      <c r="AL2634" t="s">
        <v>4756</v>
      </c>
      <c r="AM2634" t="s">
        <v>4756</v>
      </c>
      <c r="AN2634" t="s">
        <v>4756</v>
      </c>
    </row>
    <row r="2635" spans="1:41">
      <c r="A2635" s="95">
        <v>42225</v>
      </c>
      <c r="B2635" t="s">
        <v>372</v>
      </c>
      <c r="C2635">
        <v>2015</v>
      </c>
      <c r="D2635">
        <v>8</v>
      </c>
      <c r="E2635" t="s">
        <v>461</v>
      </c>
      <c r="F2635" t="s">
        <v>3200</v>
      </c>
      <c r="G2635" s="96">
        <v>0.95416666666666661</v>
      </c>
      <c r="H2635" s="96">
        <v>0.9604166666666667</v>
      </c>
      <c r="J2635">
        <v>22.9</v>
      </c>
      <c r="K2635" t="s">
        <v>249</v>
      </c>
      <c r="L2635" t="s">
        <v>3594</v>
      </c>
      <c r="M2635" t="s">
        <v>251</v>
      </c>
      <c r="N2635" t="s">
        <v>251</v>
      </c>
      <c r="O2635">
        <v>1</v>
      </c>
      <c r="P2635">
        <v>28</v>
      </c>
      <c r="Q2635">
        <v>0</v>
      </c>
      <c r="R2635">
        <v>28</v>
      </c>
      <c r="S2635">
        <v>13.8</v>
      </c>
      <c r="T2635">
        <v>37.4</v>
      </c>
      <c r="U2635">
        <v>21.9</v>
      </c>
      <c r="V2635">
        <v>135</v>
      </c>
      <c r="W2635" t="s">
        <v>4756</v>
      </c>
      <c r="X2635" t="s">
        <v>4756</v>
      </c>
      <c r="Y2635" t="s">
        <v>4756</v>
      </c>
      <c r="Z2635" t="s">
        <v>4756</v>
      </c>
      <c r="AA2635" t="s">
        <v>4756</v>
      </c>
      <c r="AB2635" t="s">
        <v>4756</v>
      </c>
      <c r="AC2635" t="s">
        <v>4756</v>
      </c>
      <c r="AD2635" t="s">
        <v>4756</v>
      </c>
      <c r="AE2635" t="s">
        <v>4756</v>
      </c>
      <c r="AF2635" t="s">
        <v>4756</v>
      </c>
      <c r="AG2635" t="s">
        <v>4756</v>
      </c>
      <c r="AH2635" t="s">
        <v>4756</v>
      </c>
      <c r="AI2635" t="s">
        <v>4756</v>
      </c>
      <c r="AJ2635" t="s">
        <v>4756</v>
      </c>
      <c r="AK2635" t="s">
        <v>4756</v>
      </c>
      <c r="AL2635" t="s">
        <v>4756</v>
      </c>
      <c r="AM2635" t="s">
        <v>4756</v>
      </c>
      <c r="AN2635" t="s">
        <v>4756</v>
      </c>
    </row>
    <row r="2636" spans="1:41">
      <c r="A2636" s="95">
        <v>42225</v>
      </c>
      <c r="B2636" t="s">
        <v>372</v>
      </c>
      <c r="C2636">
        <v>2015</v>
      </c>
      <c r="D2636">
        <v>8</v>
      </c>
      <c r="E2636" t="s">
        <v>461</v>
      </c>
      <c r="F2636" t="s">
        <v>3200</v>
      </c>
      <c r="G2636" s="96">
        <v>0.96388888888888891</v>
      </c>
      <c r="H2636" s="96">
        <v>9.375E-2</v>
      </c>
      <c r="J2636">
        <v>23.13</v>
      </c>
      <c r="K2636" t="s">
        <v>249</v>
      </c>
      <c r="L2636" t="s">
        <v>3595</v>
      </c>
      <c r="M2636" t="s">
        <v>251</v>
      </c>
      <c r="N2636" t="s">
        <v>251</v>
      </c>
      <c r="O2636">
        <v>0</v>
      </c>
      <c r="P2636">
        <v>31</v>
      </c>
      <c r="Q2636">
        <v>0</v>
      </c>
      <c r="R2636">
        <v>31</v>
      </c>
      <c r="S2636">
        <v>14.8</v>
      </c>
      <c r="T2636">
        <v>37.4</v>
      </c>
      <c r="U2636">
        <v>23.6</v>
      </c>
      <c r="V2636">
        <v>136.5</v>
      </c>
      <c r="W2636" t="s">
        <v>4756</v>
      </c>
      <c r="X2636" t="s">
        <v>4756</v>
      </c>
      <c r="Y2636" t="s">
        <v>4756</v>
      </c>
      <c r="Z2636" t="s">
        <v>4756</v>
      </c>
      <c r="AA2636" t="s">
        <v>4756</v>
      </c>
      <c r="AB2636" t="s">
        <v>4756</v>
      </c>
      <c r="AC2636" t="s">
        <v>4756</v>
      </c>
      <c r="AD2636" t="s">
        <v>4756</v>
      </c>
      <c r="AE2636" t="s">
        <v>4756</v>
      </c>
      <c r="AF2636" t="s">
        <v>4756</v>
      </c>
      <c r="AG2636" t="s">
        <v>4756</v>
      </c>
      <c r="AH2636" t="s">
        <v>4756</v>
      </c>
      <c r="AI2636" t="s">
        <v>4756</v>
      </c>
      <c r="AJ2636" t="s">
        <v>4756</v>
      </c>
      <c r="AK2636" t="s">
        <v>4756</v>
      </c>
      <c r="AL2636" t="s">
        <v>4756</v>
      </c>
      <c r="AM2636" t="s">
        <v>4756</v>
      </c>
      <c r="AN2636" t="s">
        <v>4756</v>
      </c>
    </row>
    <row r="2637" spans="1:41">
      <c r="A2637" s="95">
        <v>42225</v>
      </c>
      <c r="B2637" t="s">
        <v>372</v>
      </c>
      <c r="C2637">
        <v>2015</v>
      </c>
      <c r="D2637">
        <v>8</v>
      </c>
      <c r="E2637" t="s">
        <v>461</v>
      </c>
      <c r="F2637" t="s">
        <v>3200</v>
      </c>
      <c r="G2637" s="96">
        <v>0.98611111111111116</v>
      </c>
      <c r="H2637" s="96">
        <v>0.99513888888888891</v>
      </c>
      <c r="J2637">
        <v>23.67</v>
      </c>
      <c r="K2637" t="s">
        <v>249</v>
      </c>
      <c r="L2637" t="s">
        <v>3596</v>
      </c>
      <c r="M2637" t="s">
        <v>251</v>
      </c>
      <c r="N2637" t="s">
        <v>251</v>
      </c>
      <c r="O2637">
        <v>4</v>
      </c>
      <c r="P2637">
        <v>36</v>
      </c>
      <c r="Q2637">
        <v>0</v>
      </c>
      <c r="R2637">
        <v>36</v>
      </c>
      <c r="S2637">
        <v>14.4</v>
      </c>
      <c r="T2637">
        <v>37.299999999999997</v>
      </c>
      <c r="U2637">
        <v>22.8</v>
      </c>
      <c r="V2637">
        <v>140</v>
      </c>
      <c r="W2637" t="s">
        <v>4756</v>
      </c>
      <c r="X2637" t="s">
        <v>4756</v>
      </c>
      <c r="Y2637" t="s">
        <v>4756</v>
      </c>
      <c r="Z2637" t="s">
        <v>4756</v>
      </c>
      <c r="AA2637" t="s">
        <v>4756</v>
      </c>
      <c r="AB2637" t="s">
        <v>4756</v>
      </c>
      <c r="AC2637" t="s">
        <v>4756</v>
      </c>
      <c r="AD2637" t="s">
        <v>4756</v>
      </c>
      <c r="AE2637" t="s">
        <v>4756</v>
      </c>
      <c r="AF2637" t="s">
        <v>4756</v>
      </c>
      <c r="AG2637" t="s">
        <v>4756</v>
      </c>
      <c r="AH2637" t="s">
        <v>4756</v>
      </c>
      <c r="AI2637" t="s">
        <v>4756</v>
      </c>
      <c r="AJ2637" t="s">
        <v>4756</v>
      </c>
      <c r="AK2637" t="s">
        <v>4756</v>
      </c>
      <c r="AL2637" t="s">
        <v>4756</v>
      </c>
      <c r="AM2637" t="s">
        <v>4756</v>
      </c>
      <c r="AN2637" t="s">
        <v>4756</v>
      </c>
    </row>
    <row r="2638" spans="1:41">
      <c r="A2638" s="95">
        <v>42225</v>
      </c>
      <c r="B2638" t="s">
        <v>372</v>
      </c>
      <c r="C2638">
        <v>2015</v>
      </c>
      <c r="D2638">
        <v>8</v>
      </c>
      <c r="E2638" t="s">
        <v>461</v>
      </c>
      <c r="F2638" t="s">
        <v>3200</v>
      </c>
      <c r="G2638" s="96">
        <v>0.99375000000000002</v>
      </c>
      <c r="H2638" s="96">
        <v>0.99861111111111101</v>
      </c>
      <c r="J2638">
        <v>23.85</v>
      </c>
      <c r="K2638" t="s">
        <v>249</v>
      </c>
      <c r="L2638" t="s">
        <v>3597</v>
      </c>
      <c r="M2638" t="s">
        <v>251</v>
      </c>
      <c r="N2638" t="s">
        <v>251</v>
      </c>
      <c r="O2638">
        <v>3</v>
      </c>
      <c r="P2638">
        <v>35</v>
      </c>
      <c r="Q2638">
        <v>0</v>
      </c>
      <c r="R2638">
        <v>35</v>
      </c>
      <c r="S2638">
        <v>13.6</v>
      </c>
      <c r="T2638">
        <v>37.5</v>
      </c>
      <c r="U2638">
        <v>21.6</v>
      </c>
      <c r="V2638">
        <v>140</v>
      </c>
      <c r="W2638" t="s">
        <v>4756</v>
      </c>
      <c r="X2638" t="s">
        <v>4756</v>
      </c>
      <c r="Y2638" t="s">
        <v>4756</v>
      </c>
      <c r="Z2638" t="s">
        <v>4756</v>
      </c>
      <c r="AA2638" t="s">
        <v>4756</v>
      </c>
      <c r="AB2638" t="s">
        <v>4756</v>
      </c>
      <c r="AC2638" t="s">
        <v>4756</v>
      </c>
      <c r="AD2638" t="s">
        <v>4756</v>
      </c>
      <c r="AE2638" t="s">
        <v>4756</v>
      </c>
      <c r="AF2638" t="s">
        <v>4756</v>
      </c>
      <c r="AG2638" t="s">
        <v>4756</v>
      </c>
      <c r="AH2638" t="s">
        <v>4756</v>
      </c>
      <c r="AI2638" t="s">
        <v>4756</v>
      </c>
      <c r="AJ2638" t="s">
        <v>4756</v>
      </c>
      <c r="AK2638" t="s">
        <v>4756</v>
      </c>
      <c r="AL2638" t="s">
        <v>4756</v>
      </c>
      <c r="AM2638" t="s">
        <v>4756</v>
      </c>
      <c r="AN2638" t="s">
        <v>4756</v>
      </c>
    </row>
    <row r="2639" spans="1:41">
      <c r="A2639" s="95">
        <v>42225</v>
      </c>
      <c r="B2639" t="s">
        <v>372</v>
      </c>
      <c r="C2639">
        <v>2015</v>
      </c>
      <c r="D2639">
        <v>8</v>
      </c>
      <c r="E2639" t="s">
        <v>461</v>
      </c>
      <c r="F2639" t="s">
        <v>3200</v>
      </c>
      <c r="G2639" s="96">
        <v>2.9861111111111113E-2</v>
      </c>
      <c r="H2639" s="96">
        <v>3.5416666666666666E-2</v>
      </c>
      <c r="J2639">
        <v>24.72</v>
      </c>
      <c r="K2639" t="s">
        <v>249</v>
      </c>
      <c r="L2639" t="s">
        <v>3598</v>
      </c>
      <c r="M2639" t="s">
        <v>251</v>
      </c>
      <c r="N2639" t="s">
        <v>251</v>
      </c>
      <c r="O2639">
        <v>0</v>
      </c>
      <c r="P2639">
        <v>31</v>
      </c>
      <c r="Q2639">
        <v>0</v>
      </c>
      <c r="R2639">
        <v>31</v>
      </c>
      <c r="S2639">
        <v>14.3</v>
      </c>
      <c r="T2639">
        <v>37</v>
      </c>
      <c r="U2639">
        <v>24.3</v>
      </c>
      <c r="V2639">
        <v>132</v>
      </c>
      <c r="W2639" t="s">
        <v>4756</v>
      </c>
      <c r="X2639" t="s">
        <v>4756</v>
      </c>
      <c r="Y2639" t="s">
        <v>4756</v>
      </c>
      <c r="Z2639" t="s">
        <v>4756</v>
      </c>
      <c r="AA2639" t="s">
        <v>4756</v>
      </c>
      <c r="AB2639" t="s">
        <v>4756</v>
      </c>
      <c r="AC2639" t="s">
        <v>4756</v>
      </c>
      <c r="AD2639" t="s">
        <v>4756</v>
      </c>
      <c r="AE2639" t="s">
        <v>4756</v>
      </c>
      <c r="AF2639" t="s">
        <v>4756</v>
      </c>
      <c r="AG2639" t="s">
        <v>4756</v>
      </c>
      <c r="AH2639" t="s">
        <v>4756</v>
      </c>
      <c r="AI2639" t="s">
        <v>4756</v>
      </c>
      <c r="AJ2639" t="s">
        <v>4756</v>
      </c>
      <c r="AK2639" t="s">
        <v>4756</v>
      </c>
      <c r="AL2639" t="s">
        <v>4756</v>
      </c>
      <c r="AM2639" t="s">
        <v>4756</v>
      </c>
      <c r="AN2639" t="s">
        <v>4756</v>
      </c>
    </row>
    <row r="2640" spans="1:41">
      <c r="A2640" s="95">
        <v>42225</v>
      </c>
      <c r="B2640" t="s">
        <v>372</v>
      </c>
      <c r="C2640">
        <v>2015</v>
      </c>
      <c r="D2640">
        <v>8</v>
      </c>
      <c r="E2640" t="s">
        <v>461</v>
      </c>
      <c r="F2640" t="s">
        <v>3200</v>
      </c>
      <c r="G2640" s="96">
        <v>3.888888888888889E-2</v>
      </c>
      <c r="H2640" s="96">
        <v>4.5138888888888888E-2</v>
      </c>
      <c r="J2640">
        <v>24.93</v>
      </c>
      <c r="K2640" t="s">
        <v>249</v>
      </c>
      <c r="L2640" t="s">
        <v>3599</v>
      </c>
      <c r="M2640" t="s">
        <v>251</v>
      </c>
      <c r="N2640" t="s">
        <v>251</v>
      </c>
      <c r="O2640">
        <v>0</v>
      </c>
      <c r="P2640">
        <v>31</v>
      </c>
      <c r="Q2640">
        <v>0</v>
      </c>
      <c r="R2640">
        <v>31</v>
      </c>
      <c r="S2640">
        <v>14.5</v>
      </c>
      <c r="T2640">
        <v>38.5</v>
      </c>
      <c r="U2640">
        <v>24.1</v>
      </c>
      <c r="V2640">
        <v>139.5</v>
      </c>
      <c r="W2640" t="s">
        <v>4756</v>
      </c>
      <c r="X2640" t="s">
        <v>4756</v>
      </c>
      <c r="Y2640" t="s">
        <v>4756</v>
      </c>
      <c r="Z2640" t="s">
        <v>4756</v>
      </c>
      <c r="AA2640" t="s">
        <v>4756</v>
      </c>
      <c r="AB2640" t="s">
        <v>4756</v>
      </c>
      <c r="AC2640" t="s">
        <v>4756</v>
      </c>
      <c r="AD2640" t="s">
        <v>4756</v>
      </c>
      <c r="AE2640" t="s">
        <v>4756</v>
      </c>
      <c r="AF2640" t="s">
        <v>4756</v>
      </c>
      <c r="AG2640" t="s">
        <v>4756</v>
      </c>
      <c r="AH2640" t="s">
        <v>4756</v>
      </c>
      <c r="AI2640" t="s">
        <v>4756</v>
      </c>
      <c r="AJ2640" t="s">
        <v>4756</v>
      </c>
      <c r="AK2640" t="s">
        <v>4756</v>
      </c>
      <c r="AL2640" t="s">
        <v>4756</v>
      </c>
      <c r="AM2640" t="s">
        <v>4756</v>
      </c>
      <c r="AN2640" t="s">
        <v>4756</v>
      </c>
    </row>
    <row r="2641" spans="1:41">
      <c r="A2641" s="95">
        <v>42493</v>
      </c>
      <c r="B2641" t="s">
        <v>827</v>
      </c>
      <c r="C2641">
        <v>2016</v>
      </c>
      <c r="D2641">
        <v>5</v>
      </c>
      <c r="E2641" t="s">
        <v>4991</v>
      </c>
      <c r="F2641" t="s">
        <v>2376</v>
      </c>
      <c r="G2641" s="96">
        <v>2.013888888888889E-2</v>
      </c>
      <c r="H2641" t="s">
        <v>4756</v>
      </c>
      <c r="I2641" s="96">
        <v>0.82777777777777783</v>
      </c>
      <c r="J2641">
        <v>4.62</v>
      </c>
      <c r="K2641" t="s">
        <v>249</v>
      </c>
      <c r="L2641" t="s">
        <v>1936</v>
      </c>
      <c r="M2641" t="s">
        <v>251</v>
      </c>
      <c r="N2641" t="s">
        <v>251</v>
      </c>
      <c r="O2641">
        <v>1</v>
      </c>
      <c r="P2641">
        <v>59</v>
      </c>
      <c r="Q2641">
        <v>22</v>
      </c>
      <c r="R2641">
        <v>37</v>
      </c>
      <c r="S2641">
        <v>14.2</v>
      </c>
      <c r="T2641">
        <v>37.1</v>
      </c>
      <c r="U2641">
        <v>22.2</v>
      </c>
      <c r="V2641">
        <v>141</v>
      </c>
      <c r="W2641" t="s">
        <v>4756</v>
      </c>
      <c r="X2641" t="s">
        <v>4756</v>
      </c>
      <c r="Y2641" t="s">
        <v>4756</v>
      </c>
      <c r="Z2641" t="s">
        <v>4756</v>
      </c>
      <c r="AA2641" t="s">
        <v>4756</v>
      </c>
      <c r="AB2641" t="s">
        <v>4756</v>
      </c>
      <c r="AC2641" t="s">
        <v>4756</v>
      </c>
      <c r="AD2641" t="s">
        <v>4756</v>
      </c>
      <c r="AE2641" t="s">
        <v>4756</v>
      </c>
      <c r="AF2641" t="s">
        <v>4756</v>
      </c>
      <c r="AG2641" t="s">
        <v>4756</v>
      </c>
      <c r="AH2641" t="s">
        <v>4756</v>
      </c>
      <c r="AI2641" t="s">
        <v>4756</v>
      </c>
      <c r="AJ2641" t="s">
        <v>4756</v>
      </c>
      <c r="AK2641" t="s">
        <v>4756</v>
      </c>
      <c r="AL2641" t="s">
        <v>4756</v>
      </c>
      <c r="AM2641" t="s">
        <v>4756</v>
      </c>
      <c r="AN2641" t="s">
        <v>4756</v>
      </c>
    </row>
    <row r="2642" spans="1:41">
      <c r="A2642" s="95">
        <v>42493</v>
      </c>
      <c r="B2642" t="s">
        <v>827</v>
      </c>
      <c r="C2642">
        <v>2016</v>
      </c>
      <c r="D2642">
        <v>5</v>
      </c>
      <c r="E2642" t="s">
        <v>4991</v>
      </c>
      <c r="F2642" t="s">
        <v>2376</v>
      </c>
      <c r="G2642" s="96">
        <v>2.013888888888889E-2</v>
      </c>
      <c r="H2642" t="s">
        <v>4756</v>
      </c>
      <c r="I2642" s="96">
        <v>0.82777777777777783</v>
      </c>
      <c r="J2642">
        <v>4.62</v>
      </c>
      <c r="K2642" t="s">
        <v>249</v>
      </c>
      <c r="L2642" t="s">
        <v>1937</v>
      </c>
      <c r="M2642" t="s">
        <v>251</v>
      </c>
      <c r="N2642" t="s">
        <v>251</v>
      </c>
      <c r="O2642">
        <v>1</v>
      </c>
      <c r="P2642">
        <v>58</v>
      </c>
      <c r="Q2642">
        <v>21</v>
      </c>
      <c r="R2642">
        <v>37</v>
      </c>
      <c r="S2642">
        <v>13.3</v>
      </c>
      <c r="T2642">
        <v>38.4</v>
      </c>
      <c r="U2642">
        <v>22.7</v>
      </c>
      <c r="V2642">
        <v>141</v>
      </c>
      <c r="W2642" t="s">
        <v>4756</v>
      </c>
      <c r="X2642" t="s">
        <v>4756</v>
      </c>
      <c r="Y2642" t="s">
        <v>4756</v>
      </c>
      <c r="Z2642" t="s">
        <v>4756</v>
      </c>
      <c r="AA2642" t="s">
        <v>4756</v>
      </c>
      <c r="AB2642" t="s">
        <v>4756</v>
      </c>
      <c r="AC2642" t="s">
        <v>4756</v>
      </c>
      <c r="AD2642" t="s">
        <v>4756</v>
      </c>
      <c r="AE2642" t="s">
        <v>4756</v>
      </c>
      <c r="AF2642" t="s">
        <v>4756</v>
      </c>
      <c r="AG2642" t="s">
        <v>4756</v>
      </c>
      <c r="AH2642" t="s">
        <v>4756</v>
      </c>
      <c r="AI2642" t="s">
        <v>4756</v>
      </c>
      <c r="AJ2642" t="s">
        <v>4756</v>
      </c>
      <c r="AK2642" t="s">
        <v>4756</v>
      </c>
      <c r="AL2642" t="s">
        <v>4756</v>
      </c>
      <c r="AM2642" t="s">
        <v>4756</v>
      </c>
      <c r="AN2642" t="s">
        <v>4756</v>
      </c>
    </row>
    <row r="2643" spans="1:41">
      <c r="A2643" s="95">
        <v>42493</v>
      </c>
      <c r="B2643" t="s">
        <v>827</v>
      </c>
      <c r="C2643">
        <v>2016</v>
      </c>
      <c r="D2643">
        <v>5</v>
      </c>
      <c r="E2643" t="s">
        <v>4991</v>
      </c>
      <c r="F2643" t="s">
        <v>2376</v>
      </c>
      <c r="G2643" s="96">
        <v>3.5416666666666666E-2</v>
      </c>
      <c r="H2643" t="s">
        <v>4756</v>
      </c>
      <c r="I2643" s="96">
        <v>0.82777777777777783</v>
      </c>
      <c r="J2643">
        <v>4.9800000000000004</v>
      </c>
      <c r="K2643" t="s">
        <v>249</v>
      </c>
      <c r="L2643" t="s">
        <v>1938</v>
      </c>
      <c r="M2643" t="s">
        <v>251</v>
      </c>
      <c r="N2643" t="s">
        <v>251</v>
      </c>
      <c r="O2643">
        <v>0</v>
      </c>
      <c r="P2643">
        <v>56</v>
      </c>
      <c r="Q2643">
        <v>21</v>
      </c>
      <c r="R2643">
        <v>35</v>
      </c>
      <c r="S2643">
        <v>15.7</v>
      </c>
      <c r="T2643">
        <v>38.700000000000003</v>
      </c>
      <c r="U2643">
        <v>22.7</v>
      </c>
      <c r="V2643">
        <v>139</v>
      </c>
      <c r="W2643" t="s">
        <v>4756</v>
      </c>
      <c r="X2643" t="s">
        <v>4756</v>
      </c>
      <c r="Y2643" t="s">
        <v>4756</v>
      </c>
      <c r="Z2643" t="s">
        <v>4756</v>
      </c>
      <c r="AA2643" t="s">
        <v>4756</v>
      </c>
      <c r="AB2643" t="s">
        <v>4756</v>
      </c>
      <c r="AC2643" t="s">
        <v>4756</v>
      </c>
      <c r="AD2643" t="s">
        <v>4756</v>
      </c>
      <c r="AE2643" t="s">
        <v>4756</v>
      </c>
      <c r="AF2643" t="s">
        <v>4756</v>
      </c>
      <c r="AG2643" t="s">
        <v>4756</v>
      </c>
      <c r="AH2643" t="s">
        <v>4756</v>
      </c>
      <c r="AI2643" t="s">
        <v>4756</v>
      </c>
      <c r="AJ2643" t="s">
        <v>4756</v>
      </c>
      <c r="AK2643" t="s">
        <v>4756</v>
      </c>
      <c r="AL2643" t="s">
        <v>4756</v>
      </c>
      <c r="AM2643" t="s">
        <v>4756</v>
      </c>
      <c r="AN2643" t="s">
        <v>4756</v>
      </c>
    </row>
    <row r="2644" spans="1:41">
      <c r="A2644" s="95">
        <v>42493</v>
      </c>
      <c r="B2644" t="s">
        <v>827</v>
      </c>
      <c r="C2644">
        <v>2016</v>
      </c>
      <c r="D2644">
        <v>5</v>
      </c>
      <c r="E2644" t="s">
        <v>4991</v>
      </c>
      <c r="F2644" t="s">
        <v>2376</v>
      </c>
      <c r="G2644" s="96">
        <v>3.5416666666666666E-2</v>
      </c>
      <c r="H2644" t="s">
        <v>4756</v>
      </c>
      <c r="I2644" s="96">
        <v>0.82777777777777783</v>
      </c>
      <c r="J2644">
        <v>4.9800000000000004</v>
      </c>
      <c r="K2644" t="s">
        <v>249</v>
      </c>
      <c r="L2644" t="s">
        <v>1939</v>
      </c>
      <c r="M2644" t="s">
        <v>251</v>
      </c>
      <c r="N2644" t="s">
        <v>251</v>
      </c>
      <c r="O2644">
        <v>0</v>
      </c>
      <c r="P2644">
        <v>56</v>
      </c>
      <c r="Q2644">
        <v>22</v>
      </c>
      <c r="R2644">
        <v>34</v>
      </c>
      <c r="S2644">
        <v>14.1</v>
      </c>
      <c r="T2644">
        <v>38</v>
      </c>
      <c r="U2644">
        <v>23.5</v>
      </c>
      <c r="V2644">
        <v>146</v>
      </c>
      <c r="W2644" t="s">
        <v>4756</v>
      </c>
      <c r="X2644" t="s">
        <v>4756</v>
      </c>
      <c r="Y2644" t="s">
        <v>4756</v>
      </c>
      <c r="Z2644" t="s">
        <v>4756</v>
      </c>
      <c r="AA2644" t="s">
        <v>4756</v>
      </c>
      <c r="AB2644" t="s">
        <v>4756</v>
      </c>
      <c r="AC2644" t="s">
        <v>4756</v>
      </c>
      <c r="AD2644" t="s">
        <v>4756</v>
      </c>
      <c r="AE2644" t="s">
        <v>4756</v>
      </c>
      <c r="AF2644" t="s">
        <v>4756</v>
      </c>
      <c r="AG2644" t="s">
        <v>4756</v>
      </c>
      <c r="AH2644" t="s">
        <v>4756</v>
      </c>
      <c r="AI2644" t="s">
        <v>4756</v>
      </c>
      <c r="AJ2644" t="s">
        <v>4756</v>
      </c>
      <c r="AK2644" t="s">
        <v>4756</v>
      </c>
      <c r="AL2644" t="s">
        <v>4756</v>
      </c>
      <c r="AM2644" t="s">
        <v>4756</v>
      </c>
      <c r="AN2644" t="s">
        <v>4756</v>
      </c>
      <c r="AO2644" t="s">
        <v>1984</v>
      </c>
    </row>
    <row r="2645" spans="1:41">
      <c r="A2645" s="95">
        <v>42493</v>
      </c>
      <c r="B2645" t="s">
        <v>827</v>
      </c>
      <c r="C2645">
        <v>2016</v>
      </c>
      <c r="D2645">
        <v>5</v>
      </c>
      <c r="E2645" t="s">
        <v>4991</v>
      </c>
      <c r="F2645" t="s">
        <v>2376</v>
      </c>
      <c r="G2645" s="96">
        <v>3.888888888888889E-2</v>
      </c>
      <c r="H2645" t="s">
        <v>4756</v>
      </c>
      <c r="I2645" s="96">
        <v>0.82777777777777783</v>
      </c>
      <c r="J2645">
        <v>5.07</v>
      </c>
      <c r="K2645" t="s">
        <v>249</v>
      </c>
      <c r="L2645" t="s">
        <v>1940</v>
      </c>
      <c r="M2645" t="s">
        <v>251</v>
      </c>
      <c r="N2645" t="s">
        <v>251</v>
      </c>
      <c r="O2645">
        <v>1.5</v>
      </c>
      <c r="P2645">
        <v>60</v>
      </c>
      <c r="Q2645">
        <v>22</v>
      </c>
      <c r="R2645">
        <v>38</v>
      </c>
      <c r="S2645">
        <v>14.8</v>
      </c>
      <c r="T2645">
        <v>37.1</v>
      </c>
      <c r="U2645">
        <v>23.3</v>
      </c>
      <c r="V2645">
        <v>142</v>
      </c>
      <c r="W2645" t="s">
        <v>4756</v>
      </c>
      <c r="X2645" t="s">
        <v>4756</v>
      </c>
      <c r="Y2645" t="s">
        <v>4756</v>
      </c>
      <c r="Z2645" t="s">
        <v>4756</v>
      </c>
      <c r="AA2645" t="s">
        <v>4756</v>
      </c>
      <c r="AB2645" t="s">
        <v>4756</v>
      </c>
      <c r="AC2645" t="s">
        <v>4756</v>
      </c>
      <c r="AD2645" t="s">
        <v>4756</v>
      </c>
      <c r="AE2645" t="s">
        <v>4756</v>
      </c>
      <c r="AF2645" t="s">
        <v>4756</v>
      </c>
      <c r="AG2645" t="s">
        <v>4756</v>
      </c>
      <c r="AH2645" t="s">
        <v>4756</v>
      </c>
      <c r="AI2645" t="s">
        <v>4756</v>
      </c>
      <c r="AJ2645" t="s">
        <v>4756</v>
      </c>
      <c r="AK2645" t="s">
        <v>4756</v>
      </c>
      <c r="AL2645" t="s">
        <v>4756</v>
      </c>
      <c r="AM2645" t="s">
        <v>4756</v>
      </c>
      <c r="AN2645" t="s">
        <v>4756</v>
      </c>
    </row>
    <row r="2646" spans="1:41">
      <c r="A2646" s="95">
        <v>42493</v>
      </c>
      <c r="B2646" t="s">
        <v>827</v>
      </c>
      <c r="C2646">
        <v>2016</v>
      </c>
      <c r="D2646">
        <v>5</v>
      </c>
      <c r="E2646" t="s">
        <v>4991</v>
      </c>
      <c r="F2646" t="s">
        <v>2376</v>
      </c>
      <c r="G2646" s="96">
        <v>4.9305555555555554E-2</v>
      </c>
      <c r="H2646" t="s">
        <v>4756</v>
      </c>
      <c r="I2646" s="96">
        <v>0.82777777777777783</v>
      </c>
      <c r="J2646">
        <v>5.32</v>
      </c>
      <c r="K2646" t="s">
        <v>249</v>
      </c>
      <c r="L2646" t="s">
        <v>1941</v>
      </c>
      <c r="M2646" t="s">
        <v>251</v>
      </c>
      <c r="N2646" t="s">
        <v>251</v>
      </c>
      <c r="O2646">
        <v>0</v>
      </c>
      <c r="P2646">
        <v>64</v>
      </c>
      <c r="Q2646">
        <v>22</v>
      </c>
      <c r="R2646">
        <v>42</v>
      </c>
      <c r="S2646">
        <v>14.7</v>
      </c>
      <c r="T2646">
        <v>37.299999999999997</v>
      </c>
      <c r="U2646">
        <v>22</v>
      </c>
      <c r="V2646">
        <v>146</v>
      </c>
      <c r="W2646" t="s">
        <v>4756</v>
      </c>
      <c r="X2646" t="s">
        <v>4756</v>
      </c>
      <c r="Y2646" t="s">
        <v>4756</v>
      </c>
      <c r="Z2646" t="s">
        <v>4756</v>
      </c>
      <c r="AA2646" t="s">
        <v>4756</v>
      </c>
      <c r="AB2646" t="s">
        <v>4756</v>
      </c>
      <c r="AC2646" t="s">
        <v>4756</v>
      </c>
      <c r="AD2646" t="s">
        <v>4756</v>
      </c>
      <c r="AE2646" t="s">
        <v>4756</v>
      </c>
      <c r="AF2646" t="s">
        <v>4756</v>
      </c>
      <c r="AG2646" t="s">
        <v>4756</v>
      </c>
      <c r="AH2646" t="s">
        <v>4756</v>
      </c>
      <c r="AI2646" t="s">
        <v>4756</v>
      </c>
      <c r="AJ2646" t="s">
        <v>4756</v>
      </c>
      <c r="AK2646" t="s">
        <v>4756</v>
      </c>
      <c r="AL2646" t="s">
        <v>4756</v>
      </c>
      <c r="AM2646" t="s">
        <v>4756</v>
      </c>
      <c r="AN2646" t="s">
        <v>4756</v>
      </c>
    </row>
    <row r="2647" spans="1:41">
      <c r="A2647" s="95">
        <v>42493</v>
      </c>
      <c r="B2647" t="s">
        <v>827</v>
      </c>
      <c r="C2647">
        <v>2016</v>
      </c>
      <c r="D2647">
        <v>5</v>
      </c>
      <c r="E2647" t="s">
        <v>4991</v>
      </c>
      <c r="F2647" t="s">
        <v>2376</v>
      </c>
      <c r="G2647" s="96">
        <v>5.5555555555555552E-2</v>
      </c>
      <c r="H2647" t="s">
        <v>4756</v>
      </c>
      <c r="I2647" s="96">
        <v>0.82777777777777783</v>
      </c>
      <c r="J2647">
        <v>5.47</v>
      </c>
      <c r="K2647" t="s">
        <v>249</v>
      </c>
      <c r="L2647" t="s">
        <v>1942</v>
      </c>
      <c r="M2647" t="s">
        <v>251</v>
      </c>
      <c r="N2647" t="s">
        <v>251</v>
      </c>
      <c r="O2647">
        <v>2</v>
      </c>
      <c r="P2647">
        <v>65</v>
      </c>
      <c r="Q2647">
        <v>22</v>
      </c>
      <c r="R2647">
        <v>43</v>
      </c>
      <c r="S2647">
        <v>14.7</v>
      </c>
      <c r="T2647">
        <v>37.299999999999997</v>
      </c>
      <c r="U2647">
        <v>24</v>
      </c>
      <c r="V2647">
        <v>141</v>
      </c>
      <c r="W2647" t="s">
        <v>4756</v>
      </c>
      <c r="X2647" t="s">
        <v>4756</v>
      </c>
      <c r="Y2647" t="s">
        <v>4756</v>
      </c>
      <c r="Z2647" t="s">
        <v>4756</v>
      </c>
      <c r="AA2647" t="s">
        <v>4756</v>
      </c>
      <c r="AB2647" t="s">
        <v>4756</v>
      </c>
      <c r="AC2647" t="s">
        <v>4756</v>
      </c>
      <c r="AD2647" t="s">
        <v>4756</v>
      </c>
      <c r="AE2647" t="s">
        <v>4756</v>
      </c>
      <c r="AF2647" t="s">
        <v>4756</v>
      </c>
      <c r="AG2647" t="s">
        <v>4756</v>
      </c>
      <c r="AH2647" t="s">
        <v>4756</v>
      </c>
      <c r="AI2647" t="s">
        <v>4756</v>
      </c>
      <c r="AJ2647" t="s">
        <v>4756</v>
      </c>
      <c r="AK2647" t="s">
        <v>4756</v>
      </c>
      <c r="AL2647" t="s">
        <v>4756</v>
      </c>
      <c r="AM2647" t="s">
        <v>4756</v>
      </c>
      <c r="AN2647" t="s">
        <v>4756</v>
      </c>
    </row>
    <row r="2648" spans="1:41">
      <c r="A2648" s="95">
        <v>42493</v>
      </c>
      <c r="B2648" t="s">
        <v>827</v>
      </c>
      <c r="C2648">
        <v>2016</v>
      </c>
      <c r="D2648">
        <v>5</v>
      </c>
      <c r="E2648" t="s">
        <v>4991</v>
      </c>
      <c r="F2648" t="s">
        <v>2376</v>
      </c>
      <c r="G2648" s="96">
        <v>6.1805555555555558E-2</v>
      </c>
      <c r="H2648" t="s">
        <v>4756</v>
      </c>
      <c r="I2648" s="96">
        <v>0.82777777777777783</v>
      </c>
      <c r="J2648">
        <v>5.62</v>
      </c>
      <c r="K2648" t="s">
        <v>249</v>
      </c>
      <c r="L2648" t="s">
        <v>1943</v>
      </c>
      <c r="M2648" t="s">
        <v>251</v>
      </c>
      <c r="N2648" t="s">
        <v>251</v>
      </c>
      <c r="O2648">
        <v>1</v>
      </c>
      <c r="P2648">
        <v>60</v>
      </c>
      <c r="Q2648">
        <v>22</v>
      </c>
      <c r="R2648">
        <v>38</v>
      </c>
      <c r="S2648">
        <v>14.9</v>
      </c>
      <c r="T2648">
        <v>39.4</v>
      </c>
      <c r="U2648">
        <v>24.4</v>
      </c>
      <c r="V2648">
        <v>141</v>
      </c>
      <c r="W2648" t="s">
        <v>4756</v>
      </c>
      <c r="X2648" t="s">
        <v>4756</v>
      </c>
      <c r="Y2648" t="s">
        <v>4756</v>
      </c>
      <c r="Z2648" t="s">
        <v>4756</v>
      </c>
      <c r="AA2648" t="s">
        <v>4756</v>
      </c>
      <c r="AB2648" t="s">
        <v>4756</v>
      </c>
      <c r="AC2648" t="s">
        <v>4756</v>
      </c>
      <c r="AD2648" t="s">
        <v>4756</v>
      </c>
      <c r="AE2648" t="s">
        <v>4756</v>
      </c>
      <c r="AF2648" t="s">
        <v>4756</v>
      </c>
      <c r="AG2648" t="s">
        <v>4756</v>
      </c>
      <c r="AH2648" t="s">
        <v>4756</v>
      </c>
      <c r="AI2648" t="s">
        <v>4756</v>
      </c>
      <c r="AJ2648" t="s">
        <v>4756</v>
      </c>
      <c r="AK2648" t="s">
        <v>4756</v>
      </c>
      <c r="AL2648" t="s">
        <v>4756</v>
      </c>
      <c r="AM2648" t="s">
        <v>4756</v>
      </c>
      <c r="AN2648" t="s">
        <v>4756</v>
      </c>
    </row>
    <row r="2649" spans="1:41">
      <c r="A2649" s="95">
        <v>42493</v>
      </c>
      <c r="B2649" t="s">
        <v>827</v>
      </c>
      <c r="C2649">
        <v>2016</v>
      </c>
      <c r="D2649">
        <v>5</v>
      </c>
      <c r="E2649" t="s">
        <v>4991</v>
      </c>
      <c r="F2649" t="s">
        <v>2376</v>
      </c>
      <c r="G2649" s="96">
        <v>6.1805555555555558E-2</v>
      </c>
      <c r="H2649" t="s">
        <v>4756</v>
      </c>
      <c r="I2649" s="96">
        <v>0.82777777777777783</v>
      </c>
      <c r="J2649">
        <v>5.62</v>
      </c>
      <c r="K2649" t="s">
        <v>249</v>
      </c>
      <c r="L2649" t="s">
        <v>1944</v>
      </c>
      <c r="M2649" t="s">
        <v>251</v>
      </c>
      <c r="N2649" t="s">
        <v>251</v>
      </c>
      <c r="O2649">
        <v>3</v>
      </c>
      <c r="P2649">
        <v>62</v>
      </c>
      <c r="Q2649">
        <v>22</v>
      </c>
      <c r="R2649">
        <v>40</v>
      </c>
      <c r="S2649">
        <v>14.8</v>
      </c>
      <c r="T2649">
        <v>38</v>
      </c>
      <c r="U2649">
        <v>22</v>
      </c>
      <c r="V2649">
        <v>142</v>
      </c>
      <c r="W2649" t="s">
        <v>4756</v>
      </c>
      <c r="X2649" t="s">
        <v>4756</v>
      </c>
      <c r="Y2649" t="s">
        <v>4756</v>
      </c>
      <c r="Z2649" t="s">
        <v>4756</v>
      </c>
      <c r="AA2649" t="s">
        <v>4756</v>
      </c>
      <c r="AB2649" t="s">
        <v>4756</v>
      </c>
      <c r="AC2649" t="s">
        <v>4756</v>
      </c>
      <c r="AD2649" t="s">
        <v>4756</v>
      </c>
      <c r="AE2649" t="s">
        <v>4756</v>
      </c>
      <c r="AF2649" t="s">
        <v>4756</v>
      </c>
      <c r="AG2649" t="s">
        <v>4756</v>
      </c>
      <c r="AH2649" t="s">
        <v>4756</v>
      </c>
      <c r="AI2649" t="s">
        <v>4756</v>
      </c>
      <c r="AJ2649" t="s">
        <v>4756</v>
      </c>
      <c r="AK2649" t="s">
        <v>4756</v>
      </c>
      <c r="AL2649" t="s">
        <v>4756</v>
      </c>
      <c r="AM2649" t="s">
        <v>4756</v>
      </c>
      <c r="AN2649" t="s">
        <v>4756</v>
      </c>
    </row>
    <row r="2650" spans="1:41">
      <c r="A2650" s="95">
        <v>42493</v>
      </c>
      <c r="B2650" t="s">
        <v>827</v>
      </c>
      <c r="C2650">
        <v>2016</v>
      </c>
      <c r="D2650">
        <v>5</v>
      </c>
      <c r="E2650" t="s">
        <v>4991</v>
      </c>
      <c r="F2650" t="s">
        <v>2376</v>
      </c>
      <c r="G2650" s="96">
        <v>6.7361111111111108E-2</v>
      </c>
      <c r="H2650" t="s">
        <v>4756</v>
      </c>
      <c r="I2650" s="96">
        <v>0.82777777777777783</v>
      </c>
      <c r="J2650">
        <v>5.75</v>
      </c>
      <c r="K2650" t="s">
        <v>249</v>
      </c>
      <c r="L2650" t="s">
        <v>1945</v>
      </c>
      <c r="M2650" t="s">
        <v>251</v>
      </c>
      <c r="N2650" t="s">
        <v>251</v>
      </c>
      <c r="O2650">
        <v>1.5</v>
      </c>
      <c r="P2650">
        <v>57</v>
      </c>
      <c r="Q2650">
        <v>22</v>
      </c>
      <c r="R2650">
        <v>35</v>
      </c>
      <c r="S2650">
        <v>14.9</v>
      </c>
      <c r="T2650">
        <v>39.4</v>
      </c>
      <c r="U2650">
        <v>23.8</v>
      </c>
      <c r="V2650">
        <v>141</v>
      </c>
      <c r="W2650" t="s">
        <v>4756</v>
      </c>
      <c r="X2650" t="s">
        <v>4756</v>
      </c>
      <c r="Y2650" t="s">
        <v>4756</v>
      </c>
      <c r="Z2650" t="s">
        <v>4756</v>
      </c>
      <c r="AA2650" t="s">
        <v>4756</v>
      </c>
      <c r="AB2650" t="s">
        <v>4756</v>
      </c>
      <c r="AC2650" t="s">
        <v>4756</v>
      </c>
      <c r="AD2650" t="s">
        <v>4756</v>
      </c>
      <c r="AE2650" t="s">
        <v>4756</v>
      </c>
      <c r="AF2650" t="s">
        <v>4756</v>
      </c>
      <c r="AG2650" t="s">
        <v>4756</v>
      </c>
      <c r="AH2650" t="s">
        <v>4756</v>
      </c>
      <c r="AI2650" t="s">
        <v>4756</v>
      </c>
      <c r="AJ2650" t="s">
        <v>4756</v>
      </c>
      <c r="AK2650" t="s">
        <v>4756</v>
      </c>
      <c r="AL2650" t="s">
        <v>4756</v>
      </c>
      <c r="AM2650" t="s">
        <v>4756</v>
      </c>
      <c r="AN2650" t="s">
        <v>4756</v>
      </c>
    </row>
    <row r="2651" spans="1:41">
      <c r="A2651" s="95">
        <v>42493</v>
      </c>
      <c r="B2651" t="s">
        <v>827</v>
      </c>
      <c r="C2651">
        <v>2016</v>
      </c>
      <c r="D2651">
        <v>5</v>
      </c>
      <c r="E2651" t="s">
        <v>4991</v>
      </c>
      <c r="F2651" t="s">
        <v>2376</v>
      </c>
      <c r="G2651" s="96">
        <v>7.6388888888888895E-2</v>
      </c>
      <c r="H2651" t="s">
        <v>4756</v>
      </c>
      <c r="I2651" s="96">
        <v>0.82777777777777783</v>
      </c>
      <c r="J2651">
        <v>5.97</v>
      </c>
      <c r="K2651" t="s">
        <v>249</v>
      </c>
      <c r="L2651" t="s">
        <v>1946</v>
      </c>
      <c r="M2651" t="s">
        <v>251</v>
      </c>
      <c r="N2651" t="s">
        <v>251</v>
      </c>
      <c r="O2651">
        <v>2</v>
      </c>
      <c r="P2651">
        <v>56</v>
      </c>
      <c r="Q2651">
        <v>21</v>
      </c>
      <c r="R2651">
        <v>35</v>
      </c>
      <c r="S2651">
        <v>14.4</v>
      </c>
      <c r="T2651">
        <v>37.299999999999997</v>
      </c>
      <c r="U2651">
        <v>21.5</v>
      </c>
      <c r="V2651">
        <v>140</v>
      </c>
      <c r="W2651" t="s">
        <v>4756</v>
      </c>
      <c r="X2651" t="s">
        <v>4756</v>
      </c>
      <c r="Y2651" t="s">
        <v>4756</v>
      </c>
      <c r="Z2651" t="s">
        <v>4756</v>
      </c>
      <c r="AA2651" t="s">
        <v>4756</v>
      </c>
      <c r="AB2651" t="s">
        <v>4756</v>
      </c>
      <c r="AC2651" t="s">
        <v>4756</v>
      </c>
      <c r="AD2651" t="s">
        <v>4756</v>
      </c>
      <c r="AE2651" t="s">
        <v>4756</v>
      </c>
      <c r="AF2651" t="s">
        <v>4756</v>
      </c>
      <c r="AG2651" t="s">
        <v>4756</v>
      </c>
      <c r="AH2651" t="s">
        <v>4756</v>
      </c>
      <c r="AI2651" t="s">
        <v>4756</v>
      </c>
      <c r="AJ2651" t="s">
        <v>4756</v>
      </c>
      <c r="AK2651" t="s">
        <v>4756</v>
      </c>
      <c r="AL2651" t="s">
        <v>4756</v>
      </c>
      <c r="AM2651" t="s">
        <v>4756</v>
      </c>
      <c r="AN2651" t="s">
        <v>4756</v>
      </c>
    </row>
    <row r="2652" spans="1:41">
      <c r="A2652" s="95">
        <v>42493</v>
      </c>
      <c r="B2652" t="s">
        <v>827</v>
      </c>
      <c r="C2652">
        <v>2016</v>
      </c>
      <c r="D2652">
        <v>5</v>
      </c>
      <c r="E2652" t="s">
        <v>4991</v>
      </c>
      <c r="F2652" t="s">
        <v>2376</v>
      </c>
      <c r="G2652" s="96">
        <v>7.6388888888888895E-2</v>
      </c>
      <c r="H2652" t="s">
        <v>4756</v>
      </c>
      <c r="I2652" s="96">
        <v>0.82777777777777783</v>
      </c>
      <c r="J2652">
        <v>5.97</v>
      </c>
      <c r="K2652" t="s">
        <v>249</v>
      </c>
      <c r="L2652" t="s">
        <v>1947</v>
      </c>
      <c r="M2652" t="s">
        <v>251</v>
      </c>
      <c r="N2652" t="s">
        <v>251</v>
      </c>
      <c r="O2652">
        <v>2</v>
      </c>
      <c r="P2652">
        <v>55</v>
      </c>
      <c r="Q2652">
        <v>20</v>
      </c>
      <c r="R2652">
        <v>35</v>
      </c>
      <c r="S2652">
        <v>15</v>
      </c>
      <c r="T2652">
        <v>38.6</v>
      </c>
      <c r="U2652">
        <v>24.4</v>
      </c>
      <c r="V2652">
        <v>138</v>
      </c>
      <c r="W2652" t="s">
        <v>4756</v>
      </c>
      <c r="X2652" t="s">
        <v>4756</v>
      </c>
      <c r="Y2652" t="s">
        <v>4756</v>
      </c>
      <c r="Z2652" t="s">
        <v>4756</v>
      </c>
      <c r="AA2652" t="s">
        <v>4756</v>
      </c>
      <c r="AB2652" t="s">
        <v>4756</v>
      </c>
      <c r="AC2652" t="s">
        <v>4756</v>
      </c>
      <c r="AD2652" t="s">
        <v>4756</v>
      </c>
      <c r="AE2652" t="s">
        <v>4756</v>
      </c>
      <c r="AF2652" t="s">
        <v>4756</v>
      </c>
      <c r="AG2652" t="s">
        <v>4756</v>
      </c>
      <c r="AH2652" t="s">
        <v>4756</v>
      </c>
      <c r="AI2652" t="s">
        <v>4756</v>
      </c>
      <c r="AJ2652" t="s">
        <v>4756</v>
      </c>
      <c r="AK2652" t="s">
        <v>4756</v>
      </c>
      <c r="AL2652" t="s">
        <v>4756</v>
      </c>
      <c r="AM2652" t="s">
        <v>4756</v>
      </c>
      <c r="AN2652" t="s">
        <v>4756</v>
      </c>
    </row>
    <row r="2653" spans="1:41">
      <c r="A2653" s="95">
        <v>42493</v>
      </c>
      <c r="B2653" t="s">
        <v>827</v>
      </c>
      <c r="C2653">
        <v>2016</v>
      </c>
      <c r="D2653">
        <v>5</v>
      </c>
      <c r="E2653" t="s">
        <v>4991</v>
      </c>
      <c r="F2653" t="s">
        <v>2376</v>
      </c>
      <c r="G2653" s="96">
        <v>7.6388888888888895E-2</v>
      </c>
      <c r="H2653" t="s">
        <v>4756</v>
      </c>
      <c r="I2653" s="96">
        <v>0.82777777777777783</v>
      </c>
      <c r="J2653">
        <v>5.97</v>
      </c>
      <c r="K2653" t="s">
        <v>249</v>
      </c>
      <c r="L2653" t="s">
        <v>1948</v>
      </c>
      <c r="M2653" t="s">
        <v>251</v>
      </c>
      <c r="N2653" t="s">
        <v>251</v>
      </c>
      <c r="O2653">
        <v>0</v>
      </c>
      <c r="P2653">
        <v>57</v>
      </c>
      <c r="Q2653">
        <v>22</v>
      </c>
      <c r="R2653">
        <v>35</v>
      </c>
      <c r="S2653">
        <v>15</v>
      </c>
      <c r="T2653">
        <v>38.4</v>
      </c>
      <c r="U2653">
        <v>23.4</v>
      </c>
      <c r="V2653">
        <v>142</v>
      </c>
      <c r="W2653" t="s">
        <v>4756</v>
      </c>
      <c r="X2653" t="s">
        <v>4756</v>
      </c>
      <c r="Y2653" t="s">
        <v>4756</v>
      </c>
      <c r="Z2653" t="s">
        <v>4756</v>
      </c>
      <c r="AA2653" t="s">
        <v>4756</v>
      </c>
      <c r="AB2653" t="s">
        <v>4756</v>
      </c>
      <c r="AC2653" t="s">
        <v>4756</v>
      </c>
      <c r="AD2653" t="s">
        <v>4756</v>
      </c>
      <c r="AE2653" t="s">
        <v>4756</v>
      </c>
      <c r="AF2653" t="s">
        <v>4756</v>
      </c>
      <c r="AG2653" t="s">
        <v>4756</v>
      </c>
      <c r="AH2653" t="s">
        <v>4756</v>
      </c>
      <c r="AI2653" t="s">
        <v>4756</v>
      </c>
      <c r="AJ2653" t="s">
        <v>4756</v>
      </c>
      <c r="AK2653" t="s">
        <v>4756</v>
      </c>
      <c r="AL2653" t="s">
        <v>4756</v>
      </c>
      <c r="AM2653" t="s">
        <v>4756</v>
      </c>
      <c r="AN2653" t="s">
        <v>4756</v>
      </c>
    </row>
    <row r="2654" spans="1:41">
      <c r="A2654" s="95">
        <v>42494</v>
      </c>
      <c r="B2654" t="s">
        <v>827</v>
      </c>
      <c r="C2654">
        <v>2016</v>
      </c>
      <c r="D2654">
        <v>5</v>
      </c>
      <c r="E2654" t="s">
        <v>4991</v>
      </c>
      <c r="F2654" t="s">
        <v>2376</v>
      </c>
      <c r="G2654" s="96">
        <v>0.8965277777777777</v>
      </c>
      <c r="H2654" t="s">
        <v>4756</v>
      </c>
      <c r="I2654" s="96">
        <v>0.82777777777777783</v>
      </c>
      <c r="J2654">
        <v>1.65</v>
      </c>
      <c r="K2654" t="s">
        <v>249</v>
      </c>
      <c r="L2654" t="s">
        <v>1949</v>
      </c>
      <c r="M2654" t="s">
        <v>251</v>
      </c>
      <c r="N2654" t="s">
        <v>251</v>
      </c>
      <c r="O2654">
        <v>3</v>
      </c>
      <c r="P2654">
        <v>62</v>
      </c>
      <c r="Q2654">
        <v>22</v>
      </c>
      <c r="R2654">
        <v>40</v>
      </c>
      <c r="S2654">
        <v>15.1</v>
      </c>
      <c r="T2654">
        <v>38.799999999999997</v>
      </c>
      <c r="U2654">
        <v>23.1</v>
      </c>
      <c r="V2654">
        <v>146</v>
      </c>
      <c r="W2654" t="s">
        <v>4756</v>
      </c>
      <c r="X2654" t="s">
        <v>4756</v>
      </c>
      <c r="Y2654" t="s">
        <v>4756</v>
      </c>
      <c r="Z2654" t="s">
        <v>4756</v>
      </c>
      <c r="AA2654" t="s">
        <v>4756</v>
      </c>
      <c r="AB2654" t="s">
        <v>4756</v>
      </c>
      <c r="AC2654" t="s">
        <v>4756</v>
      </c>
      <c r="AD2654" t="s">
        <v>4756</v>
      </c>
      <c r="AE2654" t="s">
        <v>4756</v>
      </c>
      <c r="AF2654" t="s">
        <v>4756</v>
      </c>
      <c r="AG2654" t="s">
        <v>4756</v>
      </c>
      <c r="AH2654" t="s">
        <v>4756</v>
      </c>
      <c r="AI2654" t="s">
        <v>4756</v>
      </c>
      <c r="AJ2654" t="s">
        <v>4756</v>
      </c>
      <c r="AK2654" t="s">
        <v>4756</v>
      </c>
      <c r="AL2654" t="s">
        <v>4756</v>
      </c>
      <c r="AM2654" t="s">
        <v>4756</v>
      </c>
      <c r="AN2654" t="s">
        <v>4756</v>
      </c>
    </row>
    <row r="2655" spans="1:41">
      <c r="A2655" s="95">
        <v>42494</v>
      </c>
      <c r="B2655" t="s">
        <v>827</v>
      </c>
      <c r="C2655">
        <v>2016</v>
      </c>
      <c r="D2655">
        <v>5</v>
      </c>
      <c r="E2655" t="s">
        <v>4991</v>
      </c>
      <c r="F2655" t="s">
        <v>2376</v>
      </c>
      <c r="G2655" s="96">
        <v>0.90486111111111101</v>
      </c>
      <c r="H2655" t="s">
        <v>4756</v>
      </c>
      <c r="I2655" s="96">
        <v>0.82777777777777783</v>
      </c>
      <c r="J2655">
        <v>1.85</v>
      </c>
      <c r="K2655" t="s">
        <v>249</v>
      </c>
      <c r="L2655" t="s">
        <v>1950</v>
      </c>
      <c r="M2655" t="s">
        <v>251</v>
      </c>
      <c r="N2655" t="s">
        <v>251</v>
      </c>
      <c r="O2655">
        <v>2</v>
      </c>
      <c r="P2655">
        <v>59</v>
      </c>
      <c r="Q2655">
        <v>22</v>
      </c>
      <c r="R2655">
        <v>37</v>
      </c>
      <c r="S2655">
        <v>14.7</v>
      </c>
      <c r="T2655">
        <v>38.9</v>
      </c>
      <c r="U2655">
        <v>24.7</v>
      </c>
      <c r="V2655">
        <v>141</v>
      </c>
      <c r="W2655" t="s">
        <v>4756</v>
      </c>
      <c r="X2655" t="s">
        <v>4756</v>
      </c>
      <c r="Y2655" t="s">
        <v>4756</v>
      </c>
      <c r="Z2655" t="s">
        <v>4756</v>
      </c>
      <c r="AA2655" t="s">
        <v>4756</v>
      </c>
      <c r="AB2655" t="s">
        <v>4756</v>
      </c>
      <c r="AC2655" t="s">
        <v>4756</v>
      </c>
      <c r="AD2655" t="s">
        <v>4756</v>
      </c>
      <c r="AE2655" t="s">
        <v>4756</v>
      </c>
      <c r="AF2655" t="s">
        <v>4756</v>
      </c>
      <c r="AG2655" t="s">
        <v>4756</v>
      </c>
      <c r="AH2655" t="s">
        <v>4756</v>
      </c>
      <c r="AI2655" t="s">
        <v>4756</v>
      </c>
      <c r="AJ2655" t="s">
        <v>4756</v>
      </c>
      <c r="AK2655" t="s">
        <v>4756</v>
      </c>
      <c r="AL2655" t="s">
        <v>4756</v>
      </c>
      <c r="AM2655" t="s">
        <v>4756</v>
      </c>
      <c r="AN2655" t="s">
        <v>4756</v>
      </c>
    </row>
    <row r="2656" spans="1:41">
      <c r="A2656" s="95">
        <v>42494</v>
      </c>
      <c r="B2656" t="s">
        <v>827</v>
      </c>
      <c r="C2656">
        <v>2016</v>
      </c>
      <c r="D2656">
        <v>5</v>
      </c>
      <c r="E2656" t="s">
        <v>4991</v>
      </c>
      <c r="F2656" t="s">
        <v>2376</v>
      </c>
      <c r="G2656" s="96">
        <v>0.90486111111111101</v>
      </c>
      <c r="H2656" t="s">
        <v>4756</v>
      </c>
      <c r="I2656" s="96">
        <v>0.82777777777777783</v>
      </c>
      <c r="J2656">
        <v>1.85</v>
      </c>
      <c r="K2656" t="s">
        <v>249</v>
      </c>
      <c r="L2656" t="s">
        <v>1952</v>
      </c>
      <c r="M2656" t="s">
        <v>251</v>
      </c>
      <c r="N2656" t="s">
        <v>251</v>
      </c>
      <c r="O2656">
        <v>0</v>
      </c>
      <c r="P2656">
        <v>58</v>
      </c>
      <c r="Q2656">
        <v>22</v>
      </c>
      <c r="R2656">
        <v>36</v>
      </c>
      <c r="S2656">
        <v>14.7</v>
      </c>
      <c r="T2656">
        <v>38.5</v>
      </c>
      <c r="U2656">
        <v>23.5</v>
      </c>
      <c r="V2656">
        <v>139</v>
      </c>
      <c r="W2656" t="s">
        <v>4756</v>
      </c>
      <c r="X2656" t="s">
        <v>4756</v>
      </c>
      <c r="Y2656" t="s">
        <v>4756</v>
      </c>
      <c r="Z2656" t="s">
        <v>4756</v>
      </c>
      <c r="AA2656" t="s">
        <v>4756</v>
      </c>
      <c r="AB2656" t="s">
        <v>4756</v>
      </c>
      <c r="AC2656" t="s">
        <v>4756</v>
      </c>
      <c r="AD2656" t="s">
        <v>4756</v>
      </c>
      <c r="AE2656" t="s">
        <v>4756</v>
      </c>
      <c r="AF2656" t="s">
        <v>4756</v>
      </c>
      <c r="AG2656" t="s">
        <v>4756</v>
      </c>
      <c r="AH2656" t="s">
        <v>4756</v>
      </c>
      <c r="AI2656" t="s">
        <v>4756</v>
      </c>
      <c r="AJ2656" t="s">
        <v>4756</v>
      </c>
      <c r="AK2656" t="s">
        <v>4756</v>
      </c>
      <c r="AL2656" t="s">
        <v>4756</v>
      </c>
      <c r="AM2656" t="s">
        <v>4756</v>
      </c>
      <c r="AN2656" t="s">
        <v>4756</v>
      </c>
    </row>
    <row r="2657" spans="1:40">
      <c r="A2657" s="95">
        <v>42494</v>
      </c>
      <c r="B2657" t="s">
        <v>827</v>
      </c>
      <c r="C2657">
        <v>2016</v>
      </c>
      <c r="D2657">
        <v>5</v>
      </c>
      <c r="E2657" t="s">
        <v>4991</v>
      </c>
      <c r="F2657" t="s">
        <v>2376</v>
      </c>
      <c r="G2657" s="96">
        <v>0.91111111111111109</v>
      </c>
      <c r="H2657" t="s">
        <v>4756</v>
      </c>
      <c r="I2657" s="96">
        <v>0.82777777777777783</v>
      </c>
      <c r="J2657">
        <v>2</v>
      </c>
      <c r="K2657" t="s">
        <v>249</v>
      </c>
      <c r="L2657" t="s">
        <v>1953</v>
      </c>
      <c r="M2657" t="s">
        <v>251</v>
      </c>
      <c r="N2657" t="s">
        <v>251</v>
      </c>
      <c r="O2657">
        <v>2</v>
      </c>
      <c r="P2657">
        <v>61</v>
      </c>
      <c r="Q2657">
        <v>22</v>
      </c>
      <c r="R2657">
        <v>39</v>
      </c>
      <c r="S2657">
        <v>15.2</v>
      </c>
      <c r="T2657">
        <v>39.700000000000003</v>
      </c>
      <c r="U2657">
        <v>24.3</v>
      </c>
      <c r="V2657">
        <v>145</v>
      </c>
      <c r="W2657" t="s">
        <v>4756</v>
      </c>
      <c r="X2657" t="s">
        <v>4756</v>
      </c>
      <c r="Y2657" t="s">
        <v>4756</v>
      </c>
      <c r="Z2657" t="s">
        <v>4756</v>
      </c>
      <c r="AA2657" t="s">
        <v>4756</v>
      </c>
      <c r="AB2657" t="s">
        <v>4756</v>
      </c>
      <c r="AC2657" t="s">
        <v>4756</v>
      </c>
      <c r="AD2657" t="s">
        <v>4756</v>
      </c>
      <c r="AE2657" t="s">
        <v>4756</v>
      </c>
      <c r="AF2657" t="s">
        <v>4756</v>
      </c>
      <c r="AG2657" t="s">
        <v>4756</v>
      </c>
      <c r="AH2657" t="s">
        <v>4756</v>
      </c>
      <c r="AI2657" t="s">
        <v>4756</v>
      </c>
      <c r="AJ2657" t="s">
        <v>4756</v>
      </c>
      <c r="AK2657" t="s">
        <v>4756</v>
      </c>
      <c r="AL2657" t="s">
        <v>4756</v>
      </c>
      <c r="AM2657" t="s">
        <v>4756</v>
      </c>
      <c r="AN2657" t="s">
        <v>4756</v>
      </c>
    </row>
    <row r="2658" spans="1:40">
      <c r="A2658" s="95">
        <v>42494</v>
      </c>
      <c r="B2658" t="s">
        <v>827</v>
      </c>
      <c r="C2658">
        <v>2016</v>
      </c>
      <c r="D2658">
        <v>5</v>
      </c>
      <c r="E2658" t="s">
        <v>4991</v>
      </c>
      <c r="F2658" t="s">
        <v>2376</v>
      </c>
      <c r="G2658" s="96">
        <v>0.91875000000000007</v>
      </c>
      <c r="H2658" t="s">
        <v>4756</v>
      </c>
      <c r="I2658" s="96">
        <v>0.82777777777777783</v>
      </c>
      <c r="J2658">
        <v>2.1800000000000002</v>
      </c>
      <c r="K2658" t="s">
        <v>249</v>
      </c>
      <c r="L2658" t="s">
        <v>1954</v>
      </c>
      <c r="M2658" t="s">
        <v>251</v>
      </c>
      <c r="N2658" t="s">
        <v>251</v>
      </c>
      <c r="O2658">
        <v>1.5</v>
      </c>
      <c r="P2658">
        <v>58</v>
      </c>
      <c r="Q2658">
        <v>20</v>
      </c>
      <c r="R2658">
        <v>38</v>
      </c>
      <c r="S2658">
        <v>15.2</v>
      </c>
      <c r="T2658">
        <v>39.799999999999997</v>
      </c>
      <c r="U2658">
        <v>23.8</v>
      </c>
      <c r="V2658">
        <v>143</v>
      </c>
      <c r="W2658" t="s">
        <v>4756</v>
      </c>
      <c r="X2658" t="s">
        <v>4756</v>
      </c>
      <c r="Y2658" t="s">
        <v>4756</v>
      </c>
      <c r="Z2658" t="s">
        <v>4756</v>
      </c>
      <c r="AA2658" t="s">
        <v>4756</v>
      </c>
      <c r="AB2658" t="s">
        <v>4756</v>
      </c>
      <c r="AC2658" t="s">
        <v>4756</v>
      </c>
      <c r="AD2658" t="s">
        <v>4756</v>
      </c>
      <c r="AE2658" t="s">
        <v>4756</v>
      </c>
      <c r="AF2658" t="s">
        <v>4756</v>
      </c>
      <c r="AG2658" t="s">
        <v>4756</v>
      </c>
      <c r="AH2658" t="s">
        <v>4756</v>
      </c>
      <c r="AI2658" t="s">
        <v>4756</v>
      </c>
      <c r="AJ2658" t="s">
        <v>4756</v>
      </c>
      <c r="AK2658" t="s">
        <v>4756</v>
      </c>
      <c r="AL2658" t="s">
        <v>4756</v>
      </c>
      <c r="AM2658" t="s">
        <v>4756</v>
      </c>
      <c r="AN2658" t="s">
        <v>4756</v>
      </c>
    </row>
    <row r="2659" spans="1:40">
      <c r="A2659" s="95">
        <v>42494</v>
      </c>
      <c r="B2659" t="s">
        <v>827</v>
      </c>
      <c r="C2659">
        <v>2016</v>
      </c>
      <c r="D2659">
        <v>5</v>
      </c>
      <c r="E2659" t="s">
        <v>4991</v>
      </c>
      <c r="F2659" t="s">
        <v>2376</v>
      </c>
      <c r="G2659" s="96">
        <v>0.91875000000000007</v>
      </c>
      <c r="H2659" t="s">
        <v>4756</v>
      </c>
      <c r="I2659" s="96">
        <v>0.82777777777777783</v>
      </c>
      <c r="J2659">
        <v>2.1800000000000002</v>
      </c>
      <c r="K2659" t="s">
        <v>249</v>
      </c>
      <c r="L2659" t="s">
        <v>1955</v>
      </c>
      <c r="M2659" t="s">
        <v>251</v>
      </c>
      <c r="N2659" t="s">
        <v>251</v>
      </c>
      <c r="O2659">
        <v>1.5</v>
      </c>
      <c r="P2659">
        <v>58</v>
      </c>
      <c r="Q2659">
        <v>22</v>
      </c>
      <c r="R2659">
        <v>36</v>
      </c>
      <c r="S2659">
        <v>15</v>
      </c>
      <c r="T2659">
        <v>37.6</v>
      </c>
      <c r="U2659">
        <v>23.7</v>
      </c>
      <c r="V2659">
        <v>146</v>
      </c>
      <c r="W2659" t="s">
        <v>4756</v>
      </c>
      <c r="X2659" t="s">
        <v>4756</v>
      </c>
      <c r="Y2659" t="s">
        <v>4756</v>
      </c>
      <c r="Z2659" t="s">
        <v>4756</v>
      </c>
      <c r="AA2659" t="s">
        <v>4756</v>
      </c>
      <c r="AB2659" t="s">
        <v>4756</v>
      </c>
      <c r="AC2659" t="s">
        <v>4756</v>
      </c>
      <c r="AD2659" t="s">
        <v>4756</v>
      </c>
      <c r="AE2659" t="s">
        <v>4756</v>
      </c>
      <c r="AF2659" t="s">
        <v>4756</v>
      </c>
      <c r="AG2659" t="s">
        <v>4756</v>
      </c>
      <c r="AH2659" t="s">
        <v>4756</v>
      </c>
      <c r="AI2659" t="s">
        <v>4756</v>
      </c>
      <c r="AJ2659" t="s">
        <v>4756</v>
      </c>
      <c r="AK2659" t="s">
        <v>4756</v>
      </c>
      <c r="AL2659" t="s">
        <v>4756</v>
      </c>
      <c r="AM2659" t="s">
        <v>4756</v>
      </c>
      <c r="AN2659" t="s">
        <v>4756</v>
      </c>
    </row>
    <row r="2660" spans="1:40">
      <c r="A2660" s="95">
        <v>42494</v>
      </c>
      <c r="B2660" t="s">
        <v>827</v>
      </c>
      <c r="C2660">
        <v>2016</v>
      </c>
      <c r="D2660">
        <v>5</v>
      </c>
      <c r="E2660" t="s">
        <v>4991</v>
      </c>
      <c r="F2660" t="s">
        <v>2376</v>
      </c>
      <c r="G2660" s="96">
        <v>0.91875000000000007</v>
      </c>
      <c r="H2660" t="s">
        <v>4756</v>
      </c>
      <c r="I2660" s="96">
        <v>0.82777777777777783</v>
      </c>
      <c r="J2660">
        <v>2.1800000000000002</v>
      </c>
      <c r="K2660" t="s">
        <v>249</v>
      </c>
      <c r="L2660" t="s">
        <v>1956</v>
      </c>
      <c r="M2660" t="s">
        <v>251</v>
      </c>
      <c r="N2660" t="s">
        <v>251</v>
      </c>
      <c r="O2660">
        <v>3</v>
      </c>
      <c r="P2660">
        <v>61</v>
      </c>
      <c r="Q2660">
        <v>22</v>
      </c>
      <c r="R2660">
        <v>39</v>
      </c>
      <c r="S2660">
        <v>16</v>
      </c>
      <c r="T2660">
        <v>40.200000000000003</v>
      </c>
      <c r="U2660">
        <v>24.2</v>
      </c>
      <c r="V2660" t="s">
        <v>4756</v>
      </c>
      <c r="W2660" t="s">
        <v>4756</v>
      </c>
      <c r="X2660" t="s">
        <v>4756</v>
      </c>
      <c r="Y2660" t="s">
        <v>4756</v>
      </c>
      <c r="Z2660" t="s">
        <v>4756</v>
      </c>
      <c r="AA2660" t="s">
        <v>4756</v>
      </c>
      <c r="AB2660" t="s">
        <v>4756</v>
      </c>
      <c r="AC2660" t="s">
        <v>4756</v>
      </c>
      <c r="AD2660" t="s">
        <v>4756</v>
      </c>
      <c r="AE2660" t="s">
        <v>4756</v>
      </c>
      <c r="AF2660" t="s">
        <v>4756</v>
      </c>
      <c r="AG2660" t="s">
        <v>4756</v>
      </c>
      <c r="AH2660" t="s">
        <v>4756</v>
      </c>
      <c r="AI2660" t="s">
        <v>4756</v>
      </c>
      <c r="AJ2660" t="s">
        <v>4756</v>
      </c>
      <c r="AK2660" t="s">
        <v>4756</v>
      </c>
      <c r="AL2660" t="s">
        <v>4756</v>
      </c>
      <c r="AM2660" t="s">
        <v>4756</v>
      </c>
      <c r="AN2660" t="s">
        <v>4756</v>
      </c>
    </row>
    <row r="2661" spans="1:40">
      <c r="A2661" s="95">
        <v>42494</v>
      </c>
      <c r="B2661" t="s">
        <v>827</v>
      </c>
      <c r="C2661">
        <v>2016</v>
      </c>
      <c r="D2661">
        <v>5</v>
      </c>
      <c r="E2661" t="s">
        <v>4991</v>
      </c>
      <c r="F2661" t="s">
        <v>2376</v>
      </c>
      <c r="G2661" s="96">
        <v>0.92708333333333337</v>
      </c>
      <c r="H2661" t="s">
        <v>4756</v>
      </c>
      <c r="I2661" s="96">
        <v>0.82777777777777783</v>
      </c>
      <c r="J2661">
        <v>2.38</v>
      </c>
      <c r="K2661" t="s">
        <v>249</v>
      </c>
      <c r="L2661" t="s">
        <v>1957</v>
      </c>
      <c r="M2661" t="s">
        <v>251</v>
      </c>
      <c r="N2661" t="s">
        <v>251</v>
      </c>
      <c r="O2661">
        <v>1.5</v>
      </c>
      <c r="P2661">
        <v>58</v>
      </c>
      <c r="Q2661">
        <v>22</v>
      </c>
      <c r="R2661">
        <v>36</v>
      </c>
      <c r="S2661">
        <v>14.1</v>
      </c>
      <c r="T2661">
        <v>39.4</v>
      </c>
      <c r="U2661">
        <v>24.5</v>
      </c>
      <c r="V2661">
        <v>137</v>
      </c>
      <c r="W2661" t="s">
        <v>4756</v>
      </c>
      <c r="X2661" t="s">
        <v>4756</v>
      </c>
      <c r="Y2661" t="s">
        <v>4756</v>
      </c>
      <c r="Z2661" t="s">
        <v>4756</v>
      </c>
      <c r="AA2661" t="s">
        <v>4756</v>
      </c>
      <c r="AB2661" t="s">
        <v>4756</v>
      </c>
      <c r="AC2661" t="s">
        <v>4756</v>
      </c>
      <c r="AD2661" t="s">
        <v>4756</v>
      </c>
      <c r="AE2661" t="s">
        <v>4756</v>
      </c>
      <c r="AF2661" t="s">
        <v>4756</v>
      </c>
      <c r="AG2661" t="s">
        <v>4756</v>
      </c>
      <c r="AH2661" t="s">
        <v>4756</v>
      </c>
      <c r="AI2661" t="s">
        <v>4756</v>
      </c>
      <c r="AJ2661" t="s">
        <v>4756</v>
      </c>
      <c r="AK2661" t="s">
        <v>4756</v>
      </c>
      <c r="AL2661" t="s">
        <v>4756</v>
      </c>
      <c r="AM2661" t="s">
        <v>4756</v>
      </c>
      <c r="AN2661" t="s">
        <v>4756</v>
      </c>
    </row>
    <row r="2662" spans="1:40">
      <c r="A2662" s="95">
        <v>42494</v>
      </c>
      <c r="B2662" t="s">
        <v>827</v>
      </c>
      <c r="C2662">
        <v>2016</v>
      </c>
      <c r="D2662">
        <v>5</v>
      </c>
      <c r="E2662" t="s">
        <v>4991</v>
      </c>
      <c r="F2662" t="s">
        <v>2376</v>
      </c>
      <c r="G2662" s="96">
        <v>0.92708333333333337</v>
      </c>
      <c r="H2662" t="s">
        <v>4756</v>
      </c>
      <c r="I2662" s="96">
        <v>0.82777777777777783</v>
      </c>
      <c r="J2662">
        <v>2.38</v>
      </c>
      <c r="K2662" t="s">
        <v>249</v>
      </c>
      <c r="L2662" t="s">
        <v>1958</v>
      </c>
      <c r="M2662" t="s">
        <v>251</v>
      </c>
      <c r="N2662" t="s">
        <v>251</v>
      </c>
      <c r="O2662">
        <v>2</v>
      </c>
      <c r="P2662">
        <v>63</v>
      </c>
      <c r="Q2662">
        <v>22</v>
      </c>
      <c r="R2662">
        <v>41</v>
      </c>
      <c r="S2662">
        <v>14.4</v>
      </c>
      <c r="T2662">
        <v>37.4</v>
      </c>
      <c r="U2662">
        <v>23.4</v>
      </c>
      <c r="V2662">
        <v>145</v>
      </c>
      <c r="W2662" t="s">
        <v>4756</v>
      </c>
      <c r="X2662" t="s">
        <v>4756</v>
      </c>
      <c r="Y2662" t="s">
        <v>4756</v>
      </c>
      <c r="Z2662" t="s">
        <v>4756</v>
      </c>
      <c r="AA2662" t="s">
        <v>4756</v>
      </c>
      <c r="AB2662" t="s">
        <v>4756</v>
      </c>
      <c r="AC2662" t="s">
        <v>4756</v>
      </c>
      <c r="AD2662" t="s">
        <v>4756</v>
      </c>
      <c r="AE2662" t="s">
        <v>4756</v>
      </c>
      <c r="AF2662" t="s">
        <v>4756</v>
      </c>
      <c r="AG2662" t="s">
        <v>4756</v>
      </c>
      <c r="AH2662" t="s">
        <v>4756</v>
      </c>
      <c r="AI2662" t="s">
        <v>4756</v>
      </c>
      <c r="AJ2662" t="s">
        <v>4756</v>
      </c>
      <c r="AK2662" t="s">
        <v>4756</v>
      </c>
      <c r="AL2662" t="s">
        <v>4756</v>
      </c>
      <c r="AM2662" t="s">
        <v>4756</v>
      </c>
      <c r="AN2662" t="s">
        <v>4756</v>
      </c>
    </row>
    <row r="2663" spans="1:40">
      <c r="A2663" s="95">
        <v>42494</v>
      </c>
      <c r="B2663" t="s">
        <v>827</v>
      </c>
      <c r="C2663">
        <v>2016</v>
      </c>
      <c r="D2663">
        <v>5</v>
      </c>
      <c r="E2663" t="s">
        <v>4991</v>
      </c>
      <c r="F2663" t="s">
        <v>2376</v>
      </c>
      <c r="G2663" s="96">
        <v>0.94652777777777775</v>
      </c>
      <c r="H2663" t="s">
        <v>4756</v>
      </c>
      <c r="I2663" s="96">
        <v>0.82777777777777783</v>
      </c>
      <c r="J2663">
        <v>2.85</v>
      </c>
      <c r="K2663" t="s">
        <v>249</v>
      </c>
      <c r="L2663" t="s">
        <v>1959</v>
      </c>
      <c r="M2663" t="s">
        <v>251</v>
      </c>
      <c r="N2663" t="s">
        <v>251</v>
      </c>
      <c r="O2663">
        <v>2</v>
      </c>
      <c r="P2663">
        <v>58</v>
      </c>
      <c r="Q2663">
        <v>22</v>
      </c>
      <c r="R2663">
        <v>36</v>
      </c>
      <c r="S2663">
        <v>13.9</v>
      </c>
      <c r="T2663">
        <v>37.200000000000003</v>
      </c>
      <c r="U2663">
        <v>24</v>
      </c>
      <c r="V2663">
        <v>142</v>
      </c>
      <c r="W2663" t="s">
        <v>4756</v>
      </c>
      <c r="X2663" t="s">
        <v>4756</v>
      </c>
      <c r="Y2663" t="s">
        <v>4756</v>
      </c>
      <c r="Z2663" t="s">
        <v>4756</v>
      </c>
      <c r="AA2663" t="s">
        <v>4756</v>
      </c>
      <c r="AB2663" t="s">
        <v>4756</v>
      </c>
      <c r="AC2663" t="s">
        <v>4756</v>
      </c>
      <c r="AD2663" t="s">
        <v>4756</v>
      </c>
      <c r="AE2663" t="s">
        <v>4756</v>
      </c>
      <c r="AF2663" t="s">
        <v>4756</v>
      </c>
      <c r="AG2663" t="s">
        <v>4756</v>
      </c>
      <c r="AH2663" t="s">
        <v>4756</v>
      </c>
      <c r="AI2663" t="s">
        <v>4756</v>
      </c>
      <c r="AJ2663" t="s">
        <v>4756</v>
      </c>
      <c r="AK2663" t="s">
        <v>4756</v>
      </c>
      <c r="AL2663" t="s">
        <v>4756</v>
      </c>
      <c r="AM2663" t="s">
        <v>4756</v>
      </c>
      <c r="AN2663" t="s">
        <v>4756</v>
      </c>
    </row>
    <row r="2664" spans="1:40">
      <c r="A2664" s="95">
        <v>42494</v>
      </c>
      <c r="B2664" t="s">
        <v>827</v>
      </c>
      <c r="C2664">
        <v>2016</v>
      </c>
      <c r="D2664">
        <v>5</v>
      </c>
      <c r="E2664" t="s">
        <v>4991</v>
      </c>
      <c r="F2664" t="s">
        <v>2376</v>
      </c>
      <c r="G2664" s="96">
        <v>0.94652777777777775</v>
      </c>
      <c r="H2664" t="s">
        <v>4756</v>
      </c>
      <c r="I2664" s="96">
        <v>0.82777777777777783</v>
      </c>
      <c r="J2664">
        <v>2.85</v>
      </c>
      <c r="K2664" t="s">
        <v>249</v>
      </c>
      <c r="L2664" t="s">
        <v>1960</v>
      </c>
      <c r="M2664" t="s">
        <v>251</v>
      </c>
      <c r="N2664" t="s">
        <v>251</v>
      </c>
      <c r="O2664">
        <v>2</v>
      </c>
      <c r="P2664">
        <v>61</v>
      </c>
      <c r="Q2664">
        <v>22</v>
      </c>
      <c r="R2664">
        <v>39</v>
      </c>
      <c r="S2664">
        <v>14.6</v>
      </c>
      <c r="T2664">
        <v>37.6</v>
      </c>
      <c r="U2664">
        <v>23.9</v>
      </c>
      <c r="V2664">
        <v>142</v>
      </c>
      <c r="W2664" t="s">
        <v>4756</v>
      </c>
      <c r="X2664" t="s">
        <v>4756</v>
      </c>
      <c r="Y2664" t="s">
        <v>4756</v>
      </c>
      <c r="Z2664" t="s">
        <v>4756</v>
      </c>
      <c r="AA2664" t="s">
        <v>4756</v>
      </c>
      <c r="AB2664" t="s">
        <v>4756</v>
      </c>
      <c r="AC2664" t="s">
        <v>4756</v>
      </c>
      <c r="AD2664" t="s">
        <v>4756</v>
      </c>
      <c r="AE2664" t="s">
        <v>4756</v>
      </c>
      <c r="AF2664" t="s">
        <v>4756</v>
      </c>
      <c r="AG2664" t="s">
        <v>4756</v>
      </c>
      <c r="AH2664" t="s">
        <v>4756</v>
      </c>
      <c r="AI2664" t="s">
        <v>4756</v>
      </c>
      <c r="AJ2664" t="s">
        <v>4756</v>
      </c>
      <c r="AK2664" t="s">
        <v>4756</v>
      </c>
      <c r="AL2664" t="s">
        <v>4756</v>
      </c>
      <c r="AM2664" t="s">
        <v>4756</v>
      </c>
      <c r="AN2664" t="s">
        <v>4756</v>
      </c>
    </row>
    <row r="2665" spans="1:40">
      <c r="A2665" s="95">
        <v>42494</v>
      </c>
      <c r="B2665" t="s">
        <v>827</v>
      </c>
      <c r="C2665">
        <v>2016</v>
      </c>
      <c r="D2665">
        <v>5</v>
      </c>
      <c r="E2665" t="s">
        <v>4991</v>
      </c>
      <c r="F2665" t="s">
        <v>2376</v>
      </c>
      <c r="G2665" s="96">
        <v>0.95833333333333337</v>
      </c>
      <c r="H2665" t="s">
        <v>4756</v>
      </c>
      <c r="I2665" s="96">
        <v>0.82777777777777783</v>
      </c>
      <c r="J2665">
        <v>3.13</v>
      </c>
      <c r="K2665" t="s">
        <v>249</v>
      </c>
      <c r="L2665" t="s">
        <v>1961</v>
      </c>
      <c r="M2665" t="s">
        <v>251</v>
      </c>
      <c r="N2665" t="s">
        <v>251</v>
      </c>
      <c r="O2665">
        <v>1.5</v>
      </c>
      <c r="P2665">
        <v>58</v>
      </c>
      <c r="Q2665">
        <v>22</v>
      </c>
      <c r="R2665">
        <v>36</v>
      </c>
      <c r="S2665">
        <v>14.8</v>
      </c>
      <c r="T2665">
        <v>37.700000000000003</v>
      </c>
      <c r="U2665">
        <v>23.4</v>
      </c>
      <c r="V2665">
        <v>143</v>
      </c>
      <c r="W2665" t="s">
        <v>4756</v>
      </c>
      <c r="X2665" t="s">
        <v>4756</v>
      </c>
      <c r="Y2665" t="s">
        <v>4756</v>
      </c>
      <c r="Z2665" t="s">
        <v>4756</v>
      </c>
      <c r="AA2665" t="s">
        <v>4756</v>
      </c>
      <c r="AB2665" t="s">
        <v>4756</v>
      </c>
      <c r="AC2665" t="s">
        <v>4756</v>
      </c>
      <c r="AD2665" t="s">
        <v>4756</v>
      </c>
      <c r="AE2665" t="s">
        <v>4756</v>
      </c>
      <c r="AF2665" t="s">
        <v>4756</v>
      </c>
      <c r="AG2665" t="s">
        <v>4756</v>
      </c>
      <c r="AH2665" t="s">
        <v>4756</v>
      </c>
      <c r="AI2665" t="s">
        <v>4756</v>
      </c>
      <c r="AJ2665" t="s">
        <v>4756</v>
      </c>
      <c r="AK2665" t="s">
        <v>4756</v>
      </c>
      <c r="AL2665" t="s">
        <v>4756</v>
      </c>
      <c r="AM2665" t="s">
        <v>4756</v>
      </c>
      <c r="AN2665" t="s">
        <v>4756</v>
      </c>
    </row>
    <row r="2666" spans="1:40">
      <c r="A2666" s="95">
        <v>42494</v>
      </c>
      <c r="B2666" t="s">
        <v>827</v>
      </c>
      <c r="C2666">
        <v>2016</v>
      </c>
      <c r="D2666">
        <v>5</v>
      </c>
      <c r="E2666" t="s">
        <v>4991</v>
      </c>
      <c r="F2666" t="s">
        <v>2376</v>
      </c>
      <c r="G2666" s="96">
        <v>0.96458333333333324</v>
      </c>
      <c r="H2666" t="s">
        <v>4756</v>
      </c>
      <c r="I2666" s="96">
        <v>0.82777777777777783</v>
      </c>
      <c r="J2666">
        <v>3.28</v>
      </c>
      <c r="K2666" t="s">
        <v>249</v>
      </c>
      <c r="L2666" t="s">
        <v>1962</v>
      </c>
      <c r="M2666" t="s">
        <v>251</v>
      </c>
      <c r="N2666" t="s">
        <v>251</v>
      </c>
      <c r="O2666">
        <v>1</v>
      </c>
      <c r="P2666">
        <v>59</v>
      </c>
      <c r="Q2666">
        <v>22</v>
      </c>
      <c r="R2666">
        <v>37</v>
      </c>
      <c r="S2666">
        <v>15.9</v>
      </c>
      <c r="T2666">
        <v>39.5</v>
      </c>
      <c r="U2666">
        <v>23.4</v>
      </c>
      <c r="V2666">
        <v>143</v>
      </c>
      <c r="W2666" t="s">
        <v>4756</v>
      </c>
      <c r="X2666" t="s">
        <v>4756</v>
      </c>
      <c r="Y2666" t="s">
        <v>4756</v>
      </c>
      <c r="Z2666" t="s">
        <v>4756</v>
      </c>
      <c r="AA2666" t="s">
        <v>4756</v>
      </c>
      <c r="AB2666" t="s">
        <v>4756</v>
      </c>
      <c r="AC2666" t="s">
        <v>4756</v>
      </c>
      <c r="AD2666" t="s">
        <v>4756</v>
      </c>
      <c r="AE2666" t="s">
        <v>4756</v>
      </c>
      <c r="AF2666" t="s">
        <v>4756</v>
      </c>
      <c r="AG2666" t="s">
        <v>4756</v>
      </c>
      <c r="AH2666" t="s">
        <v>4756</v>
      </c>
      <c r="AI2666" t="s">
        <v>4756</v>
      </c>
      <c r="AJ2666" t="s">
        <v>4756</v>
      </c>
      <c r="AK2666" t="s">
        <v>4756</v>
      </c>
      <c r="AL2666" t="s">
        <v>4756</v>
      </c>
      <c r="AM2666" t="s">
        <v>4756</v>
      </c>
      <c r="AN2666" t="s">
        <v>4756</v>
      </c>
    </row>
    <row r="2667" spans="1:40">
      <c r="A2667" s="95">
        <v>42494</v>
      </c>
      <c r="B2667" t="s">
        <v>827</v>
      </c>
      <c r="C2667">
        <v>2016</v>
      </c>
      <c r="D2667">
        <v>5</v>
      </c>
      <c r="E2667" t="s">
        <v>4991</v>
      </c>
      <c r="F2667" t="s">
        <v>2376</v>
      </c>
      <c r="G2667" s="96">
        <v>0.96875</v>
      </c>
      <c r="H2667" t="s">
        <v>4756</v>
      </c>
      <c r="I2667" s="96">
        <v>0.82777777777777783</v>
      </c>
      <c r="J2667">
        <v>3.38</v>
      </c>
      <c r="K2667" t="s">
        <v>249</v>
      </c>
      <c r="L2667" t="s">
        <v>1886</v>
      </c>
      <c r="M2667" t="s">
        <v>665</v>
      </c>
      <c r="N2667" t="s">
        <v>251</v>
      </c>
      <c r="O2667">
        <v>1.5</v>
      </c>
      <c r="P2667">
        <v>57</v>
      </c>
      <c r="Q2667">
        <v>22</v>
      </c>
      <c r="R2667">
        <v>35</v>
      </c>
      <c r="S2667">
        <v>14.7</v>
      </c>
      <c r="T2667">
        <v>38.200000000000003</v>
      </c>
      <c r="U2667">
        <v>23.5</v>
      </c>
      <c r="V2667">
        <v>149</v>
      </c>
      <c r="W2667" t="s">
        <v>4756</v>
      </c>
      <c r="X2667" t="s">
        <v>4756</v>
      </c>
      <c r="Y2667" t="s">
        <v>4756</v>
      </c>
      <c r="Z2667" t="s">
        <v>4756</v>
      </c>
      <c r="AA2667" t="s">
        <v>4756</v>
      </c>
      <c r="AB2667" t="s">
        <v>4756</v>
      </c>
      <c r="AC2667" t="s">
        <v>4756</v>
      </c>
      <c r="AD2667" t="s">
        <v>4756</v>
      </c>
      <c r="AE2667" t="s">
        <v>4756</v>
      </c>
      <c r="AF2667" t="s">
        <v>4756</v>
      </c>
      <c r="AG2667" t="s">
        <v>4756</v>
      </c>
      <c r="AH2667" t="s">
        <v>4756</v>
      </c>
      <c r="AI2667" t="s">
        <v>4756</v>
      </c>
      <c r="AJ2667" t="s">
        <v>4756</v>
      </c>
      <c r="AK2667" t="s">
        <v>4756</v>
      </c>
      <c r="AL2667" t="s">
        <v>4756</v>
      </c>
      <c r="AM2667" t="s">
        <v>4756</v>
      </c>
      <c r="AN2667" t="s">
        <v>4756</v>
      </c>
    </row>
    <row r="2668" spans="1:40">
      <c r="A2668" s="95">
        <v>42494</v>
      </c>
      <c r="B2668" t="s">
        <v>827</v>
      </c>
      <c r="C2668">
        <v>2016</v>
      </c>
      <c r="D2668">
        <v>5</v>
      </c>
      <c r="E2668" t="s">
        <v>4991</v>
      </c>
      <c r="F2668" t="s">
        <v>2376</v>
      </c>
      <c r="G2668" s="96">
        <v>0.9819444444444444</v>
      </c>
      <c r="H2668" t="s">
        <v>4756</v>
      </c>
      <c r="I2668" s="96">
        <v>0.82777777777777783</v>
      </c>
      <c r="J2668">
        <v>3.7</v>
      </c>
      <c r="K2668" t="s">
        <v>249</v>
      </c>
      <c r="L2668" t="s">
        <v>1963</v>
      </c>
      <c r="M2668" t="s">
        <v>251</v>
      </c>
      <c r="N2668" t="s">
        <v>251</v>
      </c>
      <c r="O2668">
        <v>2</v>
      </c>
      <c r="P2668">
        <v>59</v>
      </c>
      <c r="Q2668">
        <v>22</v>
      </c>
      <c r="R2668">
        <v>37</v>
      </c>
      <c r="S2668">
        <v>14.3</v>
      </c>
      <c r="T2668">
        <v>37.6</v>
      </c>
      <c r="U2668">
        <v>23</v>
      </c>
      <c r="V2668">
        <v>147</v>
      </c>
      <c r="W2668" t="s">
        <v>4756</v>
      </c>
      <c r="X2668" t="s">
        <v>4756</v>
      </c>
      <c r="Y2668" t="s">
        <v>4756</v>
      </c>
      <c r="Z2668" t="s">
        <v>4756</v>
      </c>
      <c r="AA2668" t="s">
        <v>4756</v>
      </c>
      <c r="AB2668" t="s">
        <v>4756</v>
      </c>
      <c r="AC2668" t="s">
        <v>4756</v>
      </c>
      <c r="AD2668" t="s">
        <v>4756</v>
      </c>
      <c r="AE2668" t="s">
        <v>4756</v>
      </c>
      <c r="AF2668" t="s">
        <v>4756</v>
      </c>
      <c r="AG2668" t="s">
        <v>4756</v>
      </c>
      <c r="AH2668" t="s">
        <v>4756</v>
      </c>
      <c r="AI2668" t="s">
        <v>4756</v>
      </c>
      <c r="AJ2668" t="s">
        <v>4756</v>
      </c>
      <c r="AK2668" t="s">
        <v>4756</v>
      </c>
      <c r="AL2668" t="s">
        <v>4756</v>
      </c>
      <c r="AM2668" t="s">
        <v>4756</v>
      </c>
      <c r="AN2668" t="s">
        <v>4756</v>
      </c>
    </row>
    <row r="2669" spans="1:40">
      <c r="A2669" s="95">
        <v>42494</v>
      </c>
      <c r="B2669" t="s">
        <v>827</v>
      </c>
      <c r="C2669">
        <v>2016</v>
      </c>
      <c r="D2669">
        <v>5</v>
      </c>
      <c r="E2669" t="s">
        <v>4991</v>
      </c>
      <c r="F2669" t="s">
        <v>2376</v>
      </c>
      <c r="G2669" s="96">
        <v>0.9902777777777777</v>
      </c>
      <c r="H2669" t="s">
        <v>4756</v>
      </c>
      <c r="I2669" s="96">
        <v>0.82777777777777783</v>
      </c>
      <c r="J2669">
        <v>3.9</v>
      </c>
      <c r="K2669" t="s">
        <v>249</v>
      </c>
      <c r="L2669" t="s">
        <v>1964</v>
      </c>
      <c r="M2669" t="s">
        <v>251</v>
      </c>
      <c r="N2669" t="s">
        <v>251</v>
      </c>
      <c r="O2669">
        <v>3</v>
      </c>
      <c r="P2669">
        <v>57</v>
      </c>
      <c r="Q2669">
        <v>22</v>
      </c>
      <c r="R2669">
        <v>35</v>
      </c>
      <c r="S2669">
        <v>14.7</v>
      </c>
      <c r="T2669">
        <v>36.799999999999997</v>
      </c>
      <c r="U2669">
        <v>23.5</v>
      </c>
      <c r="V2669">
        <v>139</v>
      </c>
      <c r="W2669" t="s">
        <v>4756</v>
      </c>
      <c r="X2669" t="s">
        <v>4756</v>
      </c>
      <c r="Y2669" t="s">
        <v>4756</v>
      </c>
      <c r="Z2669" t="s">
        <v>4756</v>
      </c>
      <c r="AA2669" t="s">
        <v>4756</v>
      </c>
      <c r="AB2669" t="s">
        <v>4756</v>
      </c>
      <c r="AC2669" t="s">
        <v>4756</v>
      </c>
      <c r="AD2669" t="s">
        <v>4756</v>
      </c>
      <c r="AE2669" t="s">
        <v>4756</v>
      </c>
      <c r="AF2669" t="s">
        <v>4756</v>
      </c>
      <c r="AG2669" t="s">
        <v>4756</v>
      </c>
      <c r="AH2669" t="s">
        <v>4756</v>
      </c>
      <c r="AI2669" t="s">
        <v>4756</v>
      </c>
      <c r="AJ2669" t="s">
        <v>4756</v>
      </c>
      <c r="AK2669" t="s">
        <v>4756</v>
      </c>
      <c r="AL2669" t="s">
        <v>4756</v>
      </c>
      <c r="AM2669" t="s">
        <v>4756</v>
      </c>
      <c r="AN2669" t="s">
        <v>4756</v>
      </c>
    </row>
    <row r="2670" spans="1:40">
      <c r="A2670" s="95">
        <v>42494</v>
      </c>
      <c r="B2670" t="s">
        <v>827</v>
      </c>
      <c r="C2670">
        <v>2016</v>
      </c>
      <c r="D2670">
        <v>5</v>
      </c>
      <c r="E2670" t="s">
        <v>4991</v>
      </c>
      <c r="F2670" t="s">
        <v>2376</v>
      </c>
      <c r="G2670" s="96">
        <v>6.9444444444444447E-4</v>
      </c>
      <c r="H2670" t="s">
        <v>4756</v>
      </c>
      <c r="I2670" s="96">
        <v>0.82777777777777783</v>
      </c>
      <c r="J2670">
        <v>4.1500000000000004</v>
      </c>
      <c r="K2670" t="s">
        <v>249</v>
      </c>
      <c r="L2670" t="s">
        <v>1923</v>
      </c>
      <c r="M2670" t="s">
        <v>665</v>
      </c>
      <c r="N2670" t="s">
        <v>251</v>
      </c>
      <c r="O2670">
        <v>2</v>
      </c>
      <c r="P2670">
        <v>58</v>
      </c>
      <c r="Q2670">
        <v>22</v>
      </c>
      <c r="R2670">
        <v>36</v>
      </c>
      <c r="S2670">
        <v>15.4</v>
      </c>
      <c r="T2670">
        <v>38.200000000000003</v>
      </c>
      <c r="U2670">
        <v>24.6</v>
      </c>
      <c r="V2670">
        <v>142</v>
      </c>
      <c r="W2670" t="s">
        <v>4756</v>
      </c>
      <c r="X2670" t="s">
        <v>4756</v>
      </c>
      <c r="Y2670" t="s">
        <v>4756</v>
      </c>
      <c r="Z2670" t="s">
        <v>4756</v>
      </c>
      <c r="AA2670" t="s">
        <v>4756</v>
      </c>
      <c r="AB2670" t="s">
        <v>4756</v>
      </c>
      <c r="AC2670" t="s">
        <v>4756</v>
      </c>
      <c r="AD2670" t="s">
        <v>4756</v>
      </c>
      <c r="AE2670" t="s">
        <v>4756</v>
      </c>
      <c r="AF2670" t="s">
        <v>4756</v>
      </c>
      <c r="AG2670" t="s">
        <v>4756</v>
      </c>
      <c r="AH2670" t="s">
        <v>4756</v>
      </c>
      <c r="AI2670" t="s">
        <v>4756</v>
      </c>
      <c r="AJ2670" t="s">
        <v>4756</v>
      </c>
      <c r="AK2670" t="s">
        <v>4756</v>
      </c>
      <c r="AL2670" t="s">
        <v>4756</v>
      </c>
      <c r="AM2670" t="s">
        <v>4756</v>
      </c>
      <c r="AN2670" t="s">
        <v>4756</v>
      </c>
    </row>
    <row r="2671" spans="1:40">
      <c r="A2671" s="95">
        <v>42494</v>
      </c>
      <c r="B2671" t="s">
        <v>827</v>
      </c>
      <c r="C2671">
        <v>2016</v>
      </c>
      <c r="D2671">
        <v>5</v>
      </c>
      <c r="E2671" t="s">
        <v>4991</v>
      </c>
      <c r="F2671" t="s">
        <v>2376</v>
      </c>
      <c r="G2671" s="96">
        <v>6.9444444444444447E-4</v>
      </c>
      <c r="H2671" t="s">
        <v>4756</v>
      </c>
      <c r="I2671" s="96">
        <v>0.82777777777777783</v>
      </c>
      <c r="J2671">
        <v>4.1500000000000004</v>
      </c>
      <c r="K2671" t="s">
        <v>249</v>
      </c>
      <c r="L2671" t="s">
        <v>1965</v>
      </c>
      <c r="M2671" t="s">
        <v>251</v>
      </c>
      <c r="N2671" t="s">
        <v>251</v>
      </c>
      <c r="O2671">
        <v>2</v>
      </c>
      <c r="P2671">
        <v>62</v>
      </c>
      <c r="Q2671">
        <v>22</v>
      </c>
      <c r="R2671">
        <v>40</v>
      </c>
      <c r="S2671">
        <v>15</v>
      </c>
      <c r="T2671">
        <v>38.799999999999997</v>
      </c>
      <c r="U2671">
        <v>24.7</v>
      </c>
      <c r="V2671">
        <v>154</v>
      </c>
      <c r="W2671" t="s">
        <v>4756</v>
      </c>
      <c r="X2671" t="s">
        <v>4756</v>
      </c>
      <c r="Y2671" t="s">
        <v>4756</v>
      </c>
      <c r="Z2671" t="s">
        <v>4756</v>
      </c>
      <c r="AA2671" t="s">
        <v>4756</v>
      </c>
      <c r="AB2671" t="s">
        <v>4756</v>
      </c>
      <c r="AC2671" t="s">
        <v>4756</v>
      </c>
      <c r="AD2671" t="s">
        <v>4756</v>
      </c>
      <c r="AE2671" t="s">
        <v>4756</v>
      </c>
      <c r="AF2671" t="s">
        <v>4756</v>
      </c>
      <c r="AG2671" t="s">
        <v>4756</v>
      </c>
      <c r="AH2671" t="s">
        <v>4756</v>
      </c>
      <c r="AI2671" t="s">
        <v>4756</v>
      </c>
      <c r="AJ2671" t="s">
        <v>4756</v>
      </c>
      <c r="AK2671" t="s">
        <v>4756</v>
      </c>
      <c r="AL2671" t="s">
        <v>4756</v>
      </c>
      <c r="AM2671" t="s">
        <v>4756</v>
      </c>
      <c r="AN2671" t="s">
        <v>4756</v>
      </c>
    </row>
    <row r="2672" spans="1:40">
      <c r="A2672" s="95">
        <v>42494</v>
      </c>
      <c r="B2672" t="s">
        <v>827</v>
      </c>
      <c r="C2672">
        <v>2016</v>
      </c>
      <c r="D2672">
        <v>5</v>
      </c>
      <c r="E2672" t="s">
        <v>4991</v>
      </c>
      <c r="F2672" t="s">
        <v>2376</v>
      </c>
      <c r="G2672" s="96">
        <v>6.2499999999999995E-3</v>
      </c>
      <c r="H2672" t="s">
        <v>4756</v>
      </c>
      <c r="I2672" s="96">
        <v>0.82777777777777783</v>
      </c>
      <c r="J2672">
        <v>4.28</v>
      </c>
      <c r="K2672" t="s">
        <v>249</v>
      </c>
      <c r="L2672" t="s">
        <v>1966</v>
      </c>
      <c r="M2672" t="s">
        <v>251</v>
      </c>
      <c r="N2672" t="s">
        <v>251</v>
      </c>
      <c r="O2672">
        <v>2</v>
      </c>
      <c r="P2672">
        <v>57</v>
      </c>
      <c r="Q2672">
        <v>22</v>
      </c>
      <c r="R2672">
        <v>35</v>
      </c>
      <c r="S2672">
        <v>15.7</v>
      </c>
      <c r="T2672">
        <v>38.299999999999997</v>
      </c>
      <c r="U2672">
        <v>23.3</v>
      </c>
      <c r="V2672">
        <v>151</v>
      </c>
      <c r="W2672" t="s">
        <v>4756</v>
      </c>
      <c r="X2672" t="s">
        <v>4756</v>
      </c>
      <c r="Y2672" t="s">
        <v>4756</v>
      </c>
      <c r="Z2672" t="s">
        <v>4756</v>
      </c>
      <c r="AA2672" t="s">
        <v>4756</v>
      </c>
      <c r="AB2672" t="s">
        <v>4756</v>
      </c>
      <c r="AC2672" t="s">
        <v>4756</v>
      </c>
      <c r="AD2672" t="s">
        <v>4756</v>
      </c>
      <c r="AE2672" t="s">
        <v>4756</v>
      </c>
      <c r="AF2672" t="s">
        <v>4756</v>
      </c>
      <c r="AG2672" t="s">
        <v>4756</v>
      </c>
      <c r="AH2672" t="s">
        <v>4756</v>
      </c>
      <c r="AI2672" t="s">
        <v>4756</v>
      </c>
      <c r="AJ2672" t="s">
        <v>4756</v>
      </c>
      <c r="AK2672" t="s">
        <v>4756</v>
      </c>
      <c r="AL2672" t="s">
        <v>4756</v>
      </c>
      <c r="AM2672" t="s">
        <v>4756</v>
      </c>
      <c r="AN2672" t="s">
        <v>4756</v>
      </c>
    </row>
    <row r="2673" spans="1:41">
      <c r="A2673" s="95">
        <v>42494</v>
      </c>
      <c r="B2673" t="s">
        <v>827</v>
      </c>
      <c r="C2673">
        <v>2016</v>
      </c>
      <c r="D2673">
        <v>5</v>
      </c>
      <c r="E2673" t="s">
        <v>4991</v>
      </c>
      <c r="F2673" t="s">
        <v>2376</v>
      </c>
      <c r="G2673" s="96">
        <v>6.2499999999999995E-3</v>
      </c>
      <c r="H2673" t="s">
        <v>4756</v>
      </c>
      <c r="I2673" s="96">
        <v>0.82777777777777783</v>
      </c>
      <c r="J2673">
        <v>4.28</v>
      </c>
      <c r="K2673" t="s">
        <v>249</v>
      </c>
      <c r="L2673" t="s">
        <v>1967</v>
      </c>
      <c r="M2673" t="s">
        <v>251</v>
      </c>
      <c r="N2673" t="s">
        <v>251</v>
      </c>
      <c r="O2673">
        <v>3</v>
      </c>
      <c r="P2673">
        <v>58</v>
      </c>
      <c r="Q2673">
        <v>22</v>
      </c>
      <c r="R2673">
        <v>36</v>
      </c>
      <c r="S2673">
        <v>14.1</v>
      </c>
      <c r="T2673">
        <v>37</v>
      </c>
      <c r="U2673">
        <v>23.6</v>
      </c>
      <c r="V2673">
        <v>137</v>
      </c>
      <c r="W2673" t="s">
        <v>4756</v>
      </c>
      <c r="X2673" t="s">
        <v>4756</v>
      </c>
      <c r="Y2673" t="s">
        <v>4756</v>
      </c>
      <c r="Z2673" t="s">
        <v>4756</v>
      </c>
      <c r="AA2673" t="s">
        <v>4756</v>
      </c>
      <c r="AB2673" t="s">
        <v>4756</v>
      </c>
      <c r="AC2673" t="s">
        <v>4756</v>
      </c>
      <c r="AD2673" t="s">
        <v>4756</v>
      </c>
      <c r="AE2673" t="s">
        <v>4756</v>
      </c>
      <c r="AF2673" t="s">
        <v>4756</v>
      </c>
      <c r="AG2673" t="s">
        <v>4756</v>
      </c>
      <c r="AH2673" t="s">
        <v>4756</v>
      </c>
      <c r="AI2673" t="s">
        <v>4756</v>
      </c>
      <c r="AJ2673" t="s">
        <v>4756</v>
      </c>
      <c r="AK2673" t="s">
        <v>4756</v>
      </c>
      <c r="AL2673" t="s">
        <v>4756</v>
      </c>
      <c r="AM2673" t="s">
        <v>4756</v>
      </c>
      <c r="AN2673" t="s">
        <v>4756</v>
      </c>
    </row>
    <row r="2674" spans="1:41">
      <c r="A2674" s="95">
        <v>42494</v>
      </c>
      <c r="B2674" t="s">
        <v>827</v>
      </c>
      <c r="C2674">
        <v>2016</v>
      </c>
      <c r="D2674">
        <v>5</v>
      </c>
      <c r="E2674" t="s">
        <v>4991</v>
      </c>
      <c r="F2674" t="s">
        <v>2376</v>
      </c>
      <c r="G2674" s="96">
        <v>1.6666666666666666E-2</v>
      </c>
      <c r="H2674" t="s">
        <v>4756</v>
      </c>
      <c r="I2674" s="96">
        <v>0.82777777777777783</v>
      </c>
      <c r="J2674">
        <v>4.53</v>
      </c>
      <c r="K2674" t="s">
        <v>249</v>
      </c>
      <c r="L2674" t="s">
        <v>1677</v>
      </c>
      <c r="M2674" t="s">
        <v>665</v>
      </c>
      <c r="N2674" t="s">
        <v>251</v>
      </c>
      <c r="O2674">
        <v>1.5</v>
      </c>
      <c r="P2674">
        <v>60</v>
      </c>
      <c r="Q2674">
        <v>22</v>
      </c>
      <c r="R2674">
        <v>38</v>
      </c>
      <c r="S2674">
        <v>14.9</v>
      </c>
      <c r="T2674">
        <v>39.9</v>
      </c>
      <c r="U2674">
        <v>23.6</v>
      </c>
      <c r="V2674">
        <v>142</v>
      </c>
      <c r="W2674" t="s">
        <v>4756</v>
      </c>
      <c r="X2674" t="s">
        <v>4756</v>
      </c>
      <c r="Y2674" t="s">
        <v>4756</v>
      </c>
      <c r="Z2674" t="s">
        <v>4756</v>
      </c>
      <c r="AA2674" t="s">
        <v>4756</v>
      </c>
      <c r="AB2674" t="s">
        <v>4756</v>
      </c>
      <c r="AC2674" t="s">
        <v>4756</v>
      </c>
      <c r="AD2674" t="s">
        <v>4756</v>
      </c>
      <c r="AE2674" t="s">
        <v>4756</v>
      </c>
      <c r="AF2674" t="s">
        <v>4756</v>
      </c>
      <c r="AG2674" t="s">
        <v>4756</v>
      </c>
      <c r="AH2674" t="s">
        <v>4756</v>
      </c>
      <c r="AI2674" t="s">
        <v>4756</v>
      </c>
      <c r="AJ2674" t="s">
        <v>4756</v>
      </c>
      <c r="AK2674" t="s">
        <v>4756</v>
      </c>
      <c r="AL2674" t="s">
        <v>4756</v>
      </c>
      <c r="AM2674" t="s">
        <v>4756</v>
      </c>
      <c r="AN2674" t="s">
        <v>4756</v>
      </c>
    </row>
    <row r="2675" spans="1:41">
      <c r="A2675" s="95">
        <v>42494</v>
      </c>
      <c r="B2675" t="s">
        <v>827</v>
      </c>
      <c r="C2675">
        <v>2016</v>
      </c>
      <c r="D2675">
        <v>5</v>
      </c>
      <c r="E2675" t="s">
        <v>4991</v>
      </c>
      <c r="F2675" t="s">
        <v>2376</v>
      </c>
      <c r="G2675" s="96">
        <v>1.6666666666666666E-2</v>
      </c>
      <c r="H2675" t="s">
        <v>4756</v>
      </c>
      <c r="I2675" s="96">
        <v>0.82777777777777783</v>
      </c>
      <c r="J2675">
        <v>4.53</v>
      </c>
      <c r="K2675" t="s">
        <v>249</v>
      </c>
      <c r="L2675" t="s">
        <v>1968</v>
      </c>
      <c r="M2675" t="s">
        <v>251</v>
      </c>
      <c r="N2675" t="s">
        <v>251</v>
      </c>
      <c r="O2675">
        <v>1.5</v>
      </c>
      <c r="P2675">
        <v>65</v>
      </c>
      <c r="Q2675">
        <v>22</v>
      </c>
      <c r="R2675">
        <v>43</v>
      </c>
      <c r="S2675">
        <v>13.2</v>
      </c>
      <c r="T2675">
        <v>37.4</v>
      </c>
      <c r="U2675">
        <v>21.6</v>
      </c>
      <c r="V2675">
        <v>143</v>
      </c>
      <c r="W2675" t="s">
        <v>4756</v>
      </c>
      <c r="X2675" t="s">
        <v>4756</v>
      </c>
      <c r="Y2675" t="s">
        <v>4756</v>
      </c>
      <c r="Z2675" t="s">
        <v>4756</v>
      </c>
      <c r="AA2675" t="s">
        <v>4756</v>
      </c>
      <c r="AB2675" t="s">
        <v>4756</v>
      </c>
      <c r="AC2675" t="s">
        <v>4756</v>
      </c>
      <c r="AD2675" t="s">
        <v>4756</v>
      </c>
      <c r="AE2675" t="s">
        <v>4756</v>
      </c>
      <c r="AF2675" t="s">
        <v>4756</v>
      </c>
      <c r="AG2675" t="s">
        <v>4756</v>
      </c>
      <c r="AH2675" t="s">
        <v>4756</v>
      </c>
      <c r="AI2675" t="s">
        <v>4756</v>
      </c>
      <c r="AJ2675" t="s">
        <v>4756</v>
      </c>
      <c r="AK2675" t="s">
        <v>4756</v>
      </c>
      <c r="AL2675" t="s">
        <v>4756</v>
      </c>
      <c r="AM2675" t="s">
        <v>4756</v>
      </c>
      <c r="AN2675" t="s">
        <v>4756</v>
      </c>
    </row>
    <row r="2676" spans="1:41">
      <c r="A2676" s="95">
        <v>42494</v>
      </c>
      <c r="B2676" t="s">
        <v>827</v>
      </c>
      <c r="C2676">
        <v>2016</v>
      </c>
      <c r="D2676">
        <v>5</v>
      </c>
      <c r="E2676" t="s">
        <v>4991</v>
      </c>
      <c r="F2676" t="s">
        <v>2376</v>
      </c>
      <c r="G2676" s="96">
        <v>2.4305555555555556E-2</v>
      </c>
      <c r="H2676" t="s">
        <v>4756</v>
      </c>
      <c r="I2676" s="96">
        <v>0.82777777777777783</v>
      </c>
      <c r="J2676">
        <v>4.72</v>
      </c>
      <c r="K2676" t="s">
        <v>249</v>
      </c>
      <c r="L2676" t="s">
        <v>1969</v>
      </c>
      <c r="M2676" t="s">
        <v>251</v>
      </c>
      <c r="N2676" t="s">
        <v>251</v>
      </c>
      <c r="O2676">
        <v>3</v>
      </c>
      <c r="P2676">
        <v>56</v>
      </c>
      <c r="Q2676">
        <v>22</v>
      </c>
      <c r="R2676">
        <v>34</v>
      </c>
      <c r="S2676">
        <v>15.1</v>
      </c>
      <c r="T2676">
        <v>38.299999999999997</v>
      </c>
      <c r="U2676">
        <v>22.9</v>
      </c>
      <c r="V2676">
        <v>138</v>
      </c>
      <c r="W2676" t="s">
        <v>4756</v>
      </c>
      <c r="X2676" t="s">
        <v>4756</v>
      </c>
      <c r="Y2676" t="s">
        <v>4756</v>
      </c>
      <c r="Z2676" t="s">
        <v>4756</v>
      </c>
      <c r="AA2676" t="s">
        <v>4756</v>
      </c>
      <c r="AB2676" t="s">
        <v>4756</v>
      </c>
      <c r="AC2676" t="s">
        <v>4756</v>
      </c>
      <c r="AD2676" t="s">
        <v>4756</v>
      </c>
      <c r="AE2676" t="s">
        <v>4756</v>
      </c>
      <c r="AF2676" t="s">
        <v>4756</v>
      </c>
      <c r="AG2676" t="s">
        <v>4756</v>
      </c>
      <c r="AH2676" t="s">
        <v>4756</v>
      </c>
      <c r="AI2676" t="s">
        <v>4756</v>
      </c>
      <c r="AJ2676" t="s">
        <v>4756</v>
      </c>
      <c r="AK2676" t="s">
        <v>4756</v>
      </c>
      <c r="AL2676" t="s">
        <v>4756</v>
      </c>
      <c r="AM2676" t="s">
        <v>4756</v>
      </c>
      <c r="AN2676" t="s">
        <v>4756</v>
      </c>
    </row>
    <row r="2677" spans="1:41">
      <c r="A2677" s="95">
        <v>42494</v>
      </c>
      <c r="B2677" t="s">
        <v>827</v>
      </c>
      <c r="C2677">
        <v>2016</v>
      </c>
      <c r="D2677">
        <v>5</v>
      </c>
      <c r="E2677" t="s">
        <v>4991</v>
      </c>
      <c r="F2677" t="s">
        <v>2376</v>
      </c>
      <c r="G2677" s="96">
        <v>2.4305555555555556E-2</v>
      </c>
      <c r="H2677" t="s">
        <v>4756</v>
      </c>
      <c r="I2677" s="96">
        <v>0.82777777777777783</v>
      </c>
      <c r="J2677">
        <v>4.72</v>
      </c>
      <c r="K2677" t="s">
        <v>249</v>
      </c>
      <c r="L2677" t="s">
        <v>1970</v>
      </c>
      <c r="M2677" t="s">
        <v>251</v>
      </c>
      <c r="N2677" t="s">
        <v>251</v>
      </c>
      <c r="O2677">
        <v>2</v>
      </c>
      <c r="P2677">
        <v>61</v>
      </c>
      <c r="Q2677">
        <v>20</v>
      </c>
      <c r="R2677">
        <v>41</v>
      </c>
      <c r="S2677">
        <v>14.9</v>
      </c>
      <c r="T2677">
        <v>39.6</v>
      </c>
      <c r="U2677">
        <v>23.7</v>
      </c>
      <c r="V2677">
        <v>142</v>
      </c>
      <c r="W2677" t="s">
        <v>4756</v>
      </c>
      <c r="X2677" t="s">
        <v>4756</v>
      </c>
      <c r="Y2677" t="s">
        <v>4756</v>
      </c>
      <c r="Z2677" t="s">
        <v>4756</v>
      </c>
      <c r="AA2677" t="s">
        <v>4756</v>
      </c>
      <c r="AB2677" t="s">
        <v>4756</v>
      </c>
      <c r="AC2677" t="s">
        <v>4756</v>
      </c>
      <c r="AD2677" t="s">
        <v>4756</v>
      </c>
      <c r="AE2677" t="s">
        <v>4756</v>
      </c>
      <c r="AF2677" t="s">
        <v>4756</v>
      </c>
      <c r="AG2677" t="s">
        <v>4756</v>
      </c>
      <c r="AH2677" t="s">
        <v>4756</v>
      </c>
      <c r="AI2677" t="s">
        <v>4756</v>
      </c>
      <c r="AJ2677" t="s">
        <v>4756</v>
      </c>
      <c r="AK2677" t="s">
        <v>4756</v>
      </c>
      <c r="AL2677" t="s">
        <v>4756</v>
      </c>
      <c r="AM2677" t="s">
        <v>4756</v>
      </c>
      <c r="AN2677" t="s">
        <v>4756</v>
      </c>
      <c r="AO2677" t="s">
        <v>888</v>
      </c>
    </row>
    <row r="2678" spans="1:41">
      <c r="A2678" s="95">
        <v>42494</v>
      </c>
      <c r="B2678" t="s">
        <v>827</v>
      </c>
      <c r="C2678">
        <v>2016</v>
      </c>
      <c r="D2678">
        <v>5</v>
      </c>
      <c r="E2678" t="s">
        <v>4991</v>
      </c>
      <c r="F2678" t="s">
        <v>2376</v>
      </c>
      <c r="G2678" s="96">
        <v>3.5416666666666666E-2</v>
      </c>
      <c r="H2678" t="s">
        <v>4756</v>
      </c>
      <c r="I2678" s="96">
        <v>0.82777777777777783</v>
      </c>
      <c r="J2678">
        <v>4.9800000000000004</v>
      </c>
      <c r="K2678" t="s">
        <v>249</v>
      </c>
      <c r="L2678" t="s">
        <v>1971</v>
      </c>
      <c r="M2678" t="s">
        <v>251</v>
      </c>
      <c r="N2678" t="s">
        <v>251</v>
      </c>
      <c r="O2678">
        <v>2</v>
      </c>
      <c r="P2678">
        <v>59</v>
      </c>
      <c r="Q2678">
        <v>22</v>
      </c>
      <c r="R2678">
        <v>37</v>
      </c>
      <c r="S2678">
        <v>14.1</v>
      </c>
      <c r="T2678">
        <v>38</v>
      </c>
      <c r="U2678">
        <v>22.6</v>
      </c>
      <c r="V2678">
        <v>143</v>
      </c>
      <c r="W2678" t="s">
        <v>4756</v>
      </c>
      <c r="X2678" t="s">
        <v>4756</v>
      </c>
      <c r="Y2678" t="s">
        <v>4756</v>
      </c>
      <c r="Z2678" t="s">
        <v>4756</v>
      </c>
      <c r="AA2678" t="s">
        <v>4756</v>
      </c>
      <c r="AB2678" t="s">
        <v>4756</v>
      </c>
      <c r="AC2678" t="s">
        <v>4756</v>
      </c>
      <c r="AD2678" t="s">
        <v>4756</v>
      </c>
      <c r="AE2678" t="s">
        <v>4756</v>
      </c>
      <c r="AF2678" t="s">
        <v>4756</v>
      </c>
      <c r="AG2678" t="s">
        <v>4756</v>
      </c>
      <c r="AH2678" t="s">
        <v>4756</v>
      </c>
      <c r="AI2678" t="s">
        <v>4756</v>
      </c>
      <c r="AJ2678" t="s">
        <v>4756</v>
      </c>
      <c r="AK2678" t="s">
        <v>4756</v>
      </c>
      <c r="AL2678" t="s">
        <v>4756</v>
      </c>
      <c r="AM2678" t="s">
        <v>4756</v>
      </c>
      <c r="AN2678" t="s">
        <v>4756</v>
      </c>
    </row>
    <row r="2679" spans="1:41">
      <c r="A2679" s="95">
        <v>42225</v>
      </c>
      <c r="B2679" t="s">
        <v>372</v>
      </c>
      <c r="C2679">
        <v>2015</v>
      </c>
      <c r="D2679">
        <v>8</v>
      </c>
      <c r="E2679" t="s">
        <v>461</v>
      </c>
      <c r="F2679" t="s">
        <v>3200</v>
      </c>
      <c r="G2679" s="96">
        <v>7.7083333333333337E-2</v>
      </c>
      <c r="H2679" s="96">
        <v>8.1250000000000003E-2</v>
      </c>
      <c r="J2679">
        <v>25.85</v>
      </c>
      <c r="K2679" t="s">
        <v>249</v>
      </c>
      <c r="L2679" t="s">
        <v>3600</v>
      </c>
      <c r="M2679" t="s">
        <v>251</v>
      </c>
      <c r="N2679" t="s">
        <v>251</v>
      </c>
      <c r="O2679">
        <v>4</v>
      </c>
      <c r="P2679">
        <v>32</v>
      </c>
      <c r="Q2679">
        <v>0</v>
      </c>
      <c r="R2679">
        <v>32</v>
      </c>
      <c r="S2679">
        <v>15</v>
      </c>
      <c r="T2679">
        <v>38.4</v>
      </c>
      <c r="U2679">
        <v>24</v>
      </c>
      <c r="V2679">
        <v>141</v>
      </c>
      <c r="W2679" t="s">
        <v>4756</v>
      </c>
      <c r="X2679" t="s">
        <v>4756</v>
      </c>
      <c r="Y2679" t="s">
        <v>4756</v>
      </c>
      <c r="Z2679" t="s">
        <v>4756</v>
      </c>
      <c r="AA2679" t="s">
        <v>4756</v>
      </c>
      <c r="AB2679" t="s">
        <v>4756</v>
      </c>
      <c r="AC2679" t="s">
        <v>4756</v>
      </c>
      <c r="AD2679" t="s">
        <v>4756</v>
      </c>
      <c r="AE2679" t="s">
        <v>4756</v>
      </c>
      <c r="AF2679" t="s">
        <v>4756</v>
      </c>
      <c r="AG2679" t="s">
        <v>4756</v>
      </c>
      <c r="AH2679" t="s">
        <v>4756</v>
      </c>
      <c r="AI2679" t="s">
        <v>4756</v>
      </c>
      <c r="AJ2679" t="s">
        <v>4756</v>
      </c>
      <c r="AK2679" t="s">
        <v>4756</v>
      </c>
      <c r="AL2679" t="s">
        <v>4756</v>
      </c>
      <c r="AM2679" t="s">
        <v>4756</v>
      </c>
      <c r="AN2679" t="s">
        <v>4756</v>
      </c>
    </row>
    <row r="2680" spans="1:41">
      <c r="A2680" s="95">
        <v>42494</v>
      </c>
      <c r="B2680" t="s">
        <v>827</v>
      </c>
      <c r="C2680">
        <v>2016</v>
      </c>
      <c r="D2680">
        <v>5</v>
      </c>
      <c r="E2680" t="s">
        <v>4991</v>
      </c>
      <c r="F2680" t="s">
        <v>2376</v>
      </c>
      <c r="G2680" s="96">
        <v>3.5416666666666666E-2</v>
      </c>
      <c r="H2680" t="s">
        <v>4756</v>
      </c>
      <c r="I2680" s="96">
        <v>0.82777777777777783</v>
      </c>
      <c r="J2680">
        <v>4.9800000000000004</v>
      </c>
      <c r="K2680" t="s">
        <v>249</v>
      </c>
      <c r="L2680" t="s">
        <v>1862</v>
      </c>
      <c r="M2680" t="s">
        <v>665</v>
      </c>
      <c r="N2680" t="s">
        <v>251</v>
      </c>
      <c r="O2680">
        <v>2</v>
      </c>
      <c r="P2680">
        <v>54</v>
      </c>
      <c r="Q2680">
        <v>20</v>
      </c>
      <c r="R2680">
        <v>34</v>
      </c>
      <c r="S2680">
        <v>15</v>
      </c>
      <c r="T2680">
        <v>39.799999999999997</v>
      </c>
      <c r="U2680">
        <v>23.8</v>
      </c>
      <c r="V2680">
        <v>141</v>
      </c>
      <c r="W2680" t="s">
        <v>4756</v>
      </c>
      <c r="X2680" t="s">
        <v>4756</v>
      </c>
      <c r="Y2680" t="s">
        <v>4756</v>
      </c>
      <c r="Z2680" t="s">
        <v>4756</v>
      </c>
      <c r="AA2680" t="s">
        <v>4756</v>
      </c>
      <c r="AB2680" t="s">
        <v>4756</v>
      </c>
      <c r="AC2680" t="s">
        <v>4756</v>
      </c>
      <c r="AD2680" t="s">
        <v>4756</v>
      </c>
      <c r="AE2680" t="s">
        <v>4756</v>
      </c>
      <c r="AF2680" t="s">
        <v>4756</v>
      </c>
      <c r="AG2680" t="s">
        <v>4756</v>
      </c>
      <c r="AH2680" t="s">
        <v>4756</v>
      </c>
      <c r="AI2680" t="s">
        <v>4756</v>
      </c>
      <c r="AJ2680" t="s">
        <v>4756</v>
      </c>
      <c r="AK2680" t="s">
        <v>4756</v>
      </c>
      <c r="AL2680" t="s">
        <v>4756</v>
      </c>
      <c r="AM2680" t="s">
        <v>4756</v>
      </c>
      <c r="AN2680" t="s">
        <v>4756</v>
      </c>
    </row>
    <row r="2681" spans="1:41">
      <c r="A2681" s="95">
        <v>42494</v>
      </c>
      <c r="B2681" t="s">
        <v>827</v>
      </c>
      <c r="C2681">
        <v>2016</v>
      </c>
      <c r="D2681">
        <v>5</v>
      </c>
      <c r="E2681" t="s">
        <v>4991</v>
      </c>
      <c r="F2681" t="s">
        <v>2376</v>
      </c>
      <c r="G2681" s="96">
        <v>4.0972222222222222E-2</v>
      </c>
      <c r="H2681" t="s">
        <v>4756</v>
      </c>
      <c r="I2681" s="96">
        <v>0.82777777777777783</v>
      </c>
      <c r="J2681">
        <v>5.12</v>
      </c>
      <c r="K2681" t="s">
        <v>249</v>
      </c>
      <c r="L2681" t="s">
        <v>1972</v>
      </c>
      <c r="M2681" t="s">
        <v>251</v>
      </c>
      <c r="N2681" t="s">
        <v>251</v>
      </c>
      <c r="O2681">
        <v>2</v>
      </c>
      <c r="P2681">
        <v>60</v>
      </c>
      <c r="Q2681">
        <v>20</v>
      </c>
      <c r="R2681">
        <v>40</v>
      </c>
      <c r="S2681">
        <v>15.4</v>
      </c>
      <c r="T2681">
        <v>38.200000000000003</v>
      </c>
      <c r="U2681">
        <v>24.8</v>
      </c>
      <c r="V2681">
        <v>141</v>
      </c>
      <c r="W2681" t="s">
        <v>4756</v>
      </c>
      <c r="X2681" t="s">
        <v>4756</v>
      </c>
      <c r="Y2681" t="s">
        <v>4756</v>
      </c>
      <c r="Z2681" t="s">
        <v>4756</v>
      </c>
      <c r="AA2681" t="s">
        <v>4756</v>
      </c>
      <c r="AB2681" t="s">
        <v>4756</v>
      </c>
      <c r="AC2681" t="s">
        <v>4756</v>
      </c>
      <c r="AD2681" t="s">
        <v>4756</v>
      </c>
      <c r="AE2681" t="s">
        <v>4756</v>
      </c>
      <c r="AF2681" t="s">
        <v>4756</v>
      </c>
      <c r="AG2681" t="s">
        <v>4756</v>
      </c>
      <c r="AH2681" t="s">
        <v>4756</v>
      </c>
      <c r="AI2681" t="s">
        <v>4756</v>
      </c>
      <c r="AJ2681" t="s">
        <v>4756</v>
      </c>
      <c r="AK2681" t="s">
        <v>4756</v>
      </c>
      <c r="AL2681" t="s">
        <v>4756</v>
      </c>
      <c r="AM2681" t="s">
        <v>4756</v>
      </c>
      <c r="AN2681" t="s">
        <v>4756</v>
      </c>
    </row>
    <row r="2682" spans="1:41">
      <c r="A2682" s="95">
        <v>42494</v>
      </c>
      <c r="B2682" t="s">
        <v>827</v>
      </c>
      <c r="C2682">
        <v>2016</v>
      </c>
      <c r="D2682">
        <v>5</v>
      </c>
      <c r="E2682" t="s">
        <v>4991</v>
      </c>
      <c r="F2682" t="s">
        <v>2376</v>
      </c>
      <c r="G2682" s="96">
        <v>4.0972222222222222E-2</v>
      </c>
      <c r="H2682" t="s">
        <v>4756</v>
      </c>
      <c r="I2682" s="96">
        <v>0.82777777777777783</v>
      </c>
      <c r="J2682">
        <v>5.12</v>
      </c>
      <c r="K2682" t="s">
        <v>249</v>
      </c>
      <c r="L2682" t="s">
        <v>1973</v>
      </c>
      <c r="M2682" t="s">
        <v>251</v>
      </c>
      <c r="N2682" t="s">
        <v>251</v>
      </c>
      <c r="O2682">
        <v>1.5</v>
      </c>
      <c r="P2682">
        <v>58</v>
      </c>
      <c r="Q2682">
        <v>20</v>
      </c>
      <c r="R2682">
        <v>38</v>
      </c>
      <c r="S2682">
        <v>13.9</v>
      </c>
      <c r="T2682">
        <v>37.1</v>
      </c>
      <c r="U2682">
        <v>23.5</v>
      </c>
      <c r="V2682">
        <v>143</v>
      </c>
      <c r="W2682" t="s">
        <v>4756</v>
      </c>
      <c r="X2682" t="s">
        <v>4756</v>
      </c>
      <c r="Y2682" t="s">
        <v>4756</v>
      </c>
      <c r="Z2682" t="s">
        <v>4756</v>
      </c>
      <c r="AA2682" t="s">
        <v>4756</v>
      </c>
      <c r="AB2682" t="s">
        <v>4756</v>
      </c>
      <c r="AC2682" t="s">
        <v>4756</v>
      </c>
      <c r="AD2682" t="s">
        <v>4756</v>
      </c>
      <c r="AE2682" t="s">
        <v>4756</v>
      </c>
      <c r="AF2682" t="s">
        <v>4756</v>
      </c>
      <c r="AG2682" t="s">
        <v>4756</v>
      </c>
      <c r="AH2682" t="s">
        <v>4756</v>
      </c>
      <c r="AI2682" t="s">
        <v>4756</v>
      </c>
      <c r="AJ2682" t="s">
        <v>4756</v>
      </c>
      <c r="AK2682" t="s">
        <v>4756</v>
      </c>
      <c r="AL2682" t="s">
        <v>4756</v>
      </c>
      <c r="AM2682" t="s">
        <v>4756</v>
      </c>
      <c r="AN2682" t="s">
        <v>4756</v>
      </c>
    </row>
    <row r="2683" spans="1:41">
      <c r="A2683" s="95">
        <v>42494</v>
      </c>
      <c r="B2683" t="s">
        <v>827</v>
      </c>
      <c r="C2683">
        <v>2016</v>
      </c>
      <c r="D2683">
        <v>5</v>
      </c>
      <c r="E2683" t="s">
        <v>4991</v>
      </c>
      <c r="F2683" t="s">
        <v>2376</v>
      </c>
      <c r="G2683" s="96">
        <v>4.6527777777777779E-2</v>
      </c>
      <c r="H2683" t="s">
        <v>4756</v>
      </c>
      <c r="I2683" s="96">
        <v>0.82777777777777783</v>
      </c>
      <c r="J2683">
        <v>5.25</v>
      </c>
      <c r="K2683" t="s">
        <v>249</v>
      </c>
      <c r="L2683" t="s">
        <v>1849</v>
      </c>
      <c r="M2683" t="s">
        <v>665</v>
      </c>
      <c r="N2683" t="s">
        <v>251</v>
      </c>
      <c r="O2683">
        <v>3</v>
      </c>
      <c r="P2683">
        <v>58</v>
      </c>
      <c r="Q2683">
        <v>20</v>
      </c>
      <c r="R2683">
        <v>38</v>
      </c>
      <c r="S2683">
        <v>15.1</v>
      </c>
      <c r="T2683">
        <v>39.200000000000003</v>
      </c>
      <c r="U2683">
        <v>24.8</v>
      </c>
      <c r="V2683">
        <v>149</v>
      </c>
      <c r="W2683" t="s">
        <v>4756</v>
      </c>
      <c r="X2683" t="s">
        <v>4756</v>
      </c>
      <c r="Y2683" t="s">
        <v>4756</v>
      </c>
      <c r="Z2683" t="s">
        <v>4756</v>
      </c>
      <c r="AA2683" t="s">
        <v>4756</v>
      </c>
      <c r="AB2683" t="s">
        <v>4756</v>
      </c>
      <c r="AC2683" t="s">
        <v>4756</v>
      </c>
      <c r="AD2683" t="s">
        <v>4756</v>
      </c>
      <c r="AE2683" t="s">
        <v>4756</v>
      </c>
      <c r="AF2683" t="s">
        <v>4756</v>
      </c>
      <c r="AG2683" t="s">
        <v>4756</v>
      </c>
      <c r="AH2683" t="s">
        <v>4756</v>
      </c>
      <c r="AI2683" t="s">
        <v>4756</v>
      </c>
      <c r="AJ2683" t="s">
        <v>4756</v>
      </c>
      <c r="AK2683" t="s">
        <v>4756</v>
      </c>
      <c r="AL2683" t="s">
        <v>4756</v>
      </c>
      <c r="AM2683" t="s">
        <v>4756</v>
      </c>
      <c r="AN2683" t="s">
        <v>4756</v>
      </c>
    </row>
    <row r="2684" spans="1:41">
      <c r="A2684" s="95">
        <v>42494</v>
      </c>
      <c r="B2684" t="s">
        <v>827</v>
      </c>
      <c r="C2684">
        <v>2016</v>
      </c>
      <c r="D2684">
        <v>5</v>
      </c>
      <c r="E2684" t="s">
        <v>4991</v>
      </c>
      <c r="F2684" t="s">
        <v>2376</v>
      </c>
      <c r="G2684" s="96">
        <v>5.1388888888888894E-2</v>
      </c>
      <c r="H2684" t="s">
        <v>4756</v>
      </c>
      <c r="I2684" s="96">
        <v>0.82777777777777783</v>
      </c>
      <c r="J2684">
        <v>5.37</v>
      </c>
      <c r="K2684" t="s">
        <v>249</v>
      </c>
      <c r="L2684" t="s">
        <v>1974</v>
      </c>
      <c r="M2684" t="s">
        <v>251</v>
      </c>
      <c r="N2684" t="s">
        <v>251</v>
      </c>
      <c r="O2684">
        <v>1</v>
      </c>
      <c r="P2684">
        <v>52</v>
      </c>
      <c r="Q2684">
        <v>20</v>
      </c>
      <c r="R2684">
        <v>32</v>
      </c>
      <c r="S2684">
        <v>13.3</v>
      </c>
      <c r="T2684">
        <v>36</v>
      </c>
      <c r="U2684">
        <v>22.7</v>
      </c>
      <c r="V2684">
        <v>136</v>
      </c>
      <c r="W2684" t="s">
        <v>4756</v>
      </c>
      <c r="X2684" t="s">
        <v>4756</v>
      </c>
      <c r="Y2684" t="s">
        <v>4756</v>
      </c>
      <c r="Z2684" t="s">
        <v>4756</v>
      </c>
      <c r="AA2684" t="s">
        <v>4756</v>
      </c>
      <c r="AB2684" t="s">
        <v>4756</v>
      </c>
      <c r="AC2684" t="s">
        <v>4756</v>
      </c>
      <c r="AD2684" t="s">
        <v>4756</v>
      </c>
      <c r="AE2684" t="s">
        <v>4756</v>
      </c>
      <c r="AF2684" t="s">
        <v>4756</v>
      </c>
      <c r="AG2684" t="s">
        <v>4756</v>
      </c>
      <c r="AH2684" t="s">
        <v>4756</v>
      </c>
      <c r="AI2684" t="s">
        <v>4756</v>
      </c>
      <c r="AJ2684" t="s">
        <v>4756</v>
      </c>
      <c r="AK2684" t="s">
        <v>4756</v>
      </c>
      <c r="AL2684" t="s">
        <v>4756</v>
      </c>
      <c r="AM2684" t="s">
        <v>4756</v>
      </c>
      <c r="AN2684" t="s">
        <v>4756</v>
      </c>
    </row>
    <row r="2685" spans="1:41">
      <c r="A2685" s="95">
        <v>42494</v>
      </c>
      <c r="B2685" t="s">
        <v>827</v>
      </c>
      <c r="C2685">
        <v>2016</v>
      </c>
      <c r="D2685">
        <v>5</v>
      </c>
      <c r="E2685" t="s">
        <v>4991</v>
      </c>
      <c r="F2685" t="s">
        <v>2376</v>
      </c>
      <c r="G2685" s="96">
        <v>5.1388888888888894E-2</v>
      </c>
      <c r="H2685" t="s">
        <v>4756</v>
      </c>
      <c r="I2685" s="96">
        <v>0.82777777777777783</v>
      </c>
      <c r="J2685">
        <v>5.37</v>
      </c>
      <c r="K2685" t="s">
        <v>249</v>
      </c>
      <c r="L2685" t="s">
        <v>1916</v>
      </c>
      <c r="M2685" t="s">
        <v>251</v>
      </c>
      <c r="N2685" t="s">
        <v>251</v>
      </c>
      <c r="O2685">
        <v>1.5</v>
      </c>
      <c r="P2685">
        <v>61</v>
      </c>
      <c r="Q2685">
        <v>22</v>
      </c>
      <c r="R2685">
        <v>39</v>
      </c>
      <c r="S2685">
        <v>14.3</v>
      </c>
      <c r="T2685">
        <v>38.1</v>
      </c>
      <c r="U2685">
        <v>23.2</v>
      </c>
      <c r="V2685">
        <v>139</v>
      </c>
      <c r="W2685" t="s">
        <v>4756</v>
      </c>
      <c r="X2685" t="s">
        <v>4756</v>
      </c>
      <c r="Y2685" t="s">
        <v>4756</v>
      </c>
      <c r="Z2685" t="s">
        <v>4756</v>
      </c>
      <c r="AA2685" t="s">
        <v>4756</v>
      </c>
      <c r="AB2685" t="s">
        <v>4756</v>
      </c>
      <c r="AC2685" t="s">
        <v>4756</v>
      </c>
      <c r="AD2685" t="s">
        <v>4756</v>
      </c>
      <c r="AE2685" t="s">
        <v>4756</v>
      </c>
      <c r="AF2685" t="s">
        <v>4756</v>
      </c>
      <c r="AG2685" t="s">
        <v>4756</v>
      </c>
      <c r="AH2685" t="s">
        <v>4756</v>
      </c>
      <c r="AI2685" t="s">
        <v>4756</v>
      </c>
      <c r="AJ2685" t="s">
        <v>4756</v>
      </c>
      <c r="AK2685" t="s">
        <v>4756</v>
      </c>
      <c r="AL2685" t="s">
        <v>4756</v>
      </c>
      <c r="AM2685" t="s">
        <v>4756</v>
      </c>
      <c r="AN2685" t="s">
        <v>4756</v>
      </c>
    </row>
    <row r="2686" spans="1:41">
      <c r="A2686" s="95">
        <v>42494</v>
      </c>
      <c r="B2686" t="s">
        <v>827</v>
      </c>
      <c r="C2686">
        <v>2016</v>
      </c>
      <c r="D2686">
        <v>5</v>
      </c>
      <c r="E2686" t="s">
        <v>4991</v>
      </c>
      <c r="F2686" t="s">
        <v>2376</v>
      </c>
      <c r="G2686" s="96">
        <v>5.6250000000000001E-2</v>
      </c>
      <c r="H2686" t="s">
        <v>4756</v>
      </c>
      <c r="I2686" s="96">
        <v>0.82777777777777783</v>
      </c>
      <c r="J2686">
        <v>5.48</v>
      </c>
      <c r="K2686" t="s">
        <v>249</v>
      </c>
      <c r="L2686" t="s">
        <v>1975</v>
      </c>
      <c r="M2686" t="s">
        <v>251</v>
      </c>
      <c r="N2686" t="s">
        <v>251</v>
      </c>
      <c r="O2686">
        <v>3</v>
      </c>
      <c r="P2686">
        <v>61</v>
      </c>
      <c r="Q2686">
        <v>20</v>
      </c>
      <c r="R2686">
        <v>41</v>
      </c>
      <c r="S2686">
        <v>15.4</v>
      </c>
      <c r="T2686">
        <v>39.5</v>
      </c>
      <c r="U2686">
        <v>23.9</v>
      </c>
      <c r="V2686">
        <v>142</v>
      </c>
      <c r="W2686" t="s">
        <v>4756</v>
      </c>
      <c r="X2686" t="s">
        <v>4756</v>
      </c>
      <c r="Y2686" t="s">
        <v>4756</v>
      </c>
      <c r="Z2686" t="s">
        <v>4756</v>
      </c>
      <c r="AA2686" t="s">
        <v>4756</v>
      </c>
      <c r="AB2686" t="s">
        <v>4756</v>
      </c>
      <c r="AC2686" t="s">
        <v>4756</v>
      </c>
      <c r="AD2686" t="s">
        <v>4756</v>
      </c>
      <c r="AE2686" t="s">
        <v>4756</v>
      </c>
      <c r="AF2686" t="s">
        <v>4756</v>
      </c>
      <c r="AG2686" t="s">
        <v>4756</v>
      </c>
      <c r="AH2686" t="s">
        <v>4756</v>
      </c>
      <c r="AI2686" t="s">
        <v>4756</v>
      </c>
      <c r="AJ2686" t="s">
        <v>4756</v>
      </c>
      <c r="AK2686" t="s">
        <v>4756</v>
      </c>
      <c r="AL2686" t="s">
        <v>4756</v>
      </c>
      <c r="AM2686" t="s">
        <v>4756</v>
      </c>
      <c r="AN2686" t="s">
        <v>4756</v>
      </c>
    </row>
    <row r="2687" spans="1:41">
      <c r="A2687" s="95">
        <v>42494</v>
      </c>
      <c r="B2687" t="s">
        <v>827</v>
      </c>
      <c r="C2687">
        <v>2016</v>
      </c>
      <c r="D2687">
        <v>5</v>
      </c>
      <c r="E2687" t="s">
        <v>4991</v>
      </c>
      <c r="F2687" t="s">
        <v>2376</v>
      </c>
      <c r="G2687" s="96">
        <v>6.5972222222222224E-2</v>
      </c>
      <c r="H2687" t="s">
        <v>4756</v>
      </c>
      <c r="I2687" s="96">
        <v>0.82777777777777783</v>
      </c>
      <c r="J2687">
        <v>5.72</v>
      </c>
      <c r="K2687" t="s">
        <v>249</v>
      </c>
      <c r="L2687" t="s">
        <v>1976</v>
      </c>
      <c r="M2687" t="s">
        <v>251</v>
      </c>
      <c r="N2687" t="s">
        <v>251</v>
      </c>
      <c r="O2687">
        <v>2</v>
      </c>
      <c r="P2687">
        <v>59</v>
      </c>
      <c r="Q2687">
        <v>22</v>
      </c>
      <c r="R2687">
        <v>37</v>
      </c>
      <c r="S2687">
        <v>15.8</v>
      </c>
      <c r="T2687">
        <v>39.5</v>
      </c>
      <c r="U2687">
        <v>24.6</v>
      </c>
      <c r="V2687">
        <v>140</v>
      </c>
      <c r="W2687" t="s">
        <v>4756</v>
      </c>
      <c r="X2687" t="s">
        <v>4756</v>
      </c>
      <c r="Y2687" t="s">
        <v>4756</v>
      </c>
      <c r="Z2687" t="s">
        <v>4756</v>
      </c>
      <c r="AA2687" t="s">
        <v>4756</v>
      </c>
      <c r="AB2687" t="s">
        <v>4756</v>
      </c>
      <c r="AC2687" t="s">
        <v>4756</v>
      </c>
      <c r="AD2687" t="s">
        <v>4756</v>
      </c>
      <c r="AE2687" t="s">
        <v>4756</v>
      </c>
      <c r="AF2687" t="s">
        <v>4756</v>
      </c>
      <c r="AG2687" t="s">
        <v>4756</v>
      </c>
      <c r="AH2687" t="s">
        <v>4756</v>
      </c>
      <c r="AI2687" t="s">
        <v>4756</v>
      </c>
      <c r="AJ2687" t="s">
        <v>4756</v>
      </c>
      <c r="AK2687" t="s">
        <v>4756</v>
      </c>
      <c r="AL2687" t="s">
        <v>4756</v>
      </c>
      <c r="AM2687" t="s">
        <v>4756</v>
      </c>
      <c r="AN2687" t="s">
        <v>4756</v>
      </c>
    </row>
    <row r="2688" spans="1:41">
      <c r="A2688" s="95">
        <v>42494</v>
      </c>
      <c r="B2688" t="s">
        <v>827</v>
      </c>
      <c r="C2688">
        <v>2016</v>
      </c>
      <c r="D2688">
        <v>5</v>
      </c>
      <c r="E2688" t="s">
        <v>4991</v>
      </c>
      <c r="F2688" t="s">
        <v>2376</v>
      </c>
      <c r="G2688" s="96">
        <v>6.5972222222222224E-2</v>
      </c>
      <c r="H2688" t="s">
        <v>4756</v>
      </c>
      <c r="I2688" s="96">
        <v>0.82777777777777783</v>
      </c>
      <c r="J2688">
        <v>5.72</v>
      </c>
      <c r="K2688" t="s">
        <v>249</v>
      </c>
      <c r="L2688" t="s">
        <v>1977</v>
      </c>
      <c r="M2688" t="s">
        <v>251</v>
      </c>
      <c r="N2688" t="s">
        <v>251</v>
      </c>
      <c r="O2688">
        <v>1.5</v>
      </c>
      <c r="P2688">
        <v>60</v>
      </c>
      <c r="Q2688">
        <v>22</v>
      </c>
      <c r="R2688">
        <v>38</v>
      </c>
      <c r="S2688">
        <v>14.6</v>
      </c>
      <c r="T2688">
        <v>39.299999999999997</v>
      </c>
      <c r="U2688">
        <v>24.8</v>
      </c>
      <c r="V2688">
        <v>144</v>
      </c>
      <c r="W2688" t="s">
        <v>4756</v>
      </c>
      <c r="X2688" t="s">
        <v>4756</v>
      </c>
      <c r="Y2688" t="s">
        <v>4756</v>
      </c>
      <c r="Z2688" t="s">
        <v>4756</v>
      </c>
      <c r="AA2688" t="s">
        <v>4756</v>
      </c>
      <c r="AB2688" t="s">
        <v>4756</v>
      </c>
      <c r="AC2688" t="s">
        <v>4756</v>
      </c>
      <c r="AD2688" t="s">
        <v>4756</v>
      </c>
      <c r="AE2688" t="s">
        <v>4756</v>
      </c>
      <c r="AF2688" t="s">
        <v>4756</v>
      </c>
      <c r="AG2688" t="s">
        <v>4756</v>
      </c>
      <c r="AH2688" t="s">
        <v>4756</v>
      </c>
      <c r="AI2688" t="s">
        <v>4756</v>
      </c>
      <c r="AJ2688" t="s">
        <v>4756</v>
      </c>
      <c r="AK2688" t="s">
        <v>4756</v>
      </c>
      <c r="AL2688" t="s">
        <v>4756</v>
      </c>
      <c r="AM2688" t="s">
        <v>4756</v>
      </c>
      <c r="AN2688" t="s">
        <v>4756</v>
      </c>
    </row>
    <row r="2689" spans="1:40">
      <c r="A2689" s="95">
        <v>42494</v>
      </c>
      <c r="B2689" t="s">
        <v>827</v>
      </c>
      <c r="C2689">
        <v>2016</v>
      </c>
      <c r="D2689">
        <v>5</v>
      </c>
      <c r="E2689" t="s">
        <v>4991</v>
      </c>
      <c r="F2689" t="s">
        <v>2376</v>
      </c>
      <c r="G2689" s="96">
        <v>6.5972222222222224E-2</v>
      </c>
      <c r="H2689" t="s">
        <v>4756</v>
      </c>
      <c r="I2689" s="96">
        <v>0.82777777777777783</v>
      </c>
      <c r="J2689">
        <v>5.72</v>
      </c>
      <c r="K2689" t="s">
        <v>249</v>
      </c>
      <c r="L2689" t="s">
        <v>1978</v>
      </c>
      <c r="M2689" t="s">
        <v>251</v>
      </c>
      <c r="N2689" t="s">
        <v>251</v>
      </c>
      <c r="O2689">
        <v>1</v>
      </c>
      <c r="P2689">
        <v>61</v>
      </c>
      <c r="Q2689">
        <v>22</v>
      </c>
      <c r="R2689">
        <v>39</v>
      </c>
      <c r="S2689">
        <v>15.1</v>
      </c>
      <c r="T2689">
        <v>37.9</v>
      </c>
      <c r="U2689">
        <v>24.6</v>
      </c>
      <c r="V2689">
        <v>145</v>
      </c>
      <c r="W2689" t="s">
        <v>4756</v>
      </c>
      <c r="X2689" t="s">
        <v>4756</v>
      </c>
      <c r="Y2689" t="s">
        <v>4756</v>
      </c>
      <c r="Z2689" t="s">
        <v>4756</v>
      </c>
      <c r="AA2689" t="s">
        <v>4756</v>
      </c>
      <c r="AB2689" t="s">
        <v>4756</v>
      </c>
      <c r="AC2689" t="s">
        <v>4756</v>
      </c>
      <c r="AD2689" t="s">
        <v>4756</v>
      </c>
      <c r="AE2689" t="s">
        <v>4756</v>
      </c>
      <c r="AF2689" t="s">
        <v>4756</v>
      </c>
      <c r="AG2689" t="s">
        <v>4756</v>
      </c>
      <c r="AH2689" t="s">
        <v>4756</v>
      </c>
      <c r="AI2689" t="s">
        <v>4756</v>
      </c>
      <c r="AJ2689" t="s">
        <v>4756</v>
      </c>
      <c r="AK2689" t="s">
        <v>4756</v>
      </c>
      <c r="AL2689" t="s">
        <v>4756</v>
      </c>
      <c r="AM2689" t="s">
        <v>4756</v>
      </c>
      <c r="AN2689" t="s">
        <v>4756</v>
      </c>
    </row>
    <row r="2690" spans="1:40">
      <c r="A2690" s="95">
        <v>42494</v>
      </c>
      <c r="B2690" t="s">
        <v>827</v>
      </c>
      <c r="C2690">
        <v>2016</v>
      </c>
      <c r="D2690">
        <v>5</v>
      </c>
      <c r="E2690" t="s">
        <v>4991</v>
      </c>
      <c r="F2690" t="s">
        <v>2376</v>
      </c>
      <c r="G2690" s="96">
        <v>7.7083333333333337E-2</v>
      </c>
      <c r="H2690" t="s">
        <v>4756</v>
      </c>
      <c r="I2690" s="96">
        <v>0.82777777777777783</v>
      </c>
      <c r="J2690">
        <v>5.98</v>
      </c>
      <c r="K2690" t="s">
        <v>249</v>
      </c>
      <c r="L2690" t="s">
        <v>1979</v>
      </c>
      <c r="M2690" t="s">
        <v>251</v>
      </c>
      <c r="N2690" t="s">
        <v>251</v>
      </c>
      <c r="O2690">
        <v>1</v>
      </c>
      <c r="P2690">
        <v>157</v>
      </c>
      <c r="Q2690">
        <v>22</v>
      </c>
      <c r="R2690">
        <v>135</v>
      </c>
      <c r="S2690">
        <v>14</v>
      </c>
      <c r="T2690">
        <v>37.799999999999997</v>
      </c>
      <c r="U2690">
        <v>24</v>
      </c>
      <c r="V2690">
        <v>143</v>
      </c>
      <c r="W2690" t="s">
        <v>4756</v>
      </c>
      <c r="X2690" t="s">
        <v>4756</v>
      </c>
      <c r="Y2690" t="s">
        <v>4756</v>
      </c>
      <c r="Z2690" t="s">
        <v>4756</v>
      </c>
      <c r="AA2690" t="s">
        <v>4756</v>
      </c>
      <c r="AB2690" t="s">
        <v>4756</v>
      </c>
      <c r="AC2690" t="s">
        <v>4756</v>
      </c>
      <c r="AD2690" t="s">
        <v>4756</v>
      </c>
      <c r="AE2690" t="s">
        <v>4756</v>
      </c>
      <c r="AF2690" t="s">
        <v>4756</v>
      </c>
      <c r="AG2690" t="s">
        <v>4756</v>
      </c>
      <c r="AH2690" t="s">
        <v>4756</v>
      </c>
      <c r="AI2690" t="s">
        <v>4756</v>
      </c>
      <c r="AJ2690" t="s">
        <v>4756</v>
      </c>
      <c r="AK2690" t="s">
        <v>4756</v>
      </c>
      <c r="AL2690" t="s">
        <v>4756</v>
      </c>
      <c r="AM2690" t="s">
        <v>4756</v>
      </c>
      <c r="AN2690" t="s">
        <v>4756</v>
      </c>
    </row>
    <row r="2691" spans="1:40">
      <c r="A2691" s="95">
        <v>42494</v>
      </c>
      <c r="B2691" t="s">
        <v>827</v>
      </c>
      <c r="C2691">
        <v>2016</v>
      </c>
      <c r="D2691">
        <v>5</v>
      </c>
      <c r="E2691" t="s">
        <v>4991</v>
      </c>
      <c r="F2691" t="s">
        <v>2376</v>
      </c>
      <c r="G2691" s="96">
        <v>8.1944444444444445E-2</v>
      </c>
      <c r="H2691" t="s">
        <v>4756</v>
      </c>
      <c r="I2691" s="96">
        <v>0.82777777777777783</v>
      </c>
      <c r="J2691">
        <v>6.1</v>
      </c>
      <c r="K2691" t="s">
        <v>249</v>
      </c>
      <c r="L2691" t="s">
        <v>1980</v>
      </c>
      <c r="M2691" t="s">
        <v>251</v>
      </c>
      <c r="N2691" t="s">
        <v>251</v>
      </c>
      <c r="O2691">
        <v>3</v>
      </c>
      <c r="P2691">
        <v>55</v>
      </c>
      <c r="Q2691">
        <v>22</v>
      </c>
      <c r="R2691">
        <v>33</v>
      </c>
      <c r="S2691">
        <v>14.1</v>
      </c>
      <c r="T2691">
        <v>37</v>
      </c>
      <c r="U2691">
        <v>21.4</v>
      </c>
      <c r="V2691">
        <v>138</v>
      </c>
      <c r="W2691" t="s">
        <v>4756</v>
      </c>
      <c r="X2691" t="s">
        <v>4756</v>
      </c>
      <c r="Y2691" t="s">
        <v>4756</v>
      </c>
      <c r="Z2691" t="s">
        <v>4756</v>
      </c>
      <c r="AA2691" t="s">
        <v>4756</v>
      </c>
      <c r="AB2691" t="s">
        <v>4756</v>
      </c>
      <c r="AC2691" t="s">
        <v>4756</v>
      </c>
      <c r="AD2691" t="s">
        <v>4756</v>
      </c>
      <c r="AE2691" t="s">
        <v>4756</v>
      </c>
      <c r="AF2691" t="s">
        <v>4756</v>
      </c>
      <c r="AG2691" t="s">
        <v>4756</v>
      </c>
      <c r="AH2691" t="s">
        <v>4756</v>
      </c>
      <c r="AI2691" t="s">
        <v>4756</v>
      </c>
      <c r="AJ2691" t="s">
        <v>4756</v>
      </c>
      <c r="AK2691" t="s">
        <v>4756</v>
      </c>
      <c r="AL2691" t="s">
        <v>4756</v>
      </c>
      <c r="AM2691" t="s">
        <v>4756</v>
      </c>
      <c r="AN2691" t="s">
        <v>4756</v>
      </c>
    </row>
    <row r="2692" spans="1:40">
      <c r="A2692" s="95">
        <v>42522</v>
      </c>
      <c r="B2692" t="s">
        <v>372</v>
      </c>
      <c r="C2692">
        <v>2016</v>
      </c>
      <c r="D2692">
        <v>6</v>
      </c>
      <c r="E2692" t="s">
        <v>373</v>
      </c>
      <c r="F2692" t="s">
        <v>3626</v>
      </c>
      <c r="G2692" s="96">
        <v>0.8930555555555556</v>
      </c>
      <c r="H2692" s="96">
        <v>0.90833333333333333</v>
      </c>
      <c r="J2692">
        <v>21.43</v>
      </c>
      <c r="K2692" t="s">
        <v>249</v>
      </c>
      <c r="L2692" t="s">
        <v>3673</v>
      </c>
      <c r="M2692" t="s">
        <v>251</v>
      </c>
      <c r="N2692" t="s">
        <v>251</v>
      </c>
      <c r="O2692">
        <v>1</v>
      </c>
      <c r="P2692">
        <v>32</v>
      </c>
      <c r="Q2692">
        <v>0</v>
      </c>
      <c r="R2692">
        <v>32</v>
      </c>
      <c r="S2692">
        <v>13.3</v>
      </c>
      <c r="T2692">
        <v>38.1</v>
      </c>
      <c r="U2692">
        <v>24</v>
      </c>
      <c r="V2692">
        <v>140</v>
      </c>
      <c r="W2692" t="s">
        <v>4756</v>
      </c>
      <c r="X2692" t="s">
        <v>4756</v>
      </c>
      <c r="Y2692" t="s">
        <v>4756</v>
      </c>
      <c r="Z2692" t="s">
        <v>4756</v>
      </c>
      <c r="AA2692" t="s">
        <v>4756</v>
      </c>
      <c r="AB2692" t="s">
        <v>4756</v>
      </c>
      <c r="AC2692" t="s">
        <v>4756</v>
      </c>
      <c r="AD2692" t="s">
        <v>4756</v>
      </c>
      <c r="AE2692" t="s">
        <v>4756</v>
      </c>
      <c r="AF2692" t="s">
        <v>4756</v>
      </c>
      <c r="AG2692" t="s">
        <v>4756</v>
      </c>
      <c r="AH2692" t="s">
        <v>4756</v>
      </c>
      <c r="AI2692" t="s">
        <v>4756</v>
      </c>
      <c r="AJ2692" t="s">
        <v>4756</v>
      </c>
      <c r="AK2692" t="s">
        <v>4756</v>
      </c>
      <c r="AL2692" t="s">
        <v>4756</v>
      </c>
      <c r="AM2692" t="s">
        <v>4756</v>
      </c>
      <c r="AN2692" t="s">
        <v>4756</v>
      </c>
    </row>
    <row r="2693" spans="1:40">
      <c r="A2693" s="95">
        <v>42522</v>
      </c>
      <c r="B2693" t="s">
        <v>372</v>
      </c>
      <c r="C2693">
        <v>2016</v>
      </c>
      <c r="D2693">
        <v>6</v>
      </c>
      <c r="E2693" t="s">
        <v>373</v>
      </c>
      <c r="F2693" t="s">
        <v>3626</v>
      </c>
      <c r="G2693" s="96">
        <v>0.92152777777777783</v>
      </c>
      <c r="H2693" s="96">
        <v>0.92708333333333337</v>
      </c>
      <c r="J2693">
        <v>22.12</v>
      </c>
      <c r="K2693" t="s">
        <v>249</v>
      </c>
      <c r="L2693" t="s">
        <v>3675</v>
      </c>
      <c r="M2693" t="s">
        <v>251</v>
      </c>
      <c r="N2693" t="s">
        <v>251</v>
      </c>
      <c r="O2693">
        <v>0</v>
      </c>
      <c r="P2693">
        <v>38</v>
      </c>
      <c r="Q2693">
        <v>0</v>
      </c>
      <c r="R2693">
        <v>38</v>
      </c>
      <c r="S2693">
        <v>15</v>
      </c>
      <c r="T2693">
        <v>39.700000000000003</v>
      </c>
      <c r="U2693">
        <v>24.3</v>
      </c>
      <c r="V2693">
        <v>145</v>
      </c>
      <c r="W2693" t="s">
        <v>4756</v>
      </c>
      <c r="X2693" t="s">
        <v>4756</v>
      </c>
      <c r="Y2693" t="s">
        <v>4756</v>
      </c>
      <c r="Z2693" t="s">
        <v>4756</v>
      </c>
      <c r="AA2693" t="s">
        <v>4756</v>
      </c>
      <c r="AB2693" t="s">
        <v>4756</v>
      </c>
      <c r="AC2693" t="s">
        <v>4756</v>
      </c>
      <c r="AD2693" t="s">
        <v>4756</v>
      </c>
      <c r="AE2693" t="s">
        <v>4756</v>
      </c>
      <c r="AF2693" t="s">
        <v>4756</v>
      </c>
      <c r="AG2693" t="s">
        <v>4756</v>
      </c>
      <c r="AH2693" t="s">
        <v>4756</v>
      </c>
      <c r="AI2693" t="s">
        <v>4756</v>
      </c>
      <c r="AJ2693" t="s">
        <v>4756</v>
      </c>
      <c r="AK2693" t="s">
        <v>4756</v>
      </c>
      <c r="AL2693" t="s">
        <v>4756</v>
      </c>
      <c r="AM2693" t="s">
        <v>4756</v>
      </c>
      <c r="AN2693" t="s">
        <v>4756</v>
      </c>
    </row>
    <row r="2694" spans="1:40">
      <c r="A2694" s="95">
        <v>42522</v>
      </c>
      <c r="B2694" t="s">
        <v>372</v>
      </c>
      <c r="C2694">
        <v>2016</v>
      </c>
      <c r="D2694">
        <v>6</v>
      </c>
      <c r="E2694" t="s">
        <v>373</v>
      </c>
      <c r="F2694" t="s">
        <v>3626</v>
      </c>
      <c r="G2694" s="96">
        <v>0.92847222222222225</v>
      </c>
      <c r="H2694" s="96">
        <v>0.93263888888888891</v>
      </c>
      <c r="J2694">
        <v>22.28</v>
      </c>
      <c r="K2694" t="s">
        <v>249</v>
      </c>
      <c r="L2694" t="s">
        <v>3676</v>
      </c>
      <c r="M2694" t="s">
        <v>251</v>
      </c>
      <c r="N2694" t="s">
        <v>251</v>
      </c>
      <c r="O2694">
        <v>0</v>
      </c>
      <c r="P2694">
        <v>33</v>
      </c>
      <c r="Q2694">
        <v>0</v>
      </c>
      <c r="R2694">
        <v>33</v>
      </c>
      <c r="S2694">
        <v>13.8</v>
      </c>
      <c r="T2694">
        <v>38.4</v>
      </c>
      <c r="U2694">
        <v>24.2</v>
      </c>
      <c r="V2694">
        <v>142</v>
      </c>
      <c r="W2694" t="s">
        <v>4756</v>
      </c>
      <c r="X2694" t="s">
        <v>4756</v>
      </c>
      <c r="Y2694" t="s">
        <v>4756</v>
      </c>
      <c r="Z2694" t="s">
        <v>4756</v>
      </c>
      <c r="AA2694" t="s">
        <v>4756</v>
      </c>
      <c r="AB2694" t="s">
        <v>4756</v>
      </c>
      <c r="AC2694" t="s">
        <v>4756</v>
      </c>
      <c r="AD2694" t="s">
        <v>4756</v>
      </c>
      <c r="AE2694" t="s">
        <v>4756</v>
      </c>
      <c r="AF2694" t="s">
        <v>4756</v>
      </c>
      <c r="AG2694" t="s">
        <v>4756</v>
      </c>
      <c r="AH2694" t="s">
        <v>4756</v>
      </c>
      <c r="AI2694" t="s">
        <v>4756</v>
      </c>
      <c r="AJ2694" t="s">
        <v>4756</v>
      </c>
      <c r="AK2694" t="s">
        <v>4756</v>
      </c>
      <c r="AL2694" t="s">
        <v>4756</v>
      </c>
      <c r="AM2694" t="s">
        <v>4756</v>
      </c>
      <c r="AN2694" t="s">
        <v>4756</v>
      </c>
    </row>
    <row r="2695" spans="1:40">
      <c r="A2695" s="95">
        <v>42522</v>
      </c>
      <c r="B2695" t="s">
        <v>372</v>
      </c>
      <c r="C2695">
        <v>2016</v>
      </c>
      <c r="D2695">
        <v>6</v>
      </c>
      <c r="E2695" t="s">
        <v>373</v>
      </c>
      <c r="F2695" t="s">
        <v>3626</v>
      </c>
      <c r="G2695" s="96">
        <v>0.93541666666666667</v>
      </c>
      <c r="H2695" s="96">
        <v>0.93819444444444444</v>
      </c>
      <c r="J2695">
        <v>22.45</v>
      </c>
      <c r="K2695" t="s">
        <v>249</v>
      </c>
      <c r="L2695" t="s">
        <v>3677</v>
      </c>
      <c r="M2695" t="s">
        <v>251</v>
      </c>
      <c r="N2695" t="s">
        <v>251</v>
      </c>
      <c r="O2695">
        <v>0</v>
      </c>
      <c r="P2695">
        <v>37</v>
      </c>
      <c r="Q2695">
        <v>0</v>
      </c>
      <c r="R2695">
        <v>37</v>
      </c>
      <c r="S2695">
        <v>13.8</v>
      </c>
      <c r="T2695">
        <v>37.6</v>
      </c>
      <c r="U2695">
        <v>23.3</v>
      </c>
      <c r="V2695">
        <v>145</v>
      </c>
      <c r="W2695" t="s">
        <v>4756</v>
      </c>
      <c r="X2695" t="s">
        <v>4756</v>
      </c>
      <c r="Y2695" t="s">
        <v>4756</v>
      </c>
      <c r="Z2695" t="s">
        <v>4756</v>
      </c>
      <c r="AA2695" t="s">
        <v>4756</v>
      </c>
      <c r="AB2695" t="s">
        <v>4756</v>
      </c>
      <c r="AC2695" t="s">
        <v>4756</v>
      </c>
      <c r="AD2695" t="s">
        <v>4756</v>
      </c>
      <c r="AE2695" t="s">
        <v>4756</v>
      </c>
      <c r="AF2695" t="s">
        <v>4756</v>
      </c>
      <c r="AG2695" t="s">
        <v>4756</v>
      </c>
      <c r="AH2695" t="s">
        <v>4756</v>
      </c>
      <c r="AI2695" t="s">
        <v>4756</v>
      </c>
      <c r="AJ2695" t="s">
        <v>4756</v>
      </c>
      <c r="AK2695" t="s">
        <v>4756</v>
      </c>
      <c r="AL2695" t="s">
        <v>4756</v>
      </c>
      <c r="AM2695" t="s">
        <v>4756</v>
      </c>
      <c r="AN2695" t="s">
        <v>4756</v>
      </c>
    </row>
    <row r="2696" spans="1:40">
      <c r="A2696" s="95">
        <v>42522</v>
      </c>
      <c r="B2696" t="s">
        <v>372</v>
      </c>
      <c r="C2696">
        <v>2016</v>
      </c>
      <c r="D2696">
        <v>6</v>
      </c>
      <c r="E2696" t="s">
        <v>373</v>
      </c>
      <c r="F2696" t="s">
        <v>3626</v>
      </c>
      <c r="G2696" s="96">
        <v>0.95277777777777783</v>
      </c>
      <c r="H2696" s="96">
        <v>0.9555555555555556</v>
      </c>
      <c r="J2696">
        <v>22.87</v>
      </c>
      <c r="K2696" t="s">
        <v>249</v>
      </c>
      <c r="L2696" t="s">
        <v>3678</v>
      </c>
      <c r="M2696" t="s">
        <v>251</v>
      </c>
      <c r="N2696" t="s">
        <v>251</v>
      </c>
      <c r="O2696">
        <v>0</v>
      </c>
      <c r="P2696">
        <v>35</v>
      </c>
      <c r="Q2696">
        <v>0</v>
      </c>
      <c r="R2696">
        <v>35</v>
      </c>
      <c r="S2696">
        <v>14.1</v>
      </c>
      <c r="T2696">
        <v>38.5</v>
      </c>
      <c r="U2696">
        <v>23.3</v>
      </c>
      <c r="V2696">
        <v>139</v>
      </c>
      <c r="W2696" t="s">
        <v>4756</v>
      </c>
      <c r="X2696" t="s">
        <v>4756</v>
      </c>
      <c r="Y2696" t="s">
        <v>4756</v>
      </c>
      <c r="Z2696" t="s">
        <v>4756</v>
      </c>
      <c r="AA2696" t="s">
        <v>4756</v>
      </c>
      <c r="AB2696" t="s">
        <v>4756</v>
      </c>
      <c r="AC2696" t="s">
        <v>4756</v>
      </c>
      <c r="AD2696" t="s">
        <v>4756</v>
      </c>
      <c r="AE2696" t="s">
        <v>4756</v>
      </c>
      <c r="AF2696" t="s">
        <v>4756</v>
      </c>
      <c r="AG2696" t="s">
        <v>4756</v>
      </c>
      <c r="AH2696" t="s">
        <v>4756</v>
      </c>
      <c r="AI2696" t="s">
        <v>4756</v>
      </c>
      <c r="AJ2696" t="s">
        <v>4756</v>
      </c>
      <c r="AK2696" t="s">
        <v>4756</v>
      </c>
      <c r="AL2696" t="s">
        <v>4756</v>
      </c>
      <c r="AM2696" t="s">
        <v>4756</v>
      </c>
      <c r="AN2696" t="s">
        <v>4756</v>
      </c>
    </row>
    <row r="2697" spans="1:40">
      <c r="A2697" s="95">
        <v>42522</v>
      </c>
      <c r="B2697" t="s">
        <v>372</v>
      </c>
      <c r="C2697">
        <v>2016</v>
      </c>
      <c r="D2697">
        <v>6</v>
      </c>
      <c r="E2697" t="s">
        <v>373</v>
      </c>
      <c r="F2697" t="s">
        <v>3626</v>
      </c>
      <c r="G2697" s="96">
        <v>0.97152777777777777</v>
      </c>
      <c r="H2697" s="96">
        <v>0.97499999999999998</v>
      </c>
      <c r="J2697">
        <v>23.32</v>
      </c>
      <c r="K2697" t="s">
        <v>249</v>
      </c>
      <c r="L2697" t="s">
        <v>3680</v>
      </c>
      <c r="M2697" t="s">
        <v>251</v>
      </c>
      <c r="N2697" t="s">
        <v>251</v>
      </c>
      <c r="O2697">
        <v>0</v>
      </c>
      <c r="P2697">
        <v>36</v>
      </c>
      <c r="Q2697">
        <v>0</v>
      </c>
      <c r="R2697">
        <v>36</v>
      </c>
      <c r="S2697">
        <v>14.5</v>
      </c>
      <c r="T2697">
        <v>38.200000000000003</v>
      </c>
      <c r="U2697">
        <v>23.7</v>
      </c>
      <c r="V2697">
        <v>144</v>
      </c>
      <c r="W2697" t="s">
        <v>4756</v>
      </c>
      <c r="X2697" t="s">
        <v>4756</v>
      </c>
      <c r="Y2697" t="s">
        <v>4756</v>
      </c>
      <c r="Z2697" t="s">
        <v>4756</v>
      </c>
      <c r="AA2697" t="s">
        <v>4756</v>
      </c>
      <c r="AB2697" t="s">
        <v>4756</v>
      </c>
      <c r="AC2697" t="s">
        <v>4756</v>
      </c>
      <c r="AD2697" t="s">
        <v>4756</v>
      </c>
      <c r="AE2697" t="s">
        <v>4756</v>
      </c>
      <c r="AF2697" t="s">
        <v>4756</v>
      </c>
      <c r="AG2697" t="s">
        <v>4756</v>
      </c>
      <c r="AH2697" t="s">
        <v>4756</v>
      </c>
      <c r="AI2697" t="s">
        <v>4756</v>
      </c>
      <c r="AJ2697" t="s">
        <v>4756</v>
      </c>
      <c r="AK2697" t="s">
        <v>4756</v>
      </c>
      <c r="AL2697" t="s">
        <v>4756</v>
      </c>
      <c r="AM2697" t="s">
        <v>4756</v>
      </c>
      <c r="AN2697" t="s">
        <v>4756</v>
      </c>
    </row>
    <row r="2698" spans="1:40">
      <c r="A2698" s="95">
        <v>42522</v>
      </c>
      <c r="B2698" t="s">
        <v>372</v>
      </c>
      <c r="C2698">
        <v>2016</v>
      </c>
      <c r="D2698">
        <v>6</v>
      </c>
      <c r="E2698" t="s">
        <v>373</v>
      </c>
      <c r="F2698" t="s">
        <v>3626</v>
      </c>
      <c r="G2698" s="96">
        <v>0.9770833333333333</v>
      </c>
      <c r="H2698" s="96">
        <v>0.98402777777777783</v>
      </c>
      <c r="J2698">
        <v>23.45</v>
      </c>
      <c r="K2698" t="s">
        <v>249</v>
      </c>
      <c r="L2698" t="s">
        <v>3681</v>
      </c>
      <c r="M2698" t="s">
        <v>251</v>
      </c>
      <c r="N2698" t="s">
        <v>251</v>
      </c>
      <c r="O2698">
        <v>0</v>
      </c>
      <c r="P2698">
        <v>33</v>
      </c>
      <c r="Q2698">
        <v>0</v>
      </c>
      <c r="R2698">
        <v>33</v>
      </c>
      <c r="S2698">
        <v>14.5</v>
      </c>
      <c r="T2698">
        <v>37.6</v>
      </c>
      <c r="U2698">
        <v>22.2</v>
      </c>
      <c r="V2698">
        <v>133</v>
      </c>
      <c r="W2698" t="s">
        <v>4756</v>
      </c>
      <c r="X2698" t="s">
        <v>4756</v>
      </c>
      <c r="Y2698" t="s">
        <v>4756</v>
      </c>
      <c r="Z2698" t="s">
        <v>4756</v>
      </c>
      <c r="AA2698" t="s">
        <v>4756</v>
      </c>
      <c r="AB2698" t="s">
        <v>4756</v>
      </c>
      <c r="AC2698" t="s">
        <v>4756</v>
      </c>
      <c r="AD2698" t="s">
        <v>4756</v>
      </c>
      <c r="AE2698" t="s">
        <v>4756</v>
      </c>
      <c r="AF2698" t="s">
        <v>4756</v>
      </c>
      <c r="AG2698" t="s">
        <v>4756</v>
      </c>
      <c r="AH2698" t="s">
        <v>4756</v>
      </c>
      <c r="AI2698" t="s">
        <v>4756</v>
      </c>
      <c r="AJ2698" t="s">
        <v>4756</v>
      </c>
      <c r="AK2698" t="s">
        <v>4756</v>
      </c>
      <c r="AL2698" t="s">
        <v>4756</v>
      </c>
      <c r="AM2698" t="s">
        <v>4756</v>
      </c>
      <c r="AN2698" t="s">
        <v>4756</v>
      </c>
    </row>
    <row r="2699" spans="1:40">
      <c r="A2699" s="95">
        <v>42522</v>
      </c>
      <c r="B2699" t="s">
        <v>372</v>
      </c>
      <c r="C2699">
        <v>2016</v>
      </c>
      <c r="D2699">
        <v>6</v>
      </c>
      <c r="E2699" t="s">
        <v>373</v>
      </c>
      <c r="F2699" t="s">
        <v>3626</v>
      </c>
      <c r="G2699" s="96">
        <v>0.9916666666666667</v>
      </c>
      <c r="H2699" s="96">
        <v>0.99722222222222223</v>
      </c>
      <c r="J2699">
        <v>23.8</v>
      </c>
      <c r="K2699" t="s">
        <v>249</v>
      </c>
      <c r="L2699" t="s">
        <v>3682</v>
      </c>
      <c r="M2699" t="s">
        <v>251</v>
      </c>
      <c r="N2699" t="s">
        <v>251</v>
      </c>
      <c r="O2699">
        <v>3</v>
      </c>
      <c r="P2699">
        <v>36</v>
      </c>
      <c r="Q2699">
        <v>0</v>
      </c>
      <c r="R2699">
        <v>36</v>
      </c>
      <c r="S2699">
        <v>13.4</v>
      </c>
      <c r="T2699">
        <v>37.1</v>
      </c>
      <c r="U2699">
        <v>22.1</v>
      </c>
      <c r="V2699">
        <v>141</v>
      </c>
      <c r="W2699" t="s">
        <v>4756</v>
      </c>
      <c r="X2699" t="s">
        <v>4756</v>
      </c>
      <c r="Y2699" t="s">
        <v>4756</v>
      </c>
      <c r="Z2699" t="s">
        <v>4756</v>
      </c>
      <c r="AA2699" t="s">
        <v>4756</v>
      </c>
      <c r="AB2699" t="s">
        <v>4756</v>
      </c>
      <c r="AC2699" t="s">
        <v>4756</v>
      </c>
      <c r="AD2699" t="s">
        <v>4756</v>
      </c>
      <c r="AE2699" t="s">
        <v>4756</v>
      </c>
      <c r="AF2699" t="s">
        <v>4756</v>
      </c>
      <c r="AG2699" t="s">
        <v>4756</v>
      </c>
      <c r="AH2699" t="s">
        <v>4756</v>
      </c>
      <c r="AI2699" t="s">
        <v>4756</v>
      </c>
      <c r="AJ2699" t="s">
        <v>4756</v>
      </c>
      <c r="AK2699" t="s">
        <v>4756</v>
      </c>
      <c r="AL2699" t="s">
        <v>4756</v>
      </c>
      <c r="AM2699" t="s">
        <v>4756</v>
      </c>
      <c r="AN2699" t="s">
        <v>4756</v>
      </c>
    </row>
    <row r="2700" spans="1:40">
      <c r="A2700" s="95">
        <v>42522</v>
      </c>
      <c r="B2700" t="s">
        <v>372</v>
      </c>
      <c r="C2700">
        <v>2016</v>
      </c>
      <c r="D2700">
        <v>6</v>
      </c>
      <c r="E2700" t="s">
        <v>373</v>
      </c>
      <c r="F2700" t="s">
        <v>3626</v>
      </c>
      <c r="G2700" s="96">
        <v>0.99722222222222223</v>
      </c>
      <c r="H2700" s="96">
        <v>1.1111111111111112E-2</v>
      </c>
      <c r="J2700">
        <v>23.93</v>
      </c>
      <c r="K2700" t="s">
        <v>249</v>
      </c>
      <c r="L2700" t="s">
        <v>3683</v>
      </c>
      <c r="M2700" t="s">
        <v>251</v>
      </c>
      <c r="N2700" t="s">
        <v>251</v>
      </c>
      <c r="O2700">
        <v>3</v>
      </c>
      <c r="P2700">
        <v>37</v>
      </c>
      <c r="Q2700">
        <v>0</v>
      </c>
      <c r="R2700">
        <v>37</v>
      </c>
      <c r="S2700">
        <v>14.6</v>
      </c>
      <c r="T2700">
        <v>37.6</v>
      </c>
      <c r="U2700">
        <v>24.4</v>
      </c>
      <c r="V2700">
        <v>145</v>
      </c>
      <c r="W2700" t="s">
        <v>4756</v>
      </c>
      <c r="X2700" t="s">
        <v>4756</v>
      </c>
      <c r="Y2700" t="s">
        <v>4756</v>
      </c>
      <c r="Z2700" t="s">
        <v>4756</v>
      </c>
      <c r="AA2700" t="s">
        <v>4756</v>
      </c>
      <c r="AB2700" t="s">
        <v>4756</v>
      </c>
      <c r="AC2700" t="s">
        <v>4756</v>
      </c>
      <c r="AD2700" t="s">
        <v>4756</v>
      </c>
      <c r="AE2700" t="s">
        <v>4756</v>
      </c>
      <c r="AF2700" t="s">
        <v>4756</v>
      </c>
      <c r="AG2700" t="s">
        <v>4756</v>
      </c>
      <c r="AH2700" t="s">
        <v>4756</v>
      </c>
      <c r="AI2700" t="s">
        <v>4756</v>
      </c>
      <c r="AJ2700" t="s">
        <v>4756</v>
      </c>
      <c r="AK2700" t="s">
        <v>4756</v>
      </c>
      <c r="AL2700" t="s">
        <v>4756</v>
      </c>
      <c r="AM2700" t="s">
        <v>4756</v>
      </c>
      <c r="AN2700" t="s">
        <v>4756</v>
      </c>
    </row>
    <row r="2701" spans="1:40">
      <c r="A2701" s="95">
        <v>42522</v>
      </c>
      <c r="B2701" t="s">
        <v>372</v>
      </c>
      <c r="C2701">
        <v>2016</v>
      </c>
      <c r="D2701">
        <v>6</v>
      </c>
      <c r="E2701" t="s">
        <v>373</v>
      </c>
      <c r="F2701" t="s">
        <v>3626</v>
      </c>
      <c r="G2701" s="96">
        <v>1.8749999999999999E-2</v>
      </c>
      <c r="H2701" s="96">
        <v>2.2222222222222223E-2</v>
      </c>
      <c r="J2701">
        <v>24.45</v>
      </c>
      <c r="K2701" t="s">
        <v>249</v>
      </c>
      <c r="L2701" t="s">
        <v>3684</v>
      </c>
      <c r="M2701" t="s">
        <v>251</v>
      </c>
      <c r="N2701" t="s">
        <v>251</v>
      </c>
      <c r="O2701">
        <v>0</v>
      </c>
      <c r="P2701">
        <v>33</v>
      </c>
      <c r="Q2701">
        <v>0</v>
      </c>
      <c r="R2701">
        <v>33</v>
      </c>
      <c r="S2701">
        <v>14.5</v>
      </c>
      <c r="T2701">
        <v>37.5</v>
      </c>
      <c r="U2701">
        <v>24.3</v>
      </c>
      <c r="V2701">
        <v>138</v>
      </c>
      <c r="W2701" t="s">
        <v>4756</v>
      </c>
      <c r="X2701" t="s">
        <v>4756</v>
      </c>
      <c r="Y2701" t="s">
        <v>4756</v>
      </c>
      <c r="Z2701" t="s">
        <v>4756</v>
      </c>
      <c r="AA2701" t="s">
        <v>4756</v>
      </c>
      <c r="AB2701" t="s">
        <v>4756</v>
      </c>
      <c r="AC2701" t="s">
        <v>4756</v>
      </c>
      <c r="AD2701" t="s">
        <v>4756</v>
      </c>
      <c r="AE2701" t="s">
        <v>4756</v>
      </c>
      <c r="AF2701" t="s">
        <v>4756</v>
      </c>
      <c r="AG2701" t="s">
        <v>4756</v>
      </c>
      <c r="AH2701" t="s">
        <v>4756</v>
      </c>
      <c r="AI2701" t="s">
        <v>4756</v>
      </c>
      <c r="AJ2701" t="s">
        <v>4756</v>
      </c>
      <c r="AK2701" t="s">
        <v>4756</v>
      </c>
      <c r="AL2701" t="s">
        <v>4756</v>
      </c>
      <c r="AM2701" t="s">
        <v>4756</v>
      </c>
      <c r="AN2701" t="s">
        <v>4756</v>
      </c>
    </row>
    <row r="2702" spans="1:40">
      <c r="A2702" s="95">
        <v>42522</v>
      </c>
      <c r="B2702" t="s">
        <v>372</v>
      </c>
      <c r="C2702">
        <v>2016</v>
      </c>
      <c r="D2702">
        <v>6</v>
      </c>
      <c r="E2702" t="s">
        <v>373</v>
      </c>
      <c r="F2702" t="s">
        <v>3626</v>
      </c>
      <c r="G2702" s="96">
        <v>3.125E-2</v>
      </c>
      <c r="H2702" s="96">
        <v>3.5416666666666666E-2</v>
      </c>
      <c r="J2702">
        <v>24.75</v>
      </c>
      <c r="K2702" t="s">
        <v>249</v>
      </c>
      <c r="L2702" t="s">
        <v>3685</v>
      </c>
      <c r="M2702" t="s">
        <v>251</v>
      </c>
      <c r="N2702" t="s">
        <v>251</v>
      </c>
      <c r="O2702">
        <v>0</v>
      </c>
      <c r="P2702">
        <v>35</v>
      </c>
      <c r="Q2702">
        <v>0</v>
      </c>
      <c r="R2702">
        <v>35</v>
      </c>
      <c r="S2702">
        <v>15.1</v>
      </c>
      <c r="T2702">
        <v>40.1</v>
      </c>
      <c r="U2702">
        <v>25</v>
      </c>
      <c r="V2702">
        <v>141</v>
      </c>
      <c r="W2702" t="s">
        <v>4756</v>
      </c>
      <c r="X2702" t="s">
        <v>4756</v>
      </c>
      <c r="Y2702" t="s">
        <v>4756</v>
      </c>
      <c r="Z2702" t="s">
        <v>4756</v>
      </c>
      <c r="AA2702" t="s">
        <v>4756</v>
      </c>
      <c r="AB2702" t="s">
        <v>4756</v>
      </c>
      <c r="AC2702" t="s">
        <v>4756</v>
      </c>
      <c r="AD2702" t="s">
        <v>4756</v>
      </c>
      <c r="AE2702" t="s">
        <v>4756</v>
      </c>
      <c r="AF2702" t="s">
        <v>4756</v>
      </c>
      <c r="AG2702" t="s">
        <v>4756</v>
      </c>
      <c r="AH2702" t="s">
        <v>4756</v>
      </c>
      <c r="AI2702" t="s">
        <v>4756</v>
      </c>
      <c r="AJ2702" t="s">
        <v>4756</v>
      </c>
      <c r="AK2702" t="s">
        <v>4756</v>
      </c>
      <c r="AL2702" t="s">
        <v>4756</v>
      </c>
      <c r="AM2702" t="s">
        <v>4756</v>
      </c>
      <c r="AN2702" t="s">
        <v>4756</v>
      </c>
    </row>
    <row r="2703" spans="1:40">
      <c r="A2703" s="95">
        <v>42522</v>
      </c>
      <c r="B2703" t="s">
        <v>372</v>
      </c>
      <c r="C2703">
        <v>2016</v>
      </c>
      <c r="D2703">
        <v>6</v>
      </c>
      <c r="E2703" t="s">
        <v>373</v>
      </c>
      <c r="F2703" t="s">
        <v>3626</v>
      </c>
      <c r="G2703" s="96">
        <v>3.4722222222222224E-2</v>
      </c>
      <c r="H2703" s="96">
        <v>4.1666666666666664E-2</v>
      </c>
      <c r="J2703">
        <v>24.83</v>
      </c>
      <c r="K2703" t="s">
        <v>249</v>
      </c>
      <c r="L2703" t="s">
        <v>3686</v>
      </c>
      <c r="M2703" t="s">
        <v>251</v>
      </c>
      <c r="N2703" t="s">
        <v>251</v>
      </c>
      <c r="O2703">
        <v>3</v>
      </c>
      <c r="P2703">
        <v>39</v>
      </c>
      <c r="Q2703">
        <v>0</v>
      </c>
      <c r="R2703">
        <v>39</v>
      </c>
      <c r="S2703">
        <v>15.8</v>
      </c>
      <c r="T2703">
        <v>38</v>
      </c>
      <c r="U2703">
        <v>23.3</v>
      </c>
      <c r="V2703">
        <v>140</v>
      </c>
      <c r="W2703" t="s">
        <v>4756</v>
      </c>
      <c r="X2703" t="s">
        <v>4756</v>
      </c>
      <c r="Y2703" t="s">
        <v>4756</v>
      </c>
      <c r="Z2703" t="s">
        <v>4756</v>
      </c>
      <c r="AA2703" t="s">
        <v>4756</v>
      </c>
      <c r="AB2703" t="s">
        <v>4756</v>
      </c>
      <c r="AC2703" t="s">
        <v>4756</v>
      </c>
      <c r="AD2703" t="s">
        <v>4756</v>
      </c>
      <c r="AE2703" t="s">
        <v>4756</v>
      </c>
      <c r="AF2703" t="s">
        <v>4756</v>
      </c>
      <c r="AG2703" t="s">
        <v>4756</v>
      </c>
      <c r="AH2703" t="s">
        <v>4756</v>
      </c>
      <c r="AI2703" t="s">
        <v>4756</v>
      </c>
      <c r="AJ2703" t="s">
        <v>4756</v>
      </c>
      <c r="AK2703" t="s">
        <v>4756</v>
      </c>
      <c r="AL2703" t="s">
        <v>4756</v>
      </c>
      <c r="AM2703" t="s">
        <v>4756</v>
      </c>
      <c r="AN2703" t="s">
        <v>4756</v>
      </c>
    </row>
    <row r="2704" spans="1:40">
      <c r="A2704" s="95">
        <v>42522</v>
      </c>
      <c r="B2704" t="s">
        <v>372</v>
      </c>
      <c r="C2704">
        <v>2016</v>
      </c>
      <c r="D2704">
        <v>6</v>
      </c>
      <c r="E2704" t="s">
        <v>373</v>
      </c>
      <c r="F2704" t="s">
        <v>3626</v>
      </c>
      <c r="G2704" s="96">
        <v>3.6805555555555557E-2</v>
      </c>
      <c r="H2704" s="96">
        <v>4.0972222222222222E-2</v>
      </c>
      <c r="J2704">
        <v>24.88</v>
      </c>
      <c r="K2704" t="s">
        <v>249</v>
      </c>
      <c r="L2704" t="s">
        <v>3519</v>
      </c>
      <c r="M2704" t="s">
        <v>665</v>
      </c>
      <c r="N2704" t="s">
        <v>251</v>
      </c>
      <c r="O2704">
        <v>3</v>
      </c>
      <c r="P2704">
        <v>38</v>
      </c>
      <c r="Q2704">
        <v>0</v>
      </c>
      <c r="R2704">
        <v>38</v>
      </c>
      <c r="S2704">
        <v>13.9</v>
      </c>
      <c r="T2704">
        <v>37.9</v>
      </c>
      <c r="U2704">
        <v>22.5</v>
      </c>
      <c r="V2704">
        <v>144</v>
      </c>
      <c r="W2704" t="s">
        <v>4756</v>
      </c>
      <c r="X2704" t="s">
        <v>4756</v>
      </c>
      <c r="Y2704" t="s">
        <v>4756</v>
      </c>
      <c r="Z2704" t="s">
        <v>4756</v>
      </c>
      <c r="AA2704" t="s">
        <v>4756</v>
      </c>
      <c r="AB2704" t="s">
        <v>4756</v>
      </c>
      <c r="AC2704" t="s">
        <v>4756</v>
      </c>
      <c r="AD2704" t="s">
        <v>4756</v>
      </c>
      <c r="AE2704" t="s">
        <v>4756</v>
      </c>
      <c r="AF2704" t="s">
        <v>4756</v>
      </c>
      <c r="AG2704" t="s">
        <v>4756</v>
      </c>
      <c r="AH2704" t="s">
        <v>4756</v>
      </c>
      <c r="AI2704" t="s">
        <v>4756</v>
      </c>
      <c r="AJ2704" t="s">
        <v>4756</v>
      </c>
      <c r="AK2704" t="s">
        <v>4756</v>
      </c>
      <c r="AL2704" t="s">
        <v>4756</v>
      </c>
      <c r="AM2704" t="s">
        <v>4756</v>
      </c>
      <c r="AN2704" t="s">
        <v>4756</v>
      </c>
    </row>
    <row r="2705" spans="1:40">
      <c r="A2705" s="95">
        <v>42522</v>
      </c>
      <c r="B2705" t="s">
        <v>372</v>
      </c>
      <c r="C2705">
        <v>2016</v>
      </c>
      <c r="D2705">
        <v>6</v>
      </c>
      <c r="E2705" t="s">
        <v>373</v>
      </c>
      <c r="F2705" t="s">
        <v>3626</v>
      </c>
      <c r="G2705" s="96">
        <v>3.6805555555555557E-2</v>
      </c>
      <c r="H2705" s="96">
        <v>4.5138888888888888E-2</v>
      </c>
      <c r="J2705">
        <v>24.88</v>
      </c>
      <c r="K2705" t="s">
        <v>249</v>
      </c>
      <c r="L2705" t="s">
        <v>3687</v>
      </c>
      <c r="M2705" t="s">
        <v>251</v>
      </c>
      <c r="N2705" t="s">
        <v>251</v>
      </c>
      <c r="O2705">
        <v>0</v>
      </c>
      <c r="P2705">
        <v>33</v>
      </c>
      <c r="Q2705">
        <v>0</v>
      </c>
      <c r="R2705">
        <v>33</v>
      </c>
      <c r="S2705">
        <v>14.9</v>
      </c>
      <c r="T2705">
        <v>37.9</v>
      </c>
      <c r="U2705">
        <v>23.8</v>
      </c>
      <c r="V2705">
        <v>141</v>
      </c>
      <c r="W2705" t="s">
        <v>4756</v>
      </c>
      <c r="X2705" t="s">
        <v>4756</v>
      </c>
      <c r="Y2705" t="s">
        <v>4756</v>
      </c>
      <c r="Z2705" t="s">
        <v>4756</v>
      </c>
      <c r="AA2705" t="s">
        <v>4756</v>
      </c>
      <c r="AB2705" t="s">
        <v>4756</v>
      </c>
      <c r="AC2705" t="s">
        <v>4756</v>
      </c>
      <c r="AD2705" t="s">
        <v>4756</v>
      </c>
      <c r="AE2705" t="s">
        <v>4756</v>
      </c>
      <c r="AF2705" t="s">
        <v>4756</v>
      </c>
      <c r="AG2705" t="s">
        <v>4756</v>
      </c>
      <c r="AH2705" t="s">
        <v>4756</v>
      </c>
      <c r="AI2705" t="s">
        <v>4756</v>
      </c>
      <c r="AJ2705" t="s">
        <v>4756</v>
      </c>
      <c r="AK2705" t="s">
        <v>4756</v>
      </c>
      <c r="AL2705" t="s">
        <v>4756</v>
      </c>
      <c r="AM2705" t="s">
        <v>4756</v>
      </c>
      <c r="AN2705" t="s">
        <v>4756</v>
      </c>
    </row>
    <row r="2706" spans="1:40">
      <c r="A2706" s="95">
        <v>42522</v>
      </c>
      <c r="B2706" t="s">
        <v>372</v>
      </c>
      <c r="C2706">
        <v>2016</v>
      </c>
      <c r="D2706">
        <v>6</v>
      </c>
      <c r="E2706" t="s">
        <v>373</v>
      </c>
      <c r="F2706" t="s">
        <v>3626</v>
      </c>
      <c r="G2706" s="96">
        <v>4.8611111111111112E-2</v>
      </c>
      <c r="H2706" s="96">
        <v>5.5555555555555552E-2</v>
      </c>
      <c r="J2706">
        <v>25.17</v>
      </c>
      <c r="K2706" t="s">
        <v>249</v>
      </c>
      <c r="L2706" t="s">
        <v>3688</v>
      </c>
      <c r="M2706" t="s">
        <v>251</v>
      </c>
      <c r="N2706" t="s">
        <v>251</v>
      </c>
      <c r="O2706">
        <v>3</v>
      </c>
      <c r="P2706">
        <v>33</v>
      </c>
      <c r="Q2706">
        <v>0</v>
      </c>
      <c r="R2706">
        <v>33</v>
      </c>
      <c r="S2706">
        <v>14.5</v>
      </c>
      <c r="T2706">
        <v>36.5</v>
      </c>
      <c r="U2706">
        <v>23.3</v>
      </c>
      <c r="V2706">
        <v>141</v>
      </c>
      <c r="W2706" t="s">
        <v>4756</v>
      </c>
      <c r="X2706" t="s">
        <v>4756</v>
      </c>
      <c r="Y2706" t="s">
        <v>4756</v>
      </c>
      <c r="Z2706" t="s">
        <v>4756</v>
      </c>
      <c r="AA2706" t="s">
        <v>4756</v>
      </c>
      <c r="AB2706" t="s">
        <v>4756</v>
      </c>
      <c r="AC2706" t="s">
        <v>4756</v>
      </c>
      <c r="AD2706" t="s">
        <v>4756</v>
      </c>
      <c r="AE2706" t="s">
        <v>4756</v>
      </c>
      <c r="AF2706" t="s">
        <v>4756</v>
      </c>
      <c r="AG2706" t="s">
        <v>4756</v>
      </c>
      <c r="AH2706" t="s">
        <v>4756</v>
      </c>
      <c r="AI2706" t="s">
        <v>4756</v>
      </c>
      <c r="AJ2706" t="s">
        <v>4756</v>
      </c>
      <c r="AK2706" t="s">
        <v>4756</v>
      </c>
      <c r="AL2706" t="s">
        <v>4756</v>
      </c>
      <c r="AM2706" t="s">
        <v>4756</v>
      </c>
      <c r="AN2706" t="s">
        <v>4756</v>
      </c>
    </row>
    <row r="2707" spans="1:40">
      <c r="A2707" s="95">
        <v>42522</v>
      </c>
      <c r="B2707" t="s">
        <v>372</v>
      </c>
      <c r="C2707">
        <v>2016</v>
      </c>
      <c r="D2707">
        <v>6</v>
      </c>
      <c r="E2707" t="s">
        <v>373</v>
      </c>
      <c r="F2707" t="s">
        <v>3626</v>
      </c>
      <c r="G2707" s="96">
        <v>5.4166666666666669E-2</v>
      </c>
      <c r="H2707" s="96">
        <v>5.9027777777777783E-2</v>
      </c>
      <c r="J2707">
        <v>25.3</v>
      </c>
      <c r="K2707" t="s">
        <v>249</v>
      </c>
      <c r="L2707" t="s">
        <v>3689</v>
      </c>
      <c r="M2707" t="s">
        <v>251</v>
      </c>
      <c r="N2707" t="s">
        <v>251</v>
      </c>
      <c r="O2707">
        <v>3</v>
      </c>
      <c r="P2707">
        <v>36</v>
      </c>
      <c r="Q2707">
        <v>0</v>
      </c>
      <c r="R2707">
        <v>36</v>
      </c>
      <c r="S2707">
        <v>14.5</v>
      </c>
      <c r="T2707">
        <v>38.200000000000003</v>
      </c>
      <c r="U2707">
        <v>24.1</v>
      </c>
      <c r="V2707">
        <v>143</v>
      </c>
      <c r="W2707" t="s">
        <v>4756</v>
      </c>
      <c r="X2707" t="s">
        <v>4756</v>
      </c>
      <c r="Y2707" t="s">
        <v>4756</v>
      </c>
      <c r="Z2707" t="s">
        <v>4756</v>
      </c>
      <c r="AA2707" t="s">
        <v>4756</v>
      </c>
      <c r="AB2707" t="s">
        <v>4756</v>
      </c>
      <c r="AC2707" t="s">
        <v>4756</v>
      </c>
      <c r="AD2707" t="s">
        <v>4756</v>
      </c>
      <c r="AE2707" t="s">
        <v>4756</v>
      </c>
      <c r="AF2707" t="s">
        <v>4756</v>
      </c>
      <c r="AG2707" t="s">
        <v>4756</v>
      </c>
      <c r="AH2707" t="s">
        <v>4756</v>
      </c>
      <c r="AI2707" t="s">
        <v>4756</v>
      </c>
      <c r="AJ2707" t="s">
        <v>4756</v>
      </c>
      <c r="AK2707" t="s">
        <v>4756</v>
      </c>
      <c r="AL2707" t="s">
        <v>4756</v>
      </c>
      <c r="AM2707" t="s">
        <v>4756</v>
      </c>
      <c r="AN2707" t="s">
        <v>4756</v>
      </c>
    </row>
    <row r="2708" spans="1:40">
      <c r="A2708" s="95">
        <v>42523</v>
      </c>
      <c r="B2708" t="s">
        <v>372</v>
      </c>
      <c r="C2708">
        <v>2016</v>
      </c>
      <c r="D2708">
        <v>6</v>
      </c>
      <c r="E2708" t="s">
        <v>373</v>
      </c>
      <c r="F2708" t="s">
        <v>3626</v>
      </c>
      <c r="G2708" s="96">
        <v>0.89166666666666661</v>
      </c>
      <c r="H2708" s="96">
        <v>0.89513888888888893</v>
      </c>
      <c r="J2708">
        <v>21.4</v>
      </c>
      <c r="K2708" t="s">
        <v>249</v>
      </c>
      <c r="L2708" t="s">
        <v>3707</v>
      </c>
      <c r="M2708" t="s">
        <v>251</v>
      </c>
      <c r="N2708" t="s">
        <v>251</v>
      </c>
      <c r="O2708">
        <v>1</v>
      </c>
      <c r="P2708">
        <v>33</v>
      </c>
      <c r="Q2708">
        <v>0</v>
      </c>
      <c r="R2708">
        <v>33</v>
      </c>
      <c r="S2708">
        <v>15</v>
      </c>
      <c r="T2708">
        <v>38.799999999999997</v>
      </c>
      <c r="U2708">
        <v>23</v>
      </c>
      <c r="V2708">
        <v>141</v>
      </c>
      <c r="W2708" t="s">
        <v>4756</v>
      </c>
      <c r="X2708" t="s">
        <v>4756</v>
      </c>
      <c r="Y2708" t="s">
        <v>4756</v>
      </c>
      <c r="Z2708" t="s">
        <v>4756</v>
      </c>
      <c r="AA2708" t="s">
        <v>4756</v>
      </c>
      <c r="AB2708" t="s">
        <v>4756</v>
      </c>
      <c r="AC2708" t="s">
        <v>4756</v>
      </c>
      <c r="AD2708" t="s">
        <v>4756</v>
      </c>
      <c r="AE2708" t="s">
        <v>4756</v>
      </c>
      <c r="AF2708" t="s">
        <v>4756</v>
      </c>
      <c r="AG2708" t="s">
        <v>4756</v>
      </c>
      <c r="AH2708" t="s">
        <v>4756</v>
      </c>
      <c r="AI2708" t="s">
        <v>4756</v>
      </c>
      <c r="AJ2708" t="s">
        <v>4756</v>
      </c>
      <c r="AK2708" t="s">
        <v>4756</v>
      </c>
      <c r="AL2708" t="s">
        <v>4756</v>
      </c>
      <c r="AM2708" t="s">
        <v>4756</v>
      </c>
      <c r="AN2708" t="s">
        <v>4756</v>
      </c>
    </row>
    <row r="2709" spans="1:40">
      <c r="A2709" s="95">
        <v>42523</v>
      </c>
      <c r="B2709" t="s">
        <v>372</v>
      </c>
      <c r="C2709">
        <v>2016</v>
      </c>
      <c r="D2709">
        <v>6</v>
      </c>
      <c r="E2709" t="s">
        <v>373</v>
      </c>
      <c r="F2709" t="s">
        <v>3626</v>
      </c>
      <c r="G2709" s="96">
        <v>0.92361111111111116</v>
      </c>
      <c r="H2709" s="96">
        <v>0.92986111111111114</v>
      </c>
      <c r="J2709">
        <v>22.17</v>
      </c>
      <c r="K2709" t="s">
        <v>249</v>
      </c>
      <c r="L2709" t="s">
        <v>3708</v>
      </c>
      <c r="M2709" t="s">
        <v>251</v>
      </c>
      <c r="N2709" t="s">
        <v>251</v>
      </c>
      <c r="O2709">
        <v>0</v>
      </c>
      <c r="P2709">
        <v>32</v>
      </c>
      <c r="Q2709">
        <v>0</v>
      </c>
      <c r="R2709">
        <v>32</v>
      </c>
      <c r="S2709">
        <v>12.3</v>
      </c>
      <c r="T2709">
        <v>36.9</v>
      </c>
      <c r="U2709">
        <v>21.5</v>
      </c>
      <c r="V2709">
        <v>140</v>
      </c>
      <c r="W2709" t="s">
        <v>4756</v>
      </c>
      <c r="X2709" t="s">
        <v>4756</v>
      </c>
      <c r="Y2709" t="s">
        <v>4756</v>
      </c>
      <c r="Z2709" t="s">
        <v>4756</v>
      </c>
      <c r="AA2709" t="s">
        <v>4756</v>
      </c>
      <c r="AB2709" t="s">
        <v>4756</v>
      </c>
      <c r="AC2709" t="s">
        <v>4756</v>
      </c>
      <c r="AD2709" t="s">
        <v>4756</v>
      </c>
      <c r="AE2709" t="s">
        <v>4756</v>
      </c>
      <c r="AF2709" t="s">
        <v>4756</v>
      </c>
      <c r="AG2709" t="s">
        <v>4756</v>
      </c>
      <c r="AH2709" t="s">
        <v>4756</v>
      </c>
      <c r="AI2709" t="s">
        <v>4756</v>
      </c>
      <c r="AJ2709" t="s">
        <v>4756</v>
      </c>
      <c r="AK2709" t="s">
        <v>4756</v>
      </c>
      <c r="AL2709" t="s">
        <v>4756</v>
      </c>
      <c r="AM2709" t="s">
        <v>4756</v>
      </c>
      <c r="AN2709" t="s">
        <v>4756</v>
      </c>
    </row>
    <row r="2710" spans="1:40">
      <c r="A2710" s="95">
        <v>42523</v>
      </c>
      <c r="B2710" t="s">
        <v>372</v>
      </c>
      <c r="C2710">
        <v>2016</v>
      </c>
      <c r="D2710">
        <v>6</v>
      </c>
      <c r="E2710" t="s">
        <v>373</v>
      </c>
      <c r="F2710" t="s">
        <v>3626</v>
      </c>
      <c r="G2710" s="96">
        <v>0.9277777777777777</v>
      </c>
      <c r="H2710" s="96">
        <v>0.93611111111111101</v>
      </c>
      <c r="J2710">
        <v>22.27</v>
      </c>
      <c r="K2710" t="s">
        <v>249</v>
      </c>
      <c r="L2710" t="s">
        <v>3709</v>
      </c>
      <c r="M2710" t="s">
        <v>251</v>
      </c>
      <c r="N2710" t="s">
        <v>251</v>
      </c>
      <c r="O2710">
        <v>0</v>
      </c>
      <c r="P2710">
        <v>36</v>
      </c>
      <c r="Q2710">
        <v>0</v>
      </c>
      <c r="R2710">
        <v>36</v>
      </c>
      <c r="S2710">
        <v>13.4</v>
      </c>
      <c r="T2710">
        <v>36.299999999999997</v>
      </c>
      <c r="U2710">
        <v>21.6</v>
      </c>
      <c r="V2710">
        <v>141</v>
      </c>
      <c r="W2710" t="s">
        <v>4756</v>
      </c>
      <c r="X2710" t="s">
        <v>4756</v>
      </c>
      <c r="Y2710" t="s">
        <v>4756</v>
      </c>
      <c r="Z2710" t="s">
        <v>4756</v>
      </c>
      <c r="AA2710" t="s">
        <v>4756</v>
      </c>
      <c r="AB2710" t="s">
        <v>4756</v>
      </c>
      <c r="AC2710" t="s">
        <v>4756</v>
      </c>
      <c r="AD2710" t="s">
        <v>4756</v>
      </c>
      <c r="AE2710" t="s">
        <v>4756</v>
      </c>
      <c r="AF2710" t="s">
        <v>4756</v>
      </c>
      <c r="AG2710" t="s">
        <v>4756</v>
      </c>
      <c r="AH2710" t="s">
        <v>4756</v>
      </c>
      <c r="AI2710" t="s">
        <v>4756</v>
      </c>
      <c r="AJ2710" t="s">
        <v>4756</v>
      </c>
      <c r="AK2710" t="s">
        <v>4756</v>
      </c>
      <c r="AL2710" t="s">
        <v>4756</v>
      </c>
      <c r="AM2710" t="s">
        <v>4756</v>
      </c>
      <c r="AN2710" t="s">
        <v>4756</v>
      </c>
    </row>
    <row r="2711" spans="1:40">
      <c r="A2711" s="95">
        <v>42523</v>
      </c>
      <c r="B2711" t="s">
        <v>372</v>
      </c>
      <c r="C2711">
        <v>2016</v>
      </c>
      <c r="D2711">
        <v>6</v>
      </c>
      <c r="E2711" t="s">
        <v>373</v>
      </c>
      <c r="F2711" t="s">
        <v>3626</v>
      </c>
      <c r="G2711" s="96">
        <v>0.93888888888888899</v>
      </c>
      <c r="H2711" s="96">
        <v>0.94374999999999998</v>
      </c>
      <c r="J2711">
        <v>22.53</v>
      </c>
      <c r="K2711" t="s">
        <v>249</v>
      </c>
      <c r="L2711" t="s">
        <v>3710</v>
      </c>
      <c r="M2711" t="s">
        <v>251</v>
      </c>
      <c r="N2711" t="s">
        <v>251</v>
      </c>
      <c r="O2711">
        <v>2</v>
      </c>
      <c r="P2711">
        <v>41</v>
      </c>
      <c r="Q2711">
        <v>0</v>
      </c>
      <c r="R2711">
        <v>41</v>
      </c>
      <c r="S2711">
        <v>14.1</v>
      </c>
      <c r="T2711">
        <v>38.6</v>
      </c>
      <c r="U2711">
        <v>23.5</v>
      </c>
      <c r="V2711">
        <v>143</v>
      </c>
      <c r="W2711" t="s">
        <v>4756</v>
      </c>
      <c r="X2711" t="s">
        <v>4756</v>
      </c>
      <c r="Y2711" t="s">
        <v>4756</v>
      </c>
      <c r="Z2711" t="s">
        <v>4756</v>
      </c>
      <c r="AA2711" t="s">
        <v>4756</v>
      </c>
      <c r="AB2711" t="s">
        <v>4756</v>
      </c>
      <c r="AC2711" t="s">
        <v>4756</v>
      </c>
      <c r="AD2711" t="s">
        <v>4756</v>
      </c>
      <c r="AE2711" t="s">
        <v>4756</v>
      </c>
      <c r="AF2711" t="s">
        <v>4756</v>
      </c>
      <c r="AG2711" t="s">
        <v>4756</v>
      </c>
      <c r="AH2711" t="s">
        <v>4756</v>
      </c>
      <c r="AI2711" t="s">
        <v>4756</v>
      </c>
      <c r="AJ2711" t="s">
        <v>4756</v>
      </c>
      <c r="AK2711" t="s">
        <v>4756</v>
      </c>
      <c r="AL2711" t="s">
        <v>4756</v>
      </c>
      <c r="AM2711" t="s">
        <v>4756</v>
      </c>
      <c r="AN2711" t="s">
        <v>4756</v>
      </c>
    </row>
    <row r="2712" spans="1:40">
      <c r="A2712" s="95">
        <v>42523</v>
      </c>
      <c r="B2712" t="s">
        <v>372</v>
      </c>
      <c r="C2712">
        <v>2016</v>
      </c>
      <c r="D2712">
        <v>6</v>
      </c>
      <c r="E2712" t="s">
        <v>373</v>
      </c>
      <c r="F2712" t="s">
        <v>3626</v>
      </c>
      <c r="G2712" s="96">
        <v>0.95347222222222217</v>
      </c>
      <c r="H2712" s="96">
        <v>0.9590277777777777</v>
      </c>
      <c r="J2712">
        <v>22.88</v>
      </c>
      <c r="K2712" t="s">
        <v>249</v>
      </c>
      <c r="L2712" t="s">
        <v>3711</v>
      </c>
      <c r="M2712" t="s">
        <v>251</v>
      </c>
      <c r="N2712" t="s">
        <v>251</v>
      </c>
      <c r="O2712">
        <v>0</v>
      </c>
      <c r="P2712">
        <v>32</v>
      </c>
      <c r="Q2712">
        <v>0</v>
      </c>
      <c r="R2712">
        <v>32</v>
      </c>
      <c r="S2712">
        <v>14.5</v>
      </c>
      <c r="T2712">
        <v>37.700000000000003</v>
      </c>
      <c r="U2712">
        <v>23.2</v>
      </c>
      <c r="V2712">
        <v>134</v>
      </c>
      <c r="W2712" t="s">
        <v>4756</v>
      </c>
      <c r="X2712" t="s">
        <v>4756</v>
      </c>
      <c r="Y2712" t="s">
        <v>4756</v>
      </c>
      <c r="Z2712" t="s">
        <v>4756</v>
      </c>
      <c r="AA2712" t="s">
        <v>4756</v>
      </c>
      <c r="AB2712" t="s">
        <v>4756</v>
      </c>
      <c r="AC2712" t="s">
        <v>4756</v>
      </c>
      <c r="AD2712" t="s">
        <v>4756</v>
      </c>
      <c r="AE2712" t="s">
        <v>4756</v>
      </c>
      <c r="AF2712" t="s">
        <v>4756</v>
      </c>
      <c r="AG2712" t="s">
        <v>4756</v>
      </c>
      <c r="AH2712" t="s">
        <v>4756</v>
      </c>
      <c r="AI2712" t="s">
        <v>4756</v>
      </c>
      <c r="AJ2712" t="s">
        <v>4756</v>
      </c>
      <c r="AK2712" t="s">
        <v>4756</v>
      </c>
      <c r="AL2712" t="s">
        <v>4756</v>
      </c>
      <c r="AM2712" t="s">
        <v>4756</v>
      </c>
      <c r="AN2712" t="s">
        <v>4756</v>
      </c>
    </row>
    <row r="2713" spans="1:40">
      <c r="A2713" s="95">
        <v>42523</v>
      </c>
      <c r="B2713" t="s">
        <v>372</v>
      </c>
      <c r="C2713">
        <v>2016</v>
      </c>
      <c r="D2713">
        <v>6</v>
      </c>
      <c r="E2713" t="s">
        <v>373</v>
      </c>
      <c r="F2713" t="s">
        <v>3626</v>
      </c>
      <c r="G2713" s="96">
        <v>0.96458333333333324</v>
      </c>
      <c r="H2713" s="96">
        <v>0.96805555555555556</v>
      </c>
      <c r="J2713">
        <v>23.15</v>
      </c>
      <c r="K2713" t="s">
        <v>249</v>
      </c>
      <c r="L2713" t="s">
        <v>3643</v>
      </c>
      <c r="M2713" t="s">
        <v>665</v>
      </c>
      <c r="N2713" t="s">
        <v>251</v>
      </c>
      <c r="O2713">
        <v>3</v>
      </c>
      <c r="P2713">
        <v>39</v>
      </c>
      <c r="Q2713">
        <v>0</v>
      </c>
      <c r="R2713">
        <v>39</v>
      </c>
      <c r="S2713">
        <v>14.9</v>
      </c>
      <c r="T2713">
        <v>37.6</v>
      </c>
      <c r="U2713">
        <v>22.6</v>
      </c>
      <c r="V2713">
        <v>145</v>
      </c>
      <c r="W2713" t="s">
        <v>4756</v>
      </c>
      <c r="X2713" t="s">
        <v>4756</v>
      </c>
      <c r="Y2713" t="s">
        <v>4756</v>
      </c>
      <c r="Z2713" t="s">
        <v>4756</v>
      </c>
      <c r="AA2713" t="s">
        <v>4756</v>
      </c>
      <c r="AB2713" t="s">
        <v>4756</v>
      </c>
      <c r="AC2713" t="s">
        <v>4756</v>
      </c>
      <c r="AD2713" t="s">
        <v>4756</v>
      </c>
      <c r="AE2713" t="s">
        <v>4756</v>
      </c>
      <c r="AF2713" t="s">
        <v>4756</v>
      </c>
      <c r="AG2713" t="s">
        <v>4756</v>
      </c>
      <c r="AH2713" t="s">
        <v>4756</v>
      </c>
      <c r="AI2713" t="s">
        <v>4756</v>
      </c>
      <c r="AJ2713" t="s">
        <v>4756</v>
      </c>
      <c r="AK2713" t="s">
        <v>4756</v>
      </c>
      <c r="AL2713" t="s">
        <v>4756</v>
      </c>
      <c r="AM2713" t="s">
        <v>4756</v>
      </c>
      <c r="AN2713" t="s">
        <v>4756</v>
      </c>
    </row>
    <row r="2714" spans="1:40">
      <c r="A2714" s="95">
        <v>42523</v>
      </c>
      <c r="B2714" t="s">
        <v>372</v>
      </c>
      <c r="C2714">
        <v>2016</v>
      </c>
      <c r="D2714">
        <v>6</v>
      </c>
      <c r="E2714" t="s">
        <v>373</v>
      </c>
      <c r="F2714" t="s">
        <v>3626</v>
      </c>
      <c r="G2714" s="96">
        <v>0.96805555555555556</v>
      </c>
      <c r="H2714" s="96">
        <v>0.97222222222222221</v>
      </c>
      <c r="J2714">
        <v>23.23</v>
      </c>
      <c r="K2714" t="s">
        <v>249</v>
      </c>
      <c r="L2714" t="s">
        <v>3712</v>
      </c>
      <c r="M2714" t="s">
        <v>251</v>
      </c>
      <c r="N2714" t="s">
        <v>251</v>
      </c>
      <c r="O2714">
        <v>0</v>
      </c>
      <c r="P2714">
        <v>34</v>
      </c>
      <c r="Q2714">
        <v>0</v>
      </c>
      <c r="R2714">
        <v>34</v>
      </c>
      <c r="S2714">
        <v>14.4</v>
      </c>
      <c r="T2714">
        <v>38.1</v>
      </c>
      <c r="U2714">
        <v>23.4</v>
      </c>
      <c r="V2714">
        <v>139</v>
      </c>
      <c r="W2714" t="s">
        <v>4756</v>
      </c>
      <c r="X2714" t="s">
        <v>4756</v>
      </c>
      <c r="Y2714" t="s">
        <v>4756</v>
      </c>
      <c r="Z2714" t="s">
        <v>4756</v>
      </c>
      <c r="AA2714" t="s">
        <v>4756</v>
      </c>
      <c r="AB2714" t="s">
        <v>4756</v>
      </c>
      <c r="AC2714" t="s">
        <v>4756</v>
      </c>
      <c r="AD2714" t="s">
        <v>4756</v>
      </c>
      <c r="AE2714" t="s">
        <v>4756</v>
      </c>
      <c r="AF2714" t="s">
        <v>4756</v>
      </c>
      <c r="AG2714" t="s">
        <v>4756</v>
      </c>
      <c r="AH2714" t="s">
        <v>4756</v>
      </c>
      <c r="AI2714" t="s">
        <v>4756</v>
      </c>
      <c r="AJ2714" t="s">
        <v>4756</v>
      </c>
      <c r="AK2714" t="s">
        <v>4756</v>
      </c>
      <c r="AL2714" t="s">
        <v>4756</v>
      </c>
      <c r="AM2714" t="s">
        <v>4756</v>
      </c>
      <c r="AN2714" t="s">
        <v>4756</v>
      </c>
    </row>
    <row r="2715" spans="1:40">
      <c r="A2715" s="95">
        <v>42523</v>
      </c>
      <c r="B2715" t="s">
        <v>372</v>
      </c>
      <c r="C2715">
        <v>2016</v>
      </c>
      <c r="D2715">
        <v>6</v>
      </c>
      <c r="E2715" t="s">
        <v>373</v>
      </c>
      <c r="F2715" t="s">
        <v>3626</v>
      </c>
      <c r="G2715" s="96">
        <v>0.9819444444444444</v>
      </c>
      <c r="H2715" s="96">
        <v>0.98541666666666661</v>
      </c>
      <c r="J2715">
        <v>23.57</v>
      </c>
      <c r="K2715" t="s">
        <v>249</v>
      </c>
      <c r="L2715" t="s">
        <v>3713</v>
      </c>
      <c r="M2715" t="s">
        <v>251</v>
      </c>
      <c r="N2715" t="s">
        <v>251</v>
      </c>
      <c r="O2715">
        <v>3</v>
      </c>
      <c r="P2715">
        <v>35</v>
      </c>
      <c r="Q2715">
        <v>0</v>
      </c>
      <c r="R2715">
        <v>35</v>
      </c>
      <c r="S2715">
        <v>14.1</v>
      </c>
      <c r="T2715">
        <v>38.299999999999997</v>
      </c>
      <c r="U2715">
        <v>23.8</v>
      </c>
      <c r="V2715">
        <v>140</v>
      </c>
      <c r="W2715" t="s">
        <v>4756</v>
      </c>
      <c r="X2715" t="s">
        <v>4756</v>
      </c>
      <c r="Y2715" t="s">
        <v>4756</v>
      </c>
      <c r="Z2715" t="s">
        <v>4756</v>
      </c>
      <c r="AA2715" t="s">
        <v>4756</v>
      </c>
      <c r="AB2715" t="s">
        <v>4756</v>
      </c>
      <c r="AC2715" t="s">
        <v>4756</v>
      </c>
      <c r="AD2715" t="s">
        <v>4756</v>
      </c>
      <c r="AE2715" t="s">
        <v>4756</v>
      </c>
      <c r="AF2715" t="s">
        <v>4756</v>
      </c>
      <c r="AG2715" t="s">
        <v>4756</v>
      </c>
      <c r="AH2715" t="s">
        <v>4756</v>
      </c>
      <c r="AI2715" t="s">
        <v>4756</v>
      </c>
      <c r="AJ2715" t="s">
        <v>4756</v>
      </c>
      <c r="AK2715" t="s">
        <v>4756</v>
      </c>
      <c r="AL2715" t="s">
        <v>4756</v>
      </c>
      <c r="AM2715" t="s">
        <v>4756</v>
      </c>
      <c r="AN2715" t="s">
        <v>4756</v>
      </c>
    </row>
    <row r="2716" spans="1:40">
      <c r="A2716" s="95">
        <v>42523</v>
      </c>
      <c r="B2716" t="s">
        <v>372</v>
      </c>
      <c r="C2716">
        <v>2016</v>
      </c>
      <c r="D2716">
        <v>6</v>
      </c>
      <c r="E2716" t="s">
        <v>373</v>
      </c>
      <c r="F2716" t="s">
        <v>3626</v>
      </c>
      <c r="G2716" s="96">
        <v>0.98958333333333337</v>
      </c>
      <c r="H2716" s="96">
        <v>0.99375000000000002</v>
      </c>
      <c r="J2716">
        <v>23.75</v>
      </c>
      <c r="K2716" t="s">
        <v>249</v>
      </c>
      <c r="L2716" t="s">
        <v>3714</v>
      </c>
      <c r="M2716" t="s">
        <v>251</v>
      </c>
      <c r="N2716" t="s">
        <v>251</v>
      </c>
      <c r="O2716">
        <v>0</v>
      </c>
      <c r="P2716">
        <v>37</v>
      </c>
      <c r="Q2716">
        <v>0</v>
      </c>
      <c r="R2716">
        <v>37</v>
      </c>
      <c r="S2716">
        <v>14.2</v>
      </c>
      <c r="T2716">
        <v>37.6</v>
      </c>
      <c r="U2716">
        <v>22.9</v>
      </c>
      <c r="V2716">
        <v>138</v>
      </c>
      <c r="W2716" t="s">
        <v>4756</v>
      </c>
      <c r="X2716" t="s">
        <v>4756</v>
      </c>
      <c r="Y2716" t="s">
        <v>4756</v>
      </c>
      <c r="Z2716" t="s">
        <v>4756</v>
      </c>
      <c r="AA2716" t="s">
        <v>4756</v>
      </c>
      <c r="AB2716" t="s">
        <v>4756</v>
      </c>
      <c r="AC2716" t="s">
        <v>4756</v>
      </c>
      <c r="AD2716" t="s">
        <v>4756</v>
      </c>
      <c r="AE2716" t="s">
        <v>4756</v>
      </c>
      <c r="AF2716" t="s">
        <v>4756</v>
      </c>
      <c r="AG2716" t="s">
        <v>4756</v>
      </c>
      <c r="AH2716" t="s">
        <v>4756</v>
      </c>
      <c r="AI2716" t="s">
        <v>4756</v>
      </c>
      <c r="AJ2716" t="s">
        <v>4756</v>
      </c>
      <c r="AK2716" t="s">
        <v>4756</v>
      </c>
      <c r="AL2716" t="s">
        <v>4756</v>
      </c>
      <c r="AM2716" t="s">
        <v>4756</v>
      </c>
      <c r="AN2716" t="s">
        <v>4756</v>
      </c>
    </row>
    <row r="2717" spans="1:40">
      <c r="A2717" s="95">
        <v>42523</v>
      </c>
      <c r="B2717" t="s">
        <v>372</v>
      </c>
      <c r="C2717">
        <v>2016</v>
      </c>
      <c r="D2717">
        <v>6</v>
      </c>
      <c r="E2717" t="s">
        <v>373</v>
      </c>
      <c r="F2717" t="s">
        <v>3626</v>
      </c>
      <c r="G2717" s="96">
        <v>0.99861111111111101</v>
      </c>
      <c r="H2717" s="96">
        <v>2.7777777777777779E-3</v>
      </c>
      <c r="J2717">
        <v>23.97</v>
      </c>
      <c r="K2717" t="s">
        <v>249</v>
      </c>
      <c r="L2717" t="s">
        <v>3715</v>
      </c>
      <c r="M2717" t="s">
        <v>251</v>
      </c>
      <c r="N2717" t="s">
        <v>251</v>
      </c>
      <c r="O2717">
        <v>0</v>
      </c>
      <c r="P2717">
        <v>39</v>
      </c>
      <c r="Q2717">
        <v>0</v>
      </c>
      <c r="R2717">
        <v>39</v>
      </c>
      <c r="S2717">
        <v>14.4</v>
      </c>
      <c r="T2717">
        <v>39.9</v>
      </c>
      <c r="U2717">
        <v>25.2</v>
      </c>
      <c r="V2717">
        <v>143</v>
      </c>
      <c r="W2717" t="s">
        <v>4756</v>
      </c>
      <c r="X2717" t="s">
        <v>4756</v>
      </c>
      <c r="Y2717" t="s">
        <v>4756</v>
      </c>
      <c r="Z2717" t="s">
        <v>4756</v>
      </c>
      <c r="AA2717" t="s">
        <v>4756</v>
      </c>
      <c r="AB2717" t="s">
        <v>4756</v>
      </c>
      <c r="AC2717" t="s">
        <v>4756</v>
      </c>
      <c r="AD2717" t="s">
        <v>4756</v>
      </c>
      <c r="AE2717" t="s">
        <v>4756</v>
      </c>
      <c r="AF2717" t="s">
        <v>4756</v>
      </c>
      <c r="AG2717" t="s">
        <v>4756</v>
      </c>
      <c r="AH2717" t="s">
        <v>4756</v>
      </c>
      <c r="AI2717" t="s">
        <v>4756</v>
      </c>
      <c r="AJ2717" t="s">
        <v>4756</v>
      </c>
      <c r="AK2717" t="s">
        <v>4756</v>
      </c>
      <c r="AL2717" t="s">
        <v>4756</v>
      </c>
      <c r="AM2717" t="s">
        <v>4756</v>
      </c>
      <c r="AN2717" t="s">
        <v>4756</v>
      </c>
    </row>
    <row r="2718" spans="1:40">
      <c r="A2718" s="95">
        <v>42523</v>
      </c>
      <c r="B2718" t="s">
        <v>372</v>
      </c>
      <c r="C2718">
        <v>2016</v>
      </c>
      <c r="D2718">
        <v>6</v>
      </c>
      <c r="E2718" t="s">
        <v>373</v>
      </c>
      <c r="F2718" t="s">
        <v>3626</v>
      </c>
      <c r="G2718" s="96">
        <v>9.0277777777777787E-3</v>
      </c>
      <c r="H2718" s="96">
        <v>1.9444444444444445E-2</v>
      </c>
      <c r="J2718">
        <v>24.22</v>
      </c>
      <c r="K2718" t="s">
        <v>249</v>
      </c>
      <c r="L2718" t="s">
        <v>3716</v>
      </c>
      <c r="M2718" t="s">
        <v>251</v>
      </c>
      <c r="N2718" t="s">
        <v>251</v>
      </c>
      <c r="O2718">
        <v>3</v>
      </c>
      <c r="P2718">
        <v>35</v>
      </c>
      <c r="Q2718">
        <v>0</v>
      </c>
      <c r="R2718">
        <v>35</v>
      </c>
      <c r="S2718">
        <v>13.5</v>
      </c>
      <c r="T2718">
        <v>37.6</v>
      </c>
      <c r="U2718">
        <v>23.6</v>
      </c>
      <c r="V2718">
        <v>138</v>
      </c>
      <c r="W2718" t="s">
        <v>4756</v>
      </c>
      <c r="X2718" t="s">
        <v>4756</v>
      </c>
      <c r="Y2718" t="s">
        <v>4756</v>
      </c>
      <c r="Z2718" t="s">
        <v>4756</v>
      </c>
      <c r="AA2718" t="s">
        <v>4756</v>
      </c>
      <c r="AB2718" t="s">
        <v>4756</v>
      </c>
      <c r="AC2718" t="s">
        <v>4756</v>
      </c>
      <c r="AD2718" t="s">
        <v>4756</v>
      </c>
      <c r="AE2718" t="s">
        <v>4756</v>
      </c>
      <c r="AF2718" t="s">
        <v>4756</v>
      </c>
      <c r="AG2718" t="s">
        <v>4756</v>
      </c>
      <c r="AH2718" t="s">
        <v>4756</v>
      </c>
      <c r="AI2718" t="s">
        <v>4756</v>
      </c>
      <c r="AJ2718" t="s">
        <v>4756</v>
      </c>
      <c r="AK2718" t="s">
        <v>4756</v>
      </c>
      <c r="AL2718" t="s">
        <v>4756</v>
      </c>
      <c r="AM2718" t="s">
        <v>4756</v>
      </c>
      <c r="AN2718" t="s">
        <v>4756</v>
      </c>
    </row>
    <row r="2719" spans="1:40">
      <c r="A2719" s="95">
        <v>42523</v>
      </c>
      <c r="B2719" t="s">
        <v>372</v>
      </c>
      <c r="C2719">
        <v>2016</v>
      </c>
      <c r="D2719">
        <v>6</v>
      </c>
      <c r="E2719" t="s">
        <v>373</v>
      </c>
      <c r="F2719" t="s">
        <v>3626</v>
      </c>
      <c r="G2719" s="96">
        <v>2.2222222222222223E-2</v>
      </c>
      <c r="H2719" s="96">
        <v>2.9861111111111113E-2</v>
      </c>
      <c r="J2719">
        <v>24.53</v>
      </c>
      <c r="K2719" t="s">
        <v>249</v>
      </c>
      <c r="L2719" t="s">
        <v>3717</v>
      </c>
      <c r="M2719" t="s">
        <v>251</v>
      </c>
      <c r="N2719" t="s">
        <v>251</v>
      </c>
      <c r="O2719">
        <v>0</v>
      </c>
      <c r="P2719">
        <v>38</v>
      </c>
      <c r="Q2719">
        <v>0</v>
      </c>
      <c r="R2719">
        <v>38</v>
      </c>
      <c r="S2719">
        <v>12.9</v>
      </c>
      <c r="T2719">
        <v>38</v>
      </c>
      <c r="U2719">
        <v>21.6</v>
      </c>
      <c r="V2719">
        <v>136</v>
      </c>
      <c r="W2719" t="s">
        <v>4756</v>
      </c>
      <c r="X2719" t="s">
        <v>4756</v>
      </c>
      <c r="Y2719" t="s">
        <v>4756</v>
      </c>
      <c r="Z2719" t="s">
        <v>4756</v>
      </c>
      <c r="AA2719" t="s">
        <v>4756</v>
      </c>
      <c r="AB2719" t="s">
        <v>4756</v>
      </c>
      <c r="AC2719" t="s">
        <v>4756</v>
      </c>
      <c r="AD2719" t="s">
        <v>4756</v>
      </c>
      <c r="AE2719" t="s">
        <v>4756</v>
      </c>
      <c r="AF2719" t="s">
        <v>4756</v>
      </c>
      <c r="AG2719" t="s">
        <v>4756</v>
      </c>
      <c r="AH2719" t="s">
        <v>4756</v>
      </c>
      <c r="AI2719" t="s">
        <v>4756</v>
      </c>
      <c r="AJ2719" t="s">
        <v>4756</v>
      </c>
      <c r="AK2719" t="s">
        <v>4756</v>
      </c>
      <c r="AL2719" t="s">
        <v>4756</v>
      </c>
      <c r="AM2719" t="s">
        <v>4756</v>
      </c>
      <c r="AN2719" t="s">
        <v>4756</v>
      </c>
    </row>
    <row r="2720" spans="1:40">
      <c r="A2720" s="95">
        <v>42523</v>
      </c>
      <c r="B2720" t="s">
        <v>372</v>
      </c>
      <c r="C2720">
        <v>2016</v>
      </c>
      <c r="D2720">
        <v>6</v>
      </c>
      <c r="E2720" t="s">
        <v>373</v>
      </c>
      <c r="F2720" t="s">
        <v>3626</v>
      </c>
      <c r="G2720" s="96">
        <v>3.125E-2</v>
      </c>
      <c r="H2720" s="96">
        <v>3.5416666666666666E-2</v>
      </c>
      <c r="J2720">
        <v>24.75</v>
      </c>
      <c r="K2720" t="s">
        <v>249</v>
      </c>
      <c r="L2720" t="s">
        <v>3718</v>
      </c>
      <c r="M2720" t="s">
        <v>251</v>
      </c>
      <c r="N2720" t="s">
        <v>251</v>
      </c>
      <c r="O2720">
        <v>2</v>
      </c>
      <c r="P2720">
        <v>33</v>
      </c>
      <c r="Q2720">
        <v>0</v>
      </c>
      <c r="R2720">
        <v>33</v>
      </c>
      <c r="S2720">
        <v>14.3</v>
      </c>
      <c r="T2720">
        <v>38.1</v>
      </c>
      <c r="U2720">
        <v>23</v>
      </c>
      <c r="V2720">
        <v>141</v>
      </c>
      <c r="W2720" t="s">
        <v>4756</v>
      </c>
      <c r="X2720" t="s">
        <v>4756</v>
      </c>
      <c r="Y2720" t="s">
        <v>4756</v>
      </c>
      <c r="Z2720" t="s">
        <v>4756</v>
      </c>
      <c r="AA2720" t="s">
        <v>4756</v>
      </c>
      <c r="AB2720" t="s">
        <v>4756</v>
      </c>
      <c r="AC2720" t="s">
        <v>4756</v>
      </c>
      <c r="AD2720" t="s">
        <v>4756</v>
      </c>
      <c r="AE2720" t="s">
        <v>4756</v>
      </c>
      <c r="AF2720" t="s">
        <v>4756</v>
      </c>
      <c r="AG2720" t="s">
        <v>4756</v>
      </c>
      <c r="AH2720" t="s">
        <v>4756</v>
      </c>
      <c r="AI2720" t="s">
        <v>4756</v>
      </c>
      <c r="AJ2720" t="s">
        <v>4756</v>
      </c>
      <c r="AK2720" t="s">
        <v>4756</v>
      </c>
      <c r="AL2720" t="s">
        <v>4756</v>
      </c>
      <c r="AM2720" t="s">
        <v>4756</v>
      </c>
      <c r="AN2720" t="s">
        <v>4756</v>
      </c>
    </row>
    <row r="2721" spans="1:41">
      <c r="A2721" s="95">
        <v>42523</v>
      </c>
      <c r="B2721" t="s">
        <v>372</v>
      </c>
      <c r="C2721">
        <v>2016</v>
      </c>
      <c r="D2721">
        <v>6</v>
      </c>
      <c r="E2721" t="s">
        <v>373</v>
      </c>
      <c r="F2721" t="s">
        <v>3626</v>
      </c>
      <c r="G2721" s="96">
        <v>4.5138888888888888E-2</v>
      </c>
      <c r="H2721" s="96">
        <v>5.486111111111111E-2</v>
      </c>
      <c r="J2721">
        <v>25.08</v>
      </c>
      <c r="K2721" t="s">
        <v>249</v>
      </c>
      <c r="L2721" t="s">
        <v>3719</v>
      </c>
      <c r="M2721" t="s">
        <v>251</v>
      </c>
      <c r="N2721" t="s">
        <v>251</v>
      </c>
      <c r="O2721">
        <v>3</v>
      </c>
      <c r="P2721">
        <v>34</v>
      </c>
      <c r="Q2721">
        <v>0</v>
      </c>
      <c r="R2721">
        <v>34</v>
      </c>
      <c r="S2721">
        <v>14.4</v>
      </c>
      <c r="T2721">
        <v>39</v>
      </c>
      <c r="U2721">
        <v>21</v>
      </c>
      <c r="V2721">
        <v>140</v>
      </c>
      <c r="W2721" t="s">
        <v>4756</v>
      </c>
      <c r="X2721" t="s">
        <v>4756</v>
      </c>
      <c r="Y2721" t="s">
        <v>4756</v>
      </c>
      <c r="Z2721" t="s">
        <v>4756</v>
      </c>
      <c r="AA2721" t="s">
        <v>4756</v>
      </c>
      <c r="AB2721" t="s">
        <v>4756</v>
      </c>
      <c r="AC2721" t="s">
        <v>4756</v>
      </c>
      <c r="AD2721" t="s">
        <v>4756</v>
      </c>
      <c r="AE2721" t="s">
        <v>4756</v>
      </c>
      <c r="AF2721" t="s">
        <v>4756</v>
      </c>
      <c r="AG2721" t="s">
        <v>4756</v>
      </c>
      <c r="AH2721" t="s">
        <v>4756</v>
      </c>
      <c r="AI2721" t="s">
        <v>4756</v>
      </c>
      <c r="AJ2721" t="s">
        <v>4756</v>
      </c>
      <c r="AK2721" t="s">
        <v>4756</v>
      </c>
      <c r="AL2721" t="s">
        <v>4756</v>
      </c>
      <c r="AM2721" t="s">
        <v>4756</v>
      </c>
      <c r="AN2721" t="s">
        <v>4756</v>
      </c>
    </row>
    <row r="2722" spans="1:41">
      <c r="A2722" s="95">
        <v>42523</v>
      </c>
      <c r="B2722" t="s">
        <v>372</v>
      </c>
      <c r="C2722">
        <v>2016</v>
      </c>
      <c r="D2722">
        <v>6</v>
      </c>
      <c r="E2722" t="s">
        <v>373</v>
      </c>
      <c r="F2722" t="s">
        <v>3626</v>
      </c>
      <c r="G2722" s="96">
        <v>4.6527777777777779E-2</v>
      </c>
      <c r="H2722" s="96">
        <v>5.6944444444444443E-2</v>
      </c>
      <c r="J2722">
        <v>25.12</v>
      </c>
      <c r="K2722" t="s">
        <v>249</v>
      </c>
      <c r="L2722" t="s">
        <v>3720</v>
      </c>
      <c r="M2722" t="s">
        <v>251</v>
      </c>
      <c r="N2722" t="s">
        <v>251</v>
      </c>
      <c r="O2722">
        <v>1</v>
      </c>
      <c r="P2722">
        <v>38</v>
      </c>
      <c r="Q2722">
        <v>0</v>
      </c>
      <c r="R2722">
        <v>38</v>
      </c>
      <c r="S2722">
        <v>12.1</v>
      </c>
      <c r="T2722">
        <v>36.6</v>
      </c>
      <c r="U2722">
        <v>21.3</v>
      </c>
      <c r="V2722">
        <v>141</v>
      </c>
      <c r="W2722" t="s">
        <v>4756</v>
      </c>
      <c r="X2722" t="s">
        <v>4756</v>
      </c>
      <c r="Y2722" t="s">
        <v>4756</v>
      </c>
      <c r="Z2722" t="s">
        <v>4756</v>
      </c>
      <c r="AA2722" t="s">
        <v>4756</v>
      </c>
      <c r="AB2722" t="s">
        <v>4756</v>
      </c>
      <c r="AC2722" t="s">
        <v>4756</v>
      </c>
      <c r="AD2722" t="s">
        <v>4756</v>
      </c>
      <c r="AE2722" t="s">
        <v>4756</v>
      </c>
      <c r="AF2722" t="s">
        <v>4756</v>
      </c>
      <c r="AG2722" t="s">
        <v>4756</v>
      </c>
      <c r="AH2722" t="s">
        <v>4756</v>
      </c>
      <c r="AI2722" t="s">
        <v>4756</v>
      </c>
      <c r="AJ2722" t="s">
        <v>4756</v>
      </c>
      <c r="AK2722" t="s">
        <v>4756</v>
      </c>
      <c r="AL2722" t="s">
        <v>4756</v>
      </c>
      <c r="AM2722" t="s">
        <v>4756</v>
      </c>
      <c r="AN2722" t="s">
        <v>4756</v>
      </c>
    </row>
    <row r="2723" spans="1:41">
      <c r="A2723" s="95">
        <v>42523</v>
      </c>
      <c r="B2723" t="s">
        <v>372</v>
      </c>
      <c r="C2723">
        <v>2016</v>
      </c>
      <c r="D2723">
        <v>6</v>
      </c>
      <c r="E2723" t="s">
        <v>373</v>
      </c>
      <c r="F2723" t="s">
        <v>3626</v>
      </c>
      <c r="G2723" s="96">
        <v>5.4166666666666669E-2</v>
      </c>
      <c r="H2723" s="96">
        <v>6.3194444444444442E-2</v>
      </c>
      <c r="J2723">
        <v>25.3</v>
      </c>
      <c r="K2723" t="s">
        <v>249</v>
      </c>
      <c r="L2723" t="s">
        <v>3721</v>
      </c>
      <c r="M2723" t="s">
        <v>251</v>
      </c>
      <c r="N2723" t="s">
        <v>251</v>
      </c>
      <c r="O2723">
        <v>2</v>
      </c>
      <c r="P2723">
        <v>41</v>
      </c>
      <c r="Q2723">
        <v>0</v>
      </c>
      <c r="R2723">
        <v>41</v>
      </c>
      <c r="S2723">
        <v>14.5</v>
      </c>
      <c r="T2723">
        <v>39.4</v>
      </c>
      <c r="U2723">
        <v>24.5</v>
      </c>
      <c r="V2723">
        <v>145</v>
      </c>
      <c r="W2723" t="s">
        <v>4756</v>
      </c>
      <c r="X2723" t="s">
        <v>4756</v>
      </c>
      <c r="Y2723" t="s">
        <v>4756</v>
      </c>
      <c r="Z2723" t="s">
        <v>4756</v>
      </c>
      <c r="AA2723" t="s">
        <v>4756</v>
      </c>
      <c r="AB2723" t="s">
        <v>4756</v>
      </c>
      <c r="AC2723" t="s">
        <v>4756</v>
      </c>
      <c r="AD2723" t="s">
        <v>4756</v>
      </c>
      <c r="AE2723" t="s">
        <v>4756</v>
      </c>
      <c r="AF2723" t="s">
        <v>4756</v>
      </c>
      <c r="AG2723" t="s">
        <v>4756</v>
      </c>
      <c r="AH2723" t="s">
        <v>4756</v>
      </c>
      <c r="AI2723" t="s">
        <v>4756</v>
      </c>
      <c r="AJ2723" t="s">
        <v>4756</v>
      </c>
      <c r="AK2723" t="s">
        <v>4756</v>
      </c>
      <c r="AL2723" t="s">
        <v>4756</v>
      </c>
      <c r="AM2723" t="s">
        <v>4756</v>
      </c>
      <c r="AN2723" t="s">
        <v>4756</v>
      </c>
    </row>
    <row r="2724" spans="1:41">
      <c r="A2724" s="95">
        <v>42523</v>
      </c>
      <c r="B2724" t="s">
        <v>372</v>
      </c>
      <c r="C2724">
        <v>2016</v>
      </c>
      <c r="D2724">
        <v>6</v>
      </c>
      <c r="E2724" t="s">
        <v>373</v>
      </c>
      <c r="F2724" t="s">
        <v>3626</v>
      </c>
      <c r="G2724" s="96">
        <v>5.6944444444444443E-2</v>
      </c>
      <c r="H2724" s="96">
        <v>7.2916666666666671E-2</v>
      </c>
      <c r="J2724">
        <v>25.37</v>
      </c>
      <c r="K2724" t="s">
        <v>249</v>
      </c>
      <c r="L2724" t="s">
        <v>3722</v>
      </c>
      <c r="M2724" t="s">
        <v>251</v>
      </c>
      <c r="N2724" t="s">
        <v>251</v>
      </c>
      <c r="O2724">
        <v>3</v>
      </c>
      <c r="P2724">
        <v>31</v>
      </c>
      <c r="Q2724">
        <v>0</v>
      </c>
      <c r="R2724">
        <v>31</v>
      </c>
      <c r="S2724">
        <v>13.6</v>
      </c>
      <c r="T2724">
        <v>36.5</v>
      </c>
      <c r="U2724">
        <v>21.3</v>
      </c>
      <c r="V2724">
        <v>135</v>
      </c>
      <c r="W2724" t="s">
        <v>4756</v>
      </c>
      <c r="X2724" t="s">
        <v>4756</v>
      </c>
      <c r="Y2724" t="s">
        <v>4756</v>
      </c>
      <c r="Z2724" t="s">
        <v>4756</v>
      </c>
      <c r="AA2724" t="s">
        <v>4756</v>
      </c>
      <c r="AB2724" t="s">
        <v>4756</v>
      </c>
      <c r="AC2724" t="s">
        <v>4756</v>
      </c>
      <c r="AD2724" t="s">
        <v>4756</v>
      </c>
      <c r="AE2724" t="s">
        <v>4756</v>
      </c>
      <c r="AF2724" t="s">
        <v>4756</v>
      </c>
      <c r="AG2724" t="s">
        <v>4756</v>
      </c>
      <c r="AH2724" t="s">
        <v>4756</v>
      </c>
      <c r="AI2724" t="s">
        <v>4756</v>
      </c>
      <c r="AJ2724" t="s">
        <v>4756</v>
      </c>
      <c r="AK2724" t="s">
        <v>4756</v>
      </c>
      <c r="AL2724" t="s">
        <v>4756</v>
      </c>
      <c r="AM2724" t="s">
        <v>4756</v>
      </c>
      <c r="AN2724" t="s">
        <v>4756</v>
      </c>
    </row>
    <row r="2725" spans="1:41">
      <c r="A2725" s="95">
        <v>42523</v>
      </c>
      <c r="B2725" t="s">
        <v>372</v>
      </c>
      <c r="C2725">
        <v>2016</v>
      </c>
      <c r="D2725">
        <v>6</v>
      </c>
      <c r="E2725" t="s">
        <v>373</v>
      </c>
      <c r="F2725" t="s">
        <v>3626</v>
      </c>
      <c r="G2725" s="96">
        <v>7.1527777777777787E-2</v>
      </c>
      <c r="H2725" s="96">
        <v>7.9861111111111105E-2</v>
      </c>
      <c r="J2725">
        <v>25.72</v>
      </c>
      <c r="K2725" t="s">
        <v>249</v>
      </c>
      <c r="L2725" t="s">
        <v>3723</v>
      </c>
      <c r="M2725" t="s">
        <v>251</v>
      </c>
      <c r="N2725" t="s">
        <v>251</v>
      </c>
      <c r="O2725">
        <v>3</v>
      </c>
      <c r="P2725">
        <v>35</v>
      </c>
      <c r="Q2725">
        <v>0</v>
      </c>
      <c r="R2725">
        <v>35</v>
      </c>
      <c r="S2725">
        <v>14.2</v>
      </c>
      <c r="T2725">
        <v>35.9</v>
      </c>
      <c r="U2725">
        <v>21.7</v>
      </c>
      <c r="V2725">
        <v>145</v>
      </c>
      <c r="W2725" t="s">
        <v>4756</v>
      </c>
      <c r="X2725" t="s">
        <v>4756</v>
      </c>
      <c r="Y2725" t="s">
        <v>4756</v>
      </c>
      <c r="Z2725" t="s">
        <v>4756</v>
      </c>
      <c r="AA2725" t="s">
        <v>4756</v>
      </c>
      <c r="AB2725" t="s">
        <v>4756</v>
      </c>
      <c r="AC2725" t="s">
        <v>4756</v>
      </c>
      <c r="AD2725" t="s">
        <v>4756</v>
      </c>
      <c r="AE2725" t="s">
        <v>4756</v>
      </c>
      <c r="AF2725" t="s">
        <v>4756</v>
      </c>
      <c r="AG2725" t="s">
        <v>4756</v>
      </c>
      <c r="AH2725" t="s">
        <v>4756</v>
      </c>
      <c r="AI2725" t="s">
        <v>4756</v>
      </c>
      <c r="AJ2725" t="s">
        <v>4756</v>
      </c>
      <c r="AK2725" t="s">
        <v>4756</v>
      </c>
      <c r="AL2725" t="s">
        <v>4756</v>
      </c>
      <c r="AM2725" t="s">
        <v>4756</v>
      </c>
      <c r="AN2725" t="s">
        <v>4756</v>
      </c>
    </row>
    <row r="2726" spans="1:41">
      <c r="A2726" s="95">
        <v>42523</v>
      </c>
      <c r="B2726" t="s">
        <v>372</v>
      </c>
      <c r="C2726">
        <v>2016</v>
      </c>
      <c r="D2726">
        <v>6</v>
      </c>
      <c r="E2726" t="s">
        <v>373</v>
      </c>
      <c r="F2726" t="s">
        <v>3626</v>
      </c>
      <c r="G2726" s="96">
        <v>7.9861111111111105E-2</v>
      </c>
      <c r="H2726" s="96">
        <v>9.2361111111111116E-2</v>
      </c>
      <c r="J2726">
        <v>25.92</v>
      </c>
      <c r="K2726" t="s">
        <v>249</v>
      </c>
      <c r="L2726" t="s">
        <v>3724</v>
      </c>
      <c r="M2726" t="s">
        <v>251</v>
      </c>
      <c r="N2726" t="s">
        <v>251</v>
      </c>
      <c r="O2726">
        <v>3</v>
      </c>
      <c r="P2726">
        <v>38</v>
      </c>
      <c r="Q2726">
        <v>0</v>
      </c>
      <c r="R2726">
        <v>38</v>
      </c>
      <c r="S2726">
        <v>12.9</v>
      </c>
      <c r="T2726">
        <v>37.200000000000003</v>
      </c>
      <c r="U2726">
        <v>22.5</v>
      </c>
      <c r="V2726">
        <v>142</v>
      </c>
      <c r="W2726" t="s">
        <v>4756</v>
      </c>
      <c r="X2726" t="s">
        <v>4756</v>
      </c>
      <c r="Y2726" t="s">
        <v>4756</v>
      </c>
      <c r="Z2726" t="s">
        <v>4756</v>
      </c>
      <c r="AA2726" t="s">
        <v>4756</v>
      </c>
      <c r="AB2726" t="s">
        <v>4756</v>
      </c>
      <c r="AC2726" t="s">
        <v>4756</v>
      </c>
      <c r="AD2726" t="s">
        <v>4756</v>
      </c>
      <c r="AE2726" t="s">
        <v>4756</v>
      </c>
      <c r="AF2726" t="s">
        <v>4756</v>
      </c>
      <c r="AG2726" t="s">
        <v>4756</v>
      </c>
      <c r="AH2726" t="s">
        <v>4756</v>
      </c>
      <c r="AI2726" t="s">
        <v>4756</v>
      </c>
      <c r="AJ2726" t="s">
        <v>4756</v>
      </c>
      <c r="AK2726" t="s">
        <v>4756</v>
      </c>
      <c r="AL2726" t="s">
        <v>4756</v>
      </c>
      <c r="AM2726" t="s">
        <v>4756</v>
      </c>
      <c r="AN2726" t="s">
        <v>4756</v>
      </c>
    </row>
    <row r="2727" spans="1:41">
      <c r="A2727" s="95">
        <v>42523</v>
      </c>
      <c r="B2727" t="s">
        <v>372</v>
      </c>
      <c r="C2727">
        <v>2016</v>
      </c>
      <c r="D2727">
        <v>6</v>
      </c>
      <c r="E2727" t="s">
        <v>373</v>
      </c>
      <c r="F2727" t="s">
        <v>3626</v>
      </c>
      <c r="G2727" s="96">
        <v>8.6805555555555566E-2</v>
      </c>
      <c r="H2727" s="96">
        <v>9.4444444444444442E-2</v>
      </c>
      <c r="J2727">
        <v>26.08</v>
      </c>
      <c r="K2727" t="s">
        <v>249</v>
      </c>
      <c r="L2727" t="s">
        <v>3725</v>
      </c>
      <c r="M2727" t="s">
        <v>251</v>
      </c>
      <c r="N2727" t="s">
        <v>251</v>
      </c>
      <c r="O2727">
        <v>1</v>
      </c>
      <c r="P2727">
        <v>35</v>
      </c>
      <c r="Q2727">
        <v>0</v>
      </c>
      <c r="R2727">
        <v>35</v>
      </c>
      <c r="S2727">
        <v>13</v>
      </c>
      <c r="T2727">
        <v>37.6</v>
      </c>
      <c r="U2727">
        <v>21.5</v>
      </c>
      <c r="V2727">
        <v>139</v>
      </c>
      <c r="W2727" t="s">
        <v>4756</v>
      </c>
      <c r="X2727" t="s">
        <v>4756</v>
      </c>
      <c r="Y2727" t="s">
        <v>4756</v>
      </c>
      <c r="Z2727" t="s">
        <v>4756</v>
      </c>
      <c r="AA2727" t="s">
        <v>4756</v>
      </c>
      <c r="AB2727" t="s">
        <v>4756</v>
      </c>
      <c r="AC2727" t="s">
        <v>4756</v>
      </c>
      <c r="AD2727" t="s">
        <v>4756</v>
      </c>
      <c r="AE2727" t="s">
        <v>4756</v>
      </c>
      <c r="AF2727" t="s">
        <v>4756</v>
      </c>
      <c r="AG2727" t="s">
        <v>4756</v>
      </c>
      <c r="AH2727" t="s">
        <v>4756</v>
      </c>
      <c r="AI2727" t="s">
        <v>4756</v>
      </c>
      <c r="AJ2727" t="s">
        <v>4756</v>
      </c>
      <c r="AK2727" t="s">
        <v>4756</v>
      </c>
      <c r="AL2727" t="s">
        <v>4756</v>
      </c>
      <c r="AM2727" t="s">
        <v>4756</v>
      </c>
      <c r="AN2727" t="s">
        <v>4756</v>
      </c>
    </row>
    <row r="2728" spans="1:41">
      <c r="A2728" s="95">
        <v>42524</v>
      </c>
      <c r="B2728" t="s">
        <v>827</v>
      </c>
      <c r="C2728">
        <v>2016</v>
      </c>
      <c r="D2728">
        <v>6</v>
      </c>
      <c r="E2728" t="s">
        <v>4991</v>
      </c>
      <c r="F2728" t="s">
        <v>247</v>
      </c>
      <c r="G2728" s="96">
        <v>0.87847222222222221</v>
      </c>
      <c r="H2728" t="s">
        <v>4756</v>
      </c>
      <c r="J2728">
        <v>21.08</v>
      </c>
      <c r="K2728" t="s">
        <v>249</v>
      </c>
      <c r="L2728" t="s">
        <v>1985</v>
      </c>
      <c r="M2728" t="s">
        <v>251</v>
      </c>
      <c r="N2728" t="s">
        <v>251</v>
      </c>
      <c r="O2728">
        <v>2</v>
      </c>
      <c r="P2728">
        <v>57</v>
      </c>
      <c r="Q2728">
        <v>19</v>
      </c>
      <c r="R2728">
        <v>38</v>
      </c>
      <c r="S2728">
        <v>15.3</v>
      </c>
      <c r="T2728">
        <v>37.549999999999997</v>
      </c>
      <c r="U2728">
        <v>21.95</v>
      </c>
      <c r="V2728">
        <v>145</v>
      </c>
      <c r="W2728" t="s">
        <v>4756</v>
      </c>
      <c r="X2728" t="s">
        <v>4756</v>
      </c>
      <c r="Y2728" t="s">
        <v>4756</v>
      </c>
      <c r="Z2728" t="s">
        <v>4756</v>
      </c>
      <c r="AA2728" t="s">
        <v>4756</v>
      </c>
      <c r="AB2728" t="s">
        <v>4756</v>
      </c>
      <c r="AC2728" t="s">
        <v>4756</v>
      </c>
      <c r="AD2728" t="s">
        <v>4756</v>
      </c>
      <c r="AE2728" t="s">
        <v>4756</v>
      </c>
      <c r="AF2728" t="s">
        <v>4756</v>
      </c>
      <c r="AG2728" t="s">
        <v>4756</v>
      </c>
      <c r="AH2728" t="s">
        <v>4756</v>
      </c>
      <c r="AI2728" t="s">
        <v>4756</v>
      </c>
      <c r="AJ2728" t="s">
        <v>4756</v>
      </c>
      <c r="AK2728" t="s">
        <v>4756</v>
      </c>
      <c r="AL2728" t="s">
        <v>4756</v>
      </c>
      <c r="AM2728" t="s">
        <v>4756</v>
      </c>
      <c r="AN2728" t="s">
        <v>4756</v>
      </c>
    </row>
    <row r="2729" spans="1:41">
      <c r="A2729" s="95">
        <v>42524</v>
      </c>
      <c r="B2729" t="s">
        <v>827</v>
      </c>
      <c r="C2729">
        <v>2016</v>
      </c>
      <c r="D2729">
        <v>6</v>
      </c>
      <c r="E2729" t="s">
        <v>4991</v>
      </c>
      <c r="F2729" t="s">
        <v>247</v>
      </c>
      <c r="G2729" s="96">
        <v>0.8833333333333333</v>
      </c>
      <c r="H2729" t="s">
        <v>4756</v>
      </c>
      <c r="J2729">
        <v>21.2</v>
      </c>
      <c r="K2729" t="s">
        <v>249</v>
      </c>
      <c r="L2729" t="s">
        <v>1986</v>
      </c>
      <c r="M2729" t="s">
        <v>251</v>
      </c>
      <c r="N2729" t="s">
        <v>251</v>
      </c>
      <c r="O2729">
        <v>0</v>
      </c>
      <c r="P2729">
        <v>57</v>
      </c>
      <c r="Q2729">
        <v>19</v>
      </c>
      <c r="R2729">
        <v>38</v>
      </c>
      <c r="S2729">
        <v>15.5</v>
      </c>
      <c r="T2729">
        <v>39.4</v>
      </c>
      <c r="U2729">
        <v>24.85</v>
      </c>
      <c r="V2729">
        <v>144</v>
      </c>
      <c r="W2729" t="s">
        <v>4756</v>
      </c>
      <c r="X2729" t="s">
        <v>4756</v>
      </c>
      <c r="Y2729" t="s">
        <v>4756</v>
      </c>
      <c r="Z2729" t="s">
        <v>4756</v>
      </c>
      <c r="AA2729" t="s">
        <v>4756</v>
      </c>
      <c r="AB2729" t="s">
        <v>4756</v>
      </c>
      <c r="AC2729" t="s">
        <v>4756</v>
      </c>
      <c r="AD2729" t="s">
        <v>4756</v>
      </c>
      <c r="AE2729" t="s">
        <v>4756</v>
      </c>
      <c r="AF2729" t="s">
        <v>4756</v>
      </c>
      <c r="AG2729" t="s">
        <v>4756</v>
      </c>
      <c r="AH2729" t="s">
        <v>4756</v>
      </c>
      <c r="AI2729" t="s">
        <v>4756</v>
      </c>
      <c r="AJ2729" t="s">
        <v>4756</v>
      </c>
      <c r="AK2729" t="s">
        <v>4756</v>
      </c>
      <c r="AL2729" t="s">
        <v>4756</v>
      </c>
      <c r="AM2729" t="s">
        <v>4756</v>
      </c>
      <c r="AN2729" t="s">
        <v>4756</v>
      </c>
    </row>
    <row r="2730" spans="1:41">
      <c r="A2730" s="95">
        <v>42524</v>
      </c>
      <c r="B2730" t="s">
        <v>827</v>
      </c>
      <c r="C2730">
        <v>2016</v>
      </c>
      <c r="D2730">
        <v>6</v>
      </c>
      <c r="E2730" t="s">
        <v>4991</v>
      </c>
      <c r="F2730" t="s">
        <v>1672</v>
      </c>
      <c r="G2730" s="96">
        <v>0.89027777777777783</v>
      </c>
      <c r="H2730" t="s">
        <v>4756</v>
      </c>
      <c r="J2730">
        <v>21.37</v>
      </c>
      <c r="K2730" t="s">
        <v>249</v>
      </c>
      <c r="L2730" t="s">
        <v>1987</v>
      </c>
      <c r="M2730" t="s">
        <v>251</v>
      </c>
      <c r="N2730" t="s">
        <v>251</v>
      </c>
      <c r="O2730">
        <v>0</v>
      </c>
      <c r="P2730">
        <v>58</v>
      </c>
      <c r="Q2730">
        <v>19</v>
      </c>
      <c r="R2730">
        <v>39</v>
      </c>
      <c r="S2730">
        <v>14.55</v>
      </c>
      <c r="T2730">
        <v>38.049999999999997</v>
      </c>
      <c r="U2730">
        <v>19.5</v>
      </c>
      <c r="V2730">
        <v>150</v>
      </c>
      <c r="W2730" t="s">
        <v>4756</v>
      </c>
      <c r="X2730" t="s">
        <v>4756</v>
      </c>
      <c r="Y2730" t="s">
        <v>4756</v>
      </c>
      <c r="Z2730" t="s">
        <v>4756</v>
      </c>
      <c r="AA2730" t="s">
        <v>4756</v>
      </c>
      <c r="AB2730" t="s">
        <v>4756</v>
      </c>
      <c r="AC2730" t="s">
        <v>4756</v>
      </c>
      <c r="AD2730" t="s">
        <v>4756</v>
      </c>
      <c r="AE2730" t="s">
        <v>4756</v>
      </c>
      <c r="AF2730" t="s">
        <v>4756</v>
      </c>
      <c r="AG2730" t="s">
        <v>4756</v>
      </c>
      <c r="AH2730" t="s">
        <v>4756</v>
      </c>
      <c r="AI2730" t="s">
        <v>4756</v>
      </c>
      <c r="AJ2730" t="s">
        <v>4756</v>
      </c>
      <c r="AK2730" t="s">
        <v>4756</v>
      </c>
      <c r="AL2730" t="s">
        <v>4756</v>
      </c>
      <c r="AM2730" t="s">
        <v>4756</v>
      </c>
      <c r="AN2730" t="s">
        <v>4756</v>
      </c>
    </row>
    <row r="2731" spans="1:41">
      <c r="A2731" s="95">
        <v>42524</v>
      </c>
      <c r="B2731" t="s">
        <v>827</v>
      </c>
      <c r="C2731">
        <v>2016</v>
      </c>
      <c r="D2731">
        <v>6</v>
      </c>
      <c r="E2731" t="s">
        <v>4991</v>
      </c>
      <c r="F2731" t="s">
        <v>1672</v>
      </c>
      <c r="G2731" s="96">
        <v>0.89583333333333337</v>
      </c>
      <c r="H2731" t="s">
        <v>4756</v>
      </c>
      <c r="J2731">
        <v>21.5</v>
      </c>
      <c r="K2731" t="s">
        <v>249</v>
      </c>
      <c r="L2731" t="s">
        <v>1988</v>
      </c>
      <c r="M2731" t="s">
        <v>251</v>
      </c>
      <c r="N2731" t="s">
        <v>251</v>
      </c>
      <c r="O2731">
        <v>1</v>
      </c>
      <c r="P2731">
        <v>56</v>
      </c>
      <c r="Q2731">
        <v>19</v>
      </c>
      <c r="R2731">
        <v>37</v>
      </c>
      <c r="S2731">
        <v>14.55</v>
      </c>
      <c r="T2731">
        <v>38.450000000000003</v>
      </c>
      <c r="U2731">
        <v>23.45</v>
      </c>
      <c r="V2731">
        <v>141</v>
      </c>
      <c r="W2731" t="s">
        <v>4756</v>
      </c>
      <c r="X2731" t="s">
        <v>4756</v>
      </c>
      <c r="Y2731" t="s">
        <v>4756</v>
      </c>
      <c r="Z2731" t="s">
        <v>4756</v>
      </c>
      <c r="AA2731" t="s">
        <v>4756</v>
      </c>
      <c r="AB2731" t="s">
        <v>4756</v>
      </c>
      <c r="AC2731" t="s">
        <v>4756</v>
      </c>
      <c r="AD2731" t="s">
        <v>4756</v>
      </c>
      <c r="AE2731" t="s">
        <v>4756</v>
      </c>
      <c r="AF2731" t="s">
        <v>4756</v>
      </c>
      <c r="AG2731" t="s">
        <v>4756</v>
      </c>
      <c r="AH2731" t="s">
        <v>4756</v>
      </c>
      <c r="AI2731" t="s">
        <v>4756</v>
      </c>
      <c r="AJ2731" t="s">
        <v>4756</v>
      </c>
      <c r="AK2731" t="s">
        <v>4756</v>
      </c>
      <c r="AL2731" t="s">
        <v>4756</v>
      </c>
      <c r="AM2731" t="s">
        <v>4756</v>
      </c>
      <c r="AN2731" t="s">
        <v>4756</v>
      </c>
    </row>
    <row r="2732" spans="1:41">
      <c r="A2732" s="95">
        <v>42524</v>
      </c>
      <c r="B2732" t="s">
        <v>827</v>
      </c>
      <c r="C2732">
        <v>2016</v>
      </c>
      <c r="D2732">
        <v>6</v>
      </c>
      <c r="E2732" t="s">
        <v>4991</v>
      </c>
      <c r="F2732" t="s">
        <v>247</v>
      </c>
      <c r="G2732" s="96">
        <v>0.90138888888888891</v>
      </c>
      <c r="H2732" t="s">
        <v>4756</v>
      </c>
      <c r="J2732">
        <v>21.63</v>
      </c>
      <c r="K2732" t="s">
        <v>249</v>
      </c>
      <c r="L2732" t="s">
        <v>1989</v>
      </c>
      <c r="M2732" t="s">
        <v>251</v>
      </c>
      <c r="N2732" t="s">
        <v>251</v>
      </c>
      <c r="O2732">
        <v>0</v>
      </c>
      <c r="P2732">
        <v>58</v>
      </c>
      <c r="Q2732">
        <v>19</v>
      </c>
      <c r="R2732">
        <v>39</v>
      </c>
      <c r="S2732" t="s">
        <v>4756</v>
      </c>
      <c r="T2732" t="s">
        <v>4756</v>
      </c>
      <c r="U2732">
        <v>23</v>
      </c>
      <c r="V2732">
        <v>142</v>
      </c>
      <c r="W2732" t="s">
        <v>4756</v>
      </c>
      <c r="X2732" t="s">
        <v>4756</v>
      </c>
      <c r="Y2732" t="s">
        <v>4756</v>
      </c>
      <c r="Z2732" t="s">
        <v>4756</v>
      </c>
      <c r="AA2732" t="s">
        <v>4756</v>
      </c>
      <c r="AB2732" t="s">
        <v>4756</v>
      </c>
      <c r="AC2732" t="s">
        <v>4756</v>
      </c>
      <c r="AD2732" t="s">
        <v>4756</v>
      </c>
      <c r="AE2732" t="s">
        <v>4756</v>
      </c>
      <c r="AF2732" t="s">
        <v>4756</v>
      </c>
      <c r="AG2732" t="s">
        <v>4756</v>
      </c>
      <c r="AH2732" t="s">
        <v>4756</v>
      </c>
      <c r="AI2732" t="s">
        <v>4756</v>
      </c>
      <c r="AJ2732" t="s">
        <v>4756</v>
      </c>
      <c r="AK2732" t="s">
        <v>4756</v>
      </c>
      <c r="AL2732" t="s">
        <v>4756</v>
      </c>
      <c r="AM2732" t="s">
        <v>4756</v>
      </c>
      <c r="AN2732" t="s">
        <v>4756</v>
      </c>
    </row>
    <row r="2733" spans="1:41">
      <c r="A2733" s="95">
        <v>42524</v>
      </c>
      <c r="B2733" t="s">
        <v>827</v>
      </c>
      <c r="C2733">
        <v>2016</v>
      </c>
      <c r="D2733">
        <v>6</v>
      </c>
      <c r="E2733" t="s">
        <v>4991</v>
      </c>
      <c r="F2733" t="s">
        <v>1672</v>
      </c>
      <c r="G2733" s="96">
        <v>0.90416666666666667</v>
      </c>
      <c r="H2733" t="s">
        <v>4756</v>
      </c>
      <c r="J2733">
        <v>21.7</v>
      </c>
      <c r="K2733" t="s">
        <v>249</v>
      </c>
      <c r="L2733" t="s">
        <v>1990</v>
      </c>
      <c r="M2733" t="s">
        <v>251</v>
      </c>
      <c r="N2733" t="s">
        <v>251</v>
      </c>
      <c r="O2733">
        <v>1.5</v>
      </c>
      <c r="P2733">
        <v>58</v>
      </c>
      <c r="Q2733">
        <v>19</v>
      </c>
      <c r="R2733">
        <v>39</v>
      </c>
      <c r="S2733" t="s">
        <v>4756</v>
      </c>
      <c r="T2733" t="s">
        <v>4756</v>
      </c>
      <c r="U2733" t="s">
        <v>4756</v>
      </c>
      <c r="V2733">
        <v>148</v>
      </c>
      <c r="W2733" t="s">
        <v>4756</v>
      </c>
      <c r="X2733" t="s">
        <v>4756</v>
      </c>
      <c r="Y2733" t="s">
        <v>4756</v>
      </c>
      <c r="Z2733" t="s">
        <v>4756</v>
      </c>
      <c r="AA2733" t="s">
        <v>4756</v>
      </c>
      <c r="AB2733" t="s">
        <v>4756</v>
      </c>
      <c r="AC2733" t="s">
        <v>4756</v>
      </c>
      <c r="AD2733" t="s">
        <v>4756</v>
      </c>
      <c r="AE2733" t="s">
        <v>4756</v>
      </c>
      <c r="AF2733" t="s">
        <v>4756</v>
      </c>
      <c r="AG2733" t="s">
        <v>4756</v>
      </c>
      <c r="AH2733" t="s">
        <v>4756</v>
      </c>
      <c r="AI2733" t="s">
        <v>4756</v>
      </c>
      <c r="AJ2733" t="s">
        <v>4756</v>
      </c>
      <c r="AK2733" t="s">
        <v>4756</v>
      </c>
      <c r="AL2733" t="s">
        <v>4756</v>
      </c>
      <c r="AM2733" t="s">
        <v>4756</v>
      </c>
      <c r="AN2733" t="s">
        <v>4756</v>
      </c>
      <c r="AO2733" t="s">
        <v>1995</v>
      </c>
    </row>
    <row r="2734" spans="1:41">
      <c r="A2734" s="95">
        <v>42524</v>
      </c>
      <c r="B2734" t="s">
        <v>827</v>
      </c>
      <c r="C2734">
        <v>2016</v>
      </c>
      <c r="D2734">
        <v>6</v>
      </c>
      <c r="E2734" t="s">
        <v>4991</v>
      </c>
      <c r="F2734" t="s">
        <v>247</v>
      </c>
      <c r="G2734" s="96">
        <v>0.90416666666666667</v>
      </c>
      <c r="H2734" t="s">
        <v>4756</v>
      </c>
      <c r="J2734">
        <v>21.7</v>
      </c>
      <c r="K2734" t="s">
        <v>249</v>
      </c>
      <c r="L2734" t="s">
        <v>1991</v>
      </c>
      <c r="M2734" t="s">
        <v>251</v>
      </c>
      <c r="N2734" t="s">
        <v>251</v>
      </c>
      <c r="O2734">
        <v>4.5</v>
      </c>
      <c r="P2734">
        <v>59</v>
      </c>
      <c r="Q2734">
        <v>20</v>
      </c>
      <c r="R2734">
        <v>39</v>
      </c>
      <c r="S2734">
        <v>15</v>
      </c>
      <c r="T2734" t="s">
        <v>4756</v>
      </c>
      <c r="U2734" t="s">
        <v>4756</v>
      </c>
      <c r="V2734">
        <v>139</v>
      </c>
      <c r="W2734" t="s">
        <v>4756</v>
      </c>
      <c r="X2734" t="s">
        <v>4756</v>
      </c>
      <c r="Y2734" t="s">
        <v>4756</v>
      </c>
      <c r="Z2734" t="s">
        <v>4756</v>
      </c>
      <c r="AA2734" t="s">
        <v>4756</v>
      </c>
      <c r="AB2734" t="s">
        <v>4756</v>
      </c>
      <c r="AC2734" t="s">
        <v>4756</v>
      </c>
      <c r="AD2734" t="s">
        <v>4756</v>
      </c>
      <c r="AE2734" t="s">
        <v>4756</v>
      </c>
      <c r="AF2734" t="s">
        <v>4756</v>
      </c>
      <c r="AG2734" t="s">
        <v>4756</v>
      </c>
      <c r="AH2734" t="s">
        <v>4756</v>
      </c>
      <c r="AI2734" t="s">
        <v>4756</v>
      </c>
      <c r="AJ2734" t="s">
        <v>4756</v>
      </c>
      <c r="AK2734" t="s">
        <v>4756</v>
      </c>
      <c r="AL2734" t="s">
        <v>4756</v>
      </c>
      <c r="AM2734" t="s">
        <v>4756</v>
      </c>
      <c r="AN2734" t="s">
        <v>4756</v>
      </c>
    </row>
    <row r="2735" spans="1:41">
      <c r="A2735" s="95">
        <v>42524</v>
      </c>
      <c r="B2735" t="s">
        <v>827</v>
      </c>
      <c r="C2735">
        <v>2016</v>
      </c>
      <c r="D2735">
        <v>6</v>
      </c>
      <c r="E2735" t="s">
        <v>4991</v>
      </c>
      <c r="F2735" t="s">
        <v>1672</v>
      </c>
      <c r="G2735" s="96">
        <v>0.91249999999999998</v>
      </c>
      <c r="H2735" t="s">
        <v>4756</v>
      </c>
      <c r="J2735">
        <v>21.9</v>
      </c>
      <c r="K2735" t="s">
        <v>249</v>
      </c>
      <c r="L2735" t="s">
        <v>1992</v>
      </c>
      <c r="M2735" t="s">
        <v>251</v>
      </c>
      <c r="N2735" t="s">
        <v>251</v>
      </c>
      <c r="O2735">
        <v>0</v>
      </c>
      <c r="P2735">
        <v>57</v>
      </c>
      <c r="Q2735">
        <v>19</v>
      </c>
      <c r="R2735">
        <v>38</v>
      </c>
      <c r="S2735">
        <v>14.4</v>
      </c>
      <c r="T2735" t="s">
        <v>4756</v>
      </c>
      <c r="U2735">
        <v>19.8</v>
      </c>
      <c r="V2735">
        <v>147</v>
      </c>
      <c r="W2735" t="s">
        <v>4756</v>
      </c>
      <c r="X2735" t="s">
        <v>4756</v>
      </c>
      <c r="Y2735" t="s">
        <v>4756</v>
      </c>
      <c r="Z2735" t="s">
        <v>4756</v>
      </c>
      <c r="AA2735" t="s">
        <v>4756</v>
      </c>
      <c r="AB2735" t="s">
        <v>4756</v>
      </c>
      <c r="AC2735" t="s">
        <v>4756</v>
      </c>
      <c r="AD2735" t="s">
        <v>4756</v>
      </c>
      <c r="AE2735" t="s">
        <v>4756</v>
      </c>
      <c r="AF2735" t="s">
        <v>4756</v>
      </c>
      <c r="AG2735" t="s">
        <v>4756</v>
      </c>
      <c r="AH2735" t="s">
        <v>4756</v>
      </c>
      <c r="AI2735" t="s">
        <v>4756</v>
      </c>
      <c r="AJ2735" t="s">
        <v>4756</v>
      </c>
      <c r="AK2735" t="s">
        <v>4756</v>
      </c>
      <c r="AL2735" t="s">
        <v>4756</v>
      </c>
      <c r="AM2735" t="s">
        <v>4756</v>
      </c>
      <c r="AN2735" t="s">
        <v>4756</v>
      </c>
    </row>
    <row r="2736" spans="1:41">
      <c r="A2736" s="95">
        <v>42524</v>
      </c>
      <c r="B2736" t="s">
        <v>827</v>
      </c>
      <c r="C2736">
        <v>2016</v>
      </c>
      <c r="D2736">
        <v>6</v>
      </c>
      <c r="E2736" t="s">
        <v>4991</v>
      </c>
      <c r="F2736" t="s">
        <v>247</v>
      </c>
      <c r="G2736" s="96">
        <v>0.91875000000000007</v>
      </c>
      <c r="H2736" t="s">
        <v>4756</v>
      </c>
      <c r="J2736">
        <v>22.05</v>
      </c>
      <c r="K2736" t="s">
        <v>249</v>
      </c>
      <c r="L2736" t="s">
        <v>1993</v>
      </c>
      <c r="M2736" t="s">
        <v>251</v>
      </c>
      <c r="N2736" t="s">
        <v>251</v>
      </c>
      <c r="O2736">
        <v>0</v>
      </c>
      <c r="P2736">
        <v>57</v>
      </c>
      <c r="Q2736">
        <v>20</v>
      </c>
      <c r="R2736">
        <v>37</v>
      </c>
      <c r="S2736">
        <v>14.8</v>
      </c>
      <c r="T2736">
        <v>38.799999999999997</v>
      </c>
      <c r="U2736">
        <v>23.8</v>
      </c>
      <c r="V2736">
        <v>141</v>
      </c>
      <c r="W2736" t="s">
        <v>4756</v>
      </c>
      <c r="X2736" t="s">
        <v>4756</v>
      </c>
      <c r="Y2736" t="s">
        <v>4756</v>
      </c>
      <c r="Z2736" t="s">
        <v>4756</v>
      </c>
      <c r="AA2736" t="s">
        <v>4756</v>
      </c>
      <c r="AB2736" t="s">
        <v>4756</v>
      </c>
      <c r="AC2736" t="s">
        <v>4756</v>
      </c>
      <c r="AD2736" t="s">
        <v>4756</v>
      </c>
      <c r="AE2736" t="s">
        <v>4756</v>
      </c>
      <c r="AF2736" t="s">
        <v>4756</v>
      </c>
      <c r="AG2736" t="s">
        <v>4756</v>
      </c>
      <c r="AH2736" t="s">
        <v>4756</v>
      </c>
      <c r="AI2736" t="s">
        <v>4756</v>
      </c>
      <c r="AJ2736" t="s">
        <v>4756</v>
      </c>
      <c r="AK2736" t="s">
        <v>4756</v>
      </c>
      <c r="AL2736" t="s">
        <v>4756</v>
      </c>
      <c r="AM2736" t="s">
        <v>4756</v>
      </c>
      <c r="AN2736" t="s">
        <v>4756</v>
      </c>
    </row>
    <row r="2737" spans="1:41">
      <c r="A2737" s="95">
        <v>42524</v>
      </c>
      <c r="B2737" t="s">
        <v>827</v>
      </c>
      <c r="C2737">
        <v>2016</v>
      </c>
      <c r="D2737">
        <v>6</v>
      </c>
      <c r="E2737" t="s">
        <v>4991</v>
      </c>
      <c r="F2737" t="s">
        <v>1672</v>
      </c>
      <c r="G2737" s="96">
        <v>0.91875000000000007</v>
      </c>
      <c r="H2737" t="s">
        <v>4756</v>
      </c>
      <c r="J2737">
        <v>22.05</v>
      </c>
      <c r="K2737" t="s">
        <v>249</v>
      </c>
      <c r="L2737" t="s">
        <v>1994</v>
      </c>
      <c r="M2737" t="s">
        <v>251</v>
      </c>
      <c r="N2737" t="s">
        <v>251</v>
      </c>
      <c r="O2737">
        <v>0</v>
      </c>
      <c r="P2737">
        <v>58</v>
      </c>
      <c r="Q2737">
        <v>19</v>
      </c>
      <c r="R2737">
        <v>39</v>
      </c>
      <c r="S2737">
        <v>14.15</v>
      </c>
      <c r="T2737">
        <v>38.049999999999997</v>
      </c>
      <c r="U2737">
        <v>19.149999999999999</v>
      </c>
      <c r="V2737">
        <v>142</v>
      </c>
      <c r="W2737" t="s">
        <v>4756</v>
      </c>
      <c r="X2737" t="s">
        <v>4756</v>
      </c>
      <c r="Y2737" t="s">
        <v>4756</v>
      </c>
      <c r="Z2737" t="s">
        <v>4756</v>
      </c>
      <c r="AA2737" t="s">
        <v>4756</v>
      </c>
      <c r="AB2737" t="s">
        <v>4756</v>
      </c>
      <c r="AC2737" t="s">
        <v>4756</v>
      </c>
      <c r="AD2737" t="s">
        <v>4756</v>
      </c>
      <c r="AE2737" t="s">
        <v>4756</v>
      </c>
      <c r="AF2737" t="s">
        <v>4756</v>
      </c>
      <c r="AG2737" t="s">
        <v>4756</v>
      </c>
      <c r="AH2737" t="s">
        <v>4756</v>
      </c>
      <c r="AI2737" t="s">
        <v>4756</v>
      </c>
      <c r="AJ2737" t="s">
        <v>4756</v>
      </c>
      <c r="AK2737" t="s">
        <v>4756</v>
      </c>
      <c r="AL2737" t="s">
        <v>4756</v>
      </c>
      <c r="AM2737" t="s">
        <v>4756</v>
      </c>
      <c r="AN2737" t="s">
        <v>4756</v>
      </c>
    </row>
    <row r="2738" spans="1:41">
      <c r="A2738" s="95">
        <v>42524</v>
      </c>
      <c r="B2738" t="s">
        <v>827</v>
      </c>
      <c r="C2738">
        <v>2016</v>
      </c>
      <c r="D2738">
        <v>6</v>
      </c>
      <c r="E2738" t="s">
        <v>4991</v>
      </c>
      <c r="F2738" t="s">
        <v>247</v>
      </c>
      <c r="G2738" s="96">
        <v>0.92847222222222225</v>
      </c>
      <c r="H2738" t="s">
        <v>4756</v>
      </c>
      <c r="J2738">
        <v>22.28</v>
      </c>
      <c r="K2738" t="s">
        <v>249</v>
      </c>
      <c r="L2738" t="s">
        <v>1996</v>
      </c>
      <c r="M2738" t="s">
        <v>251</v>
      </c>
      <c r="N2738" t="s">
        <v>251</v>
      </c>
      <c r="O2738">
        <v>0</v>
      </c>
      <c r="P2738">
        <v>57</v>
      </c>
      <c r="Q2738">
        <v>19</v>
      </c>
      <c r="R2738">
        <v>38</v>
      </c>
      <c r="S2738">
        <v>14.9</v>
      </c>
      <c r="T2738">
        <v>39.299999999999997</v>
      </c>
      <c r="U2738">
        <v>23.75</v>
      </c>
      <c r="V2738">
        <v>146</v>
      </c>
      <c r="W2738" t="s">
        <v>4756</v>
      </c>
      <c r="X2738" t="s">
        <v>4756</v>
      </c>
      <c r="Y2738" t="s">
        <v>4756</v>
      </c>
      <c r="Z2738" t="s">
        <v>4756</v>
      </c>
      <c r="AA2738" t="s">
        <v>4756</v>
      </c>
      <c r="AB2738" t="s">
        <v>4756</v>
      </c>
      <c r="AC2738" t="s">
        <v>4756</v>
      </c>
      <c r="AD2738" t="s">
        <v>4756</v>
      </c>
      <c r="AE2738" t="s">
        <v>4756</v>
      </c>
      <c r="AF2738" t="s">
        <v>4756</v>
      </c>
      <c r="AG2738" t="s">
        <v>4756</v>
      </c>
      <c r="AH2738" t="s">
        <v>4756</v>
      </c>
      <c r="AI2738" t="s">
        <v>4756</v>
      </c>
      <c r="AJ2738" t="s">
        <v>4756</v>
      </c>
      <c r="AK2738" t="s">
        <v>4756</v>
      </c>
      <c r="AL2738" t="s">
        <v>4756</v>
      </c>
      <c r="AM2738" t="s">
        <v>4756</v>
      </c>
      <c r="AN2738" t="s">
        <v>4756</v>
      </c>
    </row>
    <row r="2739" spans="1:41">
      <c r="A2739" s="95">
        <v>42524</v>
      </c>
      <c r="B2739" t="s">
        <v>827</v>
      </c>
      <c r="C2739">
        <v>2016</v>
      </c>
      <c r="D2739">
        <v>6</v>
      </c>
      <c r="E2739" t="s">
        <v>4991</v>
      </c>
      <c r="F2739" t="s">
        <v>1672</v>
      </c>
      <c r="G2739" s="96">
        <v>0.9375</v>
      </c>
      <c r="H2739" t="s">
        <v>4756</v>
      </c>
      <c r="J2739">
        <v>22.5</v>
      </c>
      <c r="K2739" t="s">
        <v>249</v>
      </c>
      <c r="L2739" t="s">
        <v>1997</v>
      </c>
      <c r="M2739" t="s">
        <v>251</v>
      </c>
      <c r="N2739" t="s">
        <v>251</v>
      </c>
      <c r="O2739">
        <v>0</v>
      </c>
      <c r="P2739">
        <v>55</v>
      </c>
      <c r="Q2739">
        <v>19</v>
      </c>
      <c r="R2739">
        <v>36</v>
      </c>
      <c r="S2739">
        <v>14.9</v>
      </c>
      <c r="T2739">
        <v>38.4</v>
      </c>
      <c r="U2739">
        <v>20</v>
      </c>
      <c r="V2739">
        <v>144</v>
      </c>
      <c r="W2739" t="s">
        <v>4756</v>
      </c>
      <c r="X2739" t="s">
        <v>4756</v>
      </c>
      <c r="Y2739" t="s">
        <v>4756</v>
      </c>
      <c r="Z2739" t="s">
        <v>4756</v>
      </c>
      <c r="AA2739" t="s">
        <v>4756</v>
      </c>
      <c r="AB2739" t="s">
        <v>4756</v>
      </c>
      <c r="AC2739" t="s">
        <v>4756</v>
      </c>
      <c r="AD2739" t="s">
        <v>4756</v>
      </c>
      <c r="AE2739" t="s">
        <v>4756</v>
      </c>
      <c r="AF2739" t="s">
        <v>4756</v>
      </c>
      <c r="AG2739" t="s">
        <v>4756</v>
      </c>
      <c r="AH2739" t="s">
        <v>4756</v>
      </c>
      <c r="AI2739" t="s">
        <v>4756</v>
      </c>
      <c r="AJ2739" t="s">
        <v>4756</v>
      </c>
      <c r="AK2739" t="s">
        <v>4756</v>
      </c>
      <c r="AL2739" t="s">
        <v>4756</v>
      </c>
      <c r="AM2739" t="s">
        <v>4756</v>
      </c>
      <c r="AN2739" t="s">
        <v>4756</v>
      </c>
    </row>
    <row r="2740" spans="1:41">
      <c r="A2740" s="95">
        <v>42524</v>
      </c>
      <c r="B2740" t="s">
        <v>827</v>
      </c>
      <c r="C2740">
        <v>2016</v>
      </c>
      <c r="D2740">
        <v>6</v>
      </c>
      <c r="E2740" t="s">
        <v>4991</v>
      </c>
      <c r="F2740" t="s">
        <v>247</v>
      </c>
      <c r="G2740" s="96">
        <v>0.94652777777777775</v>
      </c>
      <c r="H2740" t="s">
        <v>4756</v>
      </c>
      <c r="J2740">
        <v>22.72</v>
      </c>
      <c r="K2740" t="s">
        <v>249</v>
      </c>
      <c r="L2740" t="s">
        <v>1998</v>
      </c>
      <c r="M2740" t="s">
        <v>251</v>
      </c>
      <c r="N2740" t="s">
        <v>251</v>
      </c>
      <c r="O2740">
        <v>1</v>
      </c>
      <c r="P2740">
        <v>55</v>
      </c>
      <c r="Q2740">
        <v>20</v>
      </c>
      <c r="R2740">
        <v>35</v>
      </c>
      <c r="S2740">
        <v>14.6</v>
      </c>
      <c r="T2740">
        <v>37.4</v>
      </c>
      <c r="U2740">
        <v>22.7</v>
      </c>
      <c r="V2740">
        <v>140</v>
      </c>
      <c r="W2740" t="s">
        <v>4756</v>
      </c>
      <c r="X2740" t="s">
        <v>4756</v>
      </c>
      <c r="Y2740" t="s">
        <v>4756</v>
      </c>
      <c r="Z2740" t="s">
        <v>4756</v>
      </c>
      <c r="AA2740" t="s">
        <v>4756</v>
      </c>
      <c r="AB2740" t="s">
        <v>4756</v>
      </c>
      <c r="AC2740" t="s">
        <v>4756</v>
      </c>
      <c r="AD2740" t="s">
        <v>4756</v>
      </c>
      <c r="AE2740" t="s">
        <v>4756</v>
      </c>
      <c r="AF2740" t="s">
        <v>4756</v>
      </c>
      <c r="AG2740" t="s">
        <v>4756</v>
      </c>
      <c r="AH2740" t="s">
        <v>4756</v>
      </c>
      <c r="AI2740" t="s">
        <v>4756</v>
      </c>
      <c r="AJ2740" t="s">
        <v>4756</v>
      </c>
      <c r="AK2740" t="s">
        <v>4756</v>
      </c>
      <c r="AL2740" t="s">
        <v>4756</v>
      </c>
      <c r="AM2740" t="s">
        <v>4756</v>
      </c>
      <c r="AN2740" t="s">
        <v>4756</v>
      </c>
    </row>
    <row r="2741" spans="1:41">
      <c r="A2741" s="95">
        <v>42524</v>
      </c>
      <c r="B2741" t="s">
        <v>827</v>
      </c>
      <c r="C2741">
        <v>2016</v>
      </c>
      <c r="D2741">
        <v>6</v>
      </c>
      <c r="E2741" t="s">
        <v>4991</v>
      </c>
      <c r="F2741" t="s">
        <v>1672</v>
      </c>
      <c r="G2741" s="96">
        <v>0.9506944444444444</v>
      </c>
      <c r="H2741" t="s">
        <v>4756</v>
      </c>
      <c r="J2741">
        <v>22.82</v>
      </c>
      <c r="K2741" t="s">
        <v>249</v>
      </c>
      <c r="L2741" t="s">
        <v>1999</v>
      </c>
      <c r="M2741" t="s">
        <v>251</v>
      </c>
      <c r="N2741" t="s">
        <v>251</v>
      </c>
      <c r="O2741">
        <v>0</v>
      </c>
      <c r="P2741">
        <v>58</v>
      </c>
      <c r="Q2741">
        <v>20</v>
      </c>
      <c r="R2741">
        <v>38</v>
      </c>
      <c r="S2741">
        <v>14.9</v>
      </c>
      <c r="T2741">
        <v>38.950000000000003</v>
      </c>
      <c r="U2741">
        <v>19.55</v>
      </c>
      <c r="V2741">
        <v>144</v>
      </c>
      <c r="W2741" t="s">
        <v>4756</v>
      </c>
      <c r="X2741" t="s">
        <v>4756</v>
      </c>
      <c r="Y2741" t="s">
        <v>4756</v>
      </c>
      <c r="Z2741" t="s">
        <v>4756</v>
      </c>
      <c r="AA2741" t="s">
        <v>4756</v>
      </c>
      <c r="AB2741" t="s">
        <v>4756</v>
      </c>
      <c r="AC2741" t="s">
        <v>4756</v>
      </c>
      <c r="AD2741" t="s">
        <v>4756</v>
      </c>
      <c r="AE2741" t="s">
        <v>4756</v>
      </c>
      <c r="AF2741" t="s">
        <v>4756</v>
      </c>
      <c r="AG2741" t="s">
        <v>4756</v>
      </c>
      <c r="AH2741" t="s">
        <v>4756</v>
      </c>
      <c r="AI2741" t="s">
        <v>4756</v>
      </c>
      <c r="AJ2741" t="s">
        <v>4756</v>
      </c>
      <c r="AK2741" t="s">
        <v>4756</v>
      </c>
      <c r="AL2741" t="s">
        <v>4756</v>
      </c>
      <c r="AM2741" t="s">
        <v>4756</v>
      </c>
      <c r="AN2741" t="s">
        <v>4756</v>
      </c>
    </row>
    <row r="2742" spans="1:41">
      <c r="A2742" s="95">
        <v>42524</v>
      </c>
      <c r="B2742" t="s">
        <v>827</v>
      </c>
      <c r="C2742">
        <v>2016</v>
      </c>
      <c r="D2742">
        <v>6</v>
      </c>
      <c r="E2742" t="s">
        <v>4991</v>
      </c>
      <c r="F2742" t="s">
        <v>1672</v>
      </c>
      <c r="G2742" s="96">
        <v>0.95833333333333337</v>
      </c>
      <c r="H2742" t="s">
        <v>4756</v>
      </c>
      <c r="J2742">
        <v>23</v>
      </c>
      <c r="K2742" t="s">
        <v>249</v>
      </c>
      <c r="L2742" t="s">
        <v>2000</v>
      </c>
      <c r="M2742" t="s">
        <v>251</v>
      </c>
      <c r="N2742" t="s">
        <v>251</v>
      </c>
      <c r="O2742">
        <v>0</v>
      </c>
      <c r="P2742">
        <v>54</v>
      </c>
      <c r="Q2742">
        <v>20</v>
      </c>
      <c r="R2742">
        <v>34</v>
      </c>
      <c r="S2742">
        <v>14.6</v>
      </c>
      <c r="T2742">
        <v>38.799999999999997</v>
      </c>
      <c r="U2742">
        <v>19.25</v>
      </c>
      <c r="V2742">
        <v>142</v>
      </c>
      <c r="W2742" t="s">
        <v>4756</v>
      </c>
      <c r="X2742" t="s">
        <v>4756</v>
      </c>
      <c r="Y2742" t="s">
        <v>4756</v>
      </c>
      <c r="Z2742" t="s">
        <v>4756</v>
      </c>
      <c r="AA2742" t="s">
        <v>4756</v>
      </c>
      <c r="AB2742" t="s">
        <v>4756</v>
      </c>
      <c r="AC2742" t="s">
        <v>4756</v>
      </c>
      <c r="AD2742" t="s">
        <v>4756</v>
      </c>
      <c r="AE2742" t="s">
        <v>4756</v>
      </c>
      <c r="AF2742" t="s">
        <v>4756</v>
      </c>
      <c r="AG2742" t="s">
        <v>4756</v>
      </c>
      <c r="AH2742" t="s">
        <v>4756</v>
      </c>
      <c r="AI2742" t="s">
        <v>4756</v>
      </c>
      <c r="AJ2742" t="s">
        <v>4756</v>
      </c>
      <c r="AK2742" t="s">
        <v>4756</v>
      </c>
      <c r="AL2742" t="s">
        <v>4756</v>
      </c>
      <c r="AM2742" t="s">
        <v>4756</v>
      </c>
      <c r="AN2742" t="s">
        <v>4756</v>
      </c>
    </row>
    <row r="2743" spans="1:41">
      <c r="A2743" s="95">
        <v>42524</v>
      </c>
      <c r="B2743" t="s">
        <v>827</v>
      </c>
      <c r="C2743">
        <v>2016</v>
      </c>
      <c r="D2743">
        <v>6</v>
      </c>
      <c r="E2743" t="s">
        <v>4991</v>
      </c>
      <c r="F2743" t="s">
        <v>247</v>
      </c>
      <c r="G2743" s="96">
        <v>0.96736111111111101</v>
      </c>
      <c r="H2743" t="s">
        <v>4756</v>
      </c>
      <c r="J2743">
        <v>23.22</v>
      </c>
      <c r="K2743" t="s">
        <v>249</v>
      </c>
      <c r="L2743" t="s">
        <v>2001</v>
      </c>
      <c r="M2743" t="s">
        <v>251</v>
      </c>
      <c r="N2743" t="s">
        <v>251</v>
      </c>
      <c r="O2743">
        <v>2</v>
      </c>
      <c r="P2743">
        <v>56</v>
      </c>
      <c r="Q2743">
        <v>20</v>
      </c>
      <c r="R2743">
        <v>36</v>
      </c>
      <c r="S2743">
        <v>15.5</v>
      </c>
      <c r="T2743">
        <v>37</v>
      </c>
      <c r="U2743">
        <v>22.4</v>
      </c>
      <c r="V2743">
        <v>137</v>
      </c>
      <c r="W2743" t="s">
        <v>4756</v>
      </c>
      <c r="X2743" t="s">
        <v>4756</v>
      </c>
      <c r="Y2743" t="s">
        <v>4756</v>
      </c>
      <c r="Z2743" t="s">
        <v>4756</v>
      </c>
      <c r="AA2743" t="s">
        <v>4756</v>
      </c>
      <c r="AB2743" t="s">
        <v>4756</v>
      </c>
      <c r="AC2743" t="s">
        <v>4756</v>
      </c>
      <c r="AD2743" t="s">
        <v>4756</v>
      </c>
      <c r="AE2743" t="s">
        <v>4756</v>
      </c>
      <c r="AF2743" t="s">
        <v>4756</v>
      </c>
      <c r="AG2743" t="s">
        <v>4756</v>
      </c>
      <c r="AH2743" t="s">
        <v>4756</v>
      </c>
      <c r="AI2743" t="s">
        <v>4756</v>
      </c>
      <c r="AJ2743" t="s">
        <v>4756</v>
      </c>
      <c r="AK2743" t="s">
        <v>4756</v>
      </c>
      <c r="AL2743" t="s">
        <v>4756</v>
      </c>
      <c r="AM2743" t="s">
        <v>4756</v>
      </c>
      <c r="AN2743" t="s">
        <v>4756</v>
      </c>
    </row>
    <row r="2744" spans="1:41">
      <c r="A2744" s="95">
        <v>42524</v>
      </c>
      <c r="B2744" t="s">
        <v>827</v>
      </c>
      <c r="C2744">
        <v>2016</v>
      </c>
      <c r="D2744">
        <v>6</v>
      </c>
      <c r="E2744" t="s">
        <v>4991</v>
      </c>
      <c r="F2744" t="s">
        <v>1672</v>
      </c>
      <c r="G2744" s="96">
        <v>0.97430555555555554</v>
      </c>
      <c r="H2744" t="s">
        <v>4756</v>
      </c>
      <c r="J2744">
        <v>23.38</v>
      </c>
      <c r="K2744" t="s">
        <v>249</v>
      </c>
      <c r="L2744" t="s">
        <v>1773</v>
      </c>
      <c r="M2744" t="s">
        <v>665</v>
      </c>
      <c r="N2744" t="s">
        <v>251</v>
      </c>
      <c r="O2744">
        <v>3</v>
      </c>
      <c r="P2744">
        <v>58</v>
      </c>
      <c r="Q2744">
        <v>19</v>
      </c>
      <c r="R2744">
        <v>39</v>
      </c>
      <c r="S2744">
        <v>14.1</v>
      </c>
      <c r="T2744">
        <v>38</v>
      </c>
      <c r="U2744">
        <v>23.75</v>
      </c>
      <c r="V2744">
        <v>144</v>
      </c>
      <c r="W2744" t="s">
        <v>4756</v>
      </c>
      <c r="X2744" t="s">
        <v>4756</v>
      </c>
      <c r="Y2744" t="s">
        <v>4756</v>
      </c>
      <c r="Z2744" t="s">
        <v>4756</v>
      </c>
      <c r="AA2744" t="s">
        <v>4756</v>
      </c>
      <c r="AB2744" t="s">
        <v>4756</v>
      </c>
      <c r="AC2744" t="s">
        <v>4756</v>
      </c>
      <c r="AD2744" t="s">
        <v>4756</v>
      </c>
      <c r="AE2744" t="s">
        <v>4756</v>
      </c>
      <c r="AF2744" t="s">
        <v>4756</v>
      </c>
      <c r="AG2744" t="s">
        <v>4756</v>
      </c>
      <c r="AH2744" t="s">
        <v>4756</v>
      </c>
      <c r="AI2744" t="s">
        <v>4756</v>
      </c>
      <c r="AJ2744" t="s">
        <v>4756</v>
      </c>
      <c r="AK2744" t="s">
        <v>4756</v>
      </c>
      <c r="AL2744" t="s">
        <v>4756</v>
      </c>
      <c r="AM2744" t="s">
        <v>4756</v>
      </c>
      <c r="AN2744" t="s">
        <v>4756</v>
      </c>
    </row>
    <row r="2745" spans="1:41">
      <c r="A2745" s="95">
        <v>42524</v>
      </c>
      <c r="B2745" t="s">
        <v>827</v>
      </c>
      <c r="C2745">
        <v>2016</v>
      </c>
      <c r="D2745">
        <v>6</v>
      </c>
      <c r="E2745" t="s">
        <v>4991</v>
      </c>
      <c r="F2745" t="s">
        <v>247</v>
      </c>
      <c r="G2745" s="96">
        <v>0.97430555555555554</v>
      </c>
      <c r="H2745" t="s">
        <v>4756</v>
      </c>
      <c r="J2745">
        <v>23.38</v>
      </c>
      <c r="K2745" t="s">
        <v>249</v>
      </c>
      <c r="L2745" t="s">
        <v>2002</v>
      </c>
      <c r="M2745" t="s">
        <v>251</v>
      </c>
      <c r="N2745" t="s">
        <v>251</v>
      </c>
      <c r="O2745">
        <v>0</v>
      </c>
      <c r="P2745">
        <v>65</v>
      </c>
      <c r="Q2745">
        <v>26</v>
      </c>
      <c r="R2745">
        <v>39</v>
      </c>
      <c r="S2745">
        <v>15.45</v>
      </c>
      <c r="T2745">
        <v>37.799999999999997</v>
      </c>
      <c r="U2745">
        <v>24.3</v>
      </c>
      <c r="V2745">
        <v>141</v>
      </c>
      <c r="W2745" t="s">
        <v>4756</v>
      </c>
      <c r="X2745" t="s">
        <v>4756</v>
      </c>
      <c r="Y2745" t="s">
        <v>4756</v>
      </c>
      <c r="Z2745" t="s">
        <v>4756</v>
      </c>
      <c r="AA2745" t="s">
        <v>4756</v>
      </c>
      <c r="AB2745" t="s">
        <v>4756</v>
      </c>
      <c r="AC2745" t="s">
        <v>4756</v>
      </c>
      <c r="AD2745" t="s">
        <v>4756</v>
      </c>
      <c r="AE2745" t="s">
        <v>4756</v>
      </c>
      <c r="AF2745" t="s">
        <v>4756</v>
      </c>
      <c r="AG2745" t="s">
        <v>4756</v>
      </c>
      <c r="AH2745" t="s">
        <v>4756</v>
      </c>
      <c r="AI2745" t="s">
        <v>4756</v>
      </c>
      <c r="AJ2745" t="s">
        <v>4756</v>
      </c>
      <c r="AK2745" t="s">
        <v>4756</v>
      </c>
      <c r="AL2745" t="s">
        <v>4756</v>
      </c>
      <c r="AM2745" t="s">
        <v>4756</v>
      </c>
      <c r="AN2745" t="s">
        <v>4756</v>
      </c>
    </row>
    <row r="2746" spans="1:41">
      <c r="A2746" s="95">
        <v>42524</v>
      </c>
      <c r="B2746" t="s">
        <v>827</v>
      </c>
      <c r="C2746">
        <v>2016</v>
      </c>
      <c r="D2746">
        <v>6</v>
      </c>
      <c r="E2746" t="s">
        <v>4991</v>
      </c>
      <c r="F2746" t="s">
        <v>1672</v>
      </c>
      <c r="G2746" s="96">
        <v>0.97430555555555554</v>
      </c>
      <c r="H2746" t="s">
        <v>4756</v>
      </c>
      <c r="J2746">
        <v>23.38</v>
      </c>
      <c r="K2746" t="s">
        <v>249</v>
      </c>
      <c r="L2746" t="s">
        <v>2003</v>
      </c>
      <c r="M2746" t="s">
        <v>251</v>
      </c>
      <c r="N2746" t="s">
        <v>251</v>
      </c>
      <c r="O2746">
        <v>1</v>
      </c>
      <c r="P2746">
        <v>56</v>
      </c>
      <c r="Q2746">
        <v>20</v>
      </c>
      <c r="R2746">
        <v>36</v>
      </c>
      <c r="S2746">
        <v>14.4</v>
      </c>
      <c r="T2746">
        <v>39.9</v>
      </c>
      <c r="U2746">
        <v>24.3</v>
      </c>
      <c r="V2746">
        <v>147</v>
      </c>
      <c r="W2746" t="s">
        <v>4756</v>
      </c>
      <c r="X2746" t="s">
        <v>4756</v>
      </c>
      <c r="Y2746" t="s">
        <v>4756</v>
      </c>
      <c r="Z2746" t="s">
        <v>4756</v>
      </c>
      <c r="AA2746" t="s">
        <v>4756</v>
      </c>
      <c r="AB2746" t="s">
        <v>4756</v>
      </c>
      <c r="AC2746" t="s">
        <v>4756</v>
      </c>
      <c r="AD2746" t="s">
        <v>4756</v>
      </c>
      <c r="AE2746" t="s">
        <v>4756</v>
      </c>
      <c r="AF2746" t="s">
        <v>4756</v>
      </c>
      <c r="AG2746" t="s">
        <v>4756</v>
      </c>
      <c r="AH2746" t="s">
        <v>4756</v>
      </c>
      <c r="AI2746" t="s">
        <v>4756</v>
      </c>
      <c r="AJ2746" t="s">
        <v>4756</v>
      </c>
      <c r="AK2746" t="s">
        <v>4756</v>
      </c>
      <c r="AL2746" t="s">
        <v>4756</v>
      </c>
      <c r="AM2746" t="s">
        <v>4756</v>
      </c>
      <c r="AN2746" t="s">
        <v>4756</v>
      </c>
    </row>
    <row r="2747" spans="1:41">
      <c r="A2747" s="95">
        <v>42524</v>
      </c>
      <c r="B2747" t="s">
        <v>827</v>
      </c>
      <c r="C2747">
        <v>2016</v>
      </c>
      <c r="D2747">
        <v>6</v>
      </c>
      <c r="E2747" t="s">
        <v>4991</v>
      </c>
      <c r="F2747" t="s">
        <v>247</v>
      </c>
      <c r="G2747" s="96">
        <v>0.98263888888888884</v>
      </c>
      <c r="H2747" t="s">
        <v>4756</v>
      </c>
      <c r="J2747">
        <v>23.58</v>
      </c>
      <c r="K2747" t="s">
        <v>249</v>
      </c>
      <c r="L2747" t="s">
        <v>2004</v>
      </c>
      <c r="M2747" t="s">
        <v>251</v>
      </c>
      <c r="N2747" t="s">
        <v>251</v>
      </c>
      <c r="O2747">
        <v>0</v>
      </c>
      <c r="P2747">
        <v>54</v>
      </c>
      <c r="Q2747">
        <v>19</v>
      </c>
      <c r="R2747">
        <v>35</v>
      </c>
      <c r="S2747">
        <v>14.6</v>
      </c>
      <c r="T2747">
        <v>38.700000000000003</v>
      </c>
      <c r="U2747">
        <v>23.35</v>
      </c>
      <c r="V2747">
        <v>142</v>
      </c>
      <c r="W2747" t="s">
        <v>4756</v>
      </c>
      <c r="X2747" t="s">
        <v>4756</v>
      </c>
      <c r="Y2747" t="s">
        <v>4756</v>
      </c>
      <c r="Z2747" t="s">
        <v>4756</v>
      </c>
      <c r="AA2747" t="s">
        <v>4756</v>
      </c>
      <c r="AB2747" t="s">
        <v>4756</v>
      </c>
      <c r="AC2747" t="s">
        <v>4756</v>
      </c>
      <c r="AD2747" t="s">
        <v>4756</v>
      </c>
      <c r="AE2747" t="s">
        <v>4756</v>
      </c>
      <c r="AF2747" t="s">
        <v>4756</v>
      </c>
      <c r="AG2747" t="s">
        <v>4756</v>
      </c>
      <c r="AH2747" t="s">
        <v>4756</v>
      </c>
      <c r="AI2747" t="s">
        <v>4756</v>
      </c>
      <c r="AJ2747" t="s">
        <v>4756</v>
      </c>
      <c r="AK2747" t="s">
        <v>4756</v>
      </c>
      <c r="AL2747" t="s">
        <v>4756</v>
      </c>
      <c r="AM2747" t="s">
        <v>4756</v>
      </c>
      <c r="AN2747" t="s">
        <v>4756</v>
      </c>
    </row>
    <row r="2748" spans="1:41">
      <c r="A2748" s="95">
        <v>42524</v>
      </c>
      <c r="B2748" t="s">
        <v>827</v>
      </c>
      <c r="C2748">
        <v>2016</v>
      </c>
      <c r="D2748">
        <v>6</v>
      </c>
      <c r="E2748" t="s">
        <v>4991</v>
      </c>
      <c r="F2748" t="s">
        <v>1672</v>
      </c>
      <c r="G2748" s="96">
        <v>0.98263888888888884</v>
      </c>
      <c r="H2748" t="s">
        <v>4756</v>
      </c>
      <c r="J2748">
        <v>23.58</v>
      </c>
      <c r="K2748" t="s">
        <v>249</v>
      </c>
      <c r="L2748" t="s">
        <v>2005</v>
      </c>
      <c r="M2748" t="s">
        <v>251</v>
      </c>
      <c r="N2748" t="s">
        <v>251</v>
      </c>
      <c r="O2748">
        <v>3</v>
      </c>
      <c r="P2748">
        <v>69</v>
      </c>
      <c r="Q2748">
        <v>26</v>
      </c>
      <c r="R2748">
        <v>43</v>
      </c>
      <c r="S2748">
        <v>15.7</v>
      </c>
      <c r="T2748">
        <v>39.85</v>
      </c>
      <c r="U2748">
        <v>20.149999999999999</v>
      </c>
      <c r="V2748">
        <v>146</v>
      </c>
      <c r="W2748" t="s">
        <v>4756</v>
      </c>
      <c r="X2748" t="s">
        <v>4756</v>
      </c>
      <c r="Y2748" t="s">
        <v>4756</v>
      </c>
      <c r="Z2748" t="s">
        <v>4756</v>
      </c>
      <c r="AA2748" t="s">
        <v>4756</v>
      </c>
      <c r="AB2748" t="s">
        <v>4756</v>
      </c>
      <c r="AC2748" t="s">
        <v>4756</v>
      </c>
      <c r="AD2748" t="s">
        <v>4756</v>
      </c>
      <c r="AE2748" t="s">
        <v>4756</v>
      </c>
      <c r="AF2748" t="s">
        <v>4756</v>
      </c>
      <c r="AG2748" t="s">
        <v>4756</v>
      </c>
      <c r="AH2748" t="s">
        <v>4756</v>
      </c>
      <c r="AI2748" t="s">
        <v>4756</v>
      </c>
      <c r="AJ2748" t="s">
        <v>4756</v>
      </c>
      <c r="AK2748" t="s">
        <v>4756</v>
      </c>
      <c r="AL2748" t="s">
        <v>4756</v>
      </c>
      <c r="AM2748" t="s">
        <v>4756</v>
      </c>
      <c r="AN2748" t="s">
        <v>4756</v>
      </c>
      <c r="AO2748" t="s">
        <v>2016</v>
      </c>
    </row>
    <row r="2749" spans="1:41">
      <c r="A2749" s="95">
        <v>42524</v>
      </c>
      <c r="B2749" t="s">
        <v>827</v>
      </c>
      <c r="C2749">
        <v>2016</v>
      </c>
      <c r="D2749">
        <v>6</v>
      </c>
      <c r="E2749" t="s">
        <v>4991</v>
      </c>
      <c r="F2749" t="s">
        <v>247</v>
      </c>
      <c r="G2749" s="96">
        <v>0.99513888888888891</v>
      </c>
      <c r="H2749" t="s">
        <v>4756</v>
      </c>
      <c r="J2749">
        <v>23.88</v>
      </c>
      <c r="K2749" t="s">
        <v>249</v>
      </c>
      <c r="L2749" t="s">
        <v>2006</v>
      </c>
      <c r="M2749" t="s">
        <v>251</v>
      </c>
      <c r="N2749" t="s">
        <v>251</v>
      </c>
      <c r="O2749">
        <v>3</v>
      </c>
      <c r="P2749">
        <v>60</v>
      </c>
      <c r="Q2749">
        <v>19</v>
      </c>
      <c r="R2749">
        <v>41</v>
      </c>
      <c r="S2749">
        <v>14.7</v>
      </c>
      <c r="T2749">
        <v>39.4</v>
      </c>
      <c r="U2749">
        <v>23</v>
      </c>
      <c r="V2749">
        <v>146</v>
      </c>
      <c r="W2749" t="s">
        <v>4756</v>
      </c>
      <c r="X2749" t="s">
        <v>4756</v>
      </c>
      <c r="Y2749" t="s">
        <v>4756</v>
      </c>
      <c r="Z2749" t="s">
        <v>4756</v>
      </c>
      <c r="AA2749" t="s">
        <v>4756</v>
      </c>
      <c r="AB2749" t="s">
        <v>4756</v>
      </c>
      <c r="AC2749" t="s">
        <v>4756</v>
      </c>
      <c r="AD2749" t="s">
        <v>4756</v>
      </c>
      <c r="AE2749" t="s">
        <v>4756</v>
      </c>
      <c r="AF2749" t="s">
        <v>4756</v>
      </c>
      <c r="AG2749" t="s">
        <v>4756</v>
      </c>
      <c r="AH2749" t="s">
        <v>4756</v>
      </c>
      <c r="AI2749" t="s">
        <v>4756</v>
      </c>
      <c r="AJ2749" t="s">
        <v>4756</v>
      </c>
      <c r="AK2749" t="s">
        <v>4756</v>
      </c>
      <c r="AL2749" t="s">
        <v>4756</v>
      </c>
      <c r="AM2749" t="s">
        <v>4756</v>
      </c>
      <c r="AN2749" t="s">
        <v>4756</v>
      </c>
    </row>
    <row r="2750" spans="1:41">
      <c r="A2750" s="95">
        <v>42524</v>
      </c>
      <c r="B2750" t="s">
        <v>827</v>
      </c>
      <c r="C2750">
        <v>2016</v>
      </c>
      <c r="D2750">
        <v>6</v>
      </c>
      <c r="E2750" t="s">
        <v>4991</v>
      </c>
      <c r="F2750" t="s">
        <v>1672</v>
      </c>
      <c r="G2750" s="96">
        <v>0.99652777777777779</v>
      </c>
      <c r="H2750" t="s">
        <v>4756</v>
      </c>
      <c r="J2750">
        <v>23.92</v>
      </c>
      <c r="K2750" t="s">
        <v>249</v>
      </c>
      <c r="L2750" t="s">
        <v>2007</v>
      </c>
      <c r="M2750" t="s">
        <v>251</v>
      </c>
      <c r="N2750" t="s">
        <v>251</v>
      </c>
      <c r="O2750">
        <v>1.5</v>
      </c>
      <c r="P2750">
        <v>61</v>
      </c>
      <c r="Q2750">
        <v>19</v>
      </c>
      <c r="R2750">
        <v>42</v>
      </c>
      <c r="S2750">
        <v>15</v>
      </c>
      <c r="T2750">
        <v>38.700000000000003</v>
      </c>
      <c r="U2750">
        <v>20.45</v>
      </c>
      <c r="V2750">
        <v>152</v>
      </c>
      <c r="W2750" t="s">
        <v>4756</v>
      </c>
      <c r="X2750" t="s">
        <v>4756</v>
      </c>
      <c r="Y2750" t="s">
        <v>4756</v>
      </c>
      <c r="Z2750" t="s">
        <v>4756</v>
      </c>
      <c r="AA2750" t="s">
        <v>4756</v>
      </c>
      <c r="AB2750" t="s">
        <v>4756</v>
      </c>
      <c r="AC2750" t="s">
        <v>4756</v>
      </c>
      <c r="AD2750" t="s">
        <v>4756</v>
      </c>
      <c r="AE2750" t="s">
        <v>4756</v>
      </c>
      <c r="AF2750" t="s">
        <v>4756</v>
      </c>
      <c r="AG2750" t="s">
        <v>4756</v>
      </c>
      <c r="AH2750" t="s">
        <v>4756</v>
      </c>
      <c r="AI2750" t="s">
        <v>4756</v>
      </c>
      <c r="AJ2750" t="s">
        <v>4756</v>
      </c>
      <c r="AK2750" t="s">
        <v>4756</v>
      </c>
      <c r="AL2750" t="s">
        <v>4756</v>
      </c>
      <c r="AM2750" t="s">
        <v>4756</v>
      </c>
      <c r="AN2750" t="s">
        <v>4756</v>
      </c>
      <c r="AO2750" t="s">
        <v>2018</v>
      </c>
    </row>
    <row r="2751" spans="1:41">
      <c r="A2751" s="95">
        <v>42524</v>
      </c>
      <c r="B2751" t="s">
        <v>827</v>
      </c>
      <c r="C2751">
        <v>2016</v>
      </c>
      <c r="D2751">
        <v>6</v>
      </c>
      <c r="E2751" t="s">
        <v>4991</v>
      </c>
      <c r="F2751" t="s">
        <v>247</v>
      </c>
      <c r="G2751" s="96">
        <v>0.99861111111111101</v>
      </c>
      <c r="H2751" t="s">
        <v>4756</v>
      </c>
      <c r="J2751">
        <v>23.97</v>
      </c>
      <c r="K2751" t="s">
        <v>249</v>
      </c>
      <c r="L2751" t="s">
        <v>2008</v>
      </c>
      <c r="M2751" t="s">
        <v>251</v>
      </c>
      <c r="N2751" t="s">
        <v>251</v>
      </c>
      <c r="O2751">
        <v>1.5</v>
      </c>
      <c r="P2751">
        <v>63</v>
      </c>
      <c r="Q2751">
        <v>25</v>
      </c>
      <c r="R2751">
        <v>38</v>
      </c>
      <c r="S2751" t="s">
        <v>4756</v>
      </c>
      <c r="T2751" t="s">
        <v>4756</v>
      </c>
      <c r="U2751" t="s">
        <v>4756</v>
      </c>
      <c r="V2751">
        <v>141</v>
      </c>
      <c r="W2751" t="s">
        <v>4756</v>
      </c>
      <c r="X2751" t="s">
        <v>4756</v>
      </c>
      <c r="Y2751" t="s">
        <v>4756</v>
      </c>
      <c r="Z2751" t="s">
        <v>4756</v>
      </c>
      <c r="AA2751" t="s">
        <v>4756</v>
      </c>
      <c r="AB2751" t="s">
        <v>4756</v>
      </c>
      <c r="AC2751" t="s">
        <v>4756</v>
      </c>
      <c r="AD2751" t="s">
        <v>4756</v>
      </c>
      <c r="AE2751" t="s">
        <v>4756</v>
      </c>
      <c r="AF2751" t="s">
        <v>4756</v>
      </c>
      <c r="AG2751" t="s">
        <v>4756</v>
      </c>
      <c r="AH2751" t="s">
        <v>4756</v>
      </c>
      <c r="AI2751" t="s">
        <v>4756</v>
      </c>
      <c r="AJ2751" t="s">
        <v>4756</v>
      </c>
      <c r="AK2751" t="s">
        <v>4756</v>
      </c>
      <c r="AL2751" t="s">
        <v>4756</v>
      </c>
      <c r="AM2751" t="s">
        <v>4756</v>
      </c>
      <c r="AN2751" t="s">
        <v>4756</v>
      </c>
      <c r="AO2751" t="s">
        <v>2029</v>
      </c>
    </row>
    <row r="2752" spans="1:41">
      <c r="A2752" s="95">
        <v>42524</v>
      </c>
      <c r="B2752" t="s">
        <v>827</v>
      </c>
      <c r="C2752">
        <v>2016</v>
      </c>
      <c r="D2752">
        <v>6</v>
      </c>
      <c r="E2752" t="s">
        <v>4991</v>
      </c>
      <c r="F2752" t="s">
        <v>247</v>
      </c>
      <c r="G2752" s="96">
        <v>0</v>
      </c>
      <c r="H2752" t="s">
        <v>4756</v>
      </c>
      <c r="J2752">
        <v>24</v>
      </c>
      <c r="K2752" t="s">
        <v>249</v>
      </c>
      <c r="L2752" t="s">
        <v>2009</v>
      </c>
      <c r="M2752" t="s">
        <v>251</v>
      </c>
      <c r="N2752" t="s">
        <v>251</v>
      </c>
      <c r="O2752">
        <v>2</v>
      </c>
      <c r="P2752">
        <v>57</v>
      </c>
      <c r="Q2752">
        <v>22</v>
      </c>
      <c r="R2752">
        <v>35</v>
      </c>
      <c r="S2752" t="s">
        <v>4756</v>
      </c>
      <c r="T2752" t="s">
        <v>4756</v>
      </c>
      <c r="U2752" t="s">
        <v>4756</v>
      </c>
      <c r="V2752">
        <v>142</v>
      </c>
      <c r="W2752" t="s">
        <v>4756</v>
      </c>
      <c r="X2752" t="s">
        <v>4756</v>
      </c>
      <c r="Y2752" t="s">
        <v>4756</v>
      </c>
      <c r="Z2752" t="s">
        <v>4756</v>
      </c>
      <c r="AA2752" t="s">
        <v>4756</v>
      </c>
      <c r="AB2752" t="s">
        <v>4756</v>
      </c>
      <c r="AC2752" t="s">
        <v>4756</v>
      </c>
      <c r="AD2752" t="s">
        <v>4756</v>
      </c>
      <c r="AE2752" t="s">
        <v>4756</v>
      </c>
      <c r="AF2752" t="s">
        <v>4756</v>
      </c>
      <c r="AG2752" t="s">
        <v>4756</v>
      </c>
      <c r="AH2752" t="s">
        <v>4756</v>
      </c>
      <c r="AI2752" t="s">
        <v>4756</v>
      </c>
      <c r="AJ2752" t="s">
        <v>4756</v>
      </c>
      <c r="AK2752" t="s">
        <v>4756</v>
      </c>
      <c r="AL2752" t="s">
        <v>4756</v>
      </c>
      <c r="AM2752" t="s">
        <v>4756</v>
      </c>
      <c r="AN2752" t="s">
        <v>4756</v>
      </c>
    </row>
    <row r="2753" spans="1:41">
      <c r="A2753" s="95">
        <v>42524</v>
      </c>
      <c r="B2753" t="s">
        <v>827</v>
      </c>
      <c r="C2753">
        <v>2016</v>
      </c>
      <c r="D2753">
        <v>6</v>
      </c>
      <c r="E2753" t="s">
        <v>4991</v>
      </c>
      <c r="F2753" t="s">
        <v>247</v>
      </c>
      <c r="G2753" s="96">
        <v>0</v>
      </c>
      <c r="H2753" t="s">
        <v>4756</v>
      </c>
      <c r="J2753">
        <v>24</v>
      </c>
      <c r="K2753" t="s">
        <v>249</v>
      </c>
      <c r="L2753" t="s">
        <v>2010</v>
      </c>
      <c r="M2753" t="s">
        <v>251</v>
      </c>
      <c r="N2753" t="s">
        <v>251</v>
      </c>
      <c r="O2753">
        <v>4</v>
      </c>
      <c r="P2753">
        <v>68</v>
      </c>
      <c r="Q2753">
        <v>26</v>
      </c>
      <c r="R2753">
        <v>42</v>
      </c>
      <c r="S2753" t="s">
        <v>4756</v>
      </c>
      <c r="T2753" t="s">
        <v>4756</v>
      </c>
      <c r="U2753" t="s">
        <v>4756</v>
      </c>
      <c r="V2753">
        <v>143</v>
      </c>
      <c r="W2753" t="s">
        <v>4756</v>
      </c>
      <c r="X2753" t="s">
        <v>4756</v>
      </c>
      <c r="Y2753" t="s">
        <v>4756</v>
      </c>
      <c r="Z2753" t="s">
        <v>4756</v>
      </c>
      <c r="AA2753" t="s">
        <v>4756</v>
      </c>
      <c r="AB2753" t="s">
        <v>4756</v>
      </c>
      <c r="AC2753" t="s">
        <v>4756</v>
      </c>
      <c r="AD2753" t="s">
        <v>4756</v>
      </c>
      <c r="AE2753" t="s">
        <v>4756</v>
      </c>
      <c r="AF2753" t="s">
        <v>4756</v>
      </c>
      <c r="AG2753" t="s">
        <v>4756</v>
      </c>
      <c r="AH2753" t="s">
        <v>4756</v>
      </c>
      <c r="AI2753" t="s">
        <v>4756</v>
      </c>
      <c r="AJ2753" t="s">
        <v>4756</v>
      </c>
      <c r="AK2753" t="s">
        <v>4756</v>
      </c>
      <c r="AL2753" t="s">
        <v>4756</v>
      </c>
      <c r="AM2753" t="s">
        <v>4756</v>
      </c>
      <c r="AN2753" t="s">
        <v>4756</v>
      </c>
    </row>
    <row r="2754" spans="1:41">
      <c r="A2754" s="95">
        <v>42524</v>
      </c>
      <c r="B2754" t="s">
        <v>827</v>
      </c>
      <c r="C2754">
        <v>2016</v>
      </c>
      <c r="D2754">
        <v>6</v>
      </c>
      <c r="E2754" t="s">
        <v>4991</v>
      </c>
      <c r="F2754" t="s">
        <v>1672</v>
      </c>
      <c r="G2754" s="96">
        <v>8.3333333333333332E-3</v>
      </c>
      <c r="H2754" t="s">
        <v>4756</v>
      </c>
      <c r="J2754">
        <v>24.2</v>
      </c>
      <c r="K2754" t="s">
        <v>249</v>
      </c>
      <c r="L2754" t="s">
        <v>2011</v>
      </c>
      <c r="M2754" t="s">
        <v>251</v>
      </c>
      <c r="N2754" t="s">
        <v>251</v>
      </c>
      <c r="O2754">
        <v>0</v>
      </c>
      <c r="P2754">
        <v>56</v>
      </c>
      <c r="Q2754">
        <v>19</v>
      </c>
      <c r="R2754">
        <v>37</v>
      </c>
      <c r="S2754" t="s">
        <v>4756</v>
      </c>
      <c r="T2754" t="s">
        <v>4756</v>
      </c>
      <c r="U2754" t="s">
        <v>4756</v>
      </c>
      <c r="V2754">
        <v>143</v>
      </c>
      <c r="W2754" t="s">
        <v>4756</v>
      </c>
      <c r="X2754" t="s">
        <v>4756</v>
      </c>
      <c r="Y2754" t="s">
        <v>4756</v>
      </c>
      <c r="Z2754" t="s">
        <v>4756</v>
      </c>
      <c r="AA2754" t="s">
        <v>4756</v>
      </c>
      <c r="AB2754" t="s">
        <v>4756</v>
      </c>
      <c r="AC2754" t="s">
        <v>4756</v>
      </c>
      <c r="AD2754" t="s">
        <v>4756</v>
      </c>
      <c r="AE2754" t="s">
        <v>4756</v>
      </c>
      <c r="AF2754" t="s">
        <v>4756</v>
      </c>
      <c r="AG2754" t="s">
        <v>4756</v>
      </c>
      <c r="AH2754" t="s">
        <v>4756</v>
      </c>
      <c r="AI2754" t="s">
        <v>4756</v>
      </c>
      <c r="AJ2754" t="s">
        <v>4756</v>
      </c>
      <c r="AK2754" t="s">
        <v>4756</v>
      </c>
      <c r="AL2754" t="s">
        <v>4756</v>
      </c>
      <c r="AM2754" t="s">
        <v>4756</v>
      </c>
      <c r="AN2754" t="s">
        <v>4756</v>
      </c>
    </row>
    <row r="2755" spans="1:41">
      <c r="A2755" s="95">
        <v>42524</v>
      </c>
      <c r="B2755" t="s">
        <v>827</v>
      </c>
      <c r="C2755">
        <v>2016</v>
      </c>
      <c r="D2755">
        <v>6</v>
      </c>
      <c r="E2755" t="s">
        <v>4991</v>
      </c>
      <c r="F2755" t="s">
        <v>247</v>
      </c>
      <c r="G2755" s="96">
        <v>8.3333333333333332E-3</v>
      </c>
      <c r="H2755" t="s">
        <v>4756</v>
      </c>
      <c r="J2755">
        <v>24.2</v>
      </c>
      <c r="K2755" t="s">
        <v>249</v>
      </c>
      <c r="L2755" t="s">
        <v>2012</v>
      </c>
      <c r="M2755" t="s">
        <v>251</v>
      </c>
      <c r="N2755" t="s">
        <v>251</v>
      </c>
      <c r="O2755">
        <v>4.5</v>
      </c>
      <c r="P2755">
        <v>63</v>
      </c>
      <c r="Q2755">
        <v>25</v>
      </c>
      <c r="R2755">
        <v>38</v>
      </c>
      <c r="S2755" t="s">
        <v>4756</v>
      </c>
      <c r="T2755" t="s">
        <v>4756</v>
      </c>
      <c r="U2755" t="s">
        <v>4756</v>
      </c>
      <c r="V2755">
        <v>145</v>
      </c>
      <c r="W2755" t="s">
        <v>4756</v>
      </c>
      <c r="X2755" t="s">
        <v>4756</v>
      </c>
      <c r="Y2755" t="s">
        <v>4756</v>
      </c>
      <c r="Z2755" t="s">
        <v>4756</v>
      </c>
      <c r="AA2755" t="s">
        <v>4756</v>
      </c>
      <c r="AB2755" t="s">
        <v>4756</v>
      </c>
      <c r="AC2755" t="s">
        <v>4756</v>
      </c>
      <c r="AD2755" t="s">
        <v>4756</v>
      </c>
      <c r="AE2755" t="s">
        <v>4756</v>
      </c>
      <c r="AF2755" t="s">
        <v>4756</v>
      </c>
      <c r="AG2755" t="s">
        <v>4756</v>
      </c>
      <c r="AH2755" t="s">
        <v>4756</v>
      </c>
      <c r="AI2755" t="s">
        <v>4756</v>
      </c>
      <c r="AJ2755" t="s">
        <v>4756</v>
      </c>
      <c r="AK2755" t="s">
        <v>4756</v>
      </c>
      <c r="AL2755" t="s">
        <v>4756</v>
      </c>
      <c r="AM2755" t="s">
        <v>4756</v>
      </c>
      <c r="AN2755" t="s">
        <v>4756</v>
      </c>
    </row>
    <row r="2756" spans="1:41">
      <c r="A2756" s="95">
        <v>42524</v>
      </c>
      <c r="B2756" t="s">
        <v>827</v>
      </c>
      <c r="C2756">
        <v>2016</v>
      </c>
      <c r="D2756">
        <v>6</v>
      </c>
      <c r="E2756" t="s">
        <v>4991</v>
      </c>
      <c r="F2756" t="s">
        <v>247</v>
      </c>
      <c r="G2756" s="96">
        <v>9.7222222222222224E-3</v>
      </c>
      <c r="H2756" t="s">
        <v>4756</v>
      </c>
      <c r="J2756">
        <v>24.23</v>
      </c>
      <c r="K2756" t="s">
        <v>249</v>
      </c>
      <c r="L2756" t="s">
        <v>2013</v>
      </c>
      <c r="M2756" t="s">
        <v>251</v>
      </c>
      <c r="N2756" t="s">
        <v>251</v>
      </c>
      <c r="O2756">
        <v>3</v>
      </c>
      <c r="P2756">
        <v>57</v>
      </c>
      <c r="Q2756">
        <v>22</v>
      </c>
      <c r="R2756">
        <v>35</v>
      </c>
      <c r="S2756" t="s">
        <v>4756</v>
      </c>
      <c r="T2756" t="s">
        <v>4756</v>
      </c>
      <c r="U2756" t="s">
        <v>4756</v>
      </c>
      <c r="V2756">
        <v>143</v>
      </c>
      <c r="W2756" t="s">
        <v>4756</v>
      </c>
      <c r="X2756" t="s">
        <v>4756</v>
      </c>
      <c r="Y2756" t="s">
        <v>4756</v>
      </c>
      <c r="Z2756" t="s">
        <v>4756</v>
      </c>
      <c r="AA2756" t="s">
        <v>4756</v>
      </c>
      <c r="AB2756" t="s">
        <v>4756</v>
      </c>
      <c r="AC2756" t="s">
        <v>4756</v>
      </c>
      <c r="AD2756" t="s">
        <v>4756</v>
      </c>
      <c r="AE2756" t="s">
        <v>4756</v>
      </c>
      <c r="AF2756" t="s">
        <v>4756</v>
      </c>
      <c r="AG2756" t="s">
        <v>4756</v>
      </c>
      <c r="AH2756" t="s">
        <v>4756</v>
      </c>
      <c r="AI2756" t="s">
        <v>4756</v>
      </c>
      <c r="AJ2756" t="s">
        <v>4756</v>
      </c>
      <c r="AK2756" t="s">
        <v>4756</v>
      </c>
      <c r="AL2756" t="s">
        <v>4756</v>
      </c>
      <c r="AM2756" t="s">
        <v>4756</v>
      </c>
      <c r="AN2756" t="s">
        <v>4756</v>
      </c>
    </row>
    <row r="2757" spans="1:41">
      <c r="A2757" s="95">
        <v>42524</v>
      </c>
      <c r="B2757" t="s">
        <v>827</v>
      </c>
      <c r="C2757">
        <v>2016</v>
      </c>
      <c r="D2757">
        <v>6</v>
      </c>
      <c r="E2757" t="s">
        <v>4991</v>
      </c>
      <c r="F2757" t="s">
        <v>1672</v>
      </c>
      <c r="G2757" s="96">
        <v>1.8055555555555557E-2</v>
      </c>
      <c r="H2757" t="s">
        <v>4756</v>
      </c>
      <c r="J2757">
        <v>24.43</v>
      </c>
      <c r="K2757" t="s">
        <v>249</v>
      </c>
      <c r="L2757" t="s">
        <v>2015</v>
      </c>
      <c r="M2757" t="s">
        <v>251</v>
      </c>
      <c r="N2757" t="s">
        <v>251</v>
      </c>
      <c r="O2757">
        <v>3</v>
      </c>
      <c r="P2757">
        <v>58</v>
      </c>
      <c r="Q2757">
        <v>19</v>
      </c>
      <c r="R2757">
        <v>39</v>
      </c>
      <c r="S2757" t="s">
        <v>4756</v>
      </c>
      <c r="T2757" t="s">
        <v>4756</v>
      </c>
      <c r="U2757" t="s">
        <v>4756</v>
      </c>
      <c r="V2757">
        <v>141</v>
      </c>
      <c r="W2757" t="s">
        <v>4756</v>
      </c>
      <c r="X2757" t="s">
        <v>4756</v>
      </c>
      <c r="Y2757" t="s">
        <v>4756</v>
      </c>
      <c r="Z2757" t="s">
        <v>4756</v>
      </c>
      <c r="AA2757" t="s">
        <v>4756</v>
      </c>
      <c r="AB2757" t="s">
        <v>4756</v>
      </c>
      <c r="AC2757" t="s">
        <v>4756</v>
      </c>
      <c r="AD2757" t="s">
        <v>4756</v>
      </c>
      <c r="AE2757" t="s">
        <v>4756</v>
      </c>
      <c r="AF2757" t="s">
        <v>4756</v>
      </c>
      <c r="AG2757" t="s">
        <v>4756</v>
      </c>
      <c r="AH2757" t="s">
        <v>4756</v>
      </c>
      <c r="AI2757" t="s">
        <v>4756</v>
      </c>
      <c r="AJ2757" t="s">
        <v>4756</v>
      </c>
      <c r="AK2757" t="s">
        <v>4756</v>
      </c>
      <c r="AL2757" t="s">
        <v>4756</v>
      </c>
      <c r="AM2757" t="s">
        <v>4756</v>
      </c>
      <c r="AN2757" t="s">
        <v>4756</v>
      </c>
      <c r="AO2757" t="s">
        <v>2017</v>
      </c>
    </row>
    <row r="2758" spans="1:41">
      <c r="A2758" s="95">
        <v>42524</v>
      </c>
      <c r="B2758" t="s">
        <v>827</v>
      </c>
      <c r="C2758">
        <v>2016</v>
      </c>
      <c r="D2758">
        <v>6</v>
      </c>
      <c r="E2758" t="s">
        <v>4991</v>
      </c>
      <c r="F2758" t="s">
        <v>247</v>
      </c>
      <c r="G2758" s="96">
        <v>2.0833333333333332E-2</v>
      </c>
      <c r="H2758" t="s">
        <v>4756</v>
      </c>
      <c r="J2758">
        <v>24.5</v>
      </c>
      <c r="K2758" t="s">
        <v>249</v>
      </c>
      <c r="L2758" t="s">
        <v>2014</v>
      </c>
      <c r="M2758" t="s">
        <v>251</v>
      </c>
      <c r="N2758" t="s">
        <v>251</v>
      </c>
      <c r="O2758">
        <v>3</v>
      </c>
      <c r="P2758">
        <v>67</v>
      </c>
      <c r="Q2758">
        <v>25</v>
      </c>
      <c r="R2758">
        <v>42</v>
      </c>
      <c r="S2758" t="s">
        <v>4756</v>
      </c>
      <c r="T2758" t="s">
        <v>4756</v>
      </c>
      <c r="U2758" t="s">
        <v>4756</v>
      </c>
      <c r="V2758">
        <v>150</v>
      </c>
      <c r="W2758" t="s">
        <v>4756</v>
      </c>
      <c r="X2758" t="s">
        <v>4756</v>
      </c>
      <c r="Y2758" t="s">
        <v>4756</v>
      </c>
      <c r="Z2758" t="s">
        <v>4756</v>
      </c>
      <c r="AA2758" t="s">
        <v>4756</v>
      </c>
      <c r="AB2758" t="s">
        <v>4756</v>
      </c>
      <c r="AC2758" t="s">
        <v>4756</v>
      </c>
      <c r="AD2758" t="s">
        <v>4756</v>
      </c>
      <c r="AE2758" t="s">
        <v>4756</v>
      </c>
      <c r="AF2758" t="s">
        <v>4756</v>
      </c>
      <c r="AG2758" t="s">
        <v>4756</v>
      </c>
      <c r="AH2758" t="s">
        <v>4756</v>
      </c>
      <c r="AI2758" t="s">
        <v>4756</v>
      </c>
      <c r="AJ2758" t="s">
        <v>4756</v>
      </c>
      <c r="AK2758" t="s">
        <v>4756</v>
      </c>
      <c r="AL2758" t="s">
        <v>4756</v>
      </c>
      <c r="AM2758" t="s">
        <v>4756</v>
      </c>
      <c r="AN2758" t="s">
        <v>4756</v>
      </c>
      <c r="AO2758" t="s">
        <v>2028</v>
      </c>
    </row>
    <row r="2759" spans="1:41">
      <c r="A2759" s="95">
        <v>42524</v>
      </c>
      <c r="B2759" t="s">
        <v>827</v>
      </c>
      <c r="C2759">
        <v>2016</v>
      </c>
      <c r="D2759">
        <v>6</v>
      </c>
      <c r="E2759" t="s">
        <v>4991</v>
      </c>
      <c r="F2759" t="s">
        <v>247</v>
      </c>
      <c r="G2759" s="96">
        <v>2.0833333333333332E-2</v>
      </c>
      <c r="H2759" t="s">
        <v>4756</v>
      </c>
      <c r="J2759">
        <v>24.5</v>
      </c>
      <c r="K2759" t="s">
        <v>249</v>
      </c>
      <c r="L2759" t="s">
        <v>2019</v>
      </c>
      <c r="M2759" t="s">
        <v>251</v>
      </c>
      <c r="N2759" t="s">
        <v>251</v>
      </c>
      <c r="O2759">
        <v>4</v>
      </c>
      <c r="P2759">
        <v>59</v>
      </c>
      <c r="Q2759">
        <v>22</v>
      </c>
      <c r="R2759">
        <v>37</v>
      </c>
      <c r="S2759" t="s">
        <v>4756</v>
      </c>
      <c r="T2759" t="s">
        <v>4756</v>
      </c>
      <c r="U2759" t="s">
        <v>4756</v>
      </c>
      <c r="V2759">
        <v>148</v>
      </c>
      <c r="W2759" t="s">
        <v>4756</v>
      </c>
      <c r="X2759" t="s">
        <v>4756</v>
      </c>
      <c r="Y2759" t="s">
        <v>4756</v>
      </c>
      <c r="Z2759" t="s">
        <v>4756</v>
      </c>
      <c r="AA2759" t="s">
        <v>4756</v>
      </c>
      <c r="AB2759" t="s">
        <v>4756</v>
      </c>
      <c r="AC2759" t="s">
        <v>4756</v>
      </c>
      <c r="AD2759" t="s">
        <v>4756</v>
      </c>
      <c r="AE2759" t="s">
        <v>4756</v>
      </c>
      <c r="AF2759" t="s">
        <v>4756</v>
      </c>
      <c r="AG2759" t="s">
        <v>4756</v>
      </c>
      <c r="AH2759" t="s">
        <v>4756</v>
      </c>
      <c r="AI2759" t="s">
        <v>4756</v>
      </c>
      <c r="AJ2759" t="s">
        <v>4756</v>
      </c>
      <c r="AK2759" t="s">
        <v>4756</v>
      </c>
      <c r="AL2759" t="s">
        <v>4756</v>
      </c>
      <c r="AM2759" t="s">
        <v>4756</v>
      </c>
      <c r="AN2759" t="s">
        <v>4756</v>
      </c>
    </row>
    <row r="2760" spans="1:41">
      <c r="A2760" s="95">
        <v>42524</v>
      </c>
      <c r="B2760" t="s">
        <v>827</v>
      </c>
      <c r="C2760">
        <v>2016</v>
      </c>
      <c r="D2760">
        <v>6</v>
      </c>
      <c r="E2760" t="s">
        <v>4991</v>
      </c>
      <c r="F2760" t="s">
        <v>1672</v>
      </c>
      <c r="G2760" s="96">
        <v>2.361111111111111E-2</v>
      </c>
      <c r="H2760" t="s">
        <v>4756</v>
      </c>
      <c r="J2760">
        <v>24.57</v>
      </c>
      <c r="K2760" t="s">
        <v>249</v>
      </c>
      <c r="L2760" t="s">
        <v>2020</v>
      </c>
      <c r="M2760" t="s">
        <v>251</v>
      </c>
      <c r="N2760" t="s">
        <v>251</v>
      </c>
      <c r="O2760">
        <v>4.5</v>
      </c>
      <c r="P2760">
        <v>67</v>
      </c>
      <c r="Q2760">
        <v>26</v>
      </c>
      <c r="R2760">
        <v>41</v>
      </c>
      <c r="S2760" t="s">
        <v>4756</v>
      </c>
      <c r="T2760" t="s">
        <v>4756</v>
      </c>
      <c r="U2760" t="s">
        <v>4756</v>
      </c>
      <c r="V2760">
        <v>141</v>
      </c>
      <c r="W2760" t="s">
        <v>4756</v>
      </c>
      <c r="X2760" t="s">
        <v>4756</v>
      </c>
      <c r="Y2760" t="s">
        <v>4756</v>
      </c>
      <c r="Z2760" t="s">
        <v>4756</v>
      </c>
      <c r="AA2760" t="s">
        <v>4756</v>
      </c>
      <c r="AB2760" t="s">
        <v>4756</v>
      </c>
      <c r="AC2760" t="s">
        <v>4756</v>
      </c>
      <c r="AD2760" t="s">
        <v>4756</v>
      </c>
      <c r="AE2760" t="s">
        <v>4756</v>
      </c>
      <c r="AF2760" t="s">
        <v>4756</v>
      </c>
      <c r="AG2760" t="s">
        <v>4756</v>
      </c>
      <c r="AH2760" t="s">
        <v>4756</v>
      </c>
      <c r="AI2760" t="s">
        <v>4756</v>
      </c>
      <c r="AJ2760" t="s">
        <v>4756</v>
      </c>
      <c r="AK2760" t="s">
        <v>4756</v>
      </c>
      <c r="AL2760" t="s">
        <v>4756</v>
      </c>
      <c r="AM2760" t="s">
        <v>4756</v>
      </c>
      <c r="AN2760" t="s">
        <v>4756</v>
      </c>
    </row>
    <row r="2761" spans="1:41">
      <c r="A2761" s="95">
        <v>42524</v>
      </c>
      <c r="B2761" t="s">
        <v>827</v>
      </c>
      <c r="C2761">
        <v>2016</v>
      </c>
      <c r="D2761">
        <v>6</v>
      </c>
      <c r="E2761" t="s">
        <v>4991</v>
      </c>
      <c r="F2761" t="s">
        <v>1672</v>
      </c>
      <c r="G2761" s="96">
        <v>3.1944444444444449E-2</v>
      </c>
      <c r="H2761" t="s">
        <v>4756</v>
      </c>
      <c r="J2761">
        <v>24.77</v>
      </c>
      <c r="K2761" t="s">
        <v>249</v>
      </c>
      <c r="L2761" t="s">
        <v>2021</v>
      </c>
      <c r="M2761" t="s">
        <v>251</v>
      </c>
      <c r="N2761" t="s">
        <v>251</v>
      </c>
      <c r="O2761">
        <v>1</v>
      </c>
      <c r="P2761">
        <v>68</v>
      </c>
      <c r="Q2761">
        <v>26</v>
      </c>
      <c r="R2761">
        <v>42</v>
      </c>
      <c r="S2761" t="s">
        <v>4756</v>
      </c>
      <c r="T2761" t="s">
        <v>4756</v>
      </c>
      <c r="U2761" t="s">
        <v>4756</v>
      </c>
      <c r="V2761">
        <v>147</v>
      </c>
      <c r="W2761" t="s">
        <v>4756</v>
      </c>
      <c r="X2761" t="s">
        <v>4756</v>
      </c>
      <c r="Y2761" t="s">
        <v>4756</v>
      </c>
      <c r="Z2761" t="s">
        <v>4756</v>
      </c>
      <c r="AA2761" t="s">
        <v>4756</v>
      </c>
      <c r="AB2761" t="s">
        <v>4756</v>
      </c>
      <c r="AC2761" t="s">
        <v>4756</v>
      </c>
      <c r="AD2761" t="s">
        <v>4756</v>
      </c>
      <c r="AE2761" t="s">
        <v>4756</v>
      </c>
      <c r="AF2761" t="s">
        <v>4756</v>
      </c>
      <c r="AG2761" t="s">
        <v>4756</v>
      </c>
      <c r="AH2761" t="s">
        <v>4756</v>
      </c>
      <c r="AI2761" t="s">
        <v>4756</v>
      </c>
      <c r="AJ2761" t="s">
        <v>4756</v>
      </c>
      <c r="AK2761" t="s">
        <v>4756</v>
      </c>
      <c r="AL2761" t="s">
        <v>4756</v>
      </c>
      <c r="AM2761" t="s">
        <v>4756</v>
      </c>
      <c r="AN2761" t="s">
        <v>4756</v>
      </c>
    </row>
    <row r="2762" spans="1:41">
      <c r="A2762" s="95">
        <v>42524</v>
      </c>
      <c r="B2762" t="s">
        <v>827</v>
      </c>
      <c r="C2762">
        <v>2016</v>
      </c>
      <c r="D2762">
        <v>6</v>
      </c>
      <c r="E2762" t="s">
        <v>4991</v>
      </c>
      <c r="F2762" t="s">
        <v>247</v>
      </c>
      <c r="G2762" s="96">
        <v>3.1944444444444449E-2</v>
      </c>
      <c r="H2762" t="s">
        <v>4756</v>
      </c>
      <c r="J2762">
        <v>24.77</v>
      </c>
      <c r="K2762" t="s">
        <v>249</v>
      </c>
      <c r="L2762" t="s">
        <v>2022</v>
      </c>
      <c r="M2762" t="s">
        <v>251</v>
      </c>
      <c r="N2762" t="s">
        <v>251</v>
      </c>
      <c r="O2762">
        <v>4</v>
      </c>
      <c r="P2762">
        <v>65</v>
      </c>
      <c r="Q2762">
        <v>25</v>
      </c>
      <c r="R2762">
        <v>40</v>
      </c>
      <c r="S2762" t="s">
        <v>4756</v>
      </c>
      <c r="T2762" t="s">
        <v>4756</v>
      </c>
      <c r="U2762" t="s">
        <v>4756</v>
      </c>
      <c r="V2762">
        <v>150</v>
      </c>
      <c r="W2762" t="s">
        <v>4756</v>
      </c>
      <c r="X2762" t="s">
        <v>4756</v>
      </c>
      <c r="Y2762" t="s">
        <v>4756</v>
      </c>
      <c r="Z2762" t="s">
        <v>4756</v>
      </c>
      <c r="AA2762" t="s">
        <v>4756</v>
      </c>
      <c r="AB2762" t="s">
        <v>4756</v>
      </c>
      <c r="AC2762" t="s">
        <v>4756</v>
      </c>
      <c r="AD2762" t="s">
        <v>4756</v>
      </c>
      <c r="AE2762" t="s">
        <v>4756</v>
      </c>
      <c r="AF2762" t="s">
        <v>4756</v>
      </c>
      <c r="AG2762" t="s">
        <v>4756</v>
      </c>
      <c r="AH2762" t="s">
        <v>4756</v>
      </c>
      <c r="AI2762" t="s">
        <v>4756</v>
      </c>
      <c r="AJ2762" t="s">
        <v>4756</v>
      </c>
      <c r="AK2762" t="s">
        <v>4756</v>
      </c>
      <c r="AL2762" t="s">
        <v>4756</v>
      </c>
      <c r="AM2762" t="s">
        <v>4756</v>
      </c>
      <c r="AN2762" t="s">
        <v>4756</v>
      </c>
    </row>
    <row r="2763" spans="1:41">
      <c r="A2763" s="95">
        <v>42524</v>
      </c>
      <c r="B2763" t="s">
        <v>827</v>
      </c>
      <c r="C2763">
        <v>2016</v>
      </c>
      <c r="D2763">
        <v>6</v>
      </c>
      <c r="E2763" t="s">
        <v>4991</v>
      </c>
      <c r="F2763" t="s">
        <v>247</v>
      </c>
      <c r="G2763" s="96">
        <v>4.2361111111111106E-2</v>
      </c>
      <c r="H2763" t="s">
        <v>4756</v>
      </c>
      <c r="J2763">
        <v>25.02</v>
      </c>
      <c r="K2763" t="s">
        <v>249</v>
      </c>
      <c r="L2763" t="s">
        <v>1703</v>
      </c>
      <c r="M2763" t="s">
        <v>665</v>
      </c>
      <c r="N2763" t="s">
        <v>251</v>
      </c>
      <c r="O2763">
        <v>4</v>
      </c>
      <c r="P2763">
        <v>64</v>
      </c>
      <c r="Q2763">
        <v>26</v>
      </c>
      <c r="R2763">
        <v>38</v>
      </c>
      <c r="S2763" t="s">
        <v>4756</v>
      </c>
      <c r="T2763" t="s">
        <v>4756</v>
      </c>
      <c r="U2763" t="s">
        <v>4756</v>
      </c>
      <c r="V2763">
        <v>141</v>
      </c>
      <c r="W2763" t="s">
        <v>4756</v>
      </c>
      <c r="X2763" t="s">
        <v>4756</v>
      </c>
      <c r="Y2763" t="s">
        <v>4756</v>
      </c>
      <c r="Z2763" t="s">
        <v>4756</v>
      </c>
      <c r="AA2763" t="s">
        <v>4756</v>
      </c>
      <c r="AB2763" t="s">
        <v>4756</v>
      </c>
      <c r="AC2763" t="s">
        <v>4756</v>
      </c>
      <c r="AD2763" t="s">
        <v>4756</v>
      </c>
      <c r="AE2763" t="s">
        <v>4756</v>
      </c>
      <c r="AF2763" t="s">
        <v>4756</v>
      </c>
      <c r="AG2763" t="s">
        <v>4756</v>
      </c>
      <c r="AH2763" t="s">
        <v>4756</v>
      </c>
      <c r="AI2763" t="s">
        <v>4756</v>
      </c>
      <c r="AJ2763" t="s">
        <v>4756</v>
      </c>
      <c r="AK2763" t="s">
        <v>4756</v>
      </c>
      <c r="AL2763" t="s">
        <v>4756</v>
      </c>
      <c r="AM2763" t="s">
        <v>4756</v>
      </c>
      <c r="AN2763" t="s">
        <v>4756</v>
      </c>
    </row>
    <row r="2764" spans="1:41">
      <c r="A2764" s="95">
        <v>42524</v>
      </c>
      <c r="B2764" t="s">
        <v>827</v>
      </c>
      <c r="C2764">
        <v>2016</v>
      </c>
      <c r="D2764">
        <v>6</v>
      </c>
      <c r="E2764" t="s">
        <v>4991</v>
      </c>
      <c r="F2764" t="s">
        <v>247</v>
      </c>
      <c r="G2764" s="96">
        <v>4.2361111111111106E-2</v>
      </c>
      <c r="H2764" t="s">
        <v>4756</v>
      </c>
      <c r="J2764">
        <v>25.02</v>
      </c>
      <c r="K2764" t="s">
        <v>249</v>
      </c>
      <c r="L2764" t="s">
        <v>2023</v>
      </c>
      <c r="M2764" t="s">
        <v>251</v>
      </c>
      <c r="N2764" t="s">
        <v>251</v>
      </c>
      <c r="O2764">
        <v>0</v>
      </c>
      <c r="P2764">
        <v>63</v>
      </c>
      <c r="Q2764">
        <v>25</v>
      </c>
      <c r="R2764">
        <v>38</v>
      </c>
      <c r="S2764" t="s">
        <v>4756</v>
      </c>
      <c r="T2764" t="s">
        <v>4756</v>
      </c>
      <c r="U2764" t="s">
        <v>4756</v>
      </c>
      <c r="V2764">
        <v>141</v>
      </c>
      <c r="W2764" t="s">
        <v>4756</v>
      </c>
      <c r="X2764" t="s">
        <v>4756</v>
      </c>
      <c r="Y2764" t="s">
        <v>4756</v>
      </c>
      <c r="Z2764" t="s">
        <v>4756</v>
      </c>
      <c r="AA2764" t="s">
        <v>4756</v>
      </c>
      <c r="AB2764" t="s">
        <v>4756</v>
      </c>
      <c r="AC2764" t="s">
        <v>4756</v>
      </c>
      <c r="AD2764" t="s">
        <v>4756</v>
      </c>
      <c r="AE2764" t="s">
        <v>4756</v>
      </c>
      <c r="AF2764" t="s">
        <v>4756</v>
      </c>
      <c r="AG2764" t="s">
        <v>4756</v>
      </c>
      <c r="AH2764" t="s">
        <v>4756</v>
      </c>
      <c r="AI2764" t="s">
        <v>4756</v>
      </c>
      <c r="AJ2764" t="s">
        <v>4756</v>
      </c>
      <c r="AK2764" t="s">
        <v>4756</v>
      </c>
      <c r="AL2764" t="s">
        <v>4756</v>
      </c>
      <c r="AM2764" t="s">
        <v>4756</v>
      </c>
      <c r="AN2764" t="s">
        <v>4756</v>
      </c>
    </row>
    <row r="2765" spans="1:41">
      <c r="A2765" s="95">
        <v>42524</v>
      </c>
      <c r="B2765" t="s">
        <v>827</v>
      </c>
      <c r="C2765">
        <v>2016</v>
      </c>
      <c r="D2765">
        <v>6</v>
      </c>
      <c r="E2765" t="s">
        <v>4991</v>
      </c>
      <c r="F2765" t="s">
        <v>2376</v>
      </c>
      <c r="G2765" s="96">
        <v>4.2361111111111106E-2</v>
      </c>
      <c r="H2765" t="s">
        <v>4756</v>
      </c>
      <c r="J2765">
        <v>25.02</v>
      </c>
      <c r="K2765" t="s">
        <v>249</v>
      </c>
      <c r="L2765" t="s">
        <v>2024</v>
      </c>
      <c r="M2765" t="s">
        <v>251</v>
      </c>
      <c r="N2765" t="s">
        <v>251</v>
      </c>
      <c r="O2765">
        <v>3</v>
      </c>
      <c r="P2765">
        <v>58</v>
      </c>
      <c r="Q2765">
        <v>21</v>
      </c>
      <c r="R2765">
        <v>37</v>
      </c>
      <c r="S2765" t="s">
        <v>4756</v>
      </c>
      <c r="T2765" t="s">
        <v>4756</v>
      </c>
      <c r="U2765" t="s">
        <v>4756</v>
      </c>
      <c r="V2765">
        <v>144</v>
      </c>
      <c r="W2765" t="s">
        <v>4756</v>
      </c>
      <c r="X2765" t="s">
        <v>4756</v>
      </c>
      <c r="Y2765" t="s">
        <v>4756</v>
      </c>
      <c r="Z2765" t="s">
        <v>4756</v>
      </c>
      <c r="AA2765" t="s">
        <v>4756</v>
      </c>
      <c r="AB2765" t="s">
        <v>4756</v>
      </c>
      <c r="AC2765" t="s">
        <v>4756</v>
      </c>
      <c r="AD2765" t="s">
        <v>4756</v>
      </c>
      <c r="AE2765" t="s">
        <v>4756</v>
      </c>
      <c r="AF2765" t="s">
        <v>4756</v>
      </c>
      <c r="AG2765" t="s">
        <v>4756</v>
      </c>
      <c r="AH2765" t="s">
        <v>4756</v>
      </c>
      <c r="AI2765" t="s">
        <v>4756</v>
      </c>
      <c r="AJ2765" t="s">
        <v>4756</v>
      </c>
      <c r="AK2765" t="s">
        <v>4756</v>
      </c>
      <c r="AL2765" t="s">
        <v>4756</v>
      </c>
      <c r="AM2765" t="s">
        <v>4756</v>
      </c>
      <c r="AN2765" t="s">
        <v>4756</v>
      </c>
    </row>
    <row r="2766" spans="1:41">
      <c r="A2766" s="95">
        <v>42524</v>
      </c>
      <c r="B2766" t="s">
        <v>827</v>
      </c>
      <c r="C2766">
        <v>2016</v>
      </c>
      <c r="D2766">
        <v>6</v>
      </c>
      <c r="E2766" t="s">
        <v>4991</v>
      </c>
      <c r="F2766" t="s">
        <v>2376</v>
      </c>
      <c r="G2766" s="96">
        <v>4.7916666666666663E-2</v>
      </c>
      <c r="H2766" t="s">
        <v>4756</v>
      </c>
      <c r="J2766">
        <v>25.15</v>
      </c>
      <c r="K2766" t="s">
        <v>249</v>
      </c>
      <c r="L2766" t="s">
        <v>2025</v>
      </c>
      <c r="M2766" t="s">
        <v>251</v>
      </c>
      <c r="N2766" t="s">
        <v>251</v>
      </c>
      <c r="O2766">
        <v>3</v>
      </c>
      <c r="P2766">
        <v>57</v>
      </c>
      <c r="Q2766">
        <v>21</v>
      </c>
      <c r="R2766">
        <v>36</v>
      </c>
      <c r="S2766" t="s">
        <v>4756</v>
      </c>
      <c r="T2766" t="s">
        <v>4756</v>
      </c>
      <c r="U2766" t="s">
        <v>4756</v>
      </c>
      <c r="V2766">
        <v>145</v>
      </c>
      <c r="W2766" t="s">
        <v>4756</v>
      </c>
      <c r="X2766" t="s">
        <v>4756</v>
      </c>
      <c r="Y2766" t="s">
        <v>4756</v>
      </c>
      <c r="Z2766" t="s">
        <v>4756</v>
      </c>
      <c r="AA2766" t="s">
        <v>4756</v>
      </c>
      <c r="AB2766" t="s">
        <v>4756</v>
      </c>
      <c r="AC2766" t="s">
        <v>4756</v>
      </c>
      <c r="AD2766" t="s">
        <v>4756</v>
      </c>
      <c r="AE2766" t="s">
        <v>4756</v>
      </c>
      <c r="AF2766" t="s">
        <v>4756</v>
      </c>
      <c r="AG2766" t="s">
        <v>4756</v>
      </c>
      <c r="AH2766" t="s">
        <v>4756</v>
      </c>
      <c r="AI2766" t="s">
        <v>4756</v>
      </c>
      <c r="AJ2766" t="s">
        <v>4756</v>
      </c>
      <c r="AK2766" t="s">
        <v>4756</v>
      </c>
      <c r="AL2766" t="s">
        <v>4756</v>
      </c>
      <c r="AM2766" t="s">
        <v>4756</v>
      </c>
      <c r="AN2766" t="s">
        <v>4756</v>
      </c>
    </row>
    <row r="2767" spans="1:41">
      <c r="A2767" s="95">
        <v>42524</v>
      </c>
      <c r="B2767" t="s">
        <v>827</v>
      </c>
      <c r="C2767">
        <v>2016</v>
      </c>
      <c r="D2767">
        <v>6</v>
      </c>
      <c r="E2767" t="s">
        <v>4991</v>
      </c>
      <c r="F2767" t="s">
        <v>2376</v>
      </c>
      <c r="G2767" s="96">
        <v>5.2083333333333336E-2</v>
      </c>
      <c r="H2767" t="s">
        <v>4756</v>
      </c>
      <c r="J2767">
        <v>25.25</v>
      </c>
      <c r="K2767" t="s">
        <v>249</v>
      </c>
      <c r="L2767" t="s">
        <v>2026</v>
      </c>
      <c r="M2767" t="s">
        <v>251</v>
      </c>
      <c r="N2767" t="s">
        <v>251</v>
      </c>
      <c r="O2767">
        <v>0</v>
      </c>
      <c r="P2767">
        <v>73</v>
      </c>
      <c r="Q2767">
        <v>29</v>
      </c>
      <c r="R2767">
        <v>44</v>
      </c>
      <c r="S2767" t="s">
        <v>4756</v>
      </c>
      <c r="T2767" t="s">
        <v>4756</v>
      </c>
      <c r="U2767" t="s">
        <v>4756</v>
      </c>
      <c r="V2767">
        <v>149</v>
      </c>
      <c r="W2767" t="s">
        <v>4756</v>
      </c>
      <c r="X2767" t="s">
        <v>4756</v>
      </c>
      <c r="Y2767" t="s">
        <v>4756</v>
      </c>
      <c r="Z2767" t="s">
        <v>4756</v>
      </c>
      <c r="AA2767" t="s">
        <v>4756</v>
      </c>
      <c r="AB2767" t="s">
        <v>4756</v>
      </c>
      <c r="AC2767" t="s">
        <v>4756</v>
      </c>
      <c r="AD2767" t="s">
        <v>4756</v>
      </c>
      <c r="AE2767" t="s">
        <v>4756</v>
      </c>
      <c r="AF2767" t="s">
        <v>4756</v>
      </c>
      <c r="AG2767" t="s">
        <v>4756</v>
      </c>
      <c r="AH2767" t="s">
        <v>4756</v>
      </c>
      <c r="AI2767" t="s">
        <v>4756</v>
      </c>
      <c r="AJ2767" t="s">
        <v>4756</v>
      </c>
      <c r="AK2767" t="s">
        <v>4756</v>
      </c>
      <c r="AL2767" t="s">
        <v>4756</v>
      </c>
      <c r="AM2767" t="s">
        <v>4756</v>
      </c>
      <c r="AN2767" t="s">
        <v>4756</v>
      </c>
    </row>
    <row r="2768" spans="1:41">
      <c r="A2768" s="95">
        <v>42524</v>
      </c>
      <c r="B2768" t="s">
        <v>827</v>
      </c>
      <c r="C2768">
        <v>2016</v>
      </c>
      <c r="D2768">
        <v>6</v>
      </c>
      <c r="E2768" t="s">
        <v>4991</v>
      </c>
      <c r="F2768" t="s">
        <v>1672</v>
      </c>
      <c r="G2768" s="96">
        <v>5.2083333333333336E-2</v>
      </c>
      <c r="H2768" t="s">
        <v>4756</v>
      </c>
      <c r="J2768">
        <v>25.25</v>
      </c>
      <c r="K2768" t="s">
        <v>249</v>
      </c>
      <c r="L2768" t="s">
        <v>1871</v>
      </c>
      <c r="M2768" t="s">
        <v>665</v>
      </c>
      <c r="N2768" t="s">
        <v>251</v>
      </c>
      <c r="O2768">
        <v>0</v>
      </c>
      <c r="P2768">
        <v>55</v>
      </c>
      <c r="Q2768">
        <v>20</v>
      </c>
      <c r="R2768">
        <v>35</v>
      </c>
      <c r="S2768" t="s">
        <v>4756</v>
      </c>
      <c r="T2768" t="s">
        <v>4756</v>
      </c>
      <c r="U2768" t="s">
        <v>4756</v>
      </c>
      <c r="V2768">
        <v>142</v>
      </c>
      <c r="W2768" t="s">
        <v>4756</v>
      </c>
      <c r="X2768" t="s">
        <v>4756</v>
      </c>
      <c r="Y2768" t="s">
        <v>4756</v>
      </c>
      <c r="Z2768" t="s">
        <v>4756</v>
      </c>
      <c r="AA2768" t="s">
        <v>4756</v>
      </c>
      <c r="AB2768" t="s">
        <v>4756</v>
      </c>
      <c r="AC2768" t="s">
        <v>4756</v>
      </c>
      <c r="AD2768" t="s">
        <v>4756</v>
      </c>
      <c r="AE2768" t="s">
        <v>4756</v>
      </c>
      <c r="AF2768" t="s">
        <v>4756</v>
      </c>
      <c r="AG2768" t="s">
        <v>4756</v>
      </c>
      <c r="AH2768" t="s">
        <v>4756</v>
      </c>
      <c r="AI2768" t="s">
        <v>4756</v>
      </c>
      <c r="AJ2768" t="s">
        <v>4756</v>
      </c>
      <c r="AK2768" t="s">
        <v>4756</v>
      </c>
      <c r="AL2768" t="s">
        <v>4756</v>
      </c>
      <c r="AM2768" t="s">
        <v>4756</v>
      </c>
      <c r="AN2768" t="s">
        <v>4756</v>
      </c>
    </row>
    <row r="2769" spans="1:40">
      <c r="A2769" s="95">
        <v>42524</v>
      </c>
      <c r="B2769" t="s">
        <v>827</v>
      </c>
      <c r="C2769">
        <v>2016</v>
      </c>
      <c r="D2769">
        <v>6</v>
      </c>
      <c r="E2769" t="s">
        <v>4991</v>
      </c>
      <c r="F2769" t="s">
        <v>1672</v>
      </c>
      <c r="G2769" s="96">
        <v>5.6250000000000001E-2</v>
      </c>
      <c r="H2769" t="s">
        <v>4756</v>
      </c>
      <c r="J2769">
        <v>25.35</v>
      </c>
      <c r="K2769" t="s">
        <v>249</v>
      </c>
      <c r="L2769" t="s">
        <v>2027</v>
      </c>
      <c r="M2769" t="s">
        <v>251</v>
      </c>
      <c r="N2769" t="s">
        <v>251</v>
      </c>
      <c r="O2769">
        <v>2</v>
      </c>
      <c r="P2769">
        <v>56</v>
      </c>
      <c r="Q2769">
        <v>21</v>
      </c>
      <c r="R2769">
        <v>35</v>
      </c>
      <c r="S2769" t="s">
        <v>4756</v>
      </c>
      <c r="T2769" t="s">
        <v>4756</v>
      </c>
      <c r="U2769" t="s">
        <v>4756</v>
      </c>
      <c r="V2769">
        <v>1425</v>
      </c>
      <c r="W2769" t="s">
        <v>4756</v>
      </c>
      <c r="X2769" t="s">
        <v>4756</v>
      </c>
      <c r="Y2769" t="s">
        <v>4756</v>
      </c>
      <c r="Z2769" t="s">
        <v>4756</v>
      </c>
      <c r="AA2769" t="s">
        <v>4756</v>
      </c>
      <c r="AB2769" t="s">
        <v>4756</v>
      </c>
      <c r="AC2769" t="s">
        <v>4756</v>
      </c>
      <c r="AD2769" t="s">
        <v>4756</v>
      </c>
      <c r="AE2769" t="s">
        <v>4756</v>
      </c>
      <c r="AF2769" t="s">
        <v>4756</v>
      </c>
      <c r="AG2769" t="s">
        <v>4756</v>
      </c>
      <c r="AH2769" t="s">
        <v>4756</v>
      </c>
      <c r="AI2769" t="s">
        <v>4756</v>
      </c>
      <c r="AJ2769" t="s">
        <v>4756</v>
      </c>
      <c r="AK2769" t="s">
        <v>4756</v>
      </c>
      <c r="AL2769" t="s">
        <v>4756</v>
      </c>
      <c r="AM2769" t="s">
        <v>4756</v>
      </c>
      <c r="AN2769" t="s">
        <v>4756</v>
      </c>
    </row>
    <row r="2770" spans="1:40">
      <c r="A2770" s="95">
        <v>42524</v>
      </c>
      <c r="B2770" t="s">
        <v>827</v>
      </c>
      <c r="C2770">
        <v>2016</v>
      </c>
      <c r="D2770">
        <v>6</v>
      </c>
      <c r="E2770" t="s">
        <v>4991</v>
      </c>
      <c r="F2770" t="s">
        <v>247</v>
      </c>
      <c r="G2770" s="96">
        <v>6.3194444444444442E-2</v>
      </c>
      <c r="H2770" t="s">
        <v>4756</v>
      </c>
      <c r="J2770">
        <v>25.52</v>
      </c>
      <c r="K2770" t="s">
        <v>249</v>
      </c>
      <c r="L2770" t="s">
        <v>2030</v>
      </c>
      <c r="M2770" t="s">
        <v>251</v>
      </c>
      <c r="N2770" t="s">
        <v>251</v>
      </c>
      <c r="O2770">
        <v>2</v>
      </c>
      <c r="P2770">
        <v>61</v>
      </c>
      <c r="Q2770">
        <v>20</v>
      </c>
      <c r="R2770">
        <v>41</v>
      </c>
      <c r="S2770">
        <v>14.5</v>
      </c>
      <c r="T2770">
        <v>37.15</v>
      </c>
      <c r="U2770">
        <v>25</v>
      </c>
      <c r="V2770">
        <v>145</v>
      </c>
      <c r="W2770" t="s">
        <v>4756</v>
      </c>
      <c r="X2770" t="s">
        <v>4756</v>
      </c>
      <c r="Y2770" t="s">
        <v>4756</v>
      </c>
      <c r="Z2770" t="s">
        <v>4756</v>
      </c>
      <c r="AA2770" t="s">
        <v>4756</v>
      </c>
      <c r="AB2770" t="s">
        <v>4756</v>
      </c>
      <c r="AC2770" t="s">
        <v>4756</v>
      </c>
      <c r="AD2770" t="s">
        <v>4756</v>
      </c>
      <c r="AE2770" t="s">
        <v>4756</v>
      </c>
      <c r="AF2770" t="s">
        <v>4756</v>
      </c>
      <c r="AG2770" t="s">
        <v>4756</v>
      </c>
      <c r="AH2770" t="s">
        <v>4756</v>
      </c>
      <c r="AI2770" t="s">
        <v>4756</v>
      </c>
      <c r="AJ2770" t="s">
        <v>4756</v>
      </c>
      <c r="AK2770" t="s">
        <v>4756</v>
      </c>
      <c r="AL2770" t="s">
        <v>4756</v>
      </c>
      <c r="AM2770" t="s">
        <v>4756</v>
      </c>
      <c r="AN2770" t="s">
        <v>4756</v>
      </c>
    </row>
    <row r="2771" spans="1:40">
      <c r="A2771" s="95">
        <v>42524</v>
      </c>
      <c r="B2771" t="s">
        <v>827</v>
      </c>
      <c r="C2771">
        <v>2016</v>
      </c>
      <c r="D2771">
        <v>6</v>
      </c>
      <c r="E2771" t="s">
        <v>4991</v>
      </c>
      <c r="F2771" t="s">
        <v>1672</v>
      </c>
      <c r="G2771" s="96">
        <v>7.2916666666666671E-2</v>
      </c>
      <c r="H2771" t="s">
        <v>4756</v>
      </c>
      <c r="J2771">
        <v>25.75</v>
      </c>
      <c r="K2771" t="s">
        <v>249</v>
      </c>
      <c r="L2771" t="s">
        <v>2031</v>
      </c>
      <c r="M2771" t="s">
        <v>251</v>
      </c>
      <c r="N2771" t="s">
        <v>251</v>
      </c>
      <c r="O2771">
        <v>2</v>
      </c>
      <c r="P2771">
        <v>59</v>
      </c>
      <c r="Q2771">
        <v>20</v>
      </c>
      <c r="R2771">
        <v>39</v>
      </c>
      <c r="S2771">
        <v>14.7</v>
      </c>
      <c r="T2771">
        <v>38.85</v>
      </c>
      <c r="U2771">
        <v>23.9</v>
      </c>
      <c r="V2771">
        <v>148</v>
      </c>
      <c r="W2771" t="s">
        <v>4756</v>
      </c>
      <c r="X2771" t="s">
        <v>4756</v>
      </c>
      <c r="Y2771" t="s">
        <v>4756</v>
      </c>
      <c r="Z2771" t="s">
        <v>4756</v>
      </c>
      <c r="AA2771" t="s">
        <v>4756</v>
      </c>
      <c r="AB2771" t="s">
        <v>4756</v>
      </c>
      <c r="AC2771" t="s">
        <v>4756</v>
      </c>
      <c r="AD2771" t="s">
        <v>4756</v>
      </c>
      <c r="AE2771" t="s">
        <v>4756</v>
      </c>
      <c r="AF2771" t="s">
        <v>4756</v>
      </c>
      <c r="AG2771" t="s">
        <v>4756</v>
      </c>
      <c r="AH2771" t="s">
        <v>4756</v>
      </c>
      <c r="AI2771" t="s">
        <v>4756</v>
      </c>
      <c r="AJ2771" t="s">
        <v>4756</v>
      </c>
      <c r="AK2771" t="s">
        <v>4756</v>
      </c>
      <c r="AL2771" t="s">
        <v>4756</v>
      </c>
      <c r="AM2771" t="s">
        <v>4756</v>
      </c>
      <c r="AN2771" t="s">
        <v>4756</v>
      </c>
    </row>
    <row r="2772" spans="1:40">
      <c r="A2772" s="95">
        <v>42524</v>
      </c>
      <c r="B2772" t="s">
        <v>827</v>
      </c>
      <c r="C2772">
        <v>2016</v>
      </c>
      <c r="D2772">
        <v>6</v>
      </c>
      <c r="E2772" t="s">
        <v>4991</v>
      </c>
      <c r="F2772" t="s">
        <v>247</v>
      </c>
      <c r="G2772" s="96">
        <v>7.4305555555555555E-2</v>
      </c>
      <c r="H2772" t="s">
        <v>4756</v>
      </c>
      <c r="J2772">
        <v>25.78</v>
      </c>
      <c r="K2772" t="s">
        <v>249</v>
      </c>
      <c r="L2772" t="s">
        <v>2032</v>
      </c>
      <c r="M2772" t="s">
        <v>251</v>
      </c>
      <c r="N2772" t="s">
        <v>251</v>
      </c>
      <c r="O2772">
        <v>3</v>
      </c>
      <c r="P2772">
        <v>57</v>
      </c>
      <c r="Q2772">
        <v>20</v>
      </c>
      <c r="R2772">
        <v>37</v>
      </c>
      <c r="S2772">
        <v>13.95</v>
      </c>
      <c r="T2772">
        <v>37.799999999999997</v>
      </c>
      <c r="U2772">
        <v>23.85</v>
      </c>
      <c r="V2772">
        <v>145</v>
      </c>
      <c r="W2772" t="s">
        <v>4756</v>
      </c>
      <c r="X2772" t="s">
        <v>4756</v>
      </c>
      <c r="Y2772" t="s">
        <v>4756</v>
      </c>
      <c r="Z2772" t="s">
        <v>4756</v>
      </c>
      <c r="AA2772" t="s">
        <v>4756</v>
      </c>
      <c r="AB2772" t="s">
        <v>4756</v>
      </c>
      <c r="AC2772" t="s">
        <v>4756</v>
      </c>
      <c r="AD2772" t="s">
        <v>4756</v>
      </c>
      <c r="AE2772" t="s">
        <v>4756</v>
      </c>
      <c r="AF2772" t="s">
        <v>4756</v>
      </c>
      <c r="AG2772" t="s">
        <v>4756</v>
      </c>
      <c r="AH2772" t="s">
        <v>4756</v>
      </c>
      <c r="AI2772" t="s">
        <v>4756</v>
      </c>
      <c r="AJ2772" t="s">
        <v>4756</v>
      </c>
      <c r="AK2772" t="s">
        <v>4756</v>
      </c>
      <c r="AL2772" t="s">
        <v>4756</v>
      </c>
      <c r="AM2772" t="s">
        <v>4756</v>
      </c>
      <c r="AN2772" t="s">
        <v>4756</v>
      </c>
    </row>
    <row r="2773" spans="1:40">
      <c r="A2773" s="95">
        <v>42524</v>
      </c>
      <c r="B2773" t="s">
        <v>372</v>
      </c>
      <c r="C2773">
        <v>2016</v>
      </c>
      <c r="D2773">
        <v>6</v>
      </c>
      <c r="E2773" t="s">
        <v>461</v>
      </c>
      <c r="F2773" t="s">
        <v>3626</v>
      </c>
      <c r="G2773" s="96">
        <v>0.87847222222222221</v>
      </c>
      <c r="H2773" s="96">
        <v>0.88124999999999998</v>
      </c>
      <c r="J2773">
        <v>21.08</v>
      </c>
      <c r="K2773" t="s">
        <v>249</v>
      </c>
      <c r="L2773" t="s">
        <v>3577</v>
      </c>
      <c r="M2773" t="s">
        <v>665</v>
      </c>
      <c r="N2773" t="s">
        <v>251</v>
      </c>
      <c r="O2773">
        <v>3</v>
      </c>
      <c r="P2773">
        <v>37</v>
      </c>
      <c r="Q2773">
        <v>0</v>
      </c>
      <c r="R2773">
        <v>37</v>
      </c>
      <c r="S2773">
        <v>15</v>
      </c>
      <c r="T2773">
        <v>39.9</v>
      </c>
      <c r="U2773">
        <v>25.9</v>
      </c>
      <c r="V2773">
        <v>140</v>
      </c>
      <c r="W2773" t="s">
        <v>4756</v>
      </c>
      <c r="X2773" t="s">
        <v>4756</v>
      </c>
      <c r="Y2773" t="s">
        <v>4756</v>
      </c>
      <c r="Z2773" t="s">
        <v>4756</v>
      </c>
      <c r="AA2773" t="s">
        <v>4756</v>
      </c>
      <c r="AB2773" t="s">
        <v>4756</v>
      </c>
      <c r="AC2773" t="s">
        <v>4756</v>
      </c>
      <c r="AD2773" t="s">
        <v>4756</v>
      </c>
      <c r="AE2773" t="s">
        <v>4756</v>
      </c>
      <c r="AF2773" t="s">
        <v>4756</v>
      </c>
      <c r="AG2773" t="s">
        <v>4756</v>
      </c>
      <c r="AH2773" t="s">
        <v>4756</v>
      </c>
      <c r="AI2773" t="s">
        <v>4756</v>
      </c>
      <c r="AJ2773" t="s">
        <v>4756</v>
      </c>
      <c r="AK2773" t="s">
        <v>4756</v>
      </c>
      <c r="AL2773" t="s">
        <v>4756</v>
      </c>
      <c r="AM2773" t="s">
        <v>4756</v>
      </c>
      <c r="AN2773" t="s">
        <v>4756</v>
      </c>
    </row>
    <row r="2774" spans="1:40">
      <c r="A2774" s="95">
        <v>42524</v>
      </c>
      <c r="B2774" t="s">
        <v>372</v>
      </c>
      <c r="C2774">
        <v>2016</v>
      </c>
      <c r="D2774">
        <v>6</v>
      </c>
      <c r="E2774" t="s">
        <v>461</v>
      </c>
      <c r="F2774" t="s">
        <v>3626</v>
      </c>
      <c r="G2774" s="96">
        <v>0.8881944444444444</v>
      </c>
      <c r="H2774" s="96">
        <v>0.89930555555555547</v>
      </c>
      <c r="J2774">
        <v>21.32</v>
      </c>
      <c r="K2774" t="s">
        <v>249</v>
      </c>
      <c r="L2774" t="s">
        <v>3746</v>
      </c>
      <c r="M2774" t="s">
        <v>251</v>
      </c>
      <c r="N2774" t="s">
        <v>251</v>
      </c>
      <c r="O2774">
        <v>1</v>
      </c>
      <c r="P2774">
        <v>32</v>
      </c>
      <c r="Q2774">
        <v>0</v>
      </c>
      <c r="R2774">
        <v>32</v>
      </c>
      <c r="S2774">
        <v>12.4</v>
      </c>
      <c r="T2774">
        <v>38.6</v>
      </c>
      <c r="U2774">
        <v>22.1</v>
      </c>
      <c r="V2774">
        <v>140</v>
      </c>
      <c r="W2774" t="s">
        <v>4756</v>
      </c>
      <c r="X2774" t="s">
        <v>4756</v>
      </c>
      <c r="Y2774" t="s">
        <v>4756</v>
      </c>
      <c r="Z2774" t="s">
        <v>4756</v>
      </c>
      <c r="AA2774" t="s">
        <v>4756</v>
      </c>
      <c r="AB2774" t="s">
        <v>4756</v>
      </c>
      <c r="AC2774" t="s">
        <v>4756</v>
      </c>
      <c r="AD2774" t="s">
        <v>4756</v>
      </c>
      <c r="AE2774" t="s">
        <v>4756</v>
      </c>
      <c r="AF2774" t="s">
        <v>4756</v>
      </c>
      <c r="AG2774" t="s">
        <v>4756</v>
      </c>
      <c r="AH2774" t="s">
        <v>4756</v>
      </c>
      <c r="AI2774" t="s">
        <v>4756</v>
      </c>
      <c r="AJ2774" t="s">
        <v>4756</v>
      </c>
      <c r="AK2774" t="s">
        <v>4756</v>
      </c>
      <c r="AL2774" t="s">
        <v>4756</v>
      </c>
      <c r="AM2774" t="s">
        <v>4756</v>
      </c>
      <c r="AN2774" t="s">
        <v>4756</v>
      </c>
    </row>
    <row r="2775" spans="1:40">
      <c r="A2775" s="95">
        <v>42524</v>
      </c>
      <c r="B2775" t="s">
        <v>372</v>
      </c>
      <c r="C2775">
        <v>2016</v>
      </c>
      <c r="D2775">
        <v>6</v>
      </c>
      <c r="E2775" t="s">
        <v>461</v>
      </c>
      <c r="F2775" t="s">
        <v>3626</v>
      </c>
      <c r="G2775" s="96">
        <v>0.89374999999999993</v>
      </c>
      <c r="H2775" s="96">
        <v>0.89930555555555547</v>
      </c>
      <c r="J2775">
        <v>21.45</v>
      </c>
      <c r="K2775" t="s">
        <v>249</v>
      </c>
      <c r="L2775" t="s">
        <v>3747</v>
      </c>
      <c r="M2775" t="s">
        <v>251</v>
      </c>
      <c r="N2775" t="s">
        <v>251</v>
      </c>
      <c r="O2775">
        <v>3</v>
      </c>
      <c r="P2775">
        <v>31</v>
      </c>
      <c r="Q2775">
        <v>0</v>
      </c>
      <c r="R2775">
        <v>31</v>
      </c>
      <c r="S2775">
        <v>14.6</v>
      </c>
      <c r="T2775">
        <v>36.6</v>
      </c>
      <c r="U2775">
        <v>21.6</v>
      </c>
      <c r="V2775">
        <v>136</v>
      </c>
      <c r="W2775" t="s">
        <v>4756</v>
      </c>
      <c r="X2775" t="s">
        <v>4756</v>
      </c>
      <c r="Y2775" t="s">
        <v>4756</v>
      </c>
      <c r="Z2775" t="s">
        <v>4756</v>
      </c>
      <c r="AA2775" t="s">
        <v>4756</v>
      </c>
      <c r="AB2775" t="s">
        <v>4756</v>
      </c>
      <c r="AC2775" t="s">
        <v>4756</v>
      </c>
      <c r="AD2775" t="s">
        <v>4756</v>
      </c>
      <c r="AE2775" t="s">
        <v>4756</v>
      </c>
      <c r="AF2775" t="s">
        <v>4756</v>
      </c>
      <c r="AG2775" t="s">
        <v>4756</v>
      </c>
      <c r="AH2775" t="s">
        <v>4756</v>
      </c>
      <c r="AI2775" t="s">
        <v>4756</v>
      </c>
      <c r="AJ2775" t="s">
        <v>4756</v>
      </c>
      <c r="AK2775" t="s">
        <v>4756</v>
      </c>
      <c r="AL2775" t="s">
        <v>4756</v>
      </c>
      <c r="AM2775" t="s">
        <v>4756</v>
      </c>
      <c r="AN2775" t="s">
        <v>4756</v>
      </c>
    </row>
    <row r="2776" spans="1:40">
      <c r="A2776" s="95">
        <v>42524</v>
      </c>
      <c r="B2776" t="s">
        <v>372</v>
      </c>
      <c r="C2776">
        <v>2016</v>
      </c>
      <c r="D2776">
        <v>6</v>
      </c>
      <c r="E2776" t="s">
        <v>461</v>
      </c>
      <c r="F2776" t="s">
        <v>3626</v>
      </c>
      <c r="G2776" s="96">
        <v>0.89583333333333337</v>
      </c>
      <c r="H2776" s="96">
        <v>0.90208333333333324</v>
      </c>
      <c r="J2776">
        <v>21.5</v>
      </c>
      <c r="K2776" t="s">
        <v>249</v>
      </c>
      <c r="L2776" t="s">
        <v>3748</v>
      </c>
      <c r="M2776" t="s">
        <v>251</v>
      </c>
      <c r="N2776" t="s">
        <v>251</v>
      </c>
      <c r="O2776">
        <v>3</v>
      </c>
      <c r="P2776">
        <v>35</v>
      </c>
      <c r="Q2776">
        <v>0</v>
      </c>
      <c r="R2776">
        <v>35</v>
      </c>
      <c r="S2776">
        <v>15.1</v>
      </c>
      <c r="T2776">
        <v>37.5</v>
      </c>
      <c r="U2776">
        <v>23.6</v>
      </c>
      <c r="V2776">
        <v>140</v>
      </c>
      <c r="W2776" t="s">
        <v>4756</v>
      </c>
      <c r="X2776" t="s">
        <v>4756</v>
      </c>
      <c r="Y2776" t="s">
        <v>4756</v>
      </c>
      <c r="Z2776" t="s">
        <v>4756</v>
      </c>
      <c r="AA2776" t="s">
        <v>4756</v>
      </c>
      <c r="AB2776" t="s">
        <v>4756</v>
      </c>
      <c r="AC2776" t="s">
        <v>4756</v>
      </c>
      <c r="AD2776" t="s">
        <v>4756</v>
      </c>
      <c r="AE2776" t="s">
        <v>4756</v>
      </c>
      <c r="AF2776" t="s">
        <v>4756</v>
      </c>
      <c r="AG2776" t="s">
        <v>4756</v>
      </c>
      <c r="AH2776" t="s">
        <v>4756</v>
      </c>
      <c r="AI2776" t="s">
        <v>4756</v>
      </c>
      <c r="AJ2776" t="s">
        <v>4756</v>
      </c>
      <c r="AK2776" t="s">
        <v>4756</v>
      </c>
      <c r="AL2776" t="s">
        <v>4756</v>
      </c>
      <c r="AM2776" t="s">
        <v>4756</v>
      </c>
      <c r="AN2776" t="s">
        <v>4756</v>
      </c>
    </row>
    <row r="2777" spans="1:40">
      <c r="A2777" s="95">
        <v>42524</v>
      </c>
      <c r="B2777" t="s">
        <v>372</v>
      </c>
      <c r="C2777">
        <v>2016</v>
      </c>
      <c r="D2777">
        <v>6</v>
      </c>
      <c r="E2777" t="s">
        <v>461</v>
      </c>
      <c r="F2777" t="s">
        <v>3626</v>
      </c>
      <c r="G2777" s="96">
        <v>0.9</v>
      </c>
      <c r="H2777" s="96">
        <v>0.90555555555555556</v>
      </c>
      <c r="J2777">
        <v>21.6</v>
      </c>
      <c r="K2777" t="s">
        <v>249</v>
      </c>
      <c r="L2777" t="s">
        <v>3749</v>
      </c>
      <c r="M2777" t="s">
        <v>251</v>
      </c>
      <c r="N2777" t="s">
        <v>251</v>
      </c>
      <c r="O2777">
        <v>3</v>
      </c>
      <c r="P2777">
        <v>35</v>
      </c>
      <c r="Q2777">
        <v>0</v>
      </c>
      <c r="R2777">
        <v>35</v>
      </c>
      <c r="S2777">
        <v>14.5</v>
      </c>
      <c r="T2777">
        <v>36.799999999999997</v>
      </c>
      <c r="U2777">
        <v>23</v>
      </c>
      <c r="V2777">
        <v>135</v>
      </c>
      <c r="W2777" t="s">
        <v>4756</v>
      </c>
      <c r="X2777" t="s">
        <v>4756</v>
      </c>
      <c r="Y2777" t="s">
        <v>4756</v>
      </c>
      <c r="Z2777" t="s">
        <v>4756</v>
      </c>
      <c r="AA2777" t="s">
        <v>4756</v>
      </c>
      <c r="AB2777" t="s">
        <v>4756</v>
      </c>
      <c r="AC2777" t="s">
        <v>4756</v>
      </c>
      <c r="AD2777" t="s">
        <v>4756</v>
      </c>
      <c r="AE2777" t="s">
        <v>4756</v>
      </c>
      <c r="AF2777" t="s">
        <v>4756</v>
      </c>
      <c r="AG2777" t="s">
        <v>4756</v>
      </c>
      <c r="AH2777" t="s">
        <v>4756</v>
      </c>
      <c r="AI2777" t="s">
        <v>4756</v>
      </c>
      <c r="AJ2777" t="s">
        <v>4756</v>
      </c>
      <c r="AK2777" t="s">
        <v>4756</v>
      </c>
      <c r="AL2777" t="s">
        <v>4756</v>
      </c>
      <c r="AM2777" t="s">
        <v>4756</v>
      </c>
      <c r="AN2777" t="s">
        <v>4756</v>
      </c>
    </row>
    <row r="2778" spans="1:40">
      <c r="A2778" s="95">
        <v>42524</v>
      </c>
      <c r="B2778" t="s">
        <v>372</v>
      </c>
      <c r="C2778">
        <v>2016</v>
      </c>
      <c r="D2778">
        <v>6</v>
      </c>
      <c r="E2778" t="s">
        <v>461</v>
      </c>
      <c r="F2778" t="s">
        <v>3626</v>
      </c>
      <c r="G2778" s="96">
        <v>0.90555555555555556</v>
      </c>
      <c r="H2778" s="96">
        <v>0.90972222222222221</v>
      </c>
      <c r="J2778">
        <v>21.73</v>
      </c>
      <c r="K2778" t="s">
        <v>249</v>
      </c>
      <c r="L2778" t="s">
        <v>3750</v>
      </c>
      <c r="M2778" t="s">
        <v>251</v>
      </c>
      <c r="N2778" t="s">
        <v>251</v>
      </c>
      <c r="O2778">
        <v>1</v>
      </c>
      <c r="P2778">
        <v>34</v>
      </c>
      <c r="Q2778">
        <v>0</v>
      </c>
      <c r="R2778">
        <v>34</v>
      </c>
      <c r="S2778">
        <v>14.9</v>
      </c>
      <c r="T2778">
        <v>38.9</v>
      </c>
      <c r="U2778">
        <v>22.8</v>
      </c>
      <c r="V2778">
        <v>139</v>
      </c>
      <c r="W2778" t="s">
        <v>4756</v>
      </c>
      <c r="X2778" t="s">
        <v>4756</v>
      </c>
      <c r="Y2778" t="s">
        <v>4756</v>
      </c>
      <c r="Z2778" t="s">
        <v>4756</v>
      </c>
      <c r="AA2778" t="s">
        <v>4756</v>
      </c>
      <c r="AB2778" t="s">
        <v>4756</v>
      </c>
      <c r="AC2778" t="s">
        <v>4756</v>
      </c>
      <c r="AD2778" t="s">
        <v>4756</v>
      </c>
      <c r="AE2778" t="s">
        <v>4756</v>
      </c>
      <c r="AF2778" t="s">
        <v>4756</v>
      </c>
      <c r="AG2778" t="s">
        <v>4756</v>
      </c>
      <c r="AH2778" t="s">
        <v>4756</v>
      </c>
      <c r="AI2778" t="s">
        <v>4756</v>
      </c>
      <c r="AJ2778" t="s">
        <v>4756</v>
      </c>
      <c r="AK2778" t="s">
        <v>4756</v>
      </c>
      <c r="AL2778" t="s">
        <v>4756</v>
      </c>
      <c r="AM2778" t="s">
        <v>4756</v>
      </c>
      <c r="AN2778" t="s">
        <v>4756</v>
      </c>
    </row>
    <row r="2779" spans="1:40">
      <c r="A2779" s="95">
        <v>42524</v>
      </c>
      <c r="B2779" t="s">
        <v>372</v>
      </c>
      <c r="C2779">
        <v>2016</v>
      </c>
      <c r="D2779">
        <v>6</v>
      </c>
      <c r="E2779" t="s">
        <v>461</v>
      </c>
      <c r="F2779" t="s">
        <v>3626</v>
      </c>
      <c r="G2779" s="96">
        <v>0.90833333333333333</v>
      </c>
      <c r="H2779" s="96">
        <v>0.91527777777777775</v>
      </c>
      <c r="J2779">
        <v>21.8</v>
      </c>
      <c r="K2779" t="s">
        <v>249</v>
      </c>
      <c r="L2779" t="s">
        <v>3751</v>
      </c>
      <c r="M2779" t="s">
        <v>251</v>
      </c>
      <c r="N2779" t="s">
        <v>251</v>
      </c>
      <c r="O2779">
        <v>0</v>
      </c>
      <c r="P2779">
        <v>35</v>
      </c>
      <c r="Q2779">
        <v>0</v>
      </c>
      <c r="R2779">
        <v>35</v>
      </c>
      <c r="S2779">
        <v>15.5</v>
      </c>
      <c r="T2779">
        <v>38.700000000000003</v>
      </c>
      <c r="U2779">
        <v>22.5</v>
      </c>
      <c r="V2779">
        <v>139</v>
      </c>
      <c r="W2779" t="s">
        <v>4756</v>
      </c>
      <c r="X2779" t="s">
        <v>4756</v>
      </c>
      <c r="Y2779" t="s">
        <v>4756</v>
      </c>
      <c r="Z2779" t="s">
        <v>4756</v>
      </c>
      <c r="AA2779" t="s">
        <v>4756</v>
      </c>
      <c r="AB2779" t="s">
        <v>4756</v>
      </c>
      <c r="AC2779" t="s">
        <v>4756</v>
      </c>
      <c r="AD2779" t="s">
        <v>4756</v>
      </c>
      <c r="AE2779" t="s">
        <v>4756</v>
      </c>
      <c r="AF2779" t="s">
        <v>4756</v>
      </c>
      <c r="AG2779" t="s">
        <v>4756</v>
      </c>
      <c r="AH2779" t="s">
        <v>4756</v>
      </c>
      <c r="AI2779" t="s">
        <v>4756</v>
      </c>
      <c r="AJ2779" t="s">
        <v>4756</v>
      </c>
      <c r="AK2779" t="s">
        <v>4756</v>
      </c>
      <c r="AL2779" t="s">
        <v>4756</v>
      </c>
      <c r="AM2779" t="s">
        <v>4756</v>
      </c>
      <c r="AN2779" t="s">
        <v>4756</v>
      </c>
    </row>
    <row r="2780" spans="1:40">
      <c r="A2780" s="95">
        <v>42524</v>
      </c>
      <c r="B2780" t="s">
        <v>372</v>
      </c>
      <c r="C2780">
        <v>2016</v>
      </c>
      <c r="D2780">
        <v>6</v>
      </c>
      <c r="E2780" t="s">
        <v>461</v>
      </c>
      <c r="F2780" t="s">
        <v>3626</v>
      </c>
      <c r="G2780" s="96">
        <v>0.91666666666666663</v>
      </c>
      <c r="H2780" s="96">
        <v>0.92152777777777783</v>
      </c>
      <c r="J2780">
        <v>22</v>
      </c>
      <c r="K2780" t="s">
        <v>249</v>
      </c>
      <c r="L2780" t="s">
        <v>3752</v>
      </c>
      <c r="M2780" t="s">
        <v>251</v>
      </c>
      <c r="N2780" t="s">
        <v>251</v>
      </c>
      <c r="O2780">
        <v>2</v>
      </c>
      <c r="P2780">
        <v>36</v>
      </c>
      <c r="Q2780">
        <v>0</v>
      </c>
      <c r="R2780">
        <v>36</v>
      </c>
      <c r="S2780">
        <v>13.9</v>
      </c>
      <c r="T2780">
        <v>38.1</v>
      </c>
      <c r="U2780">
        <v>22.6</v>
      </c>
      <c r="V2780">
        <v>141</v>
      </c>
      <c r="W2780" t="s">
        <v>4756</v>
      </c>
      <c r="X2780" t="s">
        <v>4756</v>
      </c>
      <c r="Y2780" t="s">
        <v>4756</v>
      </c>
      <c r="Z2780" t="s">
        <v>4756</v>
      </c>
      <c r="AA2780" t="s">
        <v>4756</v>
      </c>
      <c r="AB2780" t="s">
        <v>4756</v>
      </c>
      <c r="AC2780" t="s">
        <v>4756</v>
      </c>
      <c r="AD2780" t="s">
        <v>4756</v>
      </c>
      <c r="AE2780" t="s">
        <v>4756</v>
      </c>
      <c r="AF2780" t="s">
        <v>4756</v>
      </c>
      <c r="AG2780" t="s">
        <v>4756</v>
      </c>
      <c r="AH2780" t="s">
        <v>4756</v>
      </c>
      <c r="AI2780" t="s">
        <v>4756</v>
      </c>
      <c r="AJ2780" t="s">
        <v>4756</v>
      </c>
      <c r="AK2780" t="s">
        <v>4756</v>
      </c>
      <c r="AL2780" t="s">
        <v>4756</v>
      </c>
      <c r="AM2780" t="s">
        <v>4756</v>
      </c>
      <c r="AN2780" t="s">
        <v>4756</v>
      </c>
    </row>
    <row r="2781" spans="1:40">
      <c r="A2781" s="95">
        <v>42524</v>
      </c>
      <c r="B2781" t="s">
        <v>372</v>
      </c>
      <c r="C2781">
        <v>2016</v>
      </c>
      <c r="D2781">
        <v>6</v>
      </c>
      <c r="E2781" t="s">
        <v>461</v>
      </c>
      <c r="F2781" t="s">
        <v>3626</v>
      </c>
      <c r="G2781" s="96">
        <v>0.92638888888888893</v>
      </c>
      <c r="H2781" s="96">
        <v>0.93125000000000002</v>
      </c>
      <c r="J2781">
        <v>22.23</v>
      </c>
      <c r="K2781" t="s">
        <v>249</v>
      </c>
      <c r="L2781" t="s">
        <v>3753</v>
      </c>
      <c r="M2781" t="s">
        <v>251</v>
      </c>
      <c r="N2781" t="s">
        <v>251</v>
      </c>
      <c r="O2781">
        <v>0</v>
      </c>
      <c r="P2781">
        <v>33</v>
      </c>
      <c r="Q2781">
        <v>0</v>
      </c>
      <c r="R2781">
        <v>33</v>
      </c>
      <c r="S2781">
        <v>14.4</v>
      </c>
      <c r="T2781">
        <v>38.299999999999997</v>
      </c>
      <c r="U2781">
        <v>23.5</v>
      </c>
      <c r="V2781">
        <v>144</v>
      </c>
      <c r="W2781" t="s">
        <v>4756</v>
      </c>
      <c r="X2781" t="s">
        <v>4756</v>
      </c>
      <c r="Y2781" t="s">
        <v>4756</v>
      </c>
      <c r="Z2781" t="s">
        <v>4756</v>
      </c>
      <c r="AA2781" t="s">
        <v>4756</v>
      </c>
      <c r="AB2781" t="s">
        <v>4756</v>
      </c>
      <c r="AC2781" t="s">
        <v>4756</v>
      </c>
      <c r="AD2781" t="s">
        <v>4756</v>
      </c>
      <c r="AE2781" t="s">
        <v>4756</v>
      </c>
      <c r="AF2781" t="s">
        <v>4756</v>
      </c>
      <c r="AG2781" t="s">
        <v>4756</v>
      </c>
      <c r="AH2781" t="s">
        <v>4756</v>
      </c>
      <c r="AI2781" t="s">
        <v>4756</v>
      </c>
      <c r="AJ2781" t="s">
        <v>4756</v>
      </c>
      <c r="AK2781" t="s">
        <v>4756</v>
      </c>
      <c r="AL2781" t="s">
        <v>4756</v>
      </c>
      <c r="AM2781" t="s">
        <v>4756</v>
      </c>
      <c r="AN2781" t="s">
        <v>4756</v>
      </c>
    </row>
    <row r="2782" spans="1:40">
      <c r="A2782" s="95">
        <v>42524</v>
      </c>
      <c r="B2782" t="s">
        <v>372</v>
      </c>
      <c r="C2782">
        <v>2016</v>
      </c>
      <c r="D2782">
        <v>6</v>
      </c>
      <c r="E2782" t="s">
        <v>461</v>
      </c>
      <c r="F2782" t="s">
        <v>3626</v>
      </c>
      <c r="G2782" s="96">
        <v>0.92638888888888893</v>
      </c>
      <c r="H2782" s="96">
        <v>0.93611111111111101</v>
      </c>
      <c r="J2782">
        <v>22.23</v>
      </c>
      <c r="K2782" t="s">
        <v>249</v>
      </c>
      <c r="L2782" t="s">
        <v>3754</v>
      </c>
      <c r="M2782" t="s">
        <v>251</v>
      </c>
      <c r="N2782" t="s">
        <v>251</v>
      </c>
      <c r="O2782">
        <v>4</v>
      </c>
      <c r="P2782">
        <v>32</v>
      </c>
      <c r="Q2782">
        <v>0</v>
      </c>
      <c r="R2782">
        <v>32</v>
      </c>
      <c r="S2782">
        <v>15.8</v>
      </c>
      <c r="T2782">
        <v>37.700000000000003</v>
      </c>
      <c r="U2782">
        <v>23.5</v>
      </c>
      <c r="V2782">
        <v>141</v>
      </c>
      <c r="W2782" t="s">
        <v>4756</v>
      </c>
      <c r="X2782" t="s">
        <v>4756</v>
      </c>
      <c r="Y2782" t="s">
        <v>4756</v>
      </c>
      <c r="Z2782" t="s">
        <v>4756</v>
      </c>
      <c r="AA2782" t="s">
        <v>4756</v>
      </c>
      <c r="AB2782" t="s">
        <v>4756</v>
      </c>
      <c r="AC2782" t="s">
        <v>4756</v>
      </c>
      <c r="AD2782" t="s">
        <v>4756</v>
      </c>
      <c r="AE2782" t="s">
        <v>4756</v>
      </c>
      <c r="AF2782" t="s">
        <v>4756</v>
      </c>
      <c r="AG2782" t="s">
        <v>4756</v>
      </c>
      <c r="AH2782" t="s">
        <v>4756</v>
      </c>
      <c r="AI2782" t="s">
        <v>4756</v>
      </c>
      <c r="AJ2782" t="s">
        <v>4756</v>
      </c>
      <c r="AK2782" t="s">
        <v>4756</v>
      </c>
      <c r="AL2782" t="s">
        <v>4756</v>
      </c>
      <c r="AM2782" t="s">
        <v>4756</v>
      </c>
      <c r="AN2782" t="s">
        <v>4756</v>
      </c>
    </row>
    <row r="2783" spans="1:40">
      <c r="A2783" s="95">
        <v>42524</v>
      </c>
      <c r="B2783" t="s">
        <v>372</v>
      </c>
      <c r="C2783">
        <v>2016</v>
      </c>
      <c r="D2783">
        <v>6</v>
      </c>
      <c r="E2783" t="s">
        <v>461</v>
      </c>
      <c r="F2783" t="s">
        <v>3626</v>
      </c>
      <c r="G2783" s="96">
        <v>0.93333333333333324</v>
      </c>
      <c r="H2783" s="96">
        <v>0.93819444444444444</v>
      </c>
      <c r="J2783">
        <v>22.4</v>
      </c>
      <c r="K2783" t="s">
        <v>249</v>
      </c>
      <c r="L2783" t="s">
        <v>3755</v>
      </c>
      <c r="M2783" t="s">
        <v>251</v>
      </c>
      <c r="N2783" t="s">
        <v>251</v>
      </c>
      <c r="O2783">
        <v>3</v>
      </c>
      <c r="P2783">
        <v>33</v>
      </c>
      <c r="Q2783">
        <v>0</v>
      </c>
      <c r="R2783">
        <v>33</v>
      </c>
      <c r="S2783">
        <v>15.2</v>
      </c>
      <c r="T2783">
        <v>37</v>
      </c>
      <c r="U2783">
        <v>24</v>
      </c>
      <c r="V2783">
        <v>140</v>
      </c>
      <c r="W2783" t="s">
        <v>4756</v>
      </c>
      <c r="X2783" t="s">
        <v>4756</v>
      </c>
      <c r="Y2783" t="s">
        <v>4756</v>
      </c>
      <c r="Z2783" t="s">
        <v>4756</v>
      </c>
      <c r="AA2783" t="s">
        <v>4756</v>
      </c>
      <c r="AB2783" t="s">
        <v>4756</v>
      </c>
      <c r="AC2783" t="s">
        <v>4756</v>
      </c>
      <c r="AD2783" t="s">
        <v>4756</v>
      </c>
      <c r="AE2783" t="s">
        <v>4756</v>
      </c>
      <c r="AF2783" t="s">
        <v>4756</v>
      </c>
      <c r="AG2783" t="s">
        <v>4756</v>
      </c>
      <c r="AH2783" t="s">
        <v>4756</v>
      </c>
      <c r="AI2783" t="s">
        <v>4756</v>
      </c>
      <c r="AJ2783" t="s">
        <v>4756</v>
      </c>
      <c r="AK2783" t="s">
        <v>4756</v>
      </c>
      <c r="AL2783" t="s">
        <v>4756</v>
      </c>
      <c r="AM2783" t="s">
        <v>4756</v>
      </c>
      <c r="AN2783" t="s">
        <v>4756</v>
      </c>
    </row>
    <row r="2784" spans="1:40">
      <c r="A2784" s="95">
        <v>42524</v>
      </c>
      <c r="B2784" t="s">
        <v>372</v>
      </c>
      <c r="C2784">
        <v>2016</v>
      </c>
      <c r="D2784">
        <v>6</v>
      </c>
      <c r="E2784" t="s">
        <v>461</v>
      </c>
      <c r="F2784" t="s">
        <v>3626</v>
      </c>
      <c r="G2784" s="96">
        <v>0.95138888888888884</v>
      </c>
      <c r="H2784" s="96">
        <v>0.95694444444444438</v>
      </c>
      <c r="J2784">
        <v>22.83</v>
      </c>
      <c r="K2784" t="s">
        <v>249</v>
      </c>
      <c r="L2784" t="s">
        <v>3390</v>
      </c>
      <c r="M2784" t="s">
        <v>665</v>
      </c>
      <c r="N2784" t="s">
        <v>251</v>
      </c>
      <c r="O2784">
        <v>2</v>
      </c>
      <c r="P2784">
        <v>33</v>
      </c>
      <c r="Q2784">
        <v>0</v>
      </c>
      <c r="R2784">
        <v>33</v>
      </c>
      <c r="S2784">
        <v>14.2</v>
      </c>
      <c r="T2784">
        <v>37.4</v>
      </c>
      <c r="U2784">
        <v>22.9</v>
      </c>
      <c r="V2784">
        <v>139</v>
      </c>
      <c r="W2784" t="s">
        <v>4756</v>
      </c>
      <c r="X2784" t="s">
        <v>4756</v>
      </c>
      <c r="Y2784" t="s">
        <v>4756</v>
      </c>
      <c r="Z2784" t="s">
        <v>4756</v>
      </c>
      <c r="AA2784" t="s">
        <v>4756</v>
      </c>
      <c r="AB2784" t="s">
        <v>4756</v>
      </c>
      <c r="AC2784" t="s">
        <v>4756</v>
      </c>
      <c r="AD2784" t="s">
        <v>4756</v>
      </c>
      <c r="AE2784" t="s">
        <v>4756</v>
      </c>
      <c r="AF2784" t="s">
        <v>4756</v>
      </c>
      <c r="AG2784" t="s">
        <v>4756</v>
      </c>
      <c r="AH2784" t="s">
        <v>4756</v>
      </c>
      <c r="AI2784" t="s">
        <v>4756</v>
      </c>
      <c r="AJ2784" t="s">
        <v>4756</v>
      </c>
      <c r="AK2784" t="s">
        <v>4756</v>
      </c>
      <c r="AL2784" t="s">
        <v>4756</v>
      </c>
      <c r="AM2784" t="s">
        <v>4756</v>
      </c>
      <c r="AN2784" t="s">
        <v>4756</v>
      </c>
    </row>
    <row r="2785" spans="1:41">
      <c r="A2785" s="95">
        <v>42524</v>
      </c>
      <c r="B2785" t="s">
        <v>372</v>
      </c>
      <c r="C2785">
        <v>2016</v>
      </c>
      <c r="D2785">
        <v>6</v>
      </c>
      <c r="E2785" t="s">
        <v>461</v>
      </c>
      <c r="F2785" t="s">
        <v>3626</v>
      </c>
      <c r="G2785" s="96">
        <v>0.95694444444444438</v>
      </c>
      <c r="H2785" s="96">
        <v>0.96666666666666667</v>
      </c>
      <c r="J2785">
        <v>22.97</v>
      </c>
      <c r="K2785" t="s">
        <v>249</v>
      </c>
      <c r="L2785" t="s">
        <v>3756</v>
      </c>
      <c r="M2785" t="s">
        <v>251</v>
      </c>
      <c r="N2785" t="s">
        <v>251</v>
      </c>
      <c r="O2785">
        <v>0</v>
      </c>
      <c r="P2785">
        <v>31</v>
      </c>
      <c r="Q2785">
        <v>0</v>
      </c>
      <c r="R2785">
        <v>31</v>
      </c>
      <c r="S2785">
        <v>15.9</v>
      </c>
      <c r="T2785">
        <v>38</v>
      </c>
      <c r="U2785">
        <v>23.7</v>
      </c>
      <c r="V2785">
        <v>140</v>
      </c>
      <c r="W2785" t="s">
        <v>4756</v>
      </c>
      <c r="X2785" t="s">
        <v>4756</v>
      </c>
      <c r="Y2785" t="s">
        <v>4756</v>
      </c>
      <c r="Z2785" t="s">
        <v>4756</v>
      </c>
      <c r="AA2785" t="s">
        <v>4756</v>
      </c>
      <c r="AB2785" t="s">
        <v>4756</v>
      </c>
      <c r="AC2785" t="s">
        <v>4756</v>
      </c>
      <c r="AD2785" t="s">
        <v>4756</v>
      </c>
      <c r="AE2785" t="s">
        <v>4756</v>
      </c>
      <c r="AF2785" t="s">
        <v>4756</v>
      </c>
      <c r="AG2785" t="s">
        <v>4756</v>
      </c>
      <c r="AH2785" t="s">
        <v>4756</v>
      </c>
      <c r="AI2785" t="s">
        <v>4756</v>
      </c>
      <c r="AJ2785" t="s">
        <v>4756</v>
      </c>
      <c r="AK2785" t="s">
        <v>4756</v>
      </c>
      <c r="AL2785" t="s">
        <v>4756</v>
      </c>
      <c r="AM2785" t="s">
        <v>4756</v>
      </c>
      <c r="AN2785" t="s">
        <v>4756</v>
      </c>
    </row>
    <row r="2786" spans="1:41">
      <c r="A2786" s="95">
        <v>42524</v>
      </c>
      <c r="B2786" t="s">
        <v>372</v>
      </c>
      <c r="C2786">
        <v>2016</v>
      </c>
      <c r="D2786">
        <v>6</v>
      </c>
      <c r="E2786" t="s">
        <v>461</v>
      </c>
      <c r="F2786" t="s">
        <v>3626</v>
      </c>
      <c r="G2786" s="96">
        <v>0.95763888888888893</v>
      </c>
      <c r="H2786" s="96">
        <v>0.96388888888888891</v>
      </c>
      <c r="J2786">
        <v>22.98</v>
      </c>
      <c r="K2786" t="s">
        <v>249</v>
      </c>
      <c r="L2786" t="s">
        <v>3757</v>
      </c>
      <c r="M2786" t="s">
        <v>251</v>
      </c>
      <c r="N2786" t="s">
        <v>251</v>
      </c>
      <c r="O2786">
        <v>0</v>
      </c>
      <c r="P2786">
        <v>31</v>
      </c>
      <c r="Q2786">
        <v>0</v>
      </c>
      <c r="R2786">
        <v>31</v>
      </c>
      <c r="S2786">
        <v>14</v>
      </c>
      <c r="T2786">
        <v>37.700000000000003</v>
      </c>
      <c r="U2786">
        <v>23.6</v>
      </c>
      <c r="V2786">
        <v>139</v>
      </c>
      <c r="W2786" t="s">
        <v>4756</v>
      </c>
      <c r="X2786" t="s">
        <v>4756</v>
      </c>
      <c r="Y2786" t="s">
        <v>4756</v>
      </c>
      <c r="Z2786" t="s">
        <v>4756</v>
      </c>
      <c r="AA2786" t="s">
        <v>4756</v>
      </c>
      <c r="AB2786" t="s">
        <v>4756</v>
      </c>
      <c r="AC2786" t="s">
        <v>4756</v>
      </c>
      <c r="AD2786" t="s">
        <v>4756</v>
      </c>
      <c r="AE2786" t="s">
        <v>4756</v>
      </c>
      <c r="AF2786" t="s">
        <v>4756</v>
      </c>
      <c r="AG2786" t="s">
        <v>4756</v>
      </c>
      <c r="AH2786" t="s">
        <v>4756</v>
      </c>
      <c r="AI2786" t="s">
        <v>4756</v>
      </c>
      <c r="AJ2786" t="s">
        <v>4756</v>
      </c>
      <c r="AK2786" t="s">
        <v>4756</v>
      </c>
      <c r="AL2786" t="s">
        <v>4756</v>
      </c>
      <c r="AM2786" t="s">
        <v>4756</v>
      </c>
      <c r="AN2786" t="s">
        <v>4756</v>
      </c>
    </row>
    <row r="2787" spans="1:41">
      <c r="A2787" s="95">
        <v>42524</v>
      </c>
      <c r="B2787" t="s">
        <v>372</v>
      </c>
      <c r="C2787">
        <v>2016</v>
      </c>
      <c r="D2787">
        <v>6</v>
      </c>
      <c r="E2787" t="s">
        <v>461</v>
      </c>
      <c r="F2787" t="s">
        <v>3626</v>
      </c>
      <c r="G2787" s="96">
        <v>0.96944444444444444</v>
      </c>
      <c r="H2787" s="96">
        <v>0.97430555555555554</v>
      </c>
      <c r="J2787">
        <v>23.27</v>
      </c>
      <c r="K2787" t="s">
        <v>249</v>
      </c>
      <c r="L2787" t="s">
        <v>3758</v>
      </c>
      <c r="M2787" t="s">
        <v>251</v>
      </c>
      <c r="N2787" t="s">
        <v>251</v>
      </c>
      <c r="O2787">
        <v>3</v>
      </c>
      <c r="P2787">
        <v>36</v>
      </c>
      <c r="Q2787">
        <v>0</v>
      </c>
      <c r="R2787">
        <v>36</v>
      </c>
      <c r="S2787">
        <v>14.7</v>
      </c>
      <c r="T2787">
        <v>37.6</v>
      </c>
      <c r="U2787">
        <v>24.3</v>
      </c>
      <c r="V2787">
        <v>147</v>
      </c>
      <c r="W2787" t="s">
        <v>4756</v>
      </c>
      <c r="X2787" t="s">
        <v>4756</v>
      </c>
      <c r="Y2787" t="s">
        <v>4756</v>
      </c>
      <c r="Z2787" t="s">
        <v>4756</v>
      </c>
      <c r="AA2787" t="s">
        <v>4756</v>
      </c>
      <c r="AB2787" t="s">
        <v>4756</v>
      </c>
      <c r="AC2787" t="s">
        <v>4756</v>
      </c>
      <c r="AD2787" t="s">
        <v>4756</v>
      </c>
      <c r="AE2787" t="s">
        <v>4756</v>
      </c>
      <c r="AF2787" t="s">
        <v>4756</v>
      </c>
      <c r="AG2787" t="s">
        <v>4756</v>
      </c>
      <c r="AH2787" t="s">
        <v>4756</v>
      </c>
      <c r="AI2787" t="s">
        <v>4756</v>
      </c>
      <c r="AJ2787" t="s">
        <v>4756</v>
      </c>
      <c r="AK2787" t="s">
        <v>4756</v>
      </c>
      <c r="AL2787" t="s">
        <v>4756</v>
      </c>
      <c r="AM2787" t="s">
        <v>4756</v>
      </c>
      <c r="AN2787" t="s">
        <v>4756</v>
      </c>
    </row>
    <row r="2788" spans="1:41">
      <c r="A2788" s="95">
        <v>42524</v>
      </c>
      <c r="B2788" t="s">
        <v>372</v>
      </c>
      <c r="C2788">
        <v>2016</v>
      </c>
      <c r="D2788">
        <v>6</v>
      </c>
      <c r="E2788" t="s">
        <v>461</v>
      </c>
      <c r="F2788" t="s">
        <v>3626</v>
      </c>
      <c r="G2788" s="96">
        <v>0.96944444444444444</v>
      </c>
      <c r="H2788" s="96">
        <v>0.97638888888888886</v>
      </c>
      <c r="J2788">
        <v>23.27</v>
      </c>
      <c r="K2788" t="s">
        <v>249</v>
      </c>
      <c r="L2788" t="s">
        <v>3759</v>
      </c>
      <c r="M2788" t="s">
        <v>251</v>
      </c>
      <c r="N2788" t="s">
        <v>251</v>
      </c>
      <c r="O2788">
        <v>3</v>
      </c>
      <c r="P2788">
        <v>33</v>
      </c>
      <c r="Q2788">
        <v>0</v>
      </c>
      <c r="R2788">
        <v>33</v>
      </c>
      <c r="S2788">
        <v>15</v>
      </c>
      <c r="T2788">
        <v>36.9</v>
      </c>
      <c r="U2788">
        <v>23.6</v>
      </c>
      <c r="V2788">
        <v>141</v>
      </c>
      <c r="W2788" t="s">
        <v>4756</v>
      </c>
      <c r="X2788" t="s">
        <v>4756</v>
      </c>
      <c r="Y2788" t="s">
        <v>4756</v>
      </c>
      <c r="Z2788" t="s">
        <v>4756</v>
      </c>
      <c r="AA2788" t="s">
        <v>4756</v>
      </c>
      <c r="AB2788" t="s">
        <v>4756</v>
      </c>
      <c r="AC2788" t="s">
        <v>4756</v>
      </c>
      <c r="AD2788" t="s">
        <v>4756</v>
      </c>
      <c r="AE2788" t="s">
        <v>4756</v>
      </c>
      <c r="AF2788" t="s">
        <v>4756</v>
      </c>
      <c r="AG2788" t="s">
        <v>4756</v>
      </c>
      <c r="AH2788" t="s">
        <v>4756</v>
      </c>
      <c r="AI2788" t="s">
        <v>4756</v>
      </c>
      <c r="AJ2788" t="s">
        <v>4756</v>
      </c>
      <c r="AK2788" t="s">
        <v>4756</v>
      </c>
      <c r="AL2788" t="s">
        <v>4756</v>
      </c>
      <c r="AM2788" t="s">
        <v>4756</v>
      </c>
      <c r="AN2788" t="s">
        <v>4756</v>
      </c>
    </row>
    <row r="2789" spans="1:41">
      <c r="A2789" s="95">
        <v>42524</v>
      </c>
      <c r="B2789" t="s">
        <v>372</v>
      </c>
      <c r="C2789">
        <v>2016</v>
      </c>
      <c r="D2789">
        <v>6</v>
      </c>
      <c r="E2789" t="s">
        <v>461</v>
      </c>
      <c r="F2789" t="s">
        <v>3626</v>
      </c>
      <c r="G2789" s="96">
        <v>0.98472222222222217</v>
      </c>
      <c r="H2789" s="96">
        <v>0.98819444444444438</v>
      </c>
      <c r="J2789">
        <v>23.63</v>
      </c>
      <c r="K2789" t="s">
        <v>249</v>
      </c>
      <c r="L2789" t="s">
        <v>3760</v>
      </c>
      <c r="M2789" t="s">
        <v>251</v>
      </c>
      <c r="N2789" t="s">
        <v>251</v>
      </c>
      <c r="O2789">
        <v>2</v>
      </c>
      <c r="P2789">
        <v>35</v>
      </c>
      <c r="Q2789">
        <v>0</v>
      </c>
      <c r="R2789">
        <v>35</v>
      </c>
      <c r="S2789">
        <v>14.4</v>
      </c>
      <c r="T2789">
        <v>38.700000000000003</v>
      </c>
      <c r="U2789">
        <v>23.3</v>
      </c>
      <c r="V2789">
        <v>144</v>
      </c>
      <c r="W2789" t="s">
        <v>4756</v>
      </c>
      <c r="X2789" t="s">
        <v>4756</v>
      </c>
      <c r="Y2789" t="s">
        <v>4756</v>
      </c>
      <c r="Z2789" t="s">
        <v>4756</v>
      </c>
      <c r="AA2789" t="s">
        <v>4756</v>
      </c>
      <c r="AB2789" t="s">
        <v>4756</v>
      </c>
      <c r="AC2789" t="s">
        <v>4756</v>
      </c>
      <c r="AD2789" t="s">
        <v>4756</v>
      </c>
      <c r="AE2789" t="s">
        <v>4756</v>
      </c>
      <c r="AF2789" t="s">
        <v>4756</v>
      </c>
      <c r="AG2789" t="s">
        <v>4756</v>
      </c>
      <c r="AH2789" t="s">
        <v>4756</v>
      </c>
      <c r="AI2789" t="s">
        <v>4756</v>
      </c>
      <c r="AJ2789" t="s">
        <v>4756</v>
      </c>
      <c r="AK2789" t="s">
        <v>4756</v>
      </c>
      <c r="AL2789" t="s">
        <v>4756</v>
      </c>
      <c r="AM2789" t="s">
        <v>4756</v>
      </c>
      <c r="AN2789" t="s">
        <v>4756</v>
      </c>
    </row>
    <row r="2790" spans="1:41">
      <c r="A2790" s="95">
        <v>42524</v>
      </c>
      <c r="B2790" t="s">
        <v>372</v>
      </c>
      <c r="C2790">
        <v>2016</v>
      </c>
      <c r="D2790">
        <v>6</v>
      </c>
      <c r="E2790" t="s">
        <v>461</v>
      </c>
      <c r="F2790" t="s">
        <v>3626</v>
      </c>
      <c r="G2790" s="96">
        <v>0.99583333333333324</v>
      </c>
      <c r="H2790" s="96">
        <v>0</v>
      </c>
      <c r="J2790">
        <v>23.9</v>
      </c>
      <c r="K2790" t="s">
        <v>249</v>
      </c>
      <c r="L2790" t="s">
        <v>3761</v>
      </c>
      <c r="M2790" t="s">
        <v>251</v>
      </c>
      <c r="N2790" t="s">
        <v>251</v>
      </c>
      <c r="O2790">
        <v>3</v>
      </c>
      <c r="P2790">
        <v>33</v>
      </c>
      <c r="Q2790">
        <v>0</v>
      </c>
      <c r="R2790">
        <v>33</v>
      </c>
      <c r="S2790">
        <v>14.2</v>
      </c>
      <c r="T2790">
        <v>38.200000000000003</v>
      </c>
      <c r="U2790">
        <v>23</v>
      </c>
      <c r="V2790">
        <v>137</v>
      </c>
      <c r="W2790" t="s">
        <v>4756</v>
      </c>
      <c r="X2790" t="s">
        <v>4756</v>
      </c>
      <c r="Y2790" t="s">
        <v>4756</v>
      </c>
      <c r="Z2790" t="s">
        <v>4756</v>
      </c>
      <c r="AA2790" t="s">
        <v>4756</v>
      </c>
      <c r="AB2790" t="s">
        <v>4756</v>
      </c>
      <c r="AC2790" t="s">
        <v>4756</v>
      </c>
      <c r="AD2790" t="s">
        <v>4756</v>
      </c>
      <c r="AE2790" t="s">
        <v>4756</v>
      </c>
      <c r="AF2790" t="s">
        <v>4756</v>
      </c>
      <c r="AG2790" t="s">
        <v>4756</v>
      </c>
      <c r="AH2790" t="s">
        <v>4756</v>
      </c>
      <c r="AI2790" t="s">
        <v>4756</v>
      </c>
      <c r="AJ2790" t="s">
        <v>4756</v>
      </c>
      <c r="AK2790" t="s">
        <v>4756</v>
      </c>
      <c r="AL2790" t="s">
        <v>4756</v>
      </c>
      <c r="AM2790" t="s">
        <v>4756</v>
      </c>
      <c r="AN2790" t="s">
        <v>4756</v>
      </c>
    </row>
    <row r="2791" spans="1:41">
      <c r="A2791" s="95">
        <v>42524</v>
      </c>
      <c r="B2791" t="s">
        <v>372</v>
      </c>
      <c r="C2791">
        <v>2016</v>
      </c>
      <c r="D2791">
        <v>6</v>
      </c>
      <c r="E2791" t="s">
        <v>461</v>
      </c>
      <c r="F2791" t="s">
        <v>3626</v>
      </c>
      <c r="G2791" s="96">
        <v>4.1666666666666666E-3</v>
      </c>
      <c r="H2791" s="96">
        <v>8.3333333333333332E-3</v>
      </c>
      <c r="J2791">
        <v>24.1</v>
      </c>
      <c r="K2791" t="s">
        <v>249</v>
      </c>
      <c r="L2791" t="s">
        <v>3762</v>
      </c>
      <c r="M2791" t="s">
        <v>251</v>
      </c>
      <c r="N2791" t="s">
        <v>251</v>
      </c>
      <c r="O2791">
        <v>3</v>
      </c>
      <c r="P2791">
        <v>33</v>
      </c>
      <c r="Q2791">
        <v>0</v>
      </c>
      <c r="R2791">
        <v>33</v>
      </c>
      <c r="S2791">
        <v>14.5</v>
      </c>
      <c r="T2791">
        <v>38.1</v>
      </c>
      <c r="U2791">
        <v>23.3</v>
      </c>
      <c r="V2791">
        <v>136</v>
      </c>
      <c r="W2791" t="s">
        <v>4756</v>
      </c>
      <c r="X2791" t="s">
        <v>4756</v>
      </c>
      <c r="Y2791" t="s">
        <v>4756</v>
      </c>
      <c r="Z2791" t="s">
        <v>4756</v>
      </c>
      <c r="AA2791" t="s">
        <v>4756</v>
      </c>
      <c r="AB2791" t="s">
        <v>4756</v>
      </c>
      <c r="AC2791" t="s">
        <v>4756</v>
      </c>
      <c r="AD2791" t="s">
        <v>4756</v>
      </c>
      <c r="AE2791" t="s">
        <v>4756</v>
      </c>
      <c r="AF2791" t="s">
        <v>4756</v>
      </c>
      <c r="AG2791" t="s">
        <v>4756</v>
      </c>
      <c r="AH2791" t="s">
        <v>4756</v>
      </c>
      <c r="AI2791" t="s">
        <v>4756</v>
      </c>
      <c r="AJ2791" t="s">
        <v>4756</v>
      </c>
      <c r="AK2791" t="s">
        <v>4756</v>
      </c>
      <c r="AL2791" t="s">
        <v>4756</v>
      </c>
      <c r="AM2791" t="s">
        <v>4756</v>
      </c>
      <c r="AN2791" t="s">
        <v>4756</v>
      </c>
    </row>
    <row r="2792" spans="1:41">
      <c r="A2792" s="95">
        <v>42524</v>
      </c>
      <c r="B2792" t="s">
        <v>372</v>
      </c>
      <c r="C2792">
        <v>2016</v>
      </c>
      <c r="D2792">
        <v>6</v>
      </c>
      <c r="E2792" t="s">
        <v>461</v>
      </c>
      <c r="F2792" t="s">
        <v>3626</v>
      </c>
      <c r="G2792" s="96">
        <v>2.9861111111111113E-2</v>
      </c>
      <c r="H2792" s="96">
        <v>4.1666666666666664E-2</v>
      </c>
      <c r="J2792">
        <v>24.72</v>
      </c>
      <c r="K2792" t="s">
        <v>249</v>
      </c>
      <c r="L2792" t="s">
        <v>3763</v>
      </c>
      <c r="M2792" t="s">
        <v>251</v>
      </c>
      <c r="N2792" t="s">
        <v>251</v>
      </c>
      <c r="O2792">
        <v>0</v>
      </c>
      <c r="P2792">
        <v>34</v>
      </c>
      <c r="Q2792">
        <v>0</v>
      </c>
      <c r="R2792">
        <v>34</v>
      </c>
      <c r="S2792">
        <v>15.4</v>
      </c>
      <c r="T2792">
        <v>38.5</v>
      </c>
      <c r="U2792">
        <v>23.2</v>
      </c>
      <c r="V2792">
        <v>136</v>
      </c>
      <c r="W2792" t="s">
        <v>4756</v>
      </c>
      <c r="X2792" t="s">
        <v>4756</v>
      </c>
      <c r="Y2792" t="s">
        <v>4756</v>
      </c>
      <c r="Z2792" t="s">
        <v>4756</v>
      </c>
      <c r="AA2792" t="s">
        <v>4756</v>
      </c>
      <c r="AB2792" t="s">
        <v>4756</v>
      </c>
      <c r="AC2792" t="s">
        <v>4756</v>
      </c>
      <c r="AD2792" t="s">
        <v>4756</v>
      </c>
      <c r="AE2792" t="s">
        <v>4756</v>
      </c>
      <c r="AF2792" t="s">
        <v>4756</v>
      </c>
      <c r="AG2792" t="s">
        <v>4756</v>
      </c>
      <c r="AH2792" t="s">
        <v>4756</v>
      </c>
      <c r="AI2792" t="s">
        <v>4756</v>
      </c>
      <c r="AJ2792" t="s">
        <v>4756</v>
      </c>
      <c r="AK2792" t="s">
        <v>4756</v>
      </c>
      <c r="AL2792" t="s">
        <v>4756</v>
      </c>
      <c r="AM2792" t="s">
        <v>4756</v>
      </c>
      <c r="AN2792" t="s">
        <v>4756</v>
      </c>
    </row>
    <row r="2793" spans="1:41">
      <c r="A2793" s="95">
        <v>42524</v>
      </c>
      <c r="B2793" t="s">
        <v>372</v>
      </c>
      <c r="C2793">
        <v>2016</v>
      </c>
      <c r="D2793">
        <v>6</v>
      </c>
      <c r="E2793" t="s">
        <v>461</v>
      </c>
      <c r="F2793" t="s">
        <v>3626</v>
      </c>
      <c r="G2793" s="96">
        <v>3.888888888888889E-2</v>
      </c>
      <c r="H2793" s="96">
        <v>5.4166666666666669E-2</v>
      </c>
      <c r="J2793">
        <v>24.93</v>
      </c>
      <c r="K2793" t="s">
        <v>249</v>
      </c>
      <c r="L2793" t="s">
        <v>3764</v>
      </c>
      <c r="M2793" t="s">
        <v>251</v>
      </c>
      <c r="N2793" t="s">
        <v>251</v>
      </c>
      <c r="O2793">
        <v>0</v>
      </c>
      <c r="P2793">
        <v>32</v>
      </c>
      <c r="Q2793">
        <v>0</v>
      </c>
      <c r="R2793">
        <v>32</v>
      </c>
      <c r="S2793">
        <v>13.4</v>
      </c>
      <c r="T2793">
        <v>37.200000000000003</v>
      </c>
      <c r="U2793">
        <v>22.2</v>
      </c>
      <c r="V2793">
        <v>138</v>
      </c>
      <c r="W2793" t="s">
        <v>4756</v>
      </c>
      <c r="X2793" t="s">
        <v>4756</v>
      </c>
      <c r="Y2793" t="s">
        <v>4756</v>
      </c>
      <c r="Z2793" t="s">
        <v>4756</v>
      </c>
      <c r="AA2793" t="s">
        <v>4756</v>
      </c>
      <c r="AB2793" t="s">
        <v>4756</v>
      </c>
      <c r="AC2793" t="s">
        <v>4756</v>
      </c>
      <c r="AD2793" t="s">
        <v>4756</v>
      </c>
      <c r="AE2793" t="s">
        <v>4756</v>
      </c>
      <c r="AF2793" t="s">
        <v>4756</v>
      </c>
      <c r="AG2793" t="s">
        <v>4756</v>
      </c>
      <c r="AH2793" t="s">
        <v>4756</v>
      </c>
      <c r="AI2793" t="s">
        <v>4756</v>
      </c>
      <c r="AJ2793" t="s">
        <v>4756</v>
      </c>
      <c r="AK2793" t="s">
        <v>4756</v>
      </c>
      <c r="AL2793" t="s">
        <v>4756</v>
      </c>
      <c r="AM2793" t="s">
        <v>4756</v>
      </c>
      <c r="AN2793" t="s">
        <v>4756</v>
      </c>
    </row>
    <row r="2794" spans="1:41">
      <c r="A2794" s="95">
        <v>42524</v>
      </c>
      <c r="B2794" t="s">
        <v>372</v>
      </c>
      <c r="C2794">
        <v>2016</v>
      </c>
      <c r="D2794">
        <v>6</v>
      </c>
      <c r="E2794" t="s">
        <v>461</v>
      </c>
      <c r="F2794" t="s">
        <v>3626</v>
      </c>
      <c r="G2794" s="96">
        <v>4.1666666666666664E-2</v>
      </c>
      <c r="H2794" s="96">
        <v>5.6944444444444443E-2</v>
      </c>
      <c r="J2794">
        <v>25</v>
      </c>
      <c r="K2794" t="s">
        <v>249</v>
      </c>
      <c r="L2794" t="s">
        <v>3765</v>
      </c>
      <c r="M2794" t="s">
        <v>251</v>
      </c>
      <c r="N2794" t="s">
        <v>251</v>
      </c>
      <c r="O2794">
        <v>0</v>
      </c>
      <c r="P2794">
        <v>33</v>
      </c>
      <c r="Q2794">
        <v>0</v>
      </c>
      <c r="R2794">
        <v>33</v>
      </c>
      <c r="S2794">
        <v>14.5</v>
      </c>
      <c r="T2794">
        <v>38.700000000000003</v>
      </c>
      <c r="U2794">
        <v>22</v>
      </c>
      <c r="V2794">
        <v>137</v>
      </c>
      <c r="W2794" t="s">
        <v>4756</v>
      </c>
      <c r="X2794" t="s">
        <v>4756</v>
      </c>
      <c r="Y2794" t="s">
        <v>4756</v>
      </c>
      <c r="Z2794" t="s">
        <v>4756</v>
      </c>
      <c r="AA2794" t="s">
        <v>4756</v>
      </c>
      <c r="AB2794" t="s">
        <v>4756</v>
      </c>
      <c r="AC2794" t="s">
        <v>4756</v>
      </c>
      <c r="AD2794" t="s">
        <v>4756</v>
      </c>
      <c r="AE2794" t="s">
        <v>4756</v>
      </c>
      <c r="AF2794" t="s">
        <v>4756</v>
      </c>
      <c r="AG2794" t="s">
        <v>4756</v>
      </c>
      <c r="AH2794" t="s">
        <v>4756</v>
      </c>
      <c r="AI2794" t="s">
        <v>4756</v>
      </c>
      <c r="AJ2794" t="s">
        <v>4756</v>
      </c>
      <c r="AK2794" t="s">
        <v>4756</v>
      </c>
      <c r="AL2794" t="s">
        <v>4756</v>
      </c>
      <c r="AM2794" t="s">
        <v>4756</v>
      </c>
      <c r="AN2794" t="s">
        <v>4756</v>
      </c>
    </row>
    <row r="2795" spans="1:41">
      <c r="A2795" s="95">
        <v>42524</v>
      </c>
      <c r="B2795" t="s">
        <v>372</v>
      </c>
      <c r="C2795">
        <v>2016</v>
      </c>
      <c r="D2795">
        <v>6</v>
      </c>
      <c r="E2795" t="s">
        <v>461</v>
      </c>
      <c r="F2795" t="s">
        <v>3626</v>
      </c>
      <c r="G2795" s="96">
        <v>4.1666666666666664E-2</v>
      </c>
      <c r="H2795" s="96">
        <v>5.6944444444444443E-2</v>
      </c>
      <c r="J2795">
        <v>25</v>
      </c>
      <c r="K2795" t="s">
        <v>249</v>
      </c>
      <c r="L2795" t="s">
        <v>3766</v>
      </c>
      <c r="M2795" t="s">
        <v>251</v>
      </c>
      <c r="N2795" t="s">
        <v>251</v>
      </c>
      <c r="O2795">
        <v>3</v>
      </c>
      <c r="P2795">
        <v>35</v>
      </c>
      <c r="Q2795">
        <v>0</v>
      </c>
      <c r="R2795">
        <v>35</v>
      </c>
      <c r="S2795">
        <v>14</v>
      </c>
      <c r="T2795">
        <v>37.5</v>
      </c>
      <c r="U2795">
        <v>24</v>
      </c>
      <c r="V2795">
        <v>135</v>
      </c>
      <c r="W2795" t="s">
        <v>4756</v>
      </c>
      <c r="X2795" t="s">
        <v>4756</v>
      </c>
      <c r="Y2795" t="s">
        <v>4756</v>
      </c>
      <c r="Z2795" t="s">
        <v>4756</v>
      </c>
      <c r="AA2795" t="s">
        <v>4756</v>
      </c>
      <c r="AB2795" t="s">
        <v>4756</v>
      </c>
      <c r="AC2795" t="s">
        <v>4756</v>
      </c>
      <c r="AD2795" t="s">
        <v>4756</v>
      </c>
      <c r="AE2795" t="s">
        <v>4756</v>
      </c>
      <c r="AF2795" t="s">
        <v>4756</v>
      </c>
      <c r="AG2795" t="s">
        <v>4756</v>
      </c>
      <c r="AH2795" t="s">
        <v>4756</v>
      </c>
      <c r="AI2795" t="s">
        <v>4756</v>
      </c>
      <c r="AJ2795" t="s">
        <v>4756</v>
      </c>
      <c r="AK2795" t="s">
        <v>4756</v>
      </c>
      <c r="AL2795" t="s">
        <v>4756</v>
      </c>
      <c r="AM2795" t="s">
        <v>4756</v>
      </c>
      <c r="AN2795" t="s">
        <v>4756</v>
      </c>
    </row>
    <row r="2796" spans="1:41">
      <c r="A2796" s="95">
        <v>42524</v>
      </c>
      <c r="B2796" t="s">
        <v>372</v>
      </c>
      <c r="C2796">
        <v>2016</v>
      </c>
      <c r="D2796">
        <v>6</v>
      </c>
      <c r="E2796" t="s">
        <v>461</v>
      </c>
      <c r="F2796" t="s">
        <v>3626</v>
      </c>
      <c r="G2796" s="96">
        <v>4.3055555555555562E-2</v>
      </c>
      <c r="H2796" s="96">
        <v>4.3055555555555562E-2</v>
      </c>
      <c r="J2796">
        <v>25.03</v>
      </c>
      <c r="K2796" t="s">
        <v>249</v>
      </c>
      <c r="L2796" t="s">
        <v>2628</v>
      </c>
      <c r="M2796" t="s">
        <v>665</v>
      </c>
      <c r="N2796" t="s">
        <v>251</v>
      </c>
      <c r="O2796">
        <v>3</v>
      </c>
      <c r="P2796">
        <v>35</v>
      </c>
      <c r="Q2796">
        <v>0</v>
      </c>
      <c r="R2796">
        <v>35</v>
      </c>
      <c r="S2796">
        <v>15</v>
      </c>
      <c r="T2796">
        <v>36</v>
      </c>
      <c r="U2796">
        <v>22.5</v>
      </c>
      <c r="V2796">
        <v>141</v>
      </c>
      <c r="W2796" t="s">
        <v>4756</v>
      </c>
      <c r="X2796" t="s">
        <v>4756</v>
      </c>
      <c r="Y2796" t="s">
        <v>4756</v>
      </c>
      <c r="Z2796" t="s">
        <v>4756</v>
      </c>
      <c r="AA2796" t="s">
        <v>4756</v>
      </c>
      <c r="AB2796" t="s">
        <v>4756</v>
      </c>
      <c r="AC2796" t="s">
        <v>4756</v>
      </c>
      <c r="AD2796" t="s">
        <v>4756</v>
      </c>
      <c r="AE2796" t="s">
        <v>4756</v>
      </c>
      <c r="AF2796" t="s">
        <v>4756</v>
      </c>
      <c r="AG2796" t="s">
        <v>4756</v>
      </c>
      <c r="AH2796" t="s">
        <v>4756</v>
      </c>
      <c r="AI2796" t="s">
        <v>4756</v>
      </c>
      <c r="AJ2796" t="s">
        <v>4756</v>
      </c>
      <c r="AK2796" t="s">
        <v>4756</v>
      </c>
      <c r="AL2796" t="s">
        <v>4756</v>
      </c>
      <c r="AM2796" t="s">
        <v>4756</v>
      </c>
      <c r="AN2796" t="s">
        <v>4756</v>
      </c>
    </row>
    <row r="2797" spans="1:41">
      <c r="A2797" s="95">
        <v>42524</v>
      </c>
      <c r="B2797" t="s">
        <v>372</v>
      </c>
      <c r="C2797">
        <v>2016</v>
      </c>
      <c r="D2797">
        <v>6</v>
      </c>
      <c r="E2797" t="s">
        <v>461</v>
      </c>
      <c r="F2797" t="s">
        <v>3626</v>
      </c>
      <c r="G2797" s="96">
        <v>4.3750000000000004E-2</v>
      </c>
      <c r="H2797" s="96">
        <v>4.3750000000000004E-2</v>
      </c>
      <c r="J2797">
        <v>25.05</v>
      </c>
      <c r="K2797" t="s">
        <v>249</v>
      </c>
      <c r="L2797" t="s">
        <v>3767</v>
      </c>
      <c r="M2797" t="s">
        <v>251</v>
      </c>
      <c r="N2797" t="s">
        <v>251</v>
      </c>
      <c r="O2797">
        <v>3</v>
      </c>
      <c r="P2797">
        <v>34</v>
      </c>
      <c r="Q2797">
        <v>0</v>
      </c>
      <c r="R2797">
        <v>34</v>
      </c>
      <c r="S2797">
        <v>13.9</v>
      </c>
      <c r="T2797">
        <v>38.799999999999997</v>
      </c>
      <c r="U2797">
        <v>25.3</v>
      </c>
      <c r="V2797">
        <v>140</v>
      </c>
      <c r="W2797" t="s">
        <v>4756</v>
      </c>
      <c r="X2797" t="s">
        <v>4756</v>
      </c>
      <c r="Y2797" t="s">
        <v>4756</v>
      </c>
      <c r="Z2797" t="s">
        <v>4756</v>
      </c>
      <c r="AA2797" t="s">
        <v>4756</v>
      </c>
      <c r="AB2797" t="s">
        <v>4756</v>
      </c>
      <c r="AC2797" t="s">
        <v>4756</v>
      </c>
      <c r="AD2797" t="s">
        <v>4756</v>
      </c>
      <c r="AE2797" t="s">
        <v>4756</v>
      </c>
      <c r="AF2797" t="s">
        <v>4756</v>
      </c>
      <c r="AG2797" t="s">
        <v>4756</v>
      </c>
      <c r="AH2797" t="s">
        <v>4756</v>
      </c>
      <c r="AI2797" t="s">
        <v>4756</v>
      </c>
      <c r="AJ2797" t="s">
        <v>4756</v>
      </c>
      <c r="AK2797" t="s">
        <v>4756</v>
      </c>
      <c r="AL2797" t="s">
        <v>4756</v>
      </c>
      <c r="AM2797" t="s">
        <v>4756</v>
      </c>
      <c r="AN2797" t="s">
        <v>4756</v>
      </c>
    </row>
    <row r="2798" spans="1:41">
      <c r="A2798" s="95">
        <v>42524</v>
      </c>
      <c r="B2798" t="s">
        <v>372</v>
      </c>
      <c r="C2798">
        <v>2016</v>
      </c>
      <c r="D2798">
        <v>6</v>
      </c>
      <c r="E2798" t="s">
        <v>461</v>
      </c>
      <c r="F2798" t="s">
        <v>3626</v>
      </c>
      <c r="G2798" s="96">
        <v>5.8333333333333327E-2</v>
      </c>
      <c r="H2798" s="96">
        <v>5.8333333333333327E-2</v>
      </c>
      <c r="J2798">
        <v>25.4</v>
      </c>
      <c r="K2798" t="s">
        <v>249</v>
      </c>
      <c r="L2798" t="s">
        <v>3768</v>
      </c>
      <c r="M2798" t="s">
        <v>251</v>
      </c>
      <c r="N2798" t="s">
        <v>251</v>
      </c>
      <c r="O2798">
        <v>3</v>
      </c>
      <c r="P2798">
        <v>38</v>
      </c>
      <c r="Q2798">
        <v>0</v>
      </c>
      <c r="R2798">
        <v>38</v>
      </c>
      <c r="S2798">
        <v>14.7</v>
      </c>
      <c r="T2798">
        <v>38.5</v>
      </c>
      <c r="U2798">
        <v>23.2</v>
      </c>
      <c r="V2798">
        <v>141</v>
      </c>
      <c r="W2798" t="s">
        <v>4756</v>
      </c>
      <c r="X2798" t="s">
        <v>4756</v>
      </c>
      <c r="Y2798" t="s">
        <v>4756</v>
      </c>
      <c r="Z2798" t="s">
        <v>4756</v>
      </c>
      <c r="AA2798" t="s">
        <v>4756</v>
      </c>
      <c r="AB2798" t="s">
        <v>4756</v>
      </c>
      <c r="AC2798" t="s">
        <v>4756</v>
      </c>
      <c r="AD2798" t="s">
        <v>4756</v>
      </c>
      <c r="AE2798" t="s">
        <v>4756</v>
      </c>
      <c r="AF2798" t="s">
        <v>4756</v>
      </c>
      <c r="AG2798" t="s">
        <v>4756</v>
      </c>
      <c r="AH2798" t="s">
        <v>4756</v>
      </c>
      <c r="AI2798" t="s">
        <v>4756</v>
      </c>
      <c r="AJ2798" t="s">
        <v>4756</v>
      </c>
      <c r="AK2798" t="s">
        <v>4756</v>
      </c>
      <c r="AL2798" t="s">
        <v>4756</v>
      </c>
      <c r="AM2798" t="s">
        <v>4756</v>
      </c>
      <c r="AN2798" t="s">
        <v>4756</v>
      </c>
    </row>
    <row r="2799" spans="1:41">
      <c r="A2799" s="95">
        <v>42524</v>
      </c>
      <c r="B2799" t="s">
        <v>372</v>
      </c>
      <c r="C2799">
        <v>2016</v>
      </c>
      <c r="D2799">
        <v>6</v>
      </c>
      <c r="E2799" t="s">
        <v>461</v>
      </c>
      <c r="F2799" t="s">
        <v>3626</v>
      </c>
      <c r="G2799" s="96">
        <v>7.3611111111111113E-2</v>
      </c>
      <c r="H2799" s="96">
        <v>7.3611111111111113E-2</v>
      </c>
      <c r="J2799">
        <v>25.77</v>
      </c>
      <c r="K2799" t="s">
        <v>249</v>
      </c>
      <c r="L2799" t="s">
        <v>3769</v>
      </c>
      <c r="M2799" t="s">
        <v>251</v>
      </c>
      <c r="N2799" t="s">
        <v>251</v>
      </c>
      <c r="O2799">
        <v>0</v>
      </c>
      <c r="P2799">
        <v>34</v>
      </c>
      <c r="Q2799">
        <v>0</v>
      </c>
      <c r="R2799">
        <v>34</v>
      </c>
      <c r="S2799">
        <v>15.4</v>
      </c>
      <c r="T2799">
        <v>38.799999999999997</v>
      </c>
      <c r="U2799">
        <v>23.7</v>
      </c>
      <c r="V2799">
        <v>142</v>
      </c>
      <c r="W2799" t="s">
        <v>4756</v>
      </c>
      <c r="X2799" t="s">
        <v>4756</v>
      </c>
      <c r="Y2799" t="s">
        <v>4756</v>
      </c>
      <c r="Z2799" t="s">
        <v>4756</v>
      </c>
      <c r="AA2799" t="s">
        <v>4756</v>
      </c>
      <c r="AB2799" t="s">
        <v>4756</v>
      </c>
      <c r="AC2799" t="s">
        <v>4756</v>
      </c>
      <c r="AD2799" t="s">
        <v>4756</v>
      </c>
      <c r="AE2799" t="s">
        <v>4756</v>
      </c>
      <c r="AF2799" t="s">
        <v>4756</v>
      </c>
      <c r="AG2799" t="s">
        <v>4756</v>
      </c>
      <c r="AH2799" t="s">
        <v>4756</v>
      </c>
      <c r="AI2799" t="s">
        <v>4756</v>
      </c>
      <c r="AJ2799" t="s">
        <v>4756</v>
      </c>
      <c r="AK2799" t="s">
        <v>4756</v>
      </c>
      <c r="AL2799" t="s">
        <v>4756</v>
      </c>
      <c r="AM2799" t="s">
        <v>4756</v>
      </c>
      <c r="AN2799" t="s">
        <v>4756</v>
      </c>
    </row>
    <row r="2800" spans="1:41">
      <c r="A2800" s="95">
        <v>42525</v>
      </c>
      <c r="B2800" t="s">
        <v>827</v>
      </c>
      <c r="C2800">
        <v>2016</v>
      </c>
      <c r="D2800">
        <v>6</v>
      </c>
      <c r="E2800" t="s">
        <v>4991</v>
      </c>
      <c r="F2800" t="s">
        <v>1672</v>
      </c>
      <c r="G2800" s="96">
        <v>0.89583333333333337</v>
      </c>
      <c r="H2800" t="s">
        <v>4756</v>
      </c>
      <c r="J2800">
        <v>21.5</v>
      </c>
      <c r="K2800" t="s">
        <v>249</v>
      </c>
      <c r="L2800" t="s">
        <v>2033</v>
      </c>
      <c r="M2800" t="s">
        <v>251</v>
      </c>
      <c r="N2800" t="s">
        <v>251</v>
      </c>
      <c r="O2800">
        <v>0</v>
      </c>
      <c r="P2800">
        <v>54</v>
      </c>
      <c r="Q2800">
        <v>19</v>
      </c>
      <c r="R2800">
        <v>35</v>
      </c>
      <c r="S2800">
        <v>14.65</v>
      </c>
      <c r="T2800">
        <v>37.9</v>
      </c>
      <c r="U2800">
        <v>24</v>
      </c>
      <c r="V2800">
        <v>151</v>
      </c>
      <c r="W2800" t="s">
        <v>4756</v>
      </c>
      <c r="X2800" t="s">
        <v>4756</v>
      </c>
      <c r="Y2800" t="s">
        <v>4756</v>
      </c>
      <c r="Z2800" t="s">
        <v>4756</v>
      </c>
      <c r="AA2800" t="s">
        <v>4756</v>
      </c>
      <c r="AB2800" t="s">
        <v>4756</v>
      </c>
      <c r="AC2800" t="s">
        <v>4756</v>
      </c>
      <c r="AD2800" t="s">
        <v>4756</v>
      </c>
      <c r="AE2800" t="s">
        <v>4756</v>
      </c>
      <c r="AF2800" t="s">
        <v>4756</v>
      </c>
      <c r="AG2800" t="s">
        <v>4756</v>
      </c>
      <c r="AH2800" t="s">
        <v>4756</v>
      </c>
      <c r="AI2800" t="s">
        <v>4756</v>
      </c>
      <c r="AJ2800" t="s">
        <v>4756</v>
      </c>
      <c r="AK2800" t="s">
        <v>4756</v>
      </c>
      <c r="AL2800" t="s">
        <v>4756</v>
      </c>
      <c r="AM2800" t="s">
        <v>4756</v>
      </c>
      <c r="AN2800" t="s">
        <v>4756</v>
      </c>
      <c r="AO2800" t="s">
        <v>2053</v>
      </c>
    </row>
    <row r="2801" spans="1:41">
      <c r="A2801" s="95">
        <v>42525</v>
      </c>
      <c r="B2801" t="s">
        <v>827</v>
      </c>
      <c r="C2801">
        <v>2016</v>
      </c>
      <c r="D2801">
        <v>6</v>
      </c>
      <c r="E2801" t="s">
        <v>4991</v>
      </c>
      <c r="F2801" t="s">
        <v>247</v>
      </c>
      <c r="G2801" s="96">
        <v>0.89861111111111114</v>
      </c>
      <c r="H2801" t="s">
        <v>4756</v>
      </c>
      <c r="J2801">
        <v>21.57</v>
      </c>
      <c r="K2801" t="s">
        <v>249</v>
      </c>
      <c r="L2801" t="s">
        <v>2034</v>
      </c>
      <c r="M2801" t="s">
        <v>251</v>
      </c>
      <c r="N2801" t="s">
        <v>251</v>
      </c>
      <c r="O2801">
        <v>0</v>
      </c>
      <c r="P2801">
        <v>54</v>
      </c>
      <c r="Q2801">
        <v>19</v>
      </c>
      <c r="R2801">
        <v>35</v>
      </c>
      <c r="S2801">
        <v>14.8</v>
      </c>
      <c r="T2801">
        <v>36.6</v>
      </c>
      <c r="U2801">
        <v>23.8</v>
      </c>
      <c r="V2801">
        <v>143</v>
      </c>
      <c r="W2801" t="s">
        <v>4756</v>
      </c>
      <c r="X2801" t="s">
        <v>4756</v>
      </c>
      <c r="Y2801" t="s">
        <v>4756</v>
      </c>
      <c r="Z2801" t="s">
        <v>4756</v>
      </c>
      <c r="AA2801" t="s">
        <v>4756</v>
      </c>
      <c r="AB2801" t="s">
        <v>4756</v>
      </c>
      <c r="AC2801" t="s">
        <v>4756</v>
      </c>
      <c r="AD2801" t="s">
        <v>4756</v>
      </c>
      <c r="AE2801" t="s">
        <v>4756</v>
      </c>
      <c r="AF2801" t="s">
        <v>4756</v>
      </c>
      <c r="AG2801" t="s">
        <v>4756</v>
      </c>
      <c r="AH2801" t="s">
        <v>4756</v>
      </c>
      <c r="AI2801" t="s">
        <v>4756</v>
      </c>
      <c r="AJ2801" t="s">
        <v>4756</v>
      </c>
      <c r="AK2801" t="s">
        <v>4756</v>
      </c>
      <c r="AL2801" t="s">
        <v>4756</v>
      </c>
      <c r="AM2801" t="s">
        <v>4756</v>
      </c>
      <c r="AN2801" t="s">
        <v>4756</v>
      </c>
      <c r="AO2801" t="s">
        <v>2016</v>
      </c>
    </row>
    <row r="2802" spans="1:41">
      <c r="A2802" s="95">
        <v>42525</v>
      </c>
      <c r="B2802" t="s">
        <v>827</v>
      </c>
      <c r="C2802">
        <v>2016</v>
      </c>
      <c r="D2802">
        <v>6</v>
      </c>
      <c r="E2802" t="s">
        <v>4991</v>
      </c>
      <c r="F2802" t="s">
        <v>1672</v>
      </c>
      <c r="G2802" s="96">
        <v>0.90555555555555556</v>
      </c>
      <c r="H2802" t="s">
        <v>4756</v>
      </c>
      <c r="J2802">
        <v>21.73</v>
      </c>
      <c r="K2802" t="s">
        <v>249</v>
      </c>
      <c r="L2802" t="s">
        <v>2035</v>
      </c>
      <c r="M2802" t="s">
        <v>251</v>
      </c>
      <c r="N2802" t="s">
        <v>251</v>
      </c>
      <c r="O2802">
        <v>1</v>
      </c>
      <c r="P2802">
        <v>54</v>
      </c>
      <c r="Q2802">
        <v>19</v>
      </c>
      <c r="R2802">
        <v>35</v>
      </c>
      <c r="S2802">
        <v>14.95</v>
      </c>
      <c r="T2802">
        <v>39.4</v>
      </c>
      <c r="U2802">
        <v>18.95</v>
      </c>
      <c r="V2802">
        <v>146</v>
      </c>
      <c r="W2802" t="s">
        <v>4756</v>
      </c>
      <c r="X2802" t="s">
        <v>4756</v>
      </c>
      <c r="Y2802" t="s">
        <v>4756</v>
      </c>
      <c r="Z2802" t="s">
        <v>4756</v>
      </c>
      <c r="AA2802" t="s">
        <v>4756</v>
      </c>
      <c r="AB2802" t="s">
        <v>4756</v>
      </c>
      <c r="AC2802" t="s">
        <v>4756</v>
      </c>
      <c r="AD2802" t="s">
        <v>4756</v>
      </c>
      <c r="AE2802" t="s">
        <v>4756</v>
      </c>
      <c r="AF2802" t="s">
        <v>4756</v>
      </c>
      <c r="AG2802" t="s">
        <v>4756</v>
      </c>
      <c r="AH2802" t="s">
        <v>4756</v>
      </c>
      <c r="AI2802" t="s">
        <v>4756</v>
      </c>
      <c r="AJ2802" t="s">
        <v>4756</v>
      </c>
      <c r="AK2802" t="s">
        <v>4756</v>
      </c>
      <c r="AL2802" t="s">
        <v>4756</v>
      </c>
      <c r="AM2802" t="s">
        <v>4756</v>
      </c>
      <c r="AN2802" t="s">
        <v>4756</v>
      </c>
    </row>
    <row r="2803" spans="1:41">
      <c r="A2803" s="95">
        <v>42525</v>
      </c>
      <c r="B2803" t="s">
        <v>827</v>
      </c>
      <c r="C2803">
        <v>2016</v>
      </c>
      <c r="D2803">
        <v>6</v>
      </c>
      <c r="E2803" t="s">
        <v>4991</v>
      </c>
      <c r="F2803" t="s">
        <v>247</v>
      </c>
      <c r="G2803" s="96">
        <v>0.92291666666666661</v>
      </c>
      <c r="H2803" t="s">
        <v>4756</v>
      </c>
      <c r="J2803">
        <v>22.15</v>
      </c>
      <c r="K2803" t="s">
        <v>249</v>
      </c>
      <c r="L2803" t="s">
        <v>2036</v>
      </c>
      <c r="M2803" t="s">
        <v>251</v>
      </c>
      <c r="N2803" t="s">
        <v>251</v>
      </c>
      <c r="O2803">
        <v>3</v>
      </c>
      <c r="P2803">
        <v>58</v>
      </c>
      <c r="Q2803">
        <v>19</v>
      </c>
      <c r="R2803">
        <v>39</v>
      </c>
      <c r="S2803">
        <v>14.5</v>
      </c>
      <c r="T2803">
        <v>37.4</v>
      </c>
      <c r="U2803">
        <v>23</v>
      </c>
      <c r="V2803">
        <v>138</v>
      </c>
      <c r="W2803" t="s">
        <v>4756</v>
      </c>
      <c r="X2803" t="s">
        <v>4756</v>
      </c>
      <c r="Y2803" t="s">
        <v>4756</v>
      </c>
      <c r="Z2803" t="s">
        <v>4756</v>
      </c>
      <c r="AA2803" t="s">
        <v>4756</v>
      </c>
      <c r="AB2803" t="s">
        <v>4756</v>
      </c>
      <c r="AC2803" t="s">
        <v>4756</v>
      </c>
      <c r="AD2803" t="s">
        <v>4756</v>
      </c>
      <c r="AE2803" t="s">
        <v>4756</v>
      </c>
      <c r="AF2803" t="s">
        <v>4756</v>
      </c>
      <c r="AG2803" t="s">
        <v>4756</v>
      </c>
      <c r="AH2803" t="s">
        <v>4756</v>
      </c>
      <c r="AI2803" t="s">
        <v>4756</v>
      </c>
      <c r="AJ2803" t="s">
        <v>4756</v>
      </c>
      <c r="AK2803" t="s">
        <v>4756</v>
      </c>
      <c r="AL2803" t="s">
        <v>4756</v>
      </c>
      <c r="AM2803" t="s">
        <v>4756</v>
      </c>
      <c r="AN2803" t="s">
        <v>4756</v>
      </c>
    </row>
    <row r="2804" spans="1:41">
      <c r="A2804" s="95">
        <v>42525</v>
      </c>
      <c r="B2804" t="s">
        <v>827</v>
      </c>
      <c r="C2804">
        <v>2016</v>
      </c>
      <c r="D2804">
        <v>6</v>
      </c>
      <c r="E2804" t="s">
        <v>4991</v>
      </c>
      <c r="F2804" t="s">
        <v>1672</v>
      </c>
      <c r="G2804" s="96">
        <v>0.92708333333333337</v>
      </c>
      <c r="H2804" t="s">
        <v>4756</v>
      </c>
      <c r="J2804">
        <v>22.25</v>
      </c>
      <c r="K2804" t="s">
        <v>249</v>
      </c>
      <c r="L2804" t="s">
        <v>2037</v>
      </c>
      <c r="M2804" t="s">
        <v>251</v>
      </c>
      <c r="N2804" t="s">
        <v>251</v>
      </c>
      <c r="O2804">
        <v>2</v>
      </c>
      <c r="P2804">
        <v>59</v>
      </c>
      <c r="Q2804">
        <v>19</v>
      </c>
      <c r="R2804">
        <v>40</v>
      </c>
      <c r="S2804">
        <v>14.45</v>
      </c>
      <c r="T2804">
        <v>38.1</v>
      </c>
      <c r="U2804">
        <v>23.95</v>
      </c>
      <c r="V2804">
        <v>144</v>
      </c>
      <c r="W2804" t="s">
        <v>4756</v>
      </c>
      <c r="X2804" t="s">
        <v>4756</v>
      </c>
      <c r="Y2804" t="s">
        <v>4756</v>
      </c>
      <c r="Z2804" t="s">
        <v>4756</v>
      </c>
      <c r="AA2804" t="s">
        <v>4756</v>
      </c>
      <c r="AB2804" t="s">
        <v>4756</v>
      </c>
      <c r="AC2804" t="s">
        <v>4756</v>
      </c>
      <c r="AD2804" t="s">
        <v>4756</v>
      </c>
      <c r="AE2804" t="s">
        <v>4756</v>
      </c>
      <c r="AF2804" t="s">
        <v>4756</v>
      </c>
      <c r="AG2804" t="s">
        <v>4756</v>
      </c>
      <c r="AH2804" t="s">
        <v>4756</v>
      </c>
      <c r="AI2804" t="s">
        <v>4756</v>
      </c>
      <c r="AJ2804" t="s">
        <v>4756</v>
      </c>
      <c r="AK2804" t="s">
        <v>4756</v>
      </c>
      <c r="AL2804" t="s">
        <v>4756</v>
      </c>
      <c r="AM2804" t="s">
        <v>4756</v>
      </c>
      <c r="AN2804" t="s">
        <v>4756</v>
      </c>
    </row>
    <row r="2805" spans="1:41">
      <c r="A2805" s="95">
        <v>42525</v>
      </c>
      <c r="B2805" t="s">
        <v>827</v>
      </c>
      <c r="C2805">
        <v>2016</v>
      </c>
      <c r="D2805">
        <v>6</v>
      </c>
      <c r="E2805" t="s">
        <v>4991</v>
      </c>
      <c r="F2805" t="s">
        <v>1672</v>
      </c>
      <c r="G2805" s="96">
        <v>0.93472222222222223</v>
      </c>
      <c r="H2805" t="s">
        <v>4756</v>
      </c>
      <c r="J2805">
        <v>22.43</v>
      </c>
      <c r="K2805" t="s">
        <v>249</v>
      </c>
      <c r="L2805" t="s">
        <v>2036</v>
      </c>
      <c r="M2805" t="s">
        <v>2077</v>
      </c>
      <c r="N2805" t="s">
        <v>251</v>
      </c>
      <c r="O2805" t="s">
        <v>4756</v>
      </c>
      <c r="P2805" t="s">
        <v>4756</v>
      </c>
      <c r="Q2805" t="s">
        <v>4756</v>
      </c>
      <c r="R2805" t="s">
        <v>4756</v>
      </c>
      <c r="S2805" t="s">
        <v>4756</v>
      </c>
      <c r="T2805" t="s">
        <v>4756</v>
      </c>
      <c r="U2805" t="s">
        <v>4756</v>
      </c>
      <c r="V2805" t="s">
        <v>4756</v>
      </c>
      <c r="W2805" t="s">
        <v>4756</v>
      </c>
      <c r="X2805" t="s">
        <v>4756</v>
      </c>
      <c r="Y2805" t="s">
        <v>4756</v>
      </c>
      <c r="Z2805" t="s">
        <v>4756</v>
      </c>
      <c r="AA2805" t="s">
        <v>4756</v>
      </c>
      <c r="AB2805" t="s">
        <v>4756</v>
      </c>
      <c r="AC2805" t="s">
        <v>4756</v>
      </c>
      <c r="AD2805" t="s">
        <v>4756</v>
      </c>
      <c r="AE2805" t="s">
        <v>4756</v>
      </c>
      <c r="AF2805" t="s">
        <v>4756</v>
      </c>
      <c r="AG2805" t="s">
        <v>4756</v>
      </c>
      <c r="AH2805" t="s">
        <v>4756</v>
      </c>
      <c r="AI2805" t="s">
        <v>4756</v>
      </c>
      <c r="AJ2805" t="s">
        <v>4756</v>
      </c>
      <c r="AK2805" t="s">
        <v>4756</v>
      </c>
      <c r="AL2805" t="s">
        <v>4756</v>
      </c>
      <c r="AM2805" t="s">
        <v>4756</v>
      </c>
      <c r="AN2805" t="s">
        <v>4756</v>
      </c>
    </row>
    <row r="2806" spans="1:41">
      <c r="A2806" s="95">
        <v>42525</v>
      </c>
      <c r="B2806" t="s">
        <v>827</v>
      </c>
      <c r="C2806">
        <v>2016</v>
      </c>
      <c r="D2806">
        <v>6</v>
      </c>
      <c r="E2806" t="s">
        <v>4991</v>
      </c>
      <c r="F2806" t="s">
        <v>247</v>
      </c>
      <c r="G2806" s="96">
        <v>0.93888888888888899</v>
      </c>
      <c r="H2806" t="s">
        <v>4756</v>
      </c>
      <c r="J2806">
        <v>22.53</v>
      </c>
      <c r="K2806" t="s">
        <v>249</v>
      </c>
      <c r="L2806" t="s">
        <v>2038</v>
      </c>
      <c r="M2806" t="s">
        <v>251</v>
      </c>
      <c r="N2806" t="s">
        <v>251</v>
      </c>
      <c r="O2806">
        <v>1.5</v>
      </c>
      <c r="P2806">
        <v>58</v>
      </c>
      <c r="Q2806">
        <v>19</v>
      </c>
      <c r="R2806">
        <v>39</v>
      </c>
      <c r="S2806">
        <v>15</v>
      </c>
      <c r="T2806">
        <v>38.5</v>
      </c>
      <c r="U2806">
        <v>22.8</v>
      </c>
      <c r="V2806">
        <v>142</v>
      </c>
      <c r="W2806" t="s">
        <v>4756</v>
      </c>
      <c r="X2806" t="s">
        <v>4756</v>
      </c>
      <c r="Y2806" t="s">
        <v>4756</v>
      </c>
      <c r="Z2806" t="s">
        <v>4756</v>
      </c>
      <c r="AA2806" t="s">
        <v>4756</v>
      </c>
      <c r="AB2806" t="s">
        <v>4756</v>
      </c>
      <c r="AC2806" t="s">
        <v>4756</v>
      </c>
      <c r="AD2806" t="s">
        <v>4756</v>
      </c>
      <c r="AE2806" t="s">
        <v>4756</v>
      </c>
      <c r="AF2806" t="s">
        <v>4756</v>
      </c>
      <c r="AG2806" t="s">
        <v>4756</v>
      </c>
      <c r="AH2806" t="s">
        <v>4756</v>
      </c>
      <c r="AI2806" t="s">
        <v>4756</v>
      </c>
      <c r="AJ2806" t="s">
        <v>4756</v>
      </c>
      <c r="AK2806" t="s">
        <v>4756</v>
      </c>
      <c r="AL2806" t="s">
        <v>4756</v>
      </c>
      <c r="AM2806" t="s">
        <v>4756</v>
      </c>
      <c r="AN2806" t="s">
        <v>4756</v>
      </c>
    </row>
    <row r="2807" spans="1:41">
      <c r="A2807" s="95">
        <v>42525</v>
      </c>
      <c r="B2807" t="s">
        <v>827</v>
      </c>
      <c r="C2807">
        <v>2016</v>
      </c>
      <c r="D2807">
        <v>6</v>
      </c>
      <c r="E2807" t="s">
        <v>4991</v>
      </c>
      <c r="F2807" t="s">
        <v>247</v>
      </c>
      <c r="G2807" s="96">
        <v>0.94305555555555554</v>
      </c>
      <c r="H2807" t="s">
        <v>4756</v>
      </c>
      <c r="J2807">
        <v>22.63</v>
      </c>
      <c r="K2807" t="s">
        <v>249</v>
      </c>
      <c r="L2807" t="s">
        <v>2039</v>
      </c>
      <c r="M2807" t="s">
        <v>251</v>
      </c>
      <c r="N2807" t="s">
        <v>251</v>
      </c>
      <c r="O2807">
        <v>3</v>
      </c>
      <c r="P2807">
        <v>58</v>
      </c>
      <c r="Q2807">
        <v>19</v>
      </c>
      <c r="R2807">
        <v>39</v>
      </c>
      <c r="S2807">
        <v>15.7</v>
      </c>
      <c r="T2807">
        <v>39.799999999999997</v>
      </c>
      <c r="U2807">
        <v>24</v>
      </c>
      <c r="V2807">
        <v>146</v>
      </c>
      <c r="W2807" t="s">
        <v>4756</v>
      </c>
      <c r="X2807" t="s">
        <v>4756</v>
      </c>
      <c r="Y2807" t="s">
        <v>4756</v>
      </c>
      <c r="Z2807" t="s">
        <v>4756</v>
      </c>
      <c r="AA2807" t="s">
        <v>4756</v>
      </c>
      <c r="AB2807" t="s">
        <v>4756</v>
      </c>
      <c r="AC2807" t="s">
        <v>4756</v>
      </c>
      <c r="AD2807" t="s">
        <v>4756</v>
      </c>
      <c r="AE2807" t="s">
        <v>4756</v>
      </c>
      <c r="AF2807" t="s">
        <v>4756</v>
      </c>
      <c r="AG2807" t="s">
        <v>4756</v>
      </c>
      <c r="AH2807" t="s">
        <v>4756</v>
      </c>
      <c r="AI2807" t="s">
        <v>4756</v>
      </c>
      <c r="AJ2807" t="s">
        <v>4756</v>
      </c>
      <c r="AK2807" t="s">
        <v>4756</v>
      </c>
      <c r="AL2807" t="s">
        <v>4756</v>
      </c>
      <c r="AM2807" t="s">
        <v>4756</v>
      </c>
      <c r="AN2807" t="s">
        <v>4756</v>
      </c>
    </row>
    <row r="2808" spans="1:41">
      <c r="A2808" s="95">
        <v>42525</v>
      </c>
      <c r="B2808" t="s">
        <v>827</v>
      </c>
      <c r="C2808">
        <v>2016</v>
      </c>
      <c r="D2808">
        <v>6</v>
      </c>
      <c r="E2808" t="s">
        <v>4991</v>
      </c>
      <c r="F2808" t="s">
        <v>247</v>
      </c>
      <c r="G2808" s="96">
        <v>0.94791666666666663</v>
      </c>
      <c r="H2808" t="s">
        <v>4756</v>
      </c>
      <c r="J2808">
        <v>22.75</v>
      </c>
      <c r="K2808" t="s">
        <v>249</v>
      </c>
      <c r="L2808" t="s">
        <v>2040</v>
      </c>
      <c r="M2808" t="s">
        <v>251</v>
      </c>
      <c r="N2808" t="s">
        <v>251</v>
      </c>
      <c r="O2808">
        <v>3</v>
      </c>
      <c r="P2808">
        <v>55</v>
      </c>
      <c r="Q2808">
        <v>19</v>
      </c>
      <c r="R2808">
        <v>36</v>
      </c>
      <c r="S2808">
        <v>14.5</v>
      </c>
      <c r="T2808">
        <v>38.6</v>
      </c>
      <c r="U2808">
        <v>24.55</v>
      </c>
      <c r="V2808">
        <v>145</v>
      </c>
      <c r="W2808" t="s">
        <v>4756</v>
      </c>
      <c r="X2808" t="s">
        <v>4756</v>
      </c>
      <c r="Y2808" t="s">
        <v>4756</v>
      </c>
      <c r="Z2808" t="s">
        <v>4756</v>
      </c>
      <c r="AA2808" t="s">
        <v>4756</v>
      </c>
      <c r="AB2808" t="s">
        <v>4756</v>
      </c>
      <c r="AC2808" t="s">
        <v>4756</v>
      </c>
      <c r="AD2808" t="s">
        <v>4756</v>
      </c>
      <c r="AE2808" t="s">
        <v>4756</v>
      </c>
      <c r="AF2808" t="s">
        <v>4756</v>
      </c>
      <c r="AG2808" t="s">
        <v>4756</v>
      </c>
      <c r="AH2808" t="s">
        <v>4756</v>
      </c>
      <c r="AI2808" t="s">
        <v>4756</v>
      </c>
      <c r="AJ2808" t="s">
        <v>4756</v>
      </c>
      <c r="AK2808" t="s">
        <v>4756</v>
      </c>
      <c r="AL2808" t="s">
        <v>4756</v>
      </c>
      <c r="AM2808" t="s">
        <v>4756</v>
      </c>
      <c r="AN2808" t="s">
        <v>4756</v>
      </c>
    </row>
    <row r="2809" spans="1:41">
      <c r="A2809" s="95">
        <v>42525</v>
      </c>
      <c r="B2809" t="s">
        <v>827</v>
      </c>
      <c r="C2809">
        <v>2016</v>
      </c>
      <c r="D2809">
        <v>6</v>
      </c>
      <c r="E2809" t="s">
        <v>4991</v>
      </c>
      <c r="F2809" t="s">
        <v>1672</v>
      </c>
      <c r="G2809" s="96">
        <v>0.95000000000000007</v>
      </c>
      <c r="H2809" t="s">
        <v>4756</v>
      </c>
      <c r="J2809">
        <v>22.8</v>
      </c>
      <c r="K2809" t="s">
        <v>249</v>
      </c>
      <c r="L2809" t="s">
        <v>2041</v>
      </c>
      <c r="M2809" t="s">
        <v>251</v>
      </c>
      <c r="N2809" t="s">
        <v>251</v>
      </c>
      <c r="O2809">
        <v>1</v>
      </c>
      <c r="P2809">
        <v>57</v>
      </c>
      <c r="Q2809">
        <v>19</v>
      </c>
      <c r="R2809">
        <v>38</v>
      </c>
      <c r="S2809">
        <v>14.75</v>
      </c>
      <c r="T2809">
        <v>39.15</v>
      </c>
      <c r="U2809">
        <v>23.45</v>
      </c>
      <c r="V2809">
        <v>149</v>
      </c>
      <c r="W2809" t="s">
        <v>4756</v>
      </c>
      <c r="X2809" t="s">
        <v>4756</v>
      </c>
      <c r="Y2809" t="s">
        <v>4756</v>
      </c>
      <c r="Z2809" t="s">
        <v>4756</v>
      </c>
      <c r="AA2809" t="s">
        <v>4756</v>
      </c>
      <c r="AB2809" t="s">
        <v>4756</v>
      </c>
      <c r="AC2809" t="s">
        <v>4756</v>
      </c>
      <c r="AD2809" t="s">
        <v>4756</v>
      </c>
      <c r="AE2809" t="s">
        <v>4756</v>
      </c>
      <c r="AF2809" t="s">
        <v>4756</v>
      </c>
      <c r="AG2809" t="s">
        <v>4756</v>
      </c>
      <c r="AH2809" t="s">
        <v>4756</v>
      </c>
      <c r="AI2809" t="s">
        <v>4756</v>
      </c>
      <c r="AJ2809" t="s">
        <v>4756</v>
      </c>
      <c r="AK2809" t="s">
        <v>4756</v>
      </c>
      <c r="AL2809" t="s">
        <v>4756</v>
      </c>
      <c r="AM2809" t="s">
        <v>4756</v>
      </c>
      <c r="AN2809" t="s">
        <v>4756</v>
      </c>
    </row>
    <row r="2810" spans="1:41">
      <c r="A2810" s="95">
        <v>42525</v>
      </c>
      <c r="B2810" t="s">
        <v>827</v>
      </c>
      <c r="C2810">
        <v>2016</v>
      </c>
      <c r="D2810">
        <v>6</v>
      </c>
      <c r="E2810" t="s">
        <v>4991</v>
      </c>
      <c r="F2810" t="s">
        <v>1672</v>
      </c>
      <c r="G2810" s="96">
        <v>0.96180555555555547</v>
      </c>
      <c r="H2810" t="s">
        <v>4756</v>
      </c>
      <c r="J2810">
        <v>23.08</v>
      </c>
      <c r="K2810" t="s">
        <v>249</v>
      </c>
      <c r="L2810" t="s">
        <v>2042</v>
      </c>
      <c r="M2810" t="s">
        <v>251</v>
      </c>
      <c r="N2810" t="s">
        <v>251</v>
      </c>
      <c r="O2810">
        <v>1.5</v>
      </c>
      <c r="P2810">
        <v>66</v>
      </c>
      <c r="Q2810">
        <v>25</v>
      </c>
      <c r="R2810">
        <v>41</v>
      </c>
      <c r="S2810">
        <v>15.4</v>
      </c>
      <c r="T2810">
        <v>40.1</v>
      </c>
      <c r="U2810">
        <v>24.8</v>
      </c>
      <c r="V2810">
        <v>150</v>
      </c>
      <c r="W2810" t="s">
        <v>4756</v>
      </c>
      <c r="X2810" t="s">
        <v>4756</v>
      </c>
      <c r="Y2810" t="s">
        <v>4756</v>
      </c>
      <c r="Z2810" t="s">
        <v>4756</v>
      </c>
      <c r="AA2810" t="s">
        <v>4756</v>
      </c>
      <c r="AB2810" t="s">
        <v>4756</v>
      </c>
      <c r="AC2810" t="s">
        <v>4756</v>
      </c>
      <c r="AD2810" t="s">
        <v>4756</v>
      </c>
      <c r="AE2810" t="s">
        <v>4756</v>
      </c>
      <c r="AF2810" t="s">
        <v>4756</v>
      </c>
      <c r="AG2810" t="s">
        <v>4756</v>
      </c>
      <c r="AH2810" t="s">
        <v>4756</v>
      </c>
      <c r="AI2810" t="s">
        <v>4756</v>
      </c>
      <c r="AJ2810" t="s">
        <v>4756</v>
      </c>
      <c r="AK2810" t="s">
        <v>4756</v>
      </c>
      <c r="AL2810" t="s">
        <v>4756</v>
      </c>
      <c r="AM2810" t="s">
        <v>4756</v>
      </c>
      <c r="AN2810" t="s">
        <v>4756</v>
      </c>
    </row>
    <row r="2811" spans="1:41">
      <c r="A2811" s="95">
        <v>43318</v>
      </c>
      <c r="B2811" t="s">
        <v>248</v>
      </c>
      <c r="C2811">
        <v>2018</v>
      </c>
      <c r="D2811">
        <v>8</v>
      </c>
      <c r="E2811" t="s">
        <v>5008</v>
      </c>
      <c r="F2811" t="s">
        <v>4488</v>
      </c>
      <c r="G2811" s="96">
        <v>7.9166666666666663E-2</v>
      </c>
      <c r="H2811" s="96">
        <v>8.5416666666666655E-2</v>
      </c>
      <c r="J2811">
        <v>25.9</v>
      </c>
      <c r="K2811" t="s">
        <v>249</v>
      </c>
      <c r="L2811" t="s">
        <v>4494</v>
      </c>
      <c r="M2811" t="s">
        <v>251</v>
      </c>
      <c r="N2811" t="s">
        <v>251</v>
      </c>
      <c r="O2811">
        <v>4</v>
      </c>
      <c r="P2811">
        <v>36</v>
      </c>
      <c r="Q2811">
        <v>0</v>
      </c>
      <c r="R2811">
        <v>36</v>
      </c>
      <c r="S2811">
        <v>14.7</v>
      </c>
      <c r="T2811">
        <v>36.799999999999997</v>
      </c>
      <c r="U2811">
        <v>22.4</v>
      </c>
      <c r="V2811">
        <v>141</v>
      </c>
      <c r="W2811" t="s">
        <v>4756</v>
      </c>
      <c r="X2811" t="s">
        <v>4756</v>
      </c>
      <c r="Y2811" t="s">
        <v>4756</v>
      </c>
      <c r="Z2811" t="s">
        <v>4756</v>
      </c>
      <c r="AA2811" t="s">
        <v>4756</v>
      </c>
      <c r="AB2811" t="s">
        <v>4756</v>
      </c>
      <c r="AC2811" t="s">
        <v>4756</v>
      </c>
      <c r="AD2811" t="s">
        <v>4756</v>
      </c>
      <c r="AE2811" t="s">
        <v>4756</v>
      </c>
      <c r="AF2811" t="s">
        <v>4756</v>
      </c>
      <c r="AG2811" t="s">
        <v>4756</v>
      </c>
      <c r="AH2811" t="s">
        <v>4756</v>
      </c>
      <c r="AI2811" t="s">
        <v>4756</v>
      </c>
      <c r="AJ2811" t="s">
        <v>4756</v>
      </c>
      <c r="AK2811" t="s">
        <v>4756</v>
      </c>
      <c r="AL2811" t="s">
        <v>4756</v>
      </c>
      <c r="AM2811" t="s">
        <v>4756</v>
      </c>
      <c r="AN2811" t="s">
        <v>4756</v>
      </c>
    </row>
    <row r="2812" spans="1:41">
      <c r="A2812" s="95">
        <v>43320</v>
      </c>
      <c r="B2812" t="s">
        <v>248</v>
      </c>
      <c r="C2812">
        <v>2018</v>
      </c>
      <c r="D2812">
        <v>8</v>
      </c>
      <c r="E2812" t="s">
        <v>5008</v>
      </c>
      <c r="F2812" t="s">
        <v>4495</v>
      </c>
      <c r="G2812" s="96">
        <v>0.89930555555555547</v>
      </c>
      <c r="H2812" s="96">
        <v>0.90486111111111101</v>
      </c>
      <c r="J2812">
        <v>21.58</v>
      </c>
      <c r="K2812" t="s">
        <v>249</v>
      </c>
      <c r="L2812" t="s">
        <v>4496</v>
      </c>
      <c r="M2812" t="s">
        <v>251</v>
      </c>
      <c r="N2812" t="s">
        <v>251</v>
      </c>
      <c r="O2812">
        <v>0</v>
      </c>
      <c r="P2812">
        <v>34</v>
      </c>
      <c r="Q2812">
        <v>0</v>
      </c>
      <c r="R2812">
        <v>34</v>
      </c>
      <c r="S2812">
        <v>14.7</v>
      </c>
      <c r="T2812">
        <v>37.4</v>
      </c>
      <c r="U2812">
        <v>24.3</v>
      </c>
      <c r="V2812">
        <v>139</v>
      </c>
      <c r="W2812" t="s">
        <v>4756</v>
      </c>
      <c r="X2812" t="s">
        <v>4756</v>
      </c>
      <c r="Y2812" t="s">
        <v>4756</v>
      </c>
      <c r="Z2812" t="s">
        <v>4756</v>
      </c>
      <c r="AA2812" t="s">
        <v>4756</v>
      </c>
      <c r="AB2812" t="s">
        <v>4756</v>
      </c>
      <c r="AC2812" t="s">
        <v>4756</v>
      </c>
      <c r="AD2812" t="s">
        <v>4756</v>
      </c>
      <c r="AE2812" t="s">
        <v>4756</v>
      </c>
      <c r="AF2812" t="s">
        <v>4756</v>
      </c>
      <c r="AG2812" t="s">
        <v>4756</v>
      </c>
      <c r="AH2812" t="s">
        <v>4756</v>
      </c>
      <c r="AI2812" t="s">
        <v>4756</v>
      </c>
      <c r="AJ2812" t="s">
        <v>4756</v>
      </c>
      <c r="AK2812" t="s">
        <v>4756</v>
      </c>
      <c r="AL2812" t="s">
        <v>4756</v>
      </c>
      <c r="AM2812" t="s">
        <v>4756</v>
      </c>
      <c r="AN2812" t="s">
        <v>4756</v>
      </c>
    </row>
    <row r="2813" spans="1:41">
      <c r="A2813" s="95">
        <v>43320</v>
      </c>
      <c r="B2813" t="s">
        <v>248</v>
      </c>
      <c r="C2813">
        <v>2018</v>
      </c>
      <c r="D2813">
        <v>8</v>
      </c>
      <c r="E2813" t="s">
        <v>5008</v>
      </c>
      <c r="F2813" t="s">
        <v>4495</v>
      </c>
      <c r="G2813" s="96">
        <v>0.91319444444444453</v>
      </c>
      <c r="H2813" s="96">
        <v>0.91805555555555562</v>
      </c>
      <c r="J2813">
        <v>21.92</v>
      </c>
      <c r="K2813" t="s">
        <v>249</v>
      </c>
      <c r="L2813" t="s">
        <v>4497</v>
      </c>
      <c r="M2813" t="s">
        <v>251</v>
      </c>
      <c r="N2813" t="s">
        <v>251</v>
      </c>
      <c r="O2813">
        <v>0</v>
      </c>
      <c r="P2813">
        <v>32</v>
      </c>
      <c r="Q2813">
        <v>0</v>
      </c>
      <c r="R2813">
        <v>32</v>
      </c>
      <c r="S2813">
        <v>14.8</v>
      </c>
      <c r="T2813">
        <v>38.700000000000003</v>
      </c>
      <c r="U2813">
        <v>26</v>
      </c>
      <c r="V2813">
        <v>135</v>
      </c>
      <c r="W2813" t="s">
        <v>4756</v>
      </c>
      <c r="X2813" t="s">
        <v>4756</v>
      </c>
      <c r="Y2813" t="s">
        <v>4756</v>
      </c>
      <c r="Z2813" t="s">
        <v>4756</v>
      </c>
      <c r="AA2813" t="s">
        <v>4756</v>
      </c>
      <c r="AB2813" t="s">
        <v>4756</v>
      </c>
      <c r="AC2813" t="s">
        <v>4756</v>
      </c>
      <c r="AD2813" t="s">
        <v>4756</v>
      </c>
      <c r="AE2813" t="s">
        <v>4756</v>
      </c>
      <c r="AF2813" t="s">
        <v>4756</v>
      </c>
      <c r="AG2813" t="s">
        <v>4756</v>
      </c>
      <c r="AH2813" t="s">
        <v>4756</v>
      </c>
      <c r="AI2813" t="s">
        <v>4756</v>
      </c>
      <c r="AJ2813" t="s">
        <v>4756</v>
      </c>
      <c r="AK2813" t="s">
        <v>4756</v>
      </c>
      <c r="AL2813" t="s">
        <v>4756</v>
      </c>
      <c r="AM2813" t="s">
        <v>4756</v>
      </c>
      <c r="AN2813" t="s">
        <v>4756</v>
      </c>
    </row>
    <row r="2814" spans="1:41">
      <c r="A2814" s="95">
        <v>43320</v>
      </c>
      <c r="B2814" t="s">
        <v>248</v>
      </c>
      <c r="C2814">
        <v>2018</v>
      </c>
      <c r="D2814">
        <v>8</v>
      </c>
      <c r="E2814" t="s">
        <v>5008</v>
      </c>
      <c r="F2814" t="s">
        <v>4495</v>
      </c>
      <c r="G2814" s="96">
        <v>0.93402777777777779</v>
      </c>
      <c r="H2814" s="96">
        <v>0.93819444444444444</v>
      </c>
      <c r="J2814">
        <v>22.42</v>
      </c>
      <c r="K2814" t="s">
        <v>249</v>
      </c>
      <c r="L2814" t="s">
        <v>4498</v>
      </c>
      <c r="M2814" t="s">
        <v>251</v>
      </c>
      <c r="N2814" t="s">
        <v>251</v>
      </c>
      <c r="O2814">
        <v>3</v>
      </c>
      <c r="P2814">
        <v>34</v>
      </c>
      <c r="Q2814">
        <v>0</v>
      </c>
      <c r="R2814">
        <v>34</v>
      </c>
      <c r="S2814">
        <v>14.3</v>
      </c>
      <c r="T2814">
        <v>36.799999999999997</v>
      </c>
      <c r="U2814">
        <v>24.3</v>
      </c>
      <c r="V2814">
        <v>135</v>
      </c>
      <c r="W2814" t="s">
        <v>4756</v>
      </c>
      <c r="X2814" t="s">
        <v>4756</v>
      </c>
      <c r="Y2814" t="s">
        <v>4756</v>
      </c>
      <c r="Z2814" t="s">
        <v>4756</v>
      </c>
      <c r="AA2814" t="s">
        <v>4756</v>
      </c>
      <c r="AB2814" t="s">
        <v>4756</v>
      </c>
      <c r="AC2814" t="s">
        <v>4756</v>
      </c>
      <c r="AD2814" t="s">
        <v>4756</v>
      </c>
      <c r="AE2814" t="s">
        <v>4756</v>
      </c>
      <c r="AF2814" t="s">
        <v>4756</v>
      </c>
      <c r="AG2814" t="s">
        <v>4756</v>
      </c>
      <c r="AH2814" t="s">
        <v>4756</v>
      </c>
      <c r="AI2814" t="s">
        <v>4756</v>
      </c>
      <c r="AJ2814" t="s">
        <v>4756</v>
      </c>
      <c r="AK2814" t="s">
        <v>4756</v>
      </c>
      <c r="AL2814" t="s">
        <v>4756</v>
      </c>
      <c r="AM2814" t="s">
        <v>4756</v>
      </c>
      <c r="AN2814" t="s">
        <v>4756</v>
      </c>
    </row>
    <row r="2815" spans="1:41">
      <c r="A2815" s="95">
        <v>43320</v>
      </c>
      <c r="B2815" t="s">
        <v>248</v>
      </c>
      <c r="C2815">
        <v>2018</v>
      </c>
      <c r="D2815">
        <v>8</v>
      </c>
      <c r="E2815" t="s">
        <v>5008</v>
      </c>
      <c r="F2815" t="s">
        <v>4495</v>
      </c>
      <c r="G2815" s="96">
        <v>0.95000000000000007</v>
      </c>
      <c r="H2815" s="96">
        <v>0.95486111111111116</v>
      </c>
      <c r="J2815">
        <v>22.8</v>
      </c>
      <c r="K2815" t="s">
        <v>249</v>
      </c>
      <c r="L2815" t="s">
        <v>4499</v>
      </c>
      <c r="M2815" t="s">
        <v>251</v>
      </c>
      <c r="N2815" t="s">
        <v>251</v>
      </c>
      <c r="O2815">
        <v>4</v>
      </c>
      <c r="P2815">
        <v>33</v>
      </c>
      <c r="Q2815">
        <v>0</v>
      </c>
      <c r="R2815">
        <v>33</v>
      </c>
      <c r="S2815">
        <v>15.5</v>
      </c>
      <c r="T2815">
        <v>35</v>
      </c>
      <c r="U2815">
        <v>26.1</v>
      </c>
      <c r="V2815">
        <v>139</v>
      </c>
      <c r="W2815" t="s">
        <v>4756</v>
      </c>
      <c r="X2815" t="s">
        <v>4756</v>
      </c>
      <c r="Y2815" t="s">
        <v>4756</v>
      </c>
      <c r="Z2815" t="s">
        <v>4756</v>
      </c>
      <c r="AA2815" t="s">
        <v>4756</v>
      </c>
      <c r="AB2815" t="s">
        <v>4756</v>
      </c>
      <c r="AC2815" t="s">
        <v>4756</v>
      </c>
      <c r="AD2815" t="s">
        <v>4756</v>
      </c>
      <c r="AE2815" t="s">
        <v>4756</v>
      </c>
      <c r="AF2815" t="s">
        <v>4756</v>
      </c>
      <c r="AG2815" t="s">
        <v>4756</v>
      </c>
      <c r="AH2815" t="s">
        <v>4756</v>
      </c>
      <c r="AI2815" t="s">
        <v>4756</v>
      </c>
      <c r="AJ2815" t="s">
        <v>4756</v>
      </c>
      <c r="AK2815" t="s">
        <v>4756</v>
      </c>
      <c r="AL2815" t="s">
        <v>4756</v>
      </c>
      <c r="AM2815" t="s">
        <v>4756</v>
      </c>
      <c r="AN2815" t="s">
        <v>4756</v>
      </c>
    </row>
    <row r="2816" spans="1:41">
      <c r="A2816" s="95">
        <v>43320</v>
      </c>
      <c r="B2816" t="s">
        <v>248</v>
      </c>
      <c r="C2816">
        <v>2018</v>
      </c>
      <c r="D2816">
        <v>8</v>
      </c>
      <c r="E2816" t="s">
        <v>5008</v>
      </c>
      <c r="F2816" t="s">
        <v>4495</v>
      </c>
      <c r="G2816" s="96">
        <v>0.95763888888888893</v>
      </c>
      <c r="H2816" s="96">
        <v>0.96388888888888891</v>
      </c>
      <c r="J2816">
        <v>22.98</v>
      </c>
      <c r="K2816" t="s">
        <v>249</v>
      </c>
      <c r="L2816" t="s">
        <v>4500</v>
      </c>
      <c r="M2816" t="s">
        <v>251</v>
      </c>
      <c r="N2816" t="s">
        <v>251</v>
      </c>
      <c r="O2816">
        <v>4</v>
      </c>
      <c r="P2816">
        <v>34</v>
      </c>
      <c r="Q2816">
        <v>0</v>
      </c>
      <c r="R2816">
        <v>34</v>
      </c>
      <c r="S2816">
        <v>14.5</v>
      </c>
      <c r="T2816">
        <v>35.9</v>
      </c>
      <c r="U2816">
        <v>24</v>
      </c>
      <c r="V2816">
        <v>142</v>
      </c>
      <c r="W2816" t="s">
        <v>4756</v>
      </c>
      <c r="X2816" t="s">
        <v>4756</v>
      </c>
      <c r="Y2816" t="s">
        <v>4756</v>
      </c>
      <c r="Z2816" t="s">
        <v>4756</v>
      </c>
      <c r="AA2816" t="s">
        <v>4756</v>
      </c>
      <c r="AB2816" t="s">
        <v>4756</v>
      </c>
      <c r="AC2816" t="s">
        <v>4756</v>
      </c>
      <c r="AD2816" t="s">
        <v>4756</v>
      </c>
      <c r="AE2816" t="s">
        <v>4756</v>
      </c>
      <c r="AF2816" t="s">
        <v>4756</v>
      </c>
      <c r="AG2816" t="s">
        <v>4756</v>
      </c>
      <c r="AH2816" t="s">
        <v>4756</v>
      </c>
      <c r="AI2816" t="s">
        <v>4756</v>
      </c>
      <c r="AJ2816" t="s">
        <v>4756</v>
      </c>
      <c r="AK2816" t="s">
        <v>4756</v>
      </c>
      <c r="AL2816" t="s">
        <v>4756</v>
      </c>
      <c r="AM2816" t="s">
        <v>4756</v>
      </c>
      <c r="AN2816" t="s">
        <v>4756</v>
      </c>
    </row>
    <row r="2817" spans="1:41">
      <c r="A2817" s="95">
        <v>43320</v>
      </c>
      <c r="B2817" t="s">
        <v>248</v>
      </c>
      <c r="C2817">
        <v>2018</v>
      </c>
      <c r="D2817">
        <v>8</v>
      </c>
      <c r="E2817" t="s">
        <v>5008</v>
      </c>
      <c r="F2817" t="s">
        <v>4495</v>
      </c>
      <c r="G2817" s="96">
        <v>0.99236111111111114</v>
      </c>
      <c r="H2817" s="96">
        <v>0.99583333333333324</v>
      </c>
      <c r="J2817">
        <v>23.82</v>
      </c>
      <c r="K2817" t="s">
        <v>249</v>
      </c>
      <c r="L2817" t="s">
        <v>4501</v>
      </c>
      <c r="M2817" t="s">
        <v>251</v>
      </c>
      <c r="N2817" t="s">
        <v>251</v>
      </c>
      <c r="O2817">
        <v>3</v>
      </c>
      <c r="P2817">
        <v>35</v>
      </c>
      <c r="Q2817">
        <v>0</v>
      </c>
      <c r="R2817">
        <v>35</v>
      </c>
      <c r="S2817">
        <v>14.8</v>
      </c>
      <c r="T2817">
        <v>37.299999999999997</v>
      </c>
      <c r="U2817">
        <v>25.4</v>
      </c>
      <c r="V2817">
        <v>145</v>
      </c>
      <c r="W2817" t="s">
        <v>4756</v>
      </c>
      <c r="X2817" t="s">
        <v>4756</v>
      </c>
      <c r="Y2817" t="s">
        <v>4756</v>
      </c>
      <c r="Z2817" t="s">
        <v>4756</v>
      </c>
      <c r="AA2817" t="s">
        <v>4756</v>
      </c>
      <c r="AB2817" t="s">
        <v>4756</v>
      </c>
      <c r="AC2817" t="s">
        <v>4756</v>
      </c>
      <c r="AD2817" t="s">
        <v>4756</v>
      </c>
      <c r="AE2817" t="s">
        <v>4756</v>
      </c>
      <c r="AF2817" t="s">
        <v>4756</v>
      </c>
      <c r="AG2817" t="s">
        <v>4756</v>
      </c>
      <c r="AH2817" t="s">
        <v>4756</v>
      </c>
      <c r="AI2817" t="s">
        <v>4756</v>
      </c>
      <c r="AJ2817" t="s">
        <v>4756</v>
      </c>
      <c r="AK2817" t="s">
        <v>4756</v>
      </c>
      <c r="AL2817" t="s">
        <v>4756</v>
      </c>
      <c r="AM2817" t="s">
        <v>4756</v>
      </c>
      <c r="AN2817" t="s">
        <v>4756</v>
      </c>
    </row>
    <row r="2818" spans="1:41">
      <c r="A2818" s="95">
        <v>43320</v>
      </c>
      <c r="B2818" t="s">
        <v>248</v>
      </c>
      <c r="C2818">
        <v>2018</v>
      </c>
      <c r="D2818">
        <v>8</v>
      </c>
      <c r="E2818" t="s">
        <v>5008</v>
      </c>
      <c r="F2818" t="s">
        <v>4495</v>
      </c>
      <c r="G2818" s="96">
        <v>1.3194444444444444E-2</v>
      </c>
      <c r="H2818" s="96">
        <v>1.9444444444444445E-2</v>
      </c>
      <c r="J2818">
        <v>24.32</v>
      </c>
      <c r="K2818" t="s">
        <v>249</v>
      </c>
      <c r="L2818" t="s">
        <v>4502</v>
      </c>
      <c r="M2818" t="s">
        <v>251</v>
      </c>
      <c r="N2818" t="s">
        <v>251</v>
      </c>
      <c r="O2818">
        <v>2</v>
      </c>
      <c r="P2818">
        <v>33</v>
      </c>
      <c r="Q2818">
        <v>0</v>
      </c>
      <c r="R2818">
        <v>33</v>
      </c>
      <c r="S2818">
        <v>14.7</v>
      </c>
      <c r="T2818">
        <v>38.200000000000003</v>
      </c>
      <c r="U2818">
        <v>23.8</v>
      </c>
      <c r="V2818">
        <v>145</v>
      </c>
      <c r="W2818" t="s">
        <v>4756</v>
      </c>
      <c r="X2818" t="s">
        <v>4756</v>
      </c>
      <c r="Y2818" t="s">
        <v>4756</v>
      </c>
      <c r="Z2818" t="s">
        <v>4756</v>
      </c>
      <c r="AA2818" t="s">
        <v>4756</v>
      </c>
      <c r="AB2818" t="s">
        <v>4756</v>
      </c>
      <c r="AC2818" t="s">
        <v>4756</v>
      </c>
      <c r="AD2818" t="s">
        <v>4756</v>
      </c>
      <c r="AE2818" t="s">
        <v>4756</v>
      </c>
      <c r="AF2818" t="s">
        <v>4756</v>
      </c>
      <c r="AG2818" t="s">
        <v>4756</v>
      </c>
      <c r="AH2818" t="s">
        <v>4756</v>
      </c>
      <c r="AI2818" t="s">
        <v>4756</v>
      </c>
      <c r="AJ2818" t="s">
        <v>4756</v>
      </c>
      <c r="AK2818" t="s">
        <v>4756</v>
      </c>
      <c r="AL2818" t="s">
        <v>4756</v>
      </c>
      <c r="AM2818" t="s">
        <v>4756</v>
      </c>
      <c r="AN2818" t="s">
        <v>4756</v>
      </c>
    </row>
    <row r="2819" spans="1:41">
      <c r="A2819" s="95">
        <v>43320</v>
      </c>
      <c r="B2819" t="s">
        <v>248</v>
      </c>
      <c r="C2819">
        <v>2018</v>
      </c>
      <c r="D2819">
        <v>8</v>
      </c>
      <c r="E2819" t="s">
        <v>5008</v>
      </c>
      <c r="F2819" t="s">
        <v>4495</v>
      </c>
      <c r="G2819" s="96">
        <v>1.9444444444444445E-2</v>
      </c>
      <c r="H2819" s="96">
        <v>2.361111111111111E-2</v>
      </c>
      <c r="J2819">
        <v>24.47</v>
      </c>
      <c r="K2819" t="s">
        <v>249</v>
      </c>
      <c r="L2819" t="s">
        <v>4503</v>
      </c>
      <c r="M2819" t="s">
        <v>251</v>
      </c>
      <c r="N2819" t="s">
        <v>251</v>
      </c>
      <c r="O2819">
        <v>0</v>
      </c>
      <c r="P2819">
        <v>38</v>
      </c>
      <c r="Q2819">
        <v>0</v>
      </c>
      <c r="R2819">
        <v>38</v>
      </c>
      <c r="S2819">
        <v>14.1</v>
      </c>
      <c r="T2819">
        <v>38.799999999999997</v>
      </c>
      <c r="U2819">
        <v>23.9</v>
      </c>
      <c r="V2819">
        <v>143</v>
      </c>
      <c r="W2819" t="s">
        <v>4756</v>
      </c>
      <c r="X2819" t="s">
        <v>4756</v>
      </c>
      <c r="Y2819" t="s">
        <v>4756</v>
      </c>
      <c r="Z2819" t="s">
        <v>4756</v>
      </c>
      <c r="AA2819" t="s">
        <v>4756</v>
      </c>
      <c r="AB2819" t="s">
        <v>4756</v>
      </c>
      <c r="AC2819" t="s">
        <v>4756</v>
      </c>
      <c r="AD2819" t="s">
        <v>4756</v>
      </c>
      <c r="AE2819" t="s">
        <v>4756</v>
      </c>
      <c r="AF2819" t="s">
        <v>4756</v>
      </c>
      <c r="AG2819" t="s">
        <v>4756</v>
      </c>
      <c r="AH2819" t="s">
        <v>4756</v>
      </c>
      <c r="AI2819" t="s">
        <v>4756</v>
      </c>
      <c r="AJ2819" t="s">
        <v>4756</v>
      </c>
      <c r="AK2819" t="s">
        <v>4756</v>
      </c>
      <c r="AL2819" t="s">
        <v>4756</v>
      </c>
      <c r="AM2819" t="s">
        <v>4756</v>
      </c>
      <c r="AN2819" t="s">
        <v>4756</v>
      </c>
    </row>
    <row r="2820" spans="1:41">
      <c r="A2820" s="95">
        <v>43320</v>
      </c>
      <c r="B2820" t="s">
        <v>248</v>
      </c>
      <c r="C2820">
        <v>2018</v>
      </c>
      <c r="D2820">
        <v>8</v>
      </c>
      <c r="E2820" t="s">
        <v>5008</v>
      </c>
      <c r="F2820" t="s">
        <v>4495</v>
      </c>
      <c r="G2820" s="96">
        <v>2.2222222222222223E-2</v>
      </c>
      <c r="H2820" s="96">
        <v>2.7777777777777776E-2</v>
      </c>
      <c r="J2820">
        <v>24.53</v>
      </c>
      <c r="K2820" t="s">
        <v>249</v>
      </c>
      <c r="L2820" t="s">
        <v>4504</v>
      </c>
      <c r="M2820" t="s">
        <v>251</v>
      </c>
      <c r="N2820" t="s">
        <v>251</v>
      </c>
      <c r="O2820">
        <v>1</v>
      </c>
      <c r="P2820">
        <v>35</v>
      </c>
      <c r="Q2820">
        <v>0</v>
      </c>
      <c r="R2820">
        <v>35</v>
      </c>
      <c r="S2820">
        <v>13.6</v>
      </c>
      <c r="T2820">
        <v>37.5</v>
      </c>
      <c r="U2820">
        <v>24.4</v>
      </c>
      <c r="V2820">
        <v>135</v>
      </c>
      <c r="W2820" t="s">
        <v>4756</v>
      </c>
      <c r="X2820" t="s">
        <v>4756</v>
      </c>
      <c r="Y2820" t="s">
        <v>4756</v>
      </c>
      <c r="Z2820" t="s">
        <v>4756</v>
      </c>
      <c r="AA2820" t="s">
        <v>4756</v>
      </c>
      <c r="AB2820" t="s">
        <v>4756</v>
      </c>
      <c r="AC2820" t="s">
        <v>4756</v>
      </c>
      <c r="AD2820" t="s">
        <v>4756</v>
      </c>
      <c r="AE2820" t="s">
        <v>4756</v>
      </c>
      <c r="AF2820" t="s">
        <v>4756</v>
      </c>
      <c r="AG2820" t="s">
        <v>4756</v>
      </c>
      <c r="AH2820" t="s">
        <v>4756</v>
      </c>
      <c r="AI2820" t="s">
        <v>4756</v>
      </c>
      <c r="AJ2820" t="s">
        <v>4756</v>
      </c>
      <c r="AK2820" t="s">
        <v>4756</v>
      </c>
      <c r="AL2820" t="s">
        <v>4756</v>
      </c>
      <c r="AM2820" t="s">
        <v>4756</v>
      </c>
      <c r="AN2820" t="s">
        <v>4756</v>
      </c>
    </row>
    <row r="2821" spans="1:41">
      <c r="A2821" s="95">
        <v>43320</v>
      </c>
      <c r="B2821" t="s">
        <v>248</v>
      </c>
      <c r="C2821">
        <v>2018</v>
      </c>
      <c r="D2821">
        <v>8</v>
      </c>
      <c r="E2821" t="s">
        <v>5008</v>
      </c>
      <c r="F2821" t="s">
        <v>4495</v>
      </c>
      <c r="G2821" s="96">
        <v>2.6388888888888889E-2</v>
      </c>
      <c r="H2821" s="96">
        <v>3.125E-2</v>
      </c>
      <c r="J2821">
        <v>24.63</v>
      </c>
      <c r="K2821" t="s">
        <v>249</v>
      </c>
      <c r="L2821" t="s">
        <v>4505</v>
      </c>
      <c r="M2821" t="s">
        <v>251</v>
      </c>
      <c r="N2821" t="s">
        <v>251</v>
      </c>
      <c r="O2821">
        <v>3</v>
      </c>
      <c r="P2821">
        <v>34</v>
      </c>
      <c r="Q2821">
        <v>0</v>
      </c>
      <c r="R2821">
        <v>34</v>
      </c>
      <c r="S2821">
        <v>14.25</v>
      </c>
      <c r="T2821">
        <v>36</v>
      </c>
      <c r="U2821">
        <v>24.7</v>
      </c>
      <c r="V2821">
        <v>139</v>
      </c>
      <c r="W2821" t="s">
        <v>4756</v>
      </c>
      <c r="X2821" t="s">
        <v>4756</v>
      </c>
      <c r="Y2821" t="s">
        <v>4756</v>
      </c>
      <c r="Z2821" t="s">
        <v>4756</v>
      </c>
      <c r="AA2821" t="s">
        <v>4756</v>
      </c>
      <c r="AB2821" t="s">
        <v>4756</v>
      </c>
      <c r="AC2821" t="s">
        <v>4756</v>
      </c>
      <c r="AD2821" t="s">
        <v>4756</v>
      </c>
      <c r="AE2821" t="s">
        <v>4756</v>
      </c>
      <c r="AF2821" t="s">
        <v>4756</v>
      </c>
      <c r="AG2821" t="s">
        <v>4756</v>
      </c>
      <c r="AH2821" t="s">
        <v>4756</v>
      </c>
      <c r="AI2821" t="s">
        <v>4756</v>
      </c>
      <c r="AJ2821" t="s">
        <v>4756</v>
      </c>
      <c r="AK2821" t="s">
        <v>4756</v>
      </c>
      <c r="AL2821" t="s">
        <v>4756</v>
      </c>
      <c r="AM2821" t="s">
        <v>4756</v>
      </c>
      <c r="AN2821" t="s">
        <v>4756</v>
      </c>
    </row>
    <row r="2822" spans="1:41">
      <c r="A2822" s="95">
        <v>42525</v>
      </c>
      <c r="B2822" t="s">
        <v>827</v>
      </c>
      <c r="C2822">
        <v>2016</v>
      </c>
      <c r="D2822">
        <v>6</v>
      </c>
      <c r="E2822" t="s">
        <v>4991</v>
      </c>
      <c r="F2822" t="s">
        <v>247</v>
      </c>
      <c r="G2822" s="96">
        <v>0.96180555555555547</v>
      </c>
      <c r="H2822" t="s">
        <v>4756</v>
      </c>
      <c r="J2822">
        <v>23.08</v>
      </c>
      <c r="K2822" t="s">
        <v>249</v>
      </c>
      <c r="L2822" t="s">
        <v>2043</v>
      </c>
      <c r="M2822" t="s">
        <v>251</v>
      </c>
      <c r="N2822" t="s">
        <v>251</v>
      </c>
      <c r="O2822">
        <v>3</v>
      </c>
      <c r="P2822">
        <v>56</v>
      </c>
      <c r="Q2822">
        <v>19</v>
      </c>
      <c r="R2822">
        <v>37</v>
      </c>
      <c r="S2822">
        <v>14.9</v>
      </c>
      <c r="T2822">
        <v>39.700000000000003</v>
      </c>
      <c r="U2822">
        <v>24.4</v>
      </c>
      <c r="V2822">
        <v>149</v>
      </c>
      <c r="W2822" t="s">
        <v>4756</v>
      </c>
      <c r="X2822" t="s">
        <v>4756</v>
      </c>
      <c r="Y2822" t="s">
        <v>4756</v>
      </c>
      <c r="Z2822" t="s">
        <v>4756</v>
      </c>
      <c r="AA2822" t="s">
        <v>4756</v>
      </c>
      <c r="AB2822" t="s">
        <v>4756</v>
      </c>
      <c r="AC2822" t="s">
        <v>4756</v>
      </c>
      <c r="AD2822" t="s">
        <v>4756</v>
      </c>
      <c r="AE2822" t="s">
        <v>4756</v>
      </c>
      <c r="AF2822" t="s">
        <v>4756</v>
      </c>
      <c r="AG2822" t="s">
        <v>4756</v>
      </c>
      <c r="AH2822" t="s">
        <v>4756</v>
      </c>
      <c r="AI2822" t="s">
        <v>4756</v>
      </c>
      <c r="AJ2822" t="s">
        <v>4756</v>
      </c>
      <c r="AK2822" t="s">
        <v>4756</v>
      </c>
      <c r="AL2822" t="s">
        <v>4756</v>
      </c>
      <c r="AM2822" t="s">
        <v>4756</v>
      </c>
      <c r="AN2822" t="s">
        <v>4756</v>
      </c>
      <c r="AO2822" t="s">
        <v>2016</v>
      </c>
    </row>
    <row r="2823" spans="1:41">
      <c r="A2823" s="95">
        <v>42525</v>
      </c>
      <c r="B2823" t="s">
        <v>827</v>
      </c>
      <c r="C2823">
        <v>2016</v>
      </c>
      <c r="D2823">
        <v>6</v>
      </c>
      <c r="E2823" t="s">
        <v>4991</v>
      </c>
      <c r="F2823" t="s">
        <v>1672</v>
      </c>
      <c r="G2823" s="96">
        <v>0.96736111111111101</v>
      </c>
      <c r="H2823" t="s">
        <v>4756</v>
      </c>
      <c r="J2823">
        <v>23.22</v>
      </c>
      <c r="K2823" t="s">
        <v>249</v>
      </c>
      <c r="L2823" t="s">
        <v>2044</v>
      </c>
      <c r="M2823" t="s">
        <v>251</v>
      </c>
      <c r="N2823" t="s">
        <v>251</v>
      </c>
      <c r="O2823">
        <v>1</v>
      </c>
      <c r="P2823">
        <v>55</v>
      </c>
      <c r="Q2823">
        <v>19</v>
      </c>
      <c r="R2823">
        <v>36</v>
      </c>
      <c r="S2823">
        <v>13.4</v>
      </c>
      <c r="T2823">
        <v>40.200000000000003</v>
      </c>
      <c r="U2823">
        <v>24.75</v>
      </c>
      <c r="V2823">
        <v>146</v>
      </c>
      <c r="W2823" t="s">
        <v>4756</v>
      </c>
      <c r="X2823" t="s">
        <v>4756</v>
      </c>
      <c r="Y2823" t="s">
        <v>4756</v>
      </c>
      <c r="Z2823" t="s">
        <v>4756</v>
      </c>
      <c r="AA2823" t="s">
        <v>4756</v>
      </c>
      <c r="AB2823" t="s">
        <v>4756</v>
      </c>
      <c r="AC2823" t="s">
        <v>4756</v>
      </c>
      <c r="AD2823" t="s">
        <v>4756</v>
      </c>
      <c r="AE2823" t="s">
        <v>4756</v>
      </c>
      <c r="AF2823" t="s">
        <v>4756</v>
      </c>
      <c r="AG2823" t="s">
        <v>4756</v>
      </c>
      <c r="AH2823" t="s">
        <v>4756</v>
      </c>
      <c r="AI2823" t="s">
        <v>4756</v>
      </c>
      <c r="AJ2823" t="s">
        <v>4756</v>
      </c>
      <c r="AK2823" t="s">
        <v>4756</v>
      </c>
      <c r="AL2823" t="s">
        <v>4756</v>
      </c>
      <c r="AM2823" t="s">
        <v>4756</v>
      </c>
      <c r="AN2823" t="s">
        <v>4756</v>
      </c>
    </row>
    <row r="2824" spans="1:41">
      <c r="A2824" s="95">
        <v>42525</v>
      </c>
      <c r="B2824" t="s">
        <v>827</v>
      </c>
      <c r="C2824">
        <v>2016</v>
      </c>
      <c r="D2824">
        <v>6</v>
      </c>
      <c r="E2824" t="s">
        <v>4991</v>
      </c>
      <c r="F2824" t="s">
        <v>1672</v>
      </c>
      <c r="G2824" s="96">
        <v>0.97499999999999998</v>
      </c>
      <c r="H2824" t="s">
        <v>4756</v>
      </c>
      <c r="J2824">
        <v>23.4</v>
      </c>
      <c r="K2824" t="s">
        <v>249</v>
      </c>
      <c r="L2824" t="s">
        <v>1825</v>
      </c>
      <c r="M2824" t="s">
        <v>665</v>
      </c>
      <c r="N2824" t="s">
        <v>251</v>
      </c>
      <c r="O2824">
        <v>1.5</v>
      </c>
      <c r="P2824">
        <v>53</v>
      </c>
      <c r="Q2824">
        <v>19</v>
      </c>
      <c r="R2824">
        <v>34</v>
      </c>
      <c r="S2824">
        <v>14.2</v>
      </c>
      <c r="T2824">
        <v>37.700000000000003</v>
      </c>
      <c r="U2824">
        <v>23.5</v>
      </c>
      <c r="V2824">
        <v>140</v>
      </c>
      <c r="W2824" t="s">
        <v>4756</v>
      </c>
      <c r="X2824" t="s">
        <v>4756</v>
      </c>
      <c r="Y2824" t="s">
        <v>4756</v>
      </c>
      <c r="Z2824" t="s">
        <v>4756</v>
      </c>
      <c r="AA2824" t="s">
        <v>4756</v>
      </c>
      <c r="AB2824" t="s">
        <v>4756</v>
      </c>
      <c r="AC2824" t="s">
        <v>4756</v>
      </c>
      <c r="AD2824" t="s">
        <v>4756</v>
      </c>
      <c r="AE2824" t="s">
        <v>4756</v>
      </c>
      <c r="AF2824" t="s">
        <v>4756</v>
      </c>
      <c r="AG2824" t="s">
        <v>4756</v>
      </c>
      <c r="AH2824" t="s">
        <v>4756</v>
      </c>
      <c r="AI2824" t="s">
        <v>4756</v>
      </c>
      <c r="AJ2824" t="s">
        <v>4756</v>
      </c>
      <c r="AK2824" t="s">
        <v>4756</v>
      </c>
      <c r="AL2824" t="s">
        <v>4756</v>
      </c>
      <c r="AM2824" t="s">
        <v>4756</v>
      </c>
      <c r="AN2824" t="s">
        <v>4756</v>
      </c>
    </row>
    <row r="2825" spans="1:41">
      <c r="A2825" s="95">
        <v>42525</v>
      </c>
      <c r="B2825" t="s">
        <v>827</v>
      </c>
      <c r="C2825">
        <v>2016</v>
      </c>
      <c r="D2825">
        <v>6</v>
      </c>
      <c r="E2825" t="s">
        <v>4991</v>
      </c>
      <c r="F2825" t="s">
        <v>247</v>
      </c>
      <c r="G2825" s="96">
        <v>0.97777777777777775</v>
      </c>
      <c r="H2825" t="s">
        <v>4756</v>
      </c>
      <c r="J2825">
        <v>23.47</v>
      </c>
      <c r="K2825" t="s">
        <v>249</v>
      </c>
      <c r="L2825" t="s">
        <v>2045</v>
      </c>
      <c r="M2825" t="s">
        <v>251</v>
      </c>
      <c r="N2825" t="s">
        <v>251</v>
      </c>
      <c r="O2825">
        <v>3</v>
      </c>
      <c r="P2825">
        <v>56</v>
      </c>
      <c r="Q2825">
        <v>21</v>
      </c>
      <c r="R2825">
        <v>35</v>
      </c>
      <c r="S2825">
        <v>14.3</v>
      </c>
      <c r="T2825">
        <v>38.200000000000003</v>
      </c>
      <c r="U2825">
        <v>22.7</v>
      </c>
      <c r="V2825">
        <v>143</v>
      </c>
      <c r="W2825" t="s">
        <v>4756</v>
      </c>
      <c r="X2825" t="s">
        <v>4756</v>
      </c>
      <c r="Y2825" t="s">
        <v>4756</v>
      </c>
      <c r="Z2825" t="s">
        <v>4756</v>
      </c>
      <c r="AA2825" t="s">
        <v>4756</v>
      </c>
      <c r="AB2825" t="s">
        <v>4756</v>
      </c>
      <c r="AC2825" t="s">
        <v>4756</v>
      </c>
      <c r="AD2825" t="s">
        <v>4756</v>
      </c>
      <c r="AE2825" t="s">
        <v>4756</v>
      </c>
      <c r="AF2825" t="s">
        <v>4756</v>
      </c>
      <c r="AG2825" t="s">
        <v>4756</v>
      </c>
      <c r="AH2825" t="s">
        <v>4756</v>
      </c>
      <c r="AI2825" t="s">
        <v>4756</v>
      </c>
      <c r="AJ2825" t="s">
        <v>4756</v>
      </c>
      <c r="AK2825" t="s">
        <v>4756</v>
      </c>
      <c r="AL2825" t="s">
        <v>4756</v>
      </c>
      <c r="AM2825" t="s">
        <v>4756</v>
      </c>
      <c r="AN2825" t="s">
        <v>4756</v>
      </c>
      <c r="AO2825" t="s">
        <v>2054</v>
      </c>
    </row>
    <row r="2826" spans="1:41">
      <c r="A2826" s="95">
        <v>42525</v>
      </c>
      <c r="B2826" t="s">
        <v>827</v>
      </c>
      <c r="C2826">
        <v>2016</v>
      </c>
      <c r="D2826">
        <v>6</v>
      </c>
      <c r="E2826" t="s">
        <v>4991</v>
      </c>
      <c r="F2826" t="s">
        <v>247</v>
      </c>
      <c r="G2826" s="96">
        <v>0.98819444444444438</v>
      </c>
      <c r="H2826" t="s">
        <v>4756</v>
      </c>
      <c r="J2826">
        <v>23.72</v>
      </c>
      <c r="K2826" t="s">
        <v>249</v>
      </c>
      <c r="L2826" t="s">
        <v>1916</v>
      </c>
      <c r="M2826" t="s">
        <v>665</v>
      </c>
      <c r="N2826" t="s">
        <v>251</v>
      </c>
      <c r="O2826">
        <v>3</v>
      </c>
      <c r="P2826">
        <v>57</v>
      </c>
      <c r="Q2826">
        <v>19</v>
      </c>
      <c r="R2826">
        <v>38</v>
      </c>
      <c r="S2826" t="s">
        <v>4756</v>
      </c>
      <c r="T2826" t="s">
        <v>4756</v>
      </c>
      <c r="U2826" t="s">
        <v>4756</v>
      </c>
      <c r="V2826">
        <v>140</v>
      </c>
      <c r="W2826" t="s">
        <v>4756</v>
      </c>
      <c r="X2826" t="s">
        <v>4756</v>
      </c>
      <c r="Y2826" t="s">
        <v>4756</v>
      </c>
      <c r="Z2826" t="s">
        <v>4756</v>
      </c>
      <c r="AA2826" t="s">
        <v>4756</v>
      </c>
      <c r="AB2826" t="s">
        <v>4756</v>
      </c>
      <c r="AC2826" t="s">
        <v>4756</v>
      </c>
      <c r="AD2826" t="s">
        <v>4756</v>
      </c>
      <c r="AE2826" t="s">
        <v>4756</v>
      </c>
      <c r="AF2826" t="s">
        <v>4756</v>
      </c>
      <c r="AG2826" t="s">
        <v>4756</v>
      </c>
      <c r="AH2826" t="s">
        <v>4756</v>
      </c>
      <c r="AI2826" t="s">
        <v>4756</v>
      </c>
      <c r="AJ2826" t="s">
        <v>4756</v>
      </c>
      <c r="AK2826" t="s">
        <v>4756</v>
      </c>
      <c r="AL2826" t="s">
        <v>4756</v>
      </c>
      <c r="AM2826" t="s">
        <v>4756</v>
      </c>
      <c r="AN2826" t="s">
        <v>4756</v>
      </c>
    </row>
    <row r="2827" spans="1:41">
      <c r="A2827" s="95">
        <v>42525</v>
      </c>
      <c r="B2827" t="s">
        <v>827</v>
      </c>
      <c r="C2827">
        <v>2016</v>
      </c>
      <c r="D2827">
        <v>6</v>
      </c>
      <c r="E2827" t="s">
        <v>4991</v>
      </c>
      <c r="F2827" t="s">
        <v>247</v>
      </c>
      <c r="G2827" s="96">
        <v>0.99236111111111114</v>
      </c>
      <c r="H2827" t="s">
        <v>4756</v>
      </c>
      <c r="J2827">
        <v>23.82</v>
      </c>
      <c r="K2827" t="s">
        <v>249</v>
      </c>
      <c r="L2827" t="s">
        <v>2046</v>
      </c>
      <c r="M2827" t="s">
        <v>251</v>
      </c>
      <c r="N2827" t="s">
        <v>251</v>
      </c>
      <c r="O2827">
        <v>3</v>
      </c>
      <c r="P2827">
        <v>62</v>
      </c>
      <c r="Q2827">
        <v>25</v>
      </c>
      <c r="R2827">
        <v>37</v>
      </c>
      <c r="S2827">
        <v>14.4</v>
      </c>
      <c r="T2827">
        <v>37.799999999999997</v>
      </c>
      <c r="U2827">
        <v>24.2</v>
      </c>
      <c r="V2827">
        <v>151</v>
      </c>
      <c r="W2827" t="s">
        <v>4756</v>
      </c>
      <c r="X2827" t="s">
        <v>4756</v>
      </c>
      <c r="Y2827" t="s">
        <v>4756</v>
      </c>
      <c r="Z2827" t="s">
        <v>4756</v>
      </c>
      <c r="AA2827" t="s">
        <v>4756</v>
      </c>
      <c r="AB2827" t="s">
        <v>4756</v>
      </c>
      <c r="AC2827" t="s">
        <v>4756</v>
      </c>
      <c r="AD2827" t="s">
        <v>4756</v>
      </c>
      <c r="AE2827" t="s">
        <v>4756</v>
      </c>
      <c r="AF2827" t="s">
        <v>4756</v>
      </c>
      <c r="AG2827" t="s">
        <v>4756</v>
      </c>
      <c r="AH2827" t="s">
        <v>4756</v>
      </c>
      <c r="AI2827" t="s">
        <v>4756</v>
      </c>
      <c r="AJ2827" t="s">
        <v>4756</v>
      </c>
      <c r="AK2827" t="s">
        <v>4756</v>
      </c>
      <c r="AL2827" t="s">
        <v>4756</v>
      </c>
      <c r="AM2827" t="s">
        <v>4756</v>
      </c>
      <c r="AN2827" t="s">
        <v>4756</v>
      </c>
    </row>
    <row r="2828" spans="1:41">
      <c r="A2828" s="95">
        <v>42525</v>
      </c>
      <c r="B2828" t="s">
        <v>827</v>
      </c>
      <c r="C2828">
        <v>2016</v>
      </c>
      <c r="D2828">
        <v>6</v>
      </c>
      <c r="E2828" t="s">
        <v>4991</v>
      </c>
      <c r="F2828" t="s">
        <v>1672</v>
      </c>
      <c r="G2828" s="96">
        <v>0.99236111111111114</v>
      </c>
      <c r="H2828" t="s">
        <v>4756</v>
      </c>
      <c r="J2828">
        <v>23.82</v>
      </c>
      <c r="K2828" t="s">
        <v>249</v>
      </c>
      <c r="L2828" t="s">
        <v>2047</v>
      </c>
      <c r="M2828" t="s">
        <v>251</v>
      </c>
      <c r="N2828" t="s">
        <v>251</v>
      </c>
      <c r="O2828">
        <v>1.5</v>
      </c>
      <c r="P2828">
        <v>54</v>
      </c>
      <c r="Q2828">
        <v>19</v>
      </c>
      <c r="R2828">
        <v>35</v>
      </c>
      <c r="S2828">
        <v>14.6</v>
      </c>
      <c r="T2828">
        <v>39.1</v>
      </c>
      <c r="U2828">
        <v>24.2</v>
      </c>
      <c r="V2828">
        <v>142</v>
      </c>
      <c r="W2828" t="s">
        <v>4756</v>
      </c>
      <c r="X2828" t="s">
        <v>4756</v>
      </c>
      <c r="Y2828" t="s">
        <v>4756</v>
      </c>
      <c r="Z2828" t="s">
        <v>4756</v>
      </c>
      <c r="AA2828" t="s">
        <v>4756</v>
      </c>
      <c r="AB2828" t="s">
        <v>4756</v>
      </c>
      <c r="AC2828" t="s">
        <v>4756</v>
      </c>
      <c r="AD2828" t="s">
        <v>4756</v>
      </c>
      <c r="AE2828" t="s">
        <v>4756</v>
      </c>
      <c r="AF2828" t="s">
        <v>4756</v>
      </c>
      <c r="AG2828" t="s">
        <v>4756</v>
      </c>
      <c r="AH2828" t="s">
        <v>4756</v>
      </c>
      <c r="AI2828" t="s">
        <v>4756</v>
      </c>
      <c r="AJ2828" t="s">
        <v>4756</v>
      </c>
      <c r="AK2828" t="s">
        <v>4756</v>
      </c>
      <c r="AL2828" t="s">
        <v>4756</v>
      </c>
      <c r="AM2828" t="s">
        <v>4756</v>
      </c>
      <c r="AN2828" t="s">
        <v>4756</v>
      </c>
    </row>
    <row r="2829" spans="1:41">
      <c r="A2829" s="95">
        <v>42525</v>
      </c>
      <c r="B2829" t="s">
        <v>827</v>
      </c>
      <c r="C2829">
        <v>2016</v>
      </c>
      <c r="D2829">
        <v>6</v>
      </c>
      <c r="E2829" t="s">
        <v>4991</v>
      </c>
      <c r="F2829" t="s">
        <v>247</v>
      </c>
      <c r="G2829" s="96">
        <v>4.8611111111111112E-3</v>
      </c>
      <c r="H2829" t="s">
        <v>4756</v>
      </c>
      <c r="J2829">
        <v>24.12</v>
      </c>
      <c r="K2829" t="s">
        <v>249</v>
      </c>
      <c r="L2829" t="s">
        <v>2007</v>
      </c>
      <c r="M2829" t="s">
        <v>665</v>
      </c>
      <c r="N2829" t="s">
        <v>251</v>
      </c>
      <c r="O2829" t="s">
        <v>4756</v>
      </c>
      <c r="P2829" t="s">
        <v>4756</v>
      </c>
      <c r="Q2829" t="s">
        <v>4756</v>
      </c>
      <c r="R2829" t="s">
        <v>4756</v>
      </c>
      <c r="S2829" t="s">
        <v>4756</v>
      </c>
      <c r="T2829" t="s">
        <v>4756</v>
      </c>
      <c r="U2829" t="s">
        <v>4756</v>
      </c>
      <c r="V2829" t="s">
        <v>4756</v>
      </c>
      <c r="W2829" t="s">
        <v>4756</v>
      </c>
      <c r="X2829" t="s">
        <v>4756</v>
      </c>
      <c r="Y2829" t="s">
        <v>4756</v>
      </c>
      <c r="Z2829" t="s">
        <v>4756</v>
      </c>
      <c r="AA2829" t="s">
        <v>4756</v>
      </c>
      <c r="AB2829" t="s">
        <v>4756</v>
      </c>
      <c r="AC2829" t="s">
        <v>4756</v>
      </c>
      <c r="AD2829" t="s">
        <v>4756</v>
      </c>
      <c r="AE2829" t="s">
        <v>4756</v>
      </c>
      <c r="AF2829" t="s">
        <v>4756</v>
      </c>
      <c r="AG2829" t="s">
        <v>4756</v>
      </c>
      <c r="AH2829" t="s">
        <v>4756</v>
      </c>
      <c r="AI2829" t="s">
        <v>4756</v>
      </c>
      <c r="AJ2829" t="s">
        <v>4756</v>
      </c>
      <c r="AK2829" t="s">
        <v>4756</v>
      </c>
      <c r="AL2829" t="s">
        <v>4756</v>
      </c>
      <c r="AM2829" t="s">
        <v>4756</v>
      </c>
      <c r="AN2829" t="s">
        <v>4756</v>
      </c>
      <c r="AO2829" t="s">
        <v>2078</v>
      </c>
    </row>
    <row r="2830" spans="1:41">
      <c r="A2830" s="95">
        <v>42525</v>
      </c>
      <c r="B2830" t="s">
        <v>827</v>
      </c>
      <c r="C2830">
        <v>2016</v>
      </c>
      <c r="D2830">
        <v>6</v>
      </c>
      <c r="E2830" t="s">
        <v>4991</v>
      </c>
      <c r="F2830" t="s">
        <v>247</v>
      </c>
      <c r="G2830" s="96">
        <v>7.6388888888888886E-3</v>
      </c>
      <c r="H2830" t="s">
        <v>4756</v>
      </c>
      <c r="J2830">
        <v>24.18</v>
      </c>
      <c r="K2830" t="s">
        <v>249</v>
      </c>
      <c r="L2830" t="s">
        <v>2048</v>
      </c>
      <c r="M2830" t="s">
        <v>251</v>
      </c>
      <c r="N2830" t="s">
        <v>251</v>
      </c>
      <c r="O2830">
        <v>1.5</v>
      </c>
      <c r="P2830">
        <v>56</v>
      </c>
      <c r="Q2830">
        <v>19</v>
      </c>
      <c r="R2830">
        <v>37</v>
      </c>
      <c r="S2830">
        <v>15.25</v>
      </c>
      <c r="T2830">
        <v>38.799999999999997</v>
      </c>
      <c r="U2830">
        <v>23.85</v>
      </c>
      <c r="V2830">
        <v>144</v>
      </c>
      <c r="W2830" t="s">
        <v>4756</v>
      </c>
      <c r="X2830" t="s">
        <v>4756</v>
      </c>
      <c r="Y2830" t="s">
        <v>4756</v>
      </c>
      <c r="Z2830" t="s">
        <v>4756</v>
      </c>
      <c r="AA2830" t="s">
        <v>4756</v>
      </c>
      <c r="AB2830" t="s">
        <v>4756</v>
      </c>
      <c r="AC2830" t="s">
        <v>4756</v>
      </c>
      <c r="AD2830" t="s">
        <v>4756</v>
      </c>
      <c r="AE2830" t="s">
        <v>4756</v>
      </c>
      <c r="AF2830" t="s">
        <v>4756</v>
      </c>
      <c r="AG2830" t="s">
        <v>4756</v>
      </c>
      <c r="AH2830" t="s">
        <v>4756</v>
      </c>
      <c r="AI2830" t="s">
        <v>4756</v>
      </c>
      <c r="AJ2830" t="s">
        <v>4756</v>
      </c>
      <c r="AK2830" t="s">
        <v>4756</v>
      </c>
      <c r="AL2830" t="s">
        <v>4756</v>
      </c>
      <c r="AM2830" t="s">
        <v>4756</v>
      </c>
      <c r="AN2830" t="s">
        <v>4756</v>
      </c>
    </row>
    <row r="2831" spans="1:41">
      <c r="A2831" s="95">
        <v>42525</v>
      </c>
      <c r="B2831" t="s">
        <v>827</v>
      </c>
      <c r="C2831">
        <v>2016</v>
      </c>
      <c r="D2831">
        <v>6</v>
      </c>
      <c r="E2831" t="s">
        <v>4991</v>
      </c>
      <c r="F2831" t="s">
        <v>2376</v>
      </c>
      <c r="G2831" s="96">
        <v>1.3194444444444444E-2</v>
      </c>
      <c r="H2831" t="s">
        <v>4756</v>
      </c>
      <c r="J2831">
        <v>24.32</v>
      </c>
      <c r="K2831" t="s">
        <v>249</v>
      </c>
      <c r="L2831" t="s">
        <v>2048</v>
      </c>
      <c r="M2831" t="s">
        <v>2077</v>
      </c>
      <c r="N2831" t="s">
        <v>251</v>
      </c>
      <c r="O2831" t="s">
        <v>4756</v>
      </c>
      <c r="P2831" t="s">
        <v>4756</v>
      </c>
      <c r="Q2831" t="s">
        <v>4756</v>
      </c>
      <c r="R2831" t="s">
        <v>4756</v>
      </c>
      <c r="S2831" t="s">
        <v>4756</v>
      </c>
      <c r="T2831" t="s">
        <v>4756</v>
      </c>
      <c r="U2831" t="s">
        <v>4756</v>
      </c>
      <c r="V2831" t="s">
        <v>4756</v>
      </c>
      <c r="W2831" t="s">
        <v>4756</v>
      </c>
      <c r="X2831" t="s">
        <v>4756</v>
      </c>
      <c r="Y2831" t="s">
        <v>4756</v>
      </c>
      <c r="Z2831" t="s">
        <v>4756</v>
      </c>
      <c r="AA2831" t="s">
        <v>4756</v>
      </c>
      <c r="AB2831" t="s">
        <v>4756</v>
      </c>
      <c r="AC2831" t="s">
        <v>4756</v>
      </c>
      <c r="AD2831" t="s">
        <v>4756</v>
      </c>
      <c r="AE2831" t="s">
        <v>4756</v>
      </c>
      <c r="AF2831" t="s">
        <v>4756</v>
      </c>
      <c r="AG2831" t="s">
        <v>4756</v>
      </c>
      <c r="AH2831" t="s">
        <v>4756</v>
      </c>
      <c r="AI2831" t="s">
        <v>4756</v>
      </c>
      <c r="AJ2831" t="s">
        <v>4756</v>
      </c>
      <c r="AK2831" t="s">
        <v>4756</v>
      </c>
      <c r="AL2831" t="s">
        <v>4756</v>
      </c>
      <c r="AM2831" t="s">
        <v>4756</v>
      </c>
      <c r="AN2831" t="s">
        <v>4756</v>
      </c>
    </row>
    <row r="2832" spans="1:41">
      <c r="A2832" s="95">
        <v>42525</v>
      </c>
      <c r="B2832" t="s">
        <v>827</v>
      </c>
      <c r="C2832">
        <v>2016</v>
      </c>
      <c r="D2832">
        <v>6</v>
      </c>
      <c r="E2832" t="s">
        <v>4991</v>
      </c>
      <c r="F2832" t="s">
        <v>2376</v>
      </c>
      <c r="G2832" s="96">
        <v>1.7361111111111112E-2</v>
      </c>
      <c r="H2832" t="s">
        <v>4756</v>
      </c>
      <c r="J2832">
        <v>24.42</v>
      </c>
      <c r="K2832" t="s">
        <v>249</v>
      </c>
      <c r="L2832" t="s">
        <v>2038</v>
      </c>
      <c r="M2832" t="s">
        <v>2077</v>
      </c>
      <c r="N2832" t="s">
        <v>251</v>
      </c>
      <c r="O2832" t="s">
        <v>4756</v>
      </c>
      <c r="P2832" t="s">
        <v>4756</v>
      </c>
      <c r="Q2832" t="s">
        <v>4756</v>
      </c>
      <c r="R2832" t="s">
        <v>4756</v>
      </c>
      <c r="S2832" t="s">
        <v>4756</v>
      </c>
      <c r="T2832" t="s">
        <v>4756</v>
      </c>
      <c r="U2832" t="s">
        <v>4756</v>
      </c>
      <c r="V2832" t="s">
        <v>4756</v>
      </c>
      <c r="W2832" t="s">
        <v>4756</v>
      </c>
      <c r="X2832" t="s">
        <v>4756</v>
      </c>
      <c r="Y2832" t="s">
        <v>4756</v>
      </c>
      <c r="Z2832" t="s">
        <v>4756</v>
      </c>
      <c r="AA2832" t="s">
        <v>4756</v>
      </c>
      <c r="AB2832" t="s">
        <v>4756</v>
      </c>
      <c r="AC2832" t="s">
        <v>4756</v>
      </c>
      <c r="AD2832" t="s">
        <v>4756</v>
      </c>
      <c r="AE2832" t="s">
        <v>4756</v>
      </c>
      <c r="AF2832" t="s">
        <v>4756</v>
      </c>
      <c r="AG2832" t="s">
        <v>4756</v>
      </c>
      <c r="AH2832" t="s">
        <v>4756</v>
      </c>
      <c r="AI2832" t="s">
        <v>4756</v>
      </c>
      <c r="AJ2832" t="s">
        <v>4756</v>
      </c>
      <c r="AK2832" t="s">
        <v>4756</v>
      </c>
      <c r="AL2832" t="s">
        <v>4756</v>
      </c>
      <c r="AM2832" t="s">
        <v>4756</v>
      </c>
      <c r="AN2832" t="s">
        <v>4756</v>
      </c>
    </row>
    <row r="2833" spans="1:41">
      <c r="A2833" s="95">
        <v>42525</v>
      </c>
      <c r="B2833" t="s">
        <v>827</v>
      </c>
      <c r="C2833">
        <v>2016</v>
      </c>
      <c r="D2833">
        <v>6</v>
      </c>
      <c r="E2833" t="s">
        <v>4991</v>
      </c>
      <c r="F2833" t="s">
        <v>247</v>
      </c>
      <c r="G2833" s="96">
        <v>3.0555555555555555E-2</v>
      </c>
      <c r="H2833" t="s">
        <v>4756</v>
      </c>
      <c r="J2833">
        <v>24.73</v>
      </c>
      <c r="K2833" t="s">
        <v>249</v>
      </c>
      <c r="L2833" t="s">
        <v>2049</v>
      </c>
      <c r="M2833" t="s">
        <v>251</v>
      </c>
      <c r="N2833" t="s">
        <v>251</v>
      </c>
      <c r="O2833">
        <v>2</v>
      </c>
      <c r="P2833">
        <v>68</v>
      </c>
      <c r="Q2833">
        <v>25</v>
      </c>
      <c r="R2833">
        <v>43</v>
      </c>
      <c r="S2833">
        <v>14.5</v>
      </c>
      <c r="T2833">
        <v>39.200000000000003</v>
      </c>
      <c r="U2833">
        <v>23.35</v>
      </c>
      <c r="V2833">
        <v>148</v>
      </c>
      <c r="W2833" t="s">
        <v>4756</v>
      </c>
      <c r="X2833" t="s">
        <v>4756</v>
      </c>
      <c r="Y2833" t="s">
        <v>4756</v>
      </c>
      <c r="Z2833" t="s">
        <v>4756</v>
      </c>
      <c r="AA2833" t="s">
        <v>4756</v>
      </c>
      <c r="AB2833" t="s">
        <v>4756</v>
      </c>
      <c r="AC2833" t="s">
        <v>4756</v>
      </c>
      <c r="AD2833" t="s">
        <v>4756</v>
      </c>
      <c r="AE2833" t="s">
        <v>4756</v>
      </c>
      <c r="AF2833" t="s">
        <v>4756</v>
      </c>
      <c r="AG2833" t="s">
        <v>4756</v>
      </c>
      <c r="AH2833" t="s">
        <v>4756</v>
      </c>
      <c r="AI2833" t="s">
        <v>4756</v>
      </c>
      <c r="AJ2833" t="s">
        <v>4756</v>
      </c>
      <c r="AK2833" t="s">
        <v>4756</v>
      </c>
      <c r="AL2833" t="s">
        <v>4756</v>
      </c>
      <c r="AM2833" t="s">
        <v>4756</v>
      </c>
      <c r="AN2833" t="s">
        <v>4756</v>
      </c>
    </row>
    <row r="2834" spans="1:41">
      <c r="A2834" s="95">
        <v>42525</v>
      </c>
      <c r="B2834" t="s">
        <v>827</v>
      </c>
      <c r="C2834">
        <v>2016</v>
      </c>
      <c r="D2834">
        <v>6</v>
      </c>
      <c r="E2834" t="s">
        <v>4991</v>
      </c>
      <c r="F2834" t="s">
        <v>247</v>
      </c>
      <c r="G2834" s="96">
        <v>8.1944444444444445E-2</v>
      </c>
      <c r="H2834" t="s">
        <v>4756</v>
      </c>
      <c r="J2834">
        <v>25.97</v>
      </c>
      <c r="K2834" t="s">
        <v>249</v>
      </c>
      <c r="L2834" t="s">
        <v>1933</v>
      </c>
      <c r="M2834" t="s">
        <v>665</v>
      </c>
      <c r="N2834" t="s">
        <v>251</v>
      </c>
      <c r="O2834">
        <v>3</v>
      </c>
      <c r="P2834">
        <v>62</v>
      </c>
      <c r="Q2834">
        <v>25</v>
      </c>
      <c r="R2834">
        <v>37</v>
      </c>
      <c r="S2834">
        <v>14.45</v>
      </c>
      <c r="T2834">
        <v>38.5</v>
      </c>
      <c r="U2834">
        <v>23</v>
      </c>
      <c r="V2834">
        <v>142</v>
      </c>
      <c r="W2834" t="s">
        <v>4756</v>
      </c>
      <c r="X2834" t="s">
        <v>4756</v>
      </c>
      <c r="Y2834" t="s">
        <v>4756</v>
      </c>
      <c r="Z2834" t="s">
        <v>4756</v>
      </c>
      <c r="AA2834" t="s">
        <v>4756</v>
      </c>
      <c r="AB2834" t="s">
        <v>4756</v>
      </c>
      <c r="AC2834" t="s">
        <v>4756</v>
      </c>
      <c r="AD2834" t="s">
        <v>4756</v>
      </c>
      <c r="AE2834" t="s">
        <v>4756</v>
      </c>
      <c r="AF2834" t="s">
        <v>4756</v>
      </c>
      <c r="AG2834" t="s">
        <v>4756</v>
      </c>
      <c r="AH2834" t="s">
        <v>4756</v>
      </c>
      <c r="AI2834" t="s">
        <v>4756</v>
      </c>
      <c r="AJ2834" t="s">
        <v>4756</v>
      </c>
      <c r="AK2834" t="s">
        <v>4756</v>
      </c>
      <c r="AL2834" t="s">
        <v>4756</v>
      </c>
      <c r="AM2834" t="s">
        <v>4756</v>
      </c>
      <c r="AN2834" t="s">
        <v>4756</v>
      </c>
    </row>
    <row r="2835" spans="1:41">
      <c r="A2835" s="95">
        <v>42525</v>
      </c>
      <c r="B2835" t="s">
        <v>827</v>
      </c>
      <c r="C2835">
        <v>2016</v>
      </c>
      <c r="D2835">
        <v>6</v>
      </c>
      <c r="E2835" t="s">
        <v>4991</v>
      </c>
      <c r="F2835" t="s">
        <v>1672</v>
      </c>
      <c r="G2835" s="96">
        <v>4.4444444444444446E-2</v>
      </c>
      <c r="H2835" t="s">
        <v>4756</v>
      </c>
      <c r="J2835">
        <v>25.07</v>
      </c>
      <c r="K2835" t="s">
        <v>249</v>
      </c>
      <c r="L2835" t="s">
        <v>2050</v>
      </c>
      <c r="M2835" t="s">
        <v>251</v>
      </c>
      <c r="N2835" t="s">
        <v>251</v>
      </c>
      <c r="O2835">
        <v>2</v>
      </c>
      <c r="P2835">
        <v>62</v>
      </c>
      <c r="Q2835">
        <v>25</v>
      </c>
      <c r="R2835">
        <v>37</v>
      </c>
      <c r="S2835">
        <v>15.3</v>
      </c>
      <c r="T2835">
        <v>38.299999999999997</v>
      </c>
      <c r="U2835">
        <v>24.45</v>
      </c>
      <c r="V2835">
        <v>146</v>
      </c>
      <c r="W2835" t="s">
        <v>4756</v>
      </c>
      <c r="X2835" t="s">
        <v>4756</v>
      </c>
      <c r="Y2835" t="s">
        <v>4756</v>
      </c>
      <c r="Z2835" t="s">
        <v>4756</v>
      </c>
      <c r="AA2835" t="s">
        <v>4756</v>
      </c>
      <c r="AB2835" t="s">
        <v>4756</v>
      </c>
      <c r="AC2835" t="s">
        <v>4756</v>
      </c>
      <c r="AD2835" t="s">
        <v>4756</v>
      </c>
      <c r="AE2835" t="s">
        <v>4756</v>
      </c>
      <c r="AF2835" t="s">
        <v>4756</v>
      </c>
      <c r="AG2835" t="s">
        <v>4756</v>
      </c>
      <c r="AH2835" t="s">
        <v>4756</v>
      </c>
      <c r="AI2835" t="s">
        <v>4756</v>
      </c>
      <c r="AJ2835" t="s">
        <v>4756</v>
      </c>
      <c r="AK2835" t="s">
        <v>4756</v>
      </c>
      <c r="AL2835" t="s">
        <v>4756</v>
      </c>
      <c r="AM2835" t="s">
        <v>4756</v>
      </c>
      <c r="AN2835" t="s">
        <v>4756</v>
      </c>
    </row>
    <row r="2836" spans="1:41">
      <c r="A2836" s="95">
        <v>42525</v>
      </c>
      <c r="B2836" t="s">
        <v>827</v>
      </c>
      <c r="C2836">
        <v>2016</v>
      </c>
      <c r="D2836">
        <v>6</v>
      </c>
      <c r="E2836" t="s">
        <v>4991</v>
      </c>
      <c r="F2836" t="s">
        <v>1672</v>
      </c>
      <c r="G2836" s="96">
        <v>5.2083333333333336E-2</v>
      </c>
      <c r="H2836" t="s">
        <v>4756</v>
      </c>
      <c r="J2836">
        <v>25.25</v>
      </c>
      <c r="K2836" t="s">
        <v>249</v>
      </c>
      <c r="L2836" t="s">
        <v>2051</v>
      </c>
      <c r="M2836" t="s">
        <v>251</v>
      </c>
      <c r="N2836" t="s">
        <v>251</v>
      </c>
      <c r="O2836">
        <v>3</v>
      </c>
      <c r="P2836">
        <v>60</v>
      </c>
      <c r="Q2836">
        <v>25</v>
      </c>
      <c r="R2836">
        <v>35</v>
      </c>
      <c r="S2836">
        <v>15.25</v>
      </c>
      <c r="T2836">
        <v>38.700000000000003</v>
      </c>
      <c r="U2836">
        <v>23.55</v>
      </c>
      <c r="V2836">
        <v>145</v>
      </c>
      <c r="W2836" t="s">
        <v>4756</v>
      </c>
      <c r="X2836" t="s">
        <v>4756</v>
      </c>
      <c r="Y2836" t="s">
        <v>4756</v>
      </c>
      <c r="Z2836" t="s">
        <v>4756</v>
      </c>
      <c r="AA2836" t="s">
        <v>4756</v>
      </c>
      <c r="AB2836" t="s">
        <v>4756</v>
      </c>
      <c r="AC2836" t="s">
        <v>4756</v>
      </c>
      <c r="AD2836" t="s">
        <v>4756</v>
      </c>
      <c r="AE2836" t="s">
        <v>4756</v>
      </c>
      <c r="AF2836" t="s">
        <v>4756</v>
      </c>
      <c r="AG2836" t="s">
        <v>4756</v>
      </c>
      <c r="AH2836" t="s">
        <v>4756</v>
      </c>
      <c r="AI2836" t="s">
        <v>4756</v>
      </c>
      <c r="AJ2836" t="s">
        <v>4756</v>
      </c>
      <c r="AK2836" t="s">
        <v>4756</v>
      </c>
      <c r="AL2836" t="s">
        <v>4756</v>
      </c>
      <c r="AM2836" t="s">
        <v>4756</v>
      </c>
      <c r="AN2836" t="s">
        <v>4756</v>
      </c>
    </row>
    <row r="2837" spans="1:41">
      <c r="A2837" s="95">
        <v>42525</v>
      </c>
      <c r="B2837" t="s">
        <v>827</v>
      </c>
      <c r="C2837">
        <v>2016</v>
      </c>
      <c r="D2837">
        <v>6</v>
      </c>
      <c r="E2837" t="s">
        <v>4991</v>
      </c>
      <c r="F2837" t="s">
        <v>247</v>
      </c>
      <c r="G2837" s="96">
        <v>6.25E-2</v>
      </c>
      <c r="H2837" t="s">
        <v>4756</v>
      </c>
      <c r="J2837">
        <v>25.5</v>
      </c>
      <c r="K2837" t="s">
        <v>249</v>
      </c>
      <c r="L2837" t="s">
        <v>2052</v>
      </c>
      <c r="M2837" t="s">
        <v>251</v>
      </c>
      <c r="N2837" t="s">
        <v>251</v>
      </c>
      <c r="O2837">
        <v>2</v>
      </c>
      <c r="P2837">
        <v>65</v>
      </c>
      <c r="Q2837">
        <v>25</v>
      </c>
      <c r="R2837">
        <v>40</v>
      </c>
      <c r="S2837">
        <v>15</v>
      </c>
      <c r="T2837">
        <v>38.5</v>
      </c>
      <c r="U2837">
        <v>22.9</v>
      </c>
      <c r="V2837">
        <v>142</v>
      </c>
      <c r="W2837" t="s">
        <v>4756</v>
      </c>
      <c r="X2837" t="s">
        <v>4756</v>
      </c>
      <c r="Y2837" t="s">
        <v>4756</v>
      </c>
      <c r="Z2837" t="s">
        <v>4756</v>
      </c>
      <c r="AA2837" t="s">
        <v>4756</v>
      </c>
      <c r="AB2837" t="s">
        <v>4756</v>
      </c>
      <c r="AC2837" t="s">
        <v>4756</v>
      </c>
      <c r="AD2837" t="s">
        <v>4756</v>
      </c>
      <c r="AE2837" t="s">
        <v>4756</v>
      </c>
      <c r="AF2837" t="s">
        <v>4756</v>
      </c>
      <c r="AG2837" t="s">
        <v>4756</v>
      </c>
      <c r="AH2837" t="s">
        <v>4756</v>
      </c>
      <c r="AI2837" t="s">
        <v>4756</v>
      </c>
      <c r="AJ2837" t="s">
        <v>4756</v>
      </c>
      <c r="AK2837" t="s">
        <v>4756</v>
      </c>
      <c r="AL2837" t="s">
        <v>4756</v>
      </c>
      <c r="AM2837" t="s">
        <v>4756</v>
      </c>
      <c r="AN2837" t="s">
        <v>4756</v>
      </c>
    </row>
    <row r="2838" spans="1:41">
      <c r="A2838" s="95">
        <v>42525</v>
      </c>
      <c r="B2838" t="s">
        <v>827</v>
      </c>
      <c r="C2838">
        <v>2016</v>
      </c>
      <c r="D2838">
        <v>6</v>
      </c>
      <c r="E2838" t="s">
        <v>4991</v>
      </c>
      <c r="F2838" t="s">
        <v>247</v>
      </c>
      <c r="G2838" s="96">
        <v>8.2638888888888887E-2</v>
      </c>
      <c r="H2838" t="s">
        <v>4756</v>
      </c>
      <c r="J2838">
        <v>25.98</v>
      </c>
      <c r="K2838" t="s">
        <v>249</v>
      </c>
      <c r="L2838" t="s">
        <v>1946</v>
      </c>
      <c r="M2838" t="s">
        <v>665</v>
      </c>
      <c r="N2838" t="s">
        <v>251</v>
      </c>
      <c r="O2838">
        <v>1.5</v>
      </c>
      <c r="P2838">
        <v>65</v>
      </c>
      <c r="Q2838">
        <v>29</v>
      </c>
      <c r="R2838">
        <v>36</v>
      </c>
      <c r="S2838">
        <v>14.35</v>
      </c>
      <c r="T2838">
        <v>38.450000000000003</v>
      </c>
      <c r="U2838">
        <v>22</v>
      </c>
      <c r="V2838">
        <v>145</v>
      </c>
      <c r="W2838" t="s">
        <v>4756</v>
      </c>
      <c r="X2838" t="s">
        <v>4756</v>
      </c>
      <c r="Y2838" t="s">
        <v>4756</v>
      </c>
      <c r="Z2838" t="s">
        <v>4756</v>
      </c>
      <c r="AA2838" t="s">
        <v>4756</v>
      </c>
      <c r="AB2838" t="s">
        <v>4756</v>
      </c>
      <c r="AC2838" t="s">
        <v>4756</v>
      </c>
      <c r="AD2838" t="s">
        <v>4756</v>
      </c>
      <c r="AE2838" t="s">
        <v>4756</v>
      </c>
      <c r="AF2838" t="s">
        <v>4756</v>
      </c>
      <c r="AG2838" t="s">
        <v>4756</v>
      </c>
      <c r="AH2838" t="s">
        <v>4756</v>
      </c>
      <c r="AI2838" t="s">
        <v>4756</v>
      </c>
      <c r="AJ2838" t="s">
        <v>4756</v>
      </c>
      <c r="AK2838" t="s">
        <v>4756</v>
      </c>
      <c r="AL2838" t="s">
        <v>4756</v>
      </c>
      <c r="AM2838" t="s">
        <v>4756</v>
      </c>
      <c r="AN2838" t="s">
        <v>4756</v>
      </c>
    </row>
    <row r="2839" spans="1:41">
      <c r="A2839" s="95">
        <v>42525</v>
      </c>
      <c r="B2839" t="s">
        <v>372</v>
      </c>
      <c r="C2839">
        <v>2016</v>
      </c>
      <c r="D2839">
        <v>6</v>
      </c>
      <c r="E2839" t="s">
        <v>461</v>
      </c>
      <c r="F2839" t="s">
        <v>3626</v>
      </c>
      <c r="G2839" s="96">
        <v>0.88750000000000007</v>
      </c>
      <c r="H2839" s="96">
        <v>0.89513888888888893</v>
      </c>
      <c r="J2839">
        <v>21.3</v>
      </c>
      <c r="K2839" t="s">
        <v>249</v>
      </c>
      <c r="L2839" t="s">
        <v>3785</v>
      </c>
      <c r="M2839" t="s">
        <v>251</v>
      </c>
      <c r="N2839" t="s">
        <v>251</v>
      </c>
      <c r="O2839">
        <v>1</v>
      </c>
      <c r="P2839">
        <v>31</v>
      </c>
      <c r="Q2839">
        <v>0</v>
      </c>
      <c r="R2839">
        <v>31</v>
      </c>
      <c r="S2839">
        <v>14.5</v>
      </c>
      <c r="T2839">
        <v>38</v>
      </c>
      <c r="U2839">
        <v>23.2</v>
      </c>
      <c r="V2839">
        <v>136</v>
      </c>
      <c r="W2839" t="s">
        <v>4756</v>
      </c>
      <c r="X2839" t="s">
        <v>4756</v>
      </c>
      <c r="Y2839" t="s">
        <v>4756</v>
      </c>
      <c r="Z2839" t="s">
        <v>4756</v>
      </c>
      <c r="AA2839" t="s">
        <v>4756</v>
      </c>
      <c r="AB2839" t="s">
        <v>4756</v>
      </c>
      <c r="AC2839" t="s">
        <v>4756</v>
      </c>
      <c r="AD2839" t="s">
        <v>4756</v>
      </c>
      <c r="AE2839" t="s">
        <v>4756</v>
      </c>
      <c r="AF2839" t="s">
        <v>4756</v>
      </c>
      <c r="AG2839" t="s">
        <v>4756</v>
      </c>
      <c r="AH2839" t="s">
        <v>4756</v>
      </c>
      <c r="AI2839" t="s">
        <v>4756</v>
      </c>
      <c r="AJ2839" t="s">
        <v>4756</v>
      </c>
      <c r="AK2839" t="s">
        <v>4756</v>
      </c>
      <c r="AL2839" t="s">
        <v>4756</v>
      </c>
      <c r="AM2839" t="s">
        <v>4756</v>
      </c>
      <c r="AN2839" t="s">
        <v>4756</v>
      </c>
    </row>
    <row r="2840" spans="1:41">
      <c r="A2840" s="95">
        <v>42525</v>
      </c>
      <c r="B2840" t="s">
        <v>372</v>
      </c>
      <c r="C2840">
        <v>2016</v>
      </c>
      <c r="D2840">
        <v>6</v>
      </c>
      <c r="E2840" t="s">
        <v>461</v>
      </c>
      <c r="F2840" t="s">
        <v>3626</v>
      </c>
      <c r="G2840" s="96">
        <v>0.8979166666666667</v>
      </c>
      <c r="H2840" s="96">
        <v>0.90277777777777779</v>
      </c>
      <c r="J2840">
        <v>21.55</v>
      </c>
      <c r="K2840" t="s">
        <v>249</v>
      </c>
      <c r="L2840" t="s">
        <v>3786</v>
      </c>
      <c r="M2840" t="s">
        <v>251</v>
      </c>
      <c r="N2840" t="s">
        <v>251</v>
      </c>
      <c r="O2840">
        <v>3</v>
      </c>
      <c r="P2840">
        <v>35</v>
      </c>
      <c r="Q2840">
        <v>0</v>
      </c>
      <c r="R2840">
        <v>35</v>
      </c>
      <c r="S2840">
        <v>14.9</v>
      </c>
      <c r="T2840">
        <v>39</v>
      </c>
      <c r="U2840">
        <v>24.7</v>
      </c>
      <c r="V2840">
        <v>145</v>
      </c>
      <c r="W2840" t="s">
        <v>4756</v>
      </c>
      <c r="X2840" t="s">
        <v>4756</v>
      </c>
      <c r="Y2840" t="s">
        <v>4756</v>
      </c>
      <c r="Z2840" t="s">
        <v>4756</v>
      </c>
      <c r="AA2840" t="s">
        <v>4756</v>
      </c>
      <c r="AB2840" t="s">
        <v>4756</v>
      </c>
      <c r="AC2840" t="s">
        <v>4756</v>
      </c>
      <c r="AD2840" t="s">
        <v>4756</v>
      </c>
      <c r="AE2840" t="s">
        <v>4756</v>
      </c>
      <c r="AF2840" t="s">
        <v>4756</v>
      </c>
      <c r="AG2840" t="s">
        <v>4756</v>
      </c>
      <c r="AH2840" t="s">
        <v>4756</v>
      </c>
      <c r="AI2840" t="s">
        <v>4756</v>
      </c>
      <c r="AJ2840" t="s">
        <v>4756</v>
      </c>
      <c r="AK2840" t="s">
        <v>4756</v>
      </c>
      <c r="AL2840" t="s">
        <v>4756</v>
      </c>
      <c r="AM2840" t="s">
        <v>4756</v>
      </c>
      <c r="AN2840" t="s">
        <v>4756</v>
      </c>
    </row>
    <row r="2841" spans="1:41">
      <c r="A2841" s="95">
        <v>42525</v>
      </c>
      <c r="B2841" t="s">
        <v>372</v>
      </c>
      <c r="C2841">
        <v>2016</v>
      </c>
      <c r="D2841">
        <v>6</v>
      </c>
      <c r="E2841" t="s">
        <v>461</v>
      </c>
      <c r="F2841" t="s">
        <v>3626</v>
      </c>
      <c r="G2841" s="96">
        <v>0.90972222222222221</v>
      </c>
      <c r="H2841" s="96">
        <v>0.9159722222222223</v>
      </c>
      <c r="J2841">
        <v>21.83</v>
      </c>
      <c r="K2841" t="s">
        <v>249</v>
      </c>
      <c r="L2841" t="s">
        <v>3787</v>
      </c>
      <c r="M2841" t="s">
        <v>251</v>
      </c>
      <c r="N2841" t="s">
        <v>251</v>
      </c>
      <c r="O2841">
        <v>0</v>
      </c>
      <c r="P2841">
        <v>31</v>
      </c>
      <c r="Q2841">
        <v>0</v>
      </c>
      <c r="R2841">
        <v>31</v>
      </c>
      <c r="S2841">
        <v>14.7</v>
      </c>
      <c r="T2841">
        <v>38.1</v>
      </c>
      <c r="U2841">
        <v>24.6</v>
      </c>
      <c r="V2841">
        <v>139</v>
      </c>
      <c r="W2841" t="s">
        <v>4756</v>
      </c>
      <c r="X2841" t="s">
        <v>4756</v>
      </c>
      <c r="Y2841" t="s">
        <v>4756</v>
      </c>
      <c r="Z2841" t="s">
        <v>4756</v>
      </c>
      <c r="AA2841" t="s">
        <v>4756</v>
      </c>
      <c r="AB2841" t="s">
        <v>4756</v>
      </c>
      <c r="AC2841" t="s">
        <v>4756</v>
      </c>
      <c r="AD2841" t="s">
        <v>4756</v>
      </c>
      <c r="AE2841" t="s">
        <v>4756</v>
      </c>
      <c r="AF2841" t="s">
        <v>4756</v>
      </c>
      <c r="AG2841" t="s">
        <v>4756</v>
      </c>
      <c r="AH2841" t="s">
        <v>4756</v>
      </c>
      <c r="AI2841" t="s">
        <v>4756</v>
      </c>
      <c r="AJ2841" t="s">
        <v>4756</v>
      </c>
      <c r="AK2841" t="s">
        <v>4756</v>
      </c>
      <c r="AL2841" t="s">
        <v>4756</v>
      </c>
      <c r="AM2841" t="s">
        <v>4756</v>
      </c>
      <c r="AN2841" t="s">
        <v>4756</v>
      </c>
    </row>
    <row r="2842" spans="1:41">
      <c r="A2842" s="95">
        <v>42525</v>
      </c>
      <c r="B2842" t="s">
        <v>372</v>
      </c>
      <c r="C2842">
        <v>2016</v>
      </c>
      <c r="D2842">
        <v>6</v>
      </c>
      <c r="E2842" t="s">
        <v>461</v>
      </c>
      <c r="F2842" t="s">
        <v>3626</v>
      </c>
      <c r="G2842" s="96">
        <v>0.91319444444444453</v>
      </c>
      <c r="H2842" s="96">
        <v>0.91736111111111107</v>
      </c>
      <c r="J2842">
        <v>21.92</v>
      </c>
      <c r="K2842" t="s">
        <v>249</v>
      </c>
      <c r="L2842" t="s">
        <v>3788</v>
      </c>
      <c r="M2842" t="s">
        <v>665</v>
      </c>
      <c r="N2842" t="s">
        <v>251</v>
      </c>
      <c r="O2842">
        <v>3</v>
      </c>
      <c r="P2842">
        <v>34</v>
      </c>
      <c r="Q2842">
        <v>0</v>
      </c>
      <c r="R2842">
        <v>34</v>
      </c>
      <c r="S2842">
        <v>14.5</v>
      </c>
      <c r="T2842">
        <v>38.9</v>
      </c>
      <c r="U2842">
        <v>22.9</v>
      </c>
      <c r="V2842">
        <v>143</v>
      </c>
      <c r="W2842" t="s">
        <v>4756</v>
      </c>
      <c r="X2842" t="s">
        <v>4756</v>
      </c>
      <c r="Y2842" t="s">
        <v>4756</v>
      </c>
      <c r="Z2842" t="s">
        <v>4756</v>
      </c>
      <c r="AA2842" t="s">
        <v>4756</v>
      </c>
      <c r="AB2842" t="s">
        <v>4756</v>
      </c>
      <c r="AC2842" t="s">
        <v>4756</v>
      </c>
      <c r="AD2842" t="s">
        <v>4756</v>
      </c>
      <c r="AE2842" t="s">
        <v>4756</v>
      </c>
      <c r="AF2842" t="s">
        <v>4756</v>
      </c>
      <c r="AG2842" t="s">
        <v>4756</v>
      </c>
      <c r="AH2842" t="s">
        <v>4756</v>
      </c>
      <c r="AI2842" t="s">
        <v>4756</v>
      </c>
      <c r="AJ2842" t="s">
        <v>4756</v>
      </c>
      <c r="AK2842" t="s">
        <v>4756</v>
      </c>
      <c r="AL2842" t="s">
        <v>4756</v>
      </c>
      <c r="AM2842" t="s">
        <v>4756</v>
      </c>
      <c r="AN2842" t="s">
        <v>4756</v>
      </c>
    </row>
    <row r="2843" spans="1:41">
      <c r="A2843" s="95">
        <v>42525</v>
      </c>
      <c r="B2843" t="s">
        <v>372</v>
      </c>
      <c r="C2843">
        <v>2016</v>
      </c>
      <c r="D2843">
        <v>6</v>
      </c>
      <c r="E2843" t="s">
        <v>461</v>
      </c>
      <c r="F2843" t="s">
        <v>3626</v>
      </c>
      <c r="G2843" s="96">
        <v>0.91666666666666663</v>
      </c>
      <c r="H2843" s="96">
        <v>0.92291666666666661</v>
      </c>
      <c r="J2843">
        <v>22</v>
      </c>
      <c r="K2843" t="s">
        <v>249</v>
      </c>
      <c r="L2843" t="s">
        <v>3789</v>
      </c>
      <c r="M2843" t="s">
        <v>251</v>
      </c>
      <c r="N2843" t="s">
        <v>251</v>
      </c>
      <c r="O2843">
        <v>3</v>
      </c>
      <c r="P2843">
        <v>34</v>
      </c>
      <c r="Q2843">
        <v>0</v>
      </c>
      <c r="R2843">
        <v>34</v>
      </c>
      <c r="S2843">
        <v>14</v>
      </c>
      <c r="T2843">
        <v>38.6</v>
      </c>
      <c r="U2843">
        <v>23.9</v>
      </c>
      <c r="V2843">
        <v>137</v>
      </c>
      <c r="W2843" t="s">
        <v>4756</v>
      </c>
      <c r="X2843" t="s">
        <v>4756</v>
      </c>
      <c r="Y2843" t="s">
        <v>4756</v>
      </c>
      <c r="Z2843" t="s">
        <v>4756</v>
      </c>
      <c r="AA2843" t="s">
        <v>4756</v>
      </c>
      <c r="AB2843" t="s">
        <v>4756</v>
      </c>
      <c r="AC2843" t="s">
        <v>4756</v>
      </c>
      <c r="AD2843" t="s">
        <v>4756</v>
      </c>
      <c r="AE2843" t="s">
        <v>4756</v>
      </c>
      <c r="AF2843" t="s">
        <v>4756</v>
      </c>
      <c r="AG2843" t="s">
        <v>4756</v>
      </c>
      <c r="AH2843" t="s">
        <v>4756</v>
      </c>
      <c r="AI2843" t="s">
        <v>4756</v>
      </c>
      <c r="AJ2843" t="s">
        <v>4756</v>
      </c>
      <c r="AK2843" t="s">
        <v>4756</v>
      </c>
      <c r="AL2843" t="s">
        <v>4756</v>
      </c>
      <c r="AM2843" t="s">
        <v>4756</v>
      </c>
      <c r="AN2843" t="s">
        <v>4756</v>
      </c>
    </row>
    <row r="2844" spans="1:41">
      <c r="A2844" s="95">
        <v>42525</v>
      </c>
      <c r="B2844" t="s">
        <v>372</v>
      </c>
      <c r="C2844">
        <v>2016</v>
      </c>
      <c r="D2844">
        <v>6</v>
      </c>
      <c r="E2844" t="s">
        <v>461</v>
      </c>
      <c r="F2844" t="s">
        <v>3626</v>
      </c>
      <c r="G2844" s="96">
        <v>0.92361111111111116</v>
      </c>
      <c r="H2844" s="96">
        <v>0.92847222222222225</v>
      </c>
      <c r="J2844">
        <v>22.17</v>
      </c>
      <c r="K2844" t="s">
        <v>249</v>
      </c>
      <c r="L2844" t="s">
        <v>3790</v>
      </c>
      <c r="M2844" t="s">
        <v>251</v>
      </c>
      <c r="N2844" t="s">
        <v>251</v>
      </c>
      <c r="O2844">
        <v>3</v>
      </c>
      <c r="P2844">
        <v>31</v>
      </c>
      <c r="Q2844">
        <v>0</v>
      </c>
      <c r="R2844">
        <v>31</v>
      </c>
      <c r="S2844">
        <v>14.6</v>
      </c>
      <c r="T2844">
        <v>37.700000000000003</v>
      </c>
      <c r="U2844">
        <v>23.5</v>
      </c>
      <c r="V2844">
        <v>135</v>
      </c>
      <c r="W2844" t="s">
        <v>4756</v>
      </c>
      <c r="X2844" t="s">
        <v>4756</v>
      </c>
      <c r="Y2844" t="s">
        <v>4756</v>
      </c>
      <c r="Z2844" t="s">
        <v>4756</v>
      </c>
      <c r="AA2844" t="s">
        <v>4756</v>
      </c>
      <c r="AB2844" t="s">
        <v>4756</v>
      </c>
      <c r="AC2844" t="s">
        <v>4756</v>
      </c>
      <c r="AD2844" t="s">
        <v>4756</v>
      </c>
      <c r="AE2844" t="s">
        <v>4756</v>
      </c>
      <c r="AF2844" t="s">
        <v>4756</v>
      </c>
      <c r="AG2844" t="s">
        <v>4756</v>
      </c>
      <c r="AH2844" t="s">
        <v>4756</v>
      </c>
      <c r="AI2844" t="s">
        <v>4756</v>
      </c>
      <c r="AJ2844" t="s">
        <v>4756</v>
      </c>
      <c r="AK2844" t="s">
        <v>4756</v>
      </c>
      <c r="AL2844" t="s">
        <v>4756</v>
      </c>
      <c r="AM2844" t="s">
        <v>4756</v>
      </c>
      <c r="AN2844" t="s">
        <v>4756</v>
      </c>
    </row>
    <row r="2845" spans="1:41">
      <c r="A2845" s="95">
        <v>42525</v>
      </c>
      <c r="B2845" t="s">
        <v>372</v>
      </c>
      <c r="C2845">
        <v>2016</v>
      </c>
      <c r="D2845">
        <v>6</v>
      </c>
      <c r="E2845" t="s">
        <v>461</v>
      </c>
      <c r="F2845" t="s">
        <v>3626</v>
      </c>
      <c r="G2845" s="96">
        <v>0.92847222222222225</v>
      </c>
      <c r="H2845" s="96">
        <v>0.93263888888888891</v>
      </c>
      <c r="J2845">
        <v>22.28</v>
      </c>
      <c r="K2845" t="s">
        <v>249</v>
      </c>
      <c r="L2845" t="s">
        <v>3791</v>
      </c>
      <c r="M2845" t="s">
        <v>251</v>
      </c>
      <c r="N2845" t="s">
        <v>251</v>
      </c>
      <c r="O2845">
        <v>3</v>
      </c>
      <c r="P2845">
        <v>38</v>
      </c>
      <c r="Q2845">
        <v>0</v>
      </c>
      <c r="R2845">
        <v>38</v>
      </c>
      <c r="S2845">
        <v>14.6</v>
      </c>
      <c r="T2845">
        <v>37.6</v>
      </c>
      <c r="U2845">
        <v>24.2</v>
      </c>
      <c r="V2845">
        <v>146</v>
      </c>
      <c r="W2845" t="s">
        <v>4756</v>
      </c>
      <c r="X2845" t="s">
        <v>4756</v>
      </c>
      <c r="Y2845" t="s">
        <v>4756</v>
      </c>
      <c r="Z2845" t="s">
        <v>4756</v>
      </c>
      <c r="AA2845" t="s">
        <v>4756</v>
      </c>
      <c r="AB2845" t="s">
        <v>4756</v>
      </c>
      <c r="AC2845" t="s">
        <v>4756</v>
      </c>
      <c r="AD2845" t="s">
        <v>4756</v>
      </c>
      <c r="AE2845" t="s">
        <v>4756</v>
      </c>
      <c r="AF2845" t="s">
        <v>4756</v>
      </c>
      <c r="AG2845" t="s">
        <v>4756</v>
      </c>
      <c r="AH2845" t="s">
        <v>4756</v>
      </c>
      <c r="AI2845" t="s">
        <v>4756</v>
      </c>
      <c r="AJ2845" t="s">
        <v>4756</v>
      </c>
      <c r="AK2845" t="s">
        <v>4756</v>
      </c>
      <c r="AL2845" t="s">
        <v>4756</v>
      </c>
      <c r="AM2845" t="s">
        <v>4756</v>
      </c>
      <c r="AN2845" t="s">
        <v>4756</v>
      </c>
    </row>
    <row r="2846" spans="1:41">
      <c r="A2846" s="95">
        <v>42525</v>
      </c>
      <c r="B2846" t="s">
        <v>372</v>
      </c>
      <c r="C2846">
        <v>2016</v>
      </c>
      <c r="D2846">
        <v>6</v>
      </c>
      <c r="E2846" t="s">
        <v>461</v>
      </c>
      <c r="F2846" t="s">
        <v>3626</v>
      </c>
      <c r="G2846" s="96">
        <v>0.93888888888888899</v>
      </c>
      <c r="H2846" s="96">
        <v>0.95763888888888893</v>
      </c>
      <c r="J2846">
        <v>22.53</v>
      </c>
      <c r="K2846" t="s">
        <v>249</v>
      </c>
      <c r="L2846" t="s">
        <v>3792</v>
      </c>
      <c r="M2846" t="s">
        <v>251</v>
      </c>
      <c r="N2846" t="s">
        <v>251</v>
      </c>
      <c r="O2846">
        <v>0</v>
      </c>
      <c r="P2846">
        <v>30</v>
      </c>
      <c r="Q2846">
        <v>0</v>
      </c>
      <c r="R2846">
        <v>30</v>
      </c>
      <c r="S2846">
        <v>14.7</v>
      </c>
      <c r="T2846">
        <v>36.4</v>
      </c>
      <c r="U2846">
        <v>23.2</v>
      </c>
      <c r="V2846">
        <v>140</v>
      </c>
      <c r="W2846" t="s">
        <v>4756</v>
      </c>
      <c r="X2846" t="s">
        <v>4756</v>
      </c>
      <c r="Y2846" t="s">
        <v>4756</v>
      </c>
      <c r="Z2846" t="s">
        <v>4756</v>
      </c>
      <c r="AA2846" t="s">
        <v>4756</v>
      </c>
      <c r="AB2846" t="s">
        <v>4756</v>
      </c>
      <c r="AC2846" t="s">
        <v>4756</v>
      </c>
      <c r="AD2846" t="s">
        <v>4756</v>
      </c>
      <c r="AE2846" t="s">
        <v>4756</v>
      </c>
      <c r="AF2846" t="s">
        <v>4756</v>
      </c>
      <c r="AG2846" t="s">
        <v>4756</v>
      </c>
      <c r="AH2846" t="s">
        <v>4756</v>
      </c>
      <c r="AI2846" t="s">
        <v>4756</v>
      </c>
      <c r="AJ2846" t="s">
        <v>4756</v>
      </c>
      <c r="AK2846" t="s">
        <v>4756</v>
      </c>
      <c r="AL2846" t="s">
        <v>4756</v>
      </c>
      <c r="AM2846" t="s">
        <v>4756</v>
      </c>
      <c r="AN2846" t="s">
        <v>4756</v>
      </c>
      <c r="AO2846" t="s">
        <v>3793</v>
      </c>
    </row>
    <row r="2847" spans="1:41">
      <c r="A2847" s="95">
        <v>42525</v>
      </c>
      <c r="B2847" t="s">
        <v>372</v>
      </c>
      <c r="C2847">
        <v>2016</v>
      </c>
      <c r="D2847">
        <v>6</v>
      </c>
      <c r="E2847" t="s">
        <v>461</v>
      </c>
      <c r="F2847" t="s">
        <v>3626</v>
      </c>
      <c r="G2847" s="96">
        <v>0.95763888888888893</v>
      </c>
      <c r="H2847" s="96">
        <v>0.96875</v>
      </c>
      <c r="J2847">
        <v>22.98</v>
      </c>
      <c r="K2847" t="s">
        <v>249</v>
      </c>
      <c r="L2847" t="s">
        <v>3794</v>
      </c>
      <c r="M2847" t="s">
        <v>251</v>
      </c>
      <c r="N2847" t="s">
        <v>251</v>
      </c>
      <c r="O2847">
        <v>0</v>
      </c>
      <c r="P2847">
        <v>30</v>
      </c>
      <c r="Q2847">
        <v>0</v>
      </c>
      <c r="R2847">
        <v>30</v>
      </c>
      <c r="S2847">
        <v>15</v>
      </c>
      <c r="T2847">
        <v>37.5</v>
      </c>
      <c r="U2847">
        <v>23.2</v>
      </c>
      <c r="V2847">
        <v>141</v>
      </c>
      <c r="W2847" t="s">
        <v>4756</v>
      </c>
      <c r="X2847" t="s">
        <v>4756</v>
      </c>
      <c r="Y2847" t="s">
        <v>4756</v>
      </c>
      <c r="Z2847" t="s">
        <v>4756</v>
      </c>
      <c r="AA2847" t="s">
        <v>4756</v>
      </c>
      <c r="AB2847" t="s">
        <v>4756</v>
      </c>
      <c r="AC2847" t="s">
        <v>4756</v>
      </c>
      <c r="AD2847" t="s">
        <v>4756</v>
      </c>
      <c r="AE2847" t="s">
        <v>4756</v>
      </c>
      <c r="AF2847" t="s">
        <v>4756</v>
      </c>
      <c r="AG2847" t="s">
        <v>4756</v>
      </c>
      <c r="AH2847" t="s">
        <v>4756</v>
      </c>
      <c r="AI2847" t="s">
        <v>4756</v>
      </c>
      <c r="AJ2847" t="s">
        <v>4756</v>
      </c>
      <c r="AK2847" t="s">
        <v>4756</v>
      </c>
      <c r="AL2847" t="s">
        <v>4756</v>
      </c>
      <c r="AM2847" t="s">
        <v>4756</v>
      </c>
      <c r="AN2847" t="s">
        <v>4756</v>
      </c>
    </row>
    <row r="2848" spans="1:41">
      <c r="A2848" s="95">
        <v>42525</v>
      </c>
      <c r="B2848" t="s">
        <v>372</v>
      </c>
      <c r="C2848">
        <v>2016</v>
      </c>
      <c r="D2848">
        <v>6</v>
      </c>
      <c r="E2848" t="s">
        <v>461</v>
      </c>
      <c r="F2848" t="s">
        <v>3626</v>
      </c>
      <c r="G2848" s="96">
        <v>0.96250000000000002</v>
      </c>
      <c r="H2848" s="96">
        <v>0.97916666666666663</v>
      </c>
      <c r="J2848">
        <v>23.1</v>
      </c>
      <c r="K2848" t="s">
        <v>249</v>
      </c>
      <c r="L2848" t="s">
        <v>3795</v>
      </c>
      <c r="M2848" t="s">
        <v>251</v>
      </c>
      <c r="N2848" t="s">
        <v>251</v>
      </c>
      <c r="O2848">
        <v>3</v>
      </c>
      <c r="P2848">
        <v>37</v>
      </c>
      <c r="Q2848">
        <v>0</v>
      </c>
      <c r="R2848">
        <v>37</v>
      </c>
      <c r="S2848">
        <v>15.5</v>
      </c>
      <c r="T2848">
        <v>38.200000000000003</v>
      </c>
      <c r="U2848">
        <v>24.2</v>
      </c>
      <c r="V2848">
        <v>140</v>
      </c>
      <c r="W2848" t="s">
        <v>4756</v>
      </c>
      <c r="X2848" t="s">
        <v>4756</v>
      </c>
      <c r="Y2848" t="s">
        <v>4756</v>
      </c>
      <c r="Z2848" t="s">
        <v>4756</v>
      </c>
      <c r="AA2848" t="s">
        <v>4756</v>
      </c>
      <c r="AB2848" t="s">
        <v>4756</v>
      </c>
      <c r="AC2848" t="s">
        <v>4756</v>
      </c>
      <c r="AD2848" t="s">
        <v>4756</v>
      </c>
      <c r="AE2848" t="s">
        <v>4756</v>
      </c>
      <c r="AF2848" t="s">
        <v>4756</v>
      </c>
      <c r="AG2848" t="s">
        <v>4756</v>
      </c>
      <c r="AH2848" t="s">
        <v>4756</v>
      </c>
      <c r="AI2848" t="s">
        <v>4756</v>
      </c>
      <c r="AJ2848" t="s">
        <v>4756</v>
      </c>
      <c r="AK2848" t="s">
        <v>4756</v>
      </c>
      <c r="AL2848" t="s">
        <v>4756</v>
      </c>
      <c r="AM2848" t="s">
        <v>4756</v>
      </c>
      <c r="AN2848" t="s">
        <v>4756</v>
      </c>
    </row>
    <row r="2849" spans="1:41">
      <c r="A2849" s="95">
        <v>42525</v>
      </c>
      <c r="B2849" t="s">
        <v>372</v>
      </c>
      <c r="C2849">
        <v>2016</v>
      </c>
      <c r="D2849">
        <v>6</v>
      </c>
      <c r="E2849" t="s">
        <v>461</v>
      </c>
      <c r="F2849" t="s">
        <v>3626</v>
      </c>
      <c r="G2849" s="96">
        <v>0.97986111111111107</v>
      </c>
      <c r="H2849" s="96">
        <v>0.98888888888888893</v>
      </c>
      <c r="J2849">
        <v>23.52</v>
      </c>
      <c r="K2849" t="s">
        <v>249</v>
      </c>
      <c r="L2849" t="s">
        <v>3796</v>
      </c>
      <c r="M2849" t="s">
        <v>251</v>
      </c>
      <c r="N2849" t="s">
        <v>251</v>
      </c>
      <c r="O2849">
        <v>3</v>
      </c>
      <c r="P2849">
        <v>37</v>
      </c>
      <c r="Q2849">
        <v>0</v>
      </c>
      <c r="R2849">
        <v>37</v>
      </c>
      <c r="S2849">
        <v>14.4</v>
      </c>
      <c r="T2849">
        <v>38.299999999999997</v>
      </c>
      <c r="U2849">
        <v>24.6</v>
      </c>
      <c r="V2849">
        <v>140</v>
      </c>
      <c r="W2849" t="s">
        <v>4756</v>
      </c>
      <c r="X2849" t="s">
        <v>4756</v>
      </c>
      <c r="Y2849" t="s">
        <v>4756</v>
      </c>
      <c r="Z2849" t="s">
        <v>4756</v>
      </c>
      <c r="AA2849" t="s">
        <v>4756</v>
      </c>
      <c r="AB2849" t="s">
        <v>4756</v>
      </c>
      <c r="AC2849" t="s">
        <v>4756</v>
      </c>
      <c r="AD2849" t="s">
        <v>4756</v>
      </c>
      <c r="AE2849" t="s">
        <v>4756</v>
      </c>
      <c r="AF2849" t="s">
        <v>4756</v>
      </c>
      <c r="AG2849" t="s">
        <v>4756</v>
      </c>
      <c r="AH2849" t="s">
        <v>4756</v>
      </c>
      <c r="AI2849" t="s">
        <v>4756</v>
      </c>
      <c r="AJ2849" t="s">
        <v>4756</v>
      </c>
      <c r="AK2849" t="s">
        <v>4756</v>
      </c>
      <c r="AL2849" t="s">
        <v>4756</v>
      </c>
      <c r="AM2849" t="s">
        <v>4756</v>
      </c>
      <c r="AN2849" t="s">
        <v>4756</v>
      </c>
    </row>
    <row r="2850" spans="1:41">
      <c r="A2850" s="95">
        <v>42495</v>
      </c>
      <c r="B2850" t="s">
        <v>372</v>
      </c>
      <c r="C2850">
        <v>2016</v>
      </c>
      <c r="D2850">
        <v>5</v>
      </c>
      <c r="E2850" t="s">
        <v>373</v>
      </c>
      <c r="F2850" t="s">
        <v>3638</v>
      </c>
      <c r="G2850" s="96">
        <v>0.89583333333333337</v>
      </c>
      <c r="H2850" s="96">
        <v>0.90486111111111101</v>
      </c>
      <c r="J2850">
        <v>21.5</v>
      </c>
      <c r="K2850" t="s">
        <v>249</v>
      </c>
      <c r="L2850" t="s">
        <v>3639</v>
      </c>
      <c r="M2850" t="s">
        <v>251</v>
      </c>
      <c r="N2850" t="s">
        <v>251</v>
      </c>
      <c r="O2850">
        <v>4</v>
      </c>
      <c r="P2850">
        <v>35</v>
      </c>
      <c r="Q2850">
        <v>0</v>
      </c>
      <c r="R2850">
        <v>35</v>
      </c>
      <c r="S2850">
        <v>15.4</v>
      </c>
      <c r="T2850">
        <v>39.1</v>
      </c>
      <c r="U2850">
        <v>27</v>
      </c>
      <c r="V2850">
        <v>142</v>
      </c>
      <c r="W2850" t="s">
        <v>4756</v>
      </c>
      <c r="X2850" t="s">
        <v>4756</v>
      </c>
      <c r="Y2850" t="s">
        <v>4756</v>
      </c>
      <c r="Z2850" t="s">
        <v>4756</v>
      </c>
      <c r="AA2850" t="s">
        <v>4756</v>
      </c>
      <c r="AB2850" t="s">
        <v>4756</v>
      </c>
      <c r="AC2850" t="s">
        <v>4756</v>
      </c>
      <c r="AD2850" t="s">
        <v>4756</v>
      </c>
      <c r="AE2850" t="s">
        <v>4756</v>
      </c>
      <c r="AF2850" t="s">
        <v>4756</v>
      </c>
      <c r="AG2850" t="s">
        <v>4756</v>
      </c>
      <c r="AH2850" t="s">
        <v>4756</v>
      </c>
      <c r="AI2850" t="s">
        <v>4756</v>
      </c>
      <c r="AJ2850" t="s">
        <v>4756</v>
      </c>
      <c r="AK2850" t="s">
        <v>4756</v>
      </c>
      <c r="AL2850" t="s">
        <v>4756</v>
      </c>
      <c r="AM2850" t="s">
        <v>4756</v>
      </c>
      <c r="AN2850" t="s">
        <v>4756</v>
      </c>
    </row>
    <row r="2851" spans="1:41">
      <c r="A2851" s="95">
        <v>42495</v>
      </c>
      <c r="B2851" t="s">
        <v>372</v>
      </c>
      <c r="C2851">
        <v>2016</v>
      </c>
      <c r="D2851">
        <v>5</v>
      </c>
      <c r="E2851" t="s">
        <v>373</v>
      </c>
      <c r="F2851" t="s">
        <v>3638</v>
      </c>
      <c r="G2851" s="96">
        <v>0.90902777777777777</v>
      </c>
      <c r="H2851" s="96">
        <v>0.91527777777777775</v>
      </c>
      <c r="J2851">
        <v>21.82</v>
      </c>
      <c r="K2851" t="s">
        <v>249</v>
      </c>
      <c r="L2851" t="s">
        <v>3640</v>
      </c>
      <c r="M2851" t="s">
        <v>251</v>
      </c>
      <c r="N2851" t="s">
        <v>251</v>
      </c>
      <c r="O2851" t="s">
        <v>4756</v>
      </c>
      <c r="P2851" t="s">
        <v>4756</v>
      </c>
      <c r="Q2851" t="s">
        <v>4756</v>
      </c>
      <c r="R2851" t="s">
        <v>4756</v>
      </c>
      <c r="S2851">
        <v>13.9</v>
      </c>
      <c r="T2851">
        <v>36</v>
      </c>
      <c r="U2851">
        <v>23.8</v>
      </c>
      <c r="V2851">
        <v>135</v>
      </c>
      <c r="W2851" t="s">
        <v>4756</v>
      </c>
      <c r="X2851" t="s">
        <v>4756</v>
      </c>
      <c r="Y2851" t="s">
        <v>4756</v>
      </c>
      <c r="Z2851" t="s">
        <v>4756</v>
      </c>
      <c r="AA2851" t="s">
        <v>4756</v>
      </c>
      <c r="AB2851" t="s">
        <v>4756</v>
      </c>
      <c r="AC2851" t="s">
        <v>4756</v>
      </c>
      <c r="AD2851" t="s">
        <v>4756</v>
      </c>
      <c r="AE2851" t="s">
        <v>4756</v>
      </c>
      <c r="AF2851" t="s">
        <v>4756</v>
      </c>
      <c r="AG2851" t="s">
        <v>4756</v>
      </c>
      <c r="AH2851" t="s">
        <v>4756</v>
      </c>
      <c r="AI2851" t="s">
        <v>4756</v>
      </c>
      <c r="AJ2851" t="s">
        <v>4756</v>
      </c>
      <c r="AK2851" t="s">
        <v>4756</v>
      </c>
      <c r="AL2851" t="s">
        <v>4756</v>
      </c>
      <c r="AM2851" t="s">
        <v>4756</v>
      </c>
      <c r="AN2851" t="s">
        <v>4756</v>
      </c>
      <c r="AO2851" t="s">
        <v>3641</v>
      </c>
    </row>
    <row r="2852" spans="1:41">
      <c r="A2852" s="95">
        <v>42495</v>
      </c>
      <c r="B2852" t="s">
        <v>372</v>
      </c>
      <c r="C2852">
        <v>2016</v>
      </c>
      <c r="D2852">
        <v>5</v>
      </c>
      <c r="E2852" t="s">
        <v>373</v>
      </c>
      <c r="F2852" t="s">
        <v>3638</v>
      </c>
      <c r="G2852" s="96">
        <v>0.90902777777777777</v>
      </c>
      <c r="H2852" s="96">
        <v>0.9159722222222223</v>
      </c>
      <c r="J2852">
        <v>21.82</v>
      </c>
      <c r="K2852" t="s">
        <v>249</v>
      </c>
      <c r="L2852" t="s">
        <v>3642</v>
      </c>
      <c r="M2852" t="s">
        <v>251</v>
      </c>
      <c r="N2852" t="s">
        <v>251</v>
      </c>
      <c r="O2852">
        <v>3</v>
      </c>
      <c r="P2852">
        <v>36</v>
      </c>
      <c r="Q2852">
        <v>0</v>
      </c>
      <c r="R2852">
        <v>36</v>
      </c>
      <c r="S2852">
        <v>14.1</v>
      </c>
      <c r="T2852">
        <v>37</v>
      </c>
      <c r="U2852">
        <v>25.9</v>
      </c>
      <c r="V2852">
        <v>141</v>
      </c>
      <c r="W2852" t="s">
        <v>4756</v>
      </c>
      <c r="X2852" t="s">
        <v>4756</v>
      </c>
      <c r="Y2852" t="s">
        <v>4756</v>
      </c>
      <c r="Z2852" t="s">
        <v>4756</v>
      </c>
      <c r="AA2852" t="s">
        <v>4756</v>
      </c>
      <c r="AB2852" t="s">
        <v>4756</v>
      </c>
      <c r="AC2852" t="s">
        <v>4756</v>
      </c>
      <c r="AD2852" t="s">
        <v>4756</v>
      </c>
      <c r="AE2852" t="s">
        <v>4756</v>
      </c>
      <c r="AF2852" t="s">
        <v>4756</v>
      </c>
      <c r="AG2852" t="s">
        <v>4756</v>
      </c>
      <c r="AH2852" t="s">
        <v>4756</v>
      </c>
      <c r="AI2852" t="s">
        <v>4756</v>
      </c>
      <c r="AJ2852" t="s">
        <v>4756</v>
      </c>
      <c r="AK2852" t="s">
        <v>4756</v>
      </c>
      <c r="AL2852" t="s">
        <v>4756</v>
      </c>
      <c r="AM2852" t="s">
        <v>4756</v>
      </c>
      <c r="AN2852" t="s">
        <v>4756</v>
      </c>
    </row>
    <row r="2853" spans="1:41">
      <c r="A2853" s="95">
        <v>42495</v>
      </c>
      <c r="B2853" t="s">
        <v>372</v>
      </c>
      <c r="C2853">
        <v>2016</v>
      </c>
      <c r="D2853">
        <v>5</v>
      </c>
      <c r="E2853" t="s">
        <v>373</v>
      </c>
      <c r="F2853" t="s">
        <v>3638</v>
      </c>
      <c r="G2853" s="96">
        <v>0.93958333333333333</v>
      </c>
      <c r="H2853" s="96">
        <v>0.94374999999999998</v>
      </c>
      <c r="J2853">
        <v>22.55</v>
      </c>
      <c r="K2853" t="s">
        <v>249</v>
      </c>
      <c r="L2853" t="s">
        <v>3643</v>
      </c>
      <c r="M2853" t="s">
        <v>251</v>
      </c>
      <c r="N2853" t="s">
        <v>251</v>
      </c>
      <c r="O2853">
        <v>3</v>
      </c>
      <c r="P2853">
        <v>39</v>
      </c>
      <c r="Q2853">
        <v>0</v>
      </c>
      <c r="R2853">
        <v>39</v>
      </c>
      <c r="S2853">
        <v>14.4</v>
      </c>
      <c r="T2853">
        <v>38.9</v>
      </c>
      <c r="U2853">
        <v>26.6</v>
      </c>
      <c r="V2853">
        <v>145</v>
      </c>
      <c r="W2853" t="s">
        <v>4756</v>
      </c>
      <c r="X2853" t="s">
        <v>4756</v>
      </c>
      <c r="Y2853" t="s">
        <v>4756</v>
      </c>
      <c r="Z2853" t="s">
        <v>4756</v>
      </c>
      <c r="AA2853" t="s">
        <v>4756</v>
      </c>
      <c r="AB2853" t="s">
        <v>4756</v>
      </c>
      <c r="AC2853" t="s">
        <v>4756</v>
      </c>
      <c r="AD2853" t="s">
        <v>4756</v>
      </c>
      <c r="AE2853" t="s">
        <v>4756</v>
      </c>
      <c r="AF2853" t="s">
        <v>4756</v>
      </c>
      <c r="AG2853" t="s">
        <v>4756</v>
      </c>
      <c r="AH2853" t="s">
        <v>4756</v>
      </c>
      <c r="AI2853" t="s">
        <v>4756</v>
      </c>
      <c r="AJ2853" t="s">
        <v>4756</v>
      </c>
      <c r="AK2853" t="s">
        <v>4756</v>
      </c>
      <c r="AL2853" t="s">
        <v>4756</v>
      </c>
      <c r="AM2853" t="s">
        <v>4756</v>
      </c>
      <c r="AN2853" t="s">
        <v>4756</v>
      </c>
    </row>
    <row r="2854" spans="1:41">
      <c r="A2854" s="95">
        <v>42495</v>
      </c>
      <c r="B2854" t="s">
        <v>372</v>
      </c>
      <c r="C2854">
        <v>2016</v>
      </c>
      <c r="D2854">
        <v>5</v>
      </c>
      <c r="E2854" t="s">
        <v>373</v>
      </c>
      <c r="F2854" t="s">
        <v>3638</v>
      </c>
      <c r="G2854" s="96">
        <v>0.93958333333333333</v>
      </c>
      <c r="H2854" s="96">
        <v>0.9472222222222223</v>
      </c>
      <c r="J2854">
        <v>22.55</v>
      </c>
      <c r="K2854" t="s">
        <v>249</v>
      </c>
      <c r="L2854" t="s">
        <v>3644</v>
      </c>
      <c r="M2854" t="s">
        <v>251</v>
      </c>
      <c r="N2854" t="s">
        <v>251</v>
      </c>
      <c r="O2854">
        <v>0</v>
      </c>
      <c r="P2854">
        <v>32</v>
      </c>
      <c r="Q2854">
        <v>0</v>
      </c>
      <c r="R2854">
        <v>32</v>
      </c>
      <c r="S2854">
        <v>14</v>
      </c>
      <c r="T2854">
        <v>37.799999999999997</v>
      </c>
      <c r="U2854">
        <v>25.5</v>
      </c>
      <c r="V2854">
        <v>139</v>
      </c>
      <c r="W2854" t="s">
        <v>4756</v>
      </c>
      <c r="X2854" t="s">
        <v>4756</v>
      </c>
      <c r="Y2854" t="s">
        <v>4756</v>
      </c>
      <c r="Z2854" t="s">
        <v>4756</v>
      </c>
      <c r="AA2854" t="s">
        <v>4756</v>
      </c>
      <c r="AB2854" t="s">
        <v>4756</v>
      </c>
      <c r="AC2854" t="s">
        <v>4756</v>
      </c>
      <c r="AD2854" t="s">
        <v>4756</v>
      </c>
      <c r="AE2854" t="s">
        <v>4756</v>
      </c>
      <c r="AF2854" t="s">
        <v>4756</v>
      </c>
      <c r="AG2854" t="s">
        <v>4756</v>
      </c>
      <c r="AH2854" t="s">
        <v>4756</v>
      </c>
      <c r="AI2854" t="s">
        <v>4756</v>
      </c>
      <c r="AJ2854" t="s">
        <v>4756</v>
      </c>
      <c r="AK2854" t="s">
        <v>4756</v>
      </c>
      <c r="AL2854" t="s">
        <v>4756</v>
      </c>
      <c r="AM2854" t="s">
        <v>4756</v>
      </c>
      <c r="AN2854" t="s">
        <v>4756</v>
      </c>
    </row>
    <row r="2855" spans="1:41">
      <c r="A2855" s="95">
        <v>42495</v>
      </c>
      <c r="B2855" t="s">
        <v>372</v>
      </c>
      <c r="C2855">
        <v>2016</v>
      </c>
      <c r="D2855">
        <v>5</v>
      </c>
      <c r="E2855" t="s">
        <v>373</v>
      </c>
      <c r="F2855" t="s">
        <v>3638</v>
      </c>
      <c r="G2855" s="96">
        <v>0.93958333333333333</v>
      </c>
      <c r="H2855" s="96">
        <v>0.95208333333333339</v>
      </c>
      <c r="J2855">
        <v>22.55</v>
      </c>
      <c r="K2855" t="s">
        <v>249</v>
      </c>
      <c r="L2855" t="s">
        <v>3645</v>
      </c>
      <c r="M2855" t="s">
        <v>251</v>
      </c>
      <c r="N2855" t="s">
        <v>251</v>
      </c>
      <c r="O2855">
        <v>3</v>
      </c>
      <c r="P2855">
        <v>34</v>
      </c>
      <c r="Q2855">
        <v>0</v>
      </c>
      <c r="R2855">
        <v>34</v>
      </c>
      <c r="S2855">
        <v>13.1</v>
      </c>
      <c r="T2855">
        <v>36.299999999999997</v>
      </c>
      <c r="U2855">
        <v>25.8</v>
      </c>
      <c r="V2855">
        <v>135</v>
      </c>
      <c r="W2855" t="s">
        <v>4756</v>
      </c>
      <c r="X2855" t="s">
        <v>4756</v>
      </c>
      <c r="Y2855" t="s">
        <v>4756</v>
      </c>
      <c r="Z2855" t="s">
        <v>4756</v>
      </c>
      <c r="AA2855" t="s">
        <v>4756</v>
      </c>
      <c r="AB2855" t="s">
        <v>4756</v>
      </c>
      <c r="AC2855" t="s">
        <v>4756</v>
      </c>
      <c r="AD2855" t="s">
        <v>4756</v>
      </c>
      <c r="AE2855" t="s">
        <v>4756</v>
      </c>
      <c r="AF2855" t="s">
        <v>4756</v>
      </c>
      <c r="AG2855" t="s">
        <v>4756</v>
      </c>
      <c r="AH2855" t="s">
        <v>4756</v>
      </c>
      <c r="AI2855" t="s">
        <v>4756</v>
      </c>
      <c r="AJ2855" t="s">
        <v>4756</v>
      </c>
      <c r="AK2855" t="s">
        <v>4756</v>
      </c>
      <c r="AL2855" t="s">
        <v>4756</v>
      </c>
      <c r="AM2855" t="s">
        <v>4756</v>
      </c>
      <c r="AN2855" t="s">
        <v>4756</v>
      </c>
    </row>
    <row r="2856" spans="1:41">
      <c r="A2856" s="95">
        <v>42495</v>
      </c>
      <c r="B2856" t="s">
        <v>372</v>
      </c>
      <c r="C2856">
        <v>2016</v>
      </c>
      <c r="D2856">
        <v>5</v>
      </c>
      <c r="E2856" t="s">
        <v>373</v>
      </c>
      <c r="F2856" t="s">
        <v>3638</v>
      </c>
      <c r="G2856" s="96">
        <v>0.95624999999999993</v>
      </c>
      <c r="H2856" s="96">
        <v>0.96180555555555547</v>
      </c>
      <c r="J2856">
        <v>22.95</v>
      </c>
      <c r="K2856" t="s">
        <v>249</v>
      </c>
      <c r="L2856" t="s">
        <v>3646</v>
      </c>
      <c r="M2856" t="s">
        <v>251</v>
      </c>
      <c r="N2856" t="s">
        <v>251</v>
      </c>
      <c r="O2856">
        <v>0</v>
      </c>
      <c r="P2856">
        <v>42</v>
      </c>
      <c r="Q2856">
        <v>0</v>
      </c>
      <c r="R2856">
        <v>42</v>
      </c>
      <c r="S2856">
        <v>13.5</v>
      </c>
      <c r="T2856">
        <v>38.1</v>
      </c>
      <c r="U2856">
        <v>25.5</v>
      </c>
      <c r="V2856">
        <v>141</v>
      </c>
      <c r="W2856" t="s">
        <v>4756</v>
      </c>
      <c r="X2856" t="s">
        <v>4756</v>
      </c>
      <c r="Y2856" t="s">
        <v>4756</v>
      </c>
      <c r="Z2856" t="s">
        <v>4756</v>
      </c>
      <c r="AA2856" t="s">
        <v>4756</v>
      </c>
      <c r="AB2856" t="s">
        <v>4756</v>
      </c>
      <c r="AC2856" t="s">
        <v>4756</v>
      </c>
      <c r="AD2856" t="s">
        <v>4756</v>
      </c>
      <c r="AE2856" t="s">
        <v>4756</v>
      </c>
      <c r="AF2856" t="s">
        <v>4756</v>
      </c>
      <c r="AG2856" t="s">
        <v>4756</v>
      </c>
      <c r="AH2856" t="s">
        <v>4756</v>
      </c>
      <c r="AI2856" t="s">
        <v>4756</v>
      </c>
      <c r="AJ2856" t="s">
        <v>4756</v>
      </c>
      <c r="AK2856" t="s">
        <v>4756</v>
      </c>
      <c r="AL2856" t="s">
        <v>4756</v>
      </c>
      <c r="AM2856" t="s">
        <v>4756</v>
      </c>
      <c r="AN2856" t="s">
        <v>4756</v>
      </c>
    </row>
    <row r="2857" spans="1:41">
      <c r="A2857" s="95">
        <v>42495</v>
      </c>
      <c r="B2857" t="s">
        <v>372</v>
      </c>
      <c r="C2857">
        <v>2016</v>
      </c>
      <c r="D2857">
        <v>5</v>
      </c>
      <c r="E2857" t="s">
        <v>373</v>
      </c>
      <c r="F2857" t="s">
        <v>3638</v>
      </c>
      <c r="G2857" s="96">
        <v>0.96319444444444446</v>
      </c>
      <c r="H2857" s="96">
        <v>0.97291666666666676</v>
      </c>
      <c r="J2857">
        <v>23.12</v>
      </c>
      <c r="K2857" t="s">
        <v>249</v>
      </c>
      <c r="L2857" t="s">
        <v>3647</v>
      </c>
      <c r="M2857" t="s">
        <v>251</v>
      </c>
      <c r="N2857" t="s">
        <v>251</v>
      </c>
      <c r="O2857">
        <v>0</v>
      </c>
      <c r="P2857">
        <v>36</v>
      </c>
      <c r="Q2857">
        <v>0</v>
      </c>
      <c r="R2857">
        <v>36</v>
      </c>
      <c r="S2857">
        <v>13.9</v>
      </c>
      <c r="T2857">
        <v>35.9</v>
      </c>
      <c r="U2857">
        <v>25.8</v>
      </c>
      <c r="V2857">
        <v>144</v>
      </c>
      <c r="W2857" t="s">
        <v>4756</v>
      </c>
      <c r="X2857" t="s">
        <v>4756</v>
      </c>
      <c r="Y2857" t="s">
        <v>4756</v>
      </c>
      <c r="Z2857" t="s">
        <v>4756</v>
      </c>
      <c r="AA2857" t="s">
        <v>4756</v>
      </c>
      <c r="AB2857" t="s">
        <v>4756</v>
      </c>
      <c r="AC2857" t="s">
        <v>4756</v>
      </c>
      <c r="AD2857" t="s">
        <v>4756</v>
      </c>
      <c r="AE2857" t="s">
        <v>4756</v>
      </c>
      <c r="AF2857" t="s">
        <v>4756</v>
      </c>
      <c r="AG2857" t="s">
        <v>4756</v>
      </c>
      <c r="AH2857" t="s">
        <v>4756</v>
      </c>
      <c r="AI2857" t="s">
        <v>4756</v>
      </c>
      <c r="AJ2857" t="s">
        <v>4756</v>
      </c>
      <c r="AK2857" t="s">
        <v>4756</v>
      </c>
      <c r="AL2857" t="s">
        <v>4756</v>
      </c>
      <c r="AM2857" t="s">
        <v>4756</v>
      </c>
      <c r="AN2857" t="s">
        <v>4756</v>
      </c>
    </row>
    <row r="2858" spans="1:41">
      <c r="A2858" s="95">
        <v>42495</v>
      </c>
      <c r="B2858" t="s">
        <v>372</v>
      </c>
      <c r="C2858">
        <v>2016</v>
      </c>
      <c r="D2858">
        <v>5</v>
      </c>
      <c r="E2858" t="s">
        <v>373</v>
      </c>
      <c r="F2858" t="s">
        <v>3638</v>
      </c>
      <c r="G2858" s="96">
        <v>0.96319444444444446</v>
      </c>
      <c r="H2858" s="96">
        <v>0.96805555555555556</v>
      </c>
      <c r="J2858">
        <v>23.12</v>
      </c>
      <c r="K2858" t="s">
        <v>249</v>
      </c>
      <c r="L2858" t="s">
        <v>3648</v>
      </c>
      <c r="M2858" t="s">
        <v>251</v>
      </c>
      <c r="N2858" t="s">
        <v>251</v>
      </c>
      <c r="O2858">
        <v>3</v>
      </c>
      <c r="P2858">
        <v>36</v>
      </c>
      <c r="Q2858">
        <v>0</v>
      </c>
      <c r="R2858">
        <v>36</v>
      </c>
      <c r="S2858">
        <v>14.3</v>
      </c>
      <c r="T2858">
        <v>37.9</v>
      </c>
      <c r="U2858">
        <v>26.4</v>
      </c>
      <c r="V2858">
        <v>140</v>
      </c>
      <c r="W2858" t="s">
        <v>4756</v>
      </c>
      <c r="X2858" t="s">
        <v>4756</v>
      </c>
      <c r="Y2858" t="s">
        <v>4756</v>
      </c>
      <c r="Z2858" t="s">
        <v>4756</v>
      </c>
      <c r="AA2858" t="s">
        <v>4756</v>
      </c>
      <c r="AB2858" t="s">
        <v>4756</v>
      </c>
      <c r="AC2858" t="s">
        <v>4756</v>
      </c>
      <c r="AD2858" t="s">
        <v>4756</v>
      </c>
      <c r="AE2858" t="s">
        <v>4756</v>
      </c>
      <c r="AF2858" t="s">
        <v>4756</v>
      </c>
      <c r="AG2858" t="s">
        <v>4756</v>
      </c>
      <c r="AH2858" t="s">
        <v>4756</v>
      </c>
      <c r="AI2858" t="s">
        <v>4756</v>
      </c>
      <c r="AJ2858" t="s">
        <v>4756</v>
      </c>
      <c r="AK2858" t="s">
        <v>4756</v>
      </c>
      <c r="AL2858" t="s">
        <v>4756</v>
      </c>
      <c r="AM2858" t="s">
        <v>4756</v>
      </c>
      <c r="AN2858" t="s">
        <v>4756</v>
      </c>
    </row>
    <row r="2859" spans="1:41">
      <c r="A2859" s="95">
        <v>42495</v>
      </c>
      <c r="B2859" t="s">
        <v>372</v>
      </c>
      <c r="C2859">
        <v>2016</v>
      </c>
      <c r="D2859">
        <v>5</v>
      </c>
      <c r="E2859" t="s">
        <v>373</v>
      </c>
      <c r="F2859" t="s">
        <v>3638</v>
      </c>
      <c r="G2859" s="96">
        <v>0.98333333333333339</v>
      </c>
      <c r="H2859" s="96">
        <v>0.98888888888888893</v>
      </c>
      <c r="J2859">
        <v>23.6</v>
      </c>
      <c r="K2859" t="s">
        <v>249</v>
      </c>
      <c r="L2859" t="s">
        <v>3649</v>
      </c>
      <c r="M2859" t="s">
        <v>251</v>
      </c>
      <c r="N2859" t="s">
        <v>251</v>
      </c>
      <c r="O2859">
        <v>0</v>
      </c>
      <c r="P2859">
        <v>34</v>
      </c>
      <c r="Q2859">
        <v>0</v>
      </c>
      <c r="R2859">
        <v>34</v>
      </c>
      <c r="S2859">
        <v>14.6</v>
      </c>
      <c r="T2859">
        <v>36.299999999999997</v>
      </c>
      <c r="U2859">
        <v>26.3</v>
      </c>
      <c r="V2859">
        <v>137</v>
      </c>
      <c r="W2859" t="s">
        <v>4756</v>
      </c>
      <c r="X2859" t="s">
        <v>4756</v>
      </c>
      <c r="Y2859" t="s">
        <v>4756</v>
      </c>
      <c r="Z2859" t="s">
        <v>4756</v>
      </c>
      <c r="AA2859" t="s">
        <v>4756</v>
      </c>
      <c r="AB2859" t="s">
        <v>4756</v>
      </c>
      <c r="AC2859" t="s">
        <v>4756</v>
      </c>
      <c r="AD2859" t="s">
        <v>4756</v>
      </c>
      <c r="AE2859" t="s">
        <v>4756</v>
      </c>
      <c r="AF2859" t="s">
        <v>4756</v>
      </c>
      <c r="AG2859" t="s">
        <v>4756</v>
      </c>
      <c r="AH2859" t="s">
        <v>4756</v>
      </c>
      <c r="AI2859" t="s">
        <v>4756</v>
      </c>
      <c r="AJ2859" t="s">
        <v>4756</v>
      </c>
      <c r="AK2859" t="s">
        <v>4756</v>
      </c>
      <c r="AL2859" t="s">
        <v>4756</v>
      </c>
      <c r="AM2859" t="s">
        <v>4756</v>
      </c>
      <c r="AN2859" t="s">
        <v>4756</v>
      </c>
    </row>
    <row r="2860" spans="1:41">
      <c r="A2860" s="95">
        <v>42495</v>
      </c>
      <c r="B2860" t="s">
        <v>372</v>
      </c>
      <c r="C2860">
        <v>2016</v>
      </c>
      <c r="D2860">
        <v>5</v>
      </c>
      <c r="E2860" t="s">
        <v>373</v>
      </c>
      <c r="F2860" t="s">
        <v>3638</v>
      </c>
      <c r="G2860" s="96">
        <v>0.98819444444444438</v>
      </c>
      <c r="H2860" s="96">
        <v>0.99305555555555547</v>
      </c>
      <c r="J2860">
        <v>23.72</v>
      </c>
      <c r="K2860" t="s">
        <v>249</v>
      </c>
      <c r="L2860" t="s">
        <v>3650</v>
      </c>
      <c r="M2860" t="s">
        <v>251</v>
      </c>
      <c r="N2860" t="s">
        <v>251</v>
      </c>
      <c r="O2860">
        <v>0</v>
      </c>
      <c r="P2860">
        <v>37</v>
      </c>
      <c r="Q2860">
        <v>0</v>
      </c>
      <c r="R2860">
        <v>37</v>
      </c>
      <c r="S2860">
        <v>13.9</v>
      </c>
      <c r="T2860">
        <v>38.200000000000003</v>
      </c>
      <c r="U2860">
        <v>26.3</v>
      </c>
      <c r="V2860">
        <v>145</v>
      </c>
      <c r="W2860" t="s">
        <v>4756</v>
      </c>
      <c r="X2860" t="s">
        <v>4756</v>
      </c>
      <c r="Y2860" t="s">
        <v>4756</v>
      </c>
      <c r="Z2860" t="s">
        <v>4756</v>
      </c>
      <c r="AA2860" t="s">
        <v>4756</v>
      </c>
      <c r="AB2860" t="s">
        <v>4756</v>
      </c>
      <c r="AC2860" t="s">
        <v>4756</v>
      </c>
      <c r="AD2860" t="s">
        <v>4756</v>
      </c>
      <c r="AE2860" t="s">
        <v>4756</v>
      </c>
      <c r="AF2860" t="s">
        <v>4756</v>
      </c>
      <c r="AG2860" t="s">
        <v>4756</v>
      </c>
      <c r="AH2860" t="s">
        <v>4756</v>
      </c>
      <c r="AI2860" t="s">
        <v>4756</v>
      </c>
      <c r="AJ2860" t="s">
        <v>4756</v>
      </c>
      <c r="AK2860" t="s">
        <v>4756</v>
      </c>
      <c r="AL2860" t="s">
        <v>4756</v>
      </c>
      <c r="AM2860" t="s">
        <v>4756</v>
      </c>
      <c r="AN2860" t="s">
        <v>4756</v>
      </c>
    </row>
    <row r="2861" spans="1:41">
      <c r="A2861" s="95">
        <v>42495</v>
      </c>
      <c r="B2861" t="s">
        <v>372</v>
      </c>
      <c r="C2861">
        <v>2016</v>
      </c>
      <c r="D2861">
        <v>5</v>
      </c>
      <c r="E2861" t="s">
        <v>373</v>
      </c>
      <c r="F2861" t="s">
        <v>3638</v>
      </c>
      <c r="G2861" s="96">
        <v>0.99652777777777779</v>
      </c>
      <c r="H2861" s="96">
        <v>1.3888888888888889E-3</v>
      </c>
      <c r="J2861">
        <v>23.92</v>
      </c>
      <c r="K2861" t="s">
        <v>249</v>
      </c>
      <c r="L2861" t="s">
        <v>3651</v>
      </c>
      <c r="M2861" t="s">
        <v>251</v>
      </c>
      <c r="N2861" t="s">
        <v>251</v>
      </c>
      <c r="O2861">
        <v>3</v>
      </c>
      <c r="P2861">
        <v>36</v>
      </c>
      <c r="Q2861">
        <v>0</v>
      </c>
      <c r="R2861">
        <v>36</v>
      </c>
      <c r="S2861">
        <v>14.5</v>
      </c>
      <c r="T2861">
        <v>36.5</v>
      </c>
      <c r="U2861">
        <v>25.4</v>
      </c>
      <c r="V2861">
        <v>147</v>
      </c>
      <c r="W2861" t="s">
        <v>4756</v>
      </c>
      <c r="X2861" t="s">
        <v>4756</v>
      </c>
      <c r="Y2861" t="s">
        <v>4756</v>
      </c>
      <c r="Z2861" t="s">
        <v>4756</v>
      </c>
      <c r="AA2861" t="s">
        <v>4756</v>
      </c>
      <c r="AB2861" t="s">
        <v>4756</v>
      </c>
      <c r="AC2861" t="s">
        <v>4756</v>
      </c>
      <c r="AD2861" t="s">
        <v>4756</v>
      </c>
      <c r="AE2861" t="s">
        <v>4756</v>
      </c>
      <c r="AF2861" t="s">
        <v>4756</v>
      </c>
      <c r="AG2861" t="s">
        <v>4756</v>
      </c>
      <c r="AH2861" t="s">
        <v>4756</v>
      </c>
      <c r="AI2861" t="s">
        <v>4756</v>
      </c>
      <c r="AJ2861" t="s">
        <v>4756</v>
      </c>
      <c r="AK2861" t="s">
        <v>4756</v>
      </c>
      <c r="AL2861" t="s">
        <v>4756</v>
      </c>
      <c r="AM2861" t="s">
        <v>4756</v>
      </c>
      <c r="AN2861" t="s">
        <v>4756</v>
      </c>
    </row>
    <row r="2862" spans="1:41">
      <c r="A2862" s="95">
        <v>42495</v>
      </c>
      <c r="B2862" t="s">
        <v>372</v>
      </c>
      <c r="C2862">
        <v>2016</v>
      </c>
      <c r="D2862">
        <v>5</v>
      </c>
      <c r="E2862" t="s">
        <v>373</v>
      </c>
      <c r="F2862" t="s">
        <v>3638</v>
      </c>
      <c r="G2862" s="96">
        <v>2.7777777777777779E-3</v>
      </c>
      <c r="H2862" s="96">
        <v>6.9444444444444441E-3</v>
      </c>
      <c r="J2862">
        <v>24.07</v>
      </c>
      <c r="K2862" t="s">
        <v>249</v>
      </c>
      <c r="L2862" t="s">
        <v>3652</v>
      </c>
      <c r="M2862" t="s">
        <v>251</v>
      </c>
      <c r="N2862" t="s">
        <v>251</v>
      </c>
      <c r="O2862">
        <v>3</v>
      </c>
      <c r="P2862">
        <v>34</v>
      </c>
      <c r="Q2862">
        <v>0</v>
      </c>
      <c r="R2862">
        <v>34</v>
      </c>
      <c r="S2862">
        <v>13.6</v>
      </c>
      <c r="T2862">
        <v>35</v>
      </c>
      <c r="U2862">
        <v>25.5</v>
      </c>
      <c r="V2862">
        <v>141</v>
      </c>
      <c r="W2862" t="s">
        <v>4756</v>
      </c>
      <c r="X2862" t="s">
        <v>4756</v>
      </c>
      <c r="Y2862" t="s">
        <v>4756</v>
      </c>
      <c r="Z2862" t="s">
        <v>4756</v>
      </c>
      <c r="AA2862" t="s">
        <v>4756</v>
      </c>
      <c r="AB2862" t="s">
        <v>4756</v>
      </c>
      <c r="AC2862" t="s">
        <v>4756</v>
      </c>
      <c r="AD2862" t="s">
        <v>4756</v>
      </c>
      <c r="AE2862" t="s">
        <v>4756</v>
      </c>
      <c r="AF2862" t="s">
        <v>4756</v>
      </c>
      <c r="AG2862" t="s">
        <v>4756</v>
      </c>
      <c r="AH2862" t="s">
        <v>4756</v>
      </c>
      <c r="AI2862" t="s">
        <v>4756</v>
      </c>
      <c r="AJ2862" t="s">
        <v>4756</v>
      </c>
      <c r="AK2862" t="s">
        <v>4756</v>
      </c>
      <c r="AL2862" t="s">
        <v>4756</v>
      </c>
      <c r="AM2862" t="s">
        <v>4756</v>
      </c>
      <c r="AN2862" t="s">
        <v>4756</v>
      </c>
    </row>
    <row r="2863" spans="1:41">
      <c r="A2863" s="95">
        <v>42495</v>
      </c>
      <c r="B2863" t="s">
        <v>372</v>
      </c>
      <c r="C2863">
        <v>2016</v>
      </c>
      <c r="D2863">
        <v>5</v>
      </c>
      <c r="E2863" t="s">
        <v>373</v>
      </c>
      <c r="F2863" t="s">
        <v>3638</v>
      </c>
      <c r="G2863" s="96">
        <v>4.1666666666666666E-3</v>
      </c>
      <c r="H2863" s="96">
        <v>8.3333333333333332E-3</v>
      </c>
      <c r="J2863">
        <v>24.1</v>
      </c>
      <c r="K2863" t="s">
        <v>249</v>
      </c>
      <c r="L2863" t="s">
        <v>3653</v>
      </c>
      <c r="M2863" t="s">
        <v>251</v>
      </c>
      <c r="N2863" t="s">
        <v>251</v>
      </c>
      <c r="O2863">
        <v>3</v>
      </c>
      <c r="P2863">
        <v>33</v>
      </c>
      <c r="Q2863">
        <v>0</v>
      </c>
      <c r="R2863">
        <v>33</v>
      </c>
      <c r="S2863">
        <v>13.6</v>
      </c>
      <c r="T2863">
        <v>36.5</v>
      </c>
      <c r="U2863">
        <v>25.6</v>
      </c>
      <c r="V2863">
        <v>140</v>
      </c>
      <c r="W2863" t="s">
        <v>4756</v>
      </c>
      <c r="X2863" t="s">
        <v>4756</v>
      </c>
      <c r="Y2863" t="s">
        <v>4756</v>
      </c>
      <c r="Z2863" t="s">
        <v>4756</v>
      </c>
      <c r="AA2863" t="s">
        <v>4756</v>
      </c>
      <c r="AB2863" t="s">
        <v>4756</v>
      </c>
      <c r="AC2863" t="s">
        <v>4756</v>
      </c>
      <c r="AD2863" t="s">
        <v>4756</v>
      </c>
      <c r="AE2863" t="s">
        <v>4756</v>
      </c>
      <c r="AF2863" t="s">
        <v>4756</v>
      </c>
      <c r="AG2863" t="s">
        <v>4756</v>
      </c>
      <c r="AH2863" t="s">
        <v>4756</v>
      </c>
      <c r="AI2863" t="s">
        <v>4756</v>
      </c>
      <c r="AJ2863" t="s">
        <v>4756</v>
      </c>
      <c r="AK2863" t="s">
        <v>4756</v>
      </c>
      <c r="AL2863" t="s">
        <v>4756</v>
      </c>
      <c r="AM2863" t="s">
        <v>4756</v>
      </c>
      <c r="AN2863" t="s">
        <v>4756</v>
      </c>
    </row>
    <row r="2864" spans="1:41">
      <c r="A2864" s="95">
        <v>42497</v>
      </c>
      <c r="B2864" t="s">
        <v>372</v>
      </c>
      <c r="C2864">
        <v>2016</v>
      </c>
      <c r="D2864">
        <v>5</v>
      </c>
      <c r="E2864" t="s">
        <v>461</v>
      </c>
      <c r="F2864" t="s">
        <v>3638</v>
      </c>
      <c r="G2864" s="96">
        <v>0.92222222222222217</v>
      </c>
      <c r="H2864" s="96">
        <v>0.92638888888888893</v>
      </c>
      <c r="J2864">
        <v>22.13</v>
      </c>
      <c r="K2864" t="s">
        <v>249</v>
      </c>
      <c r="L2864" t="s">
        <v>3654</v>
      </c>
      <c r="M2864" t="s">
        <v>251</v>
      </c>
      <c r="N2864" t="s">
        <v>251</v>
      </c>
      <c r="O2864">
        <v>2</v>
      </c>
      <c r="P2864">
        <v>33</v>
      </c>
      <c r="Q2864">
        <v>0</v>
      </c>
      <c r="R2864">
        <v>33</v>
      </c>
      <c r="S2864">
        <v>12.7</v>
      </c>
      <c r="T2864">
        <v>38</v>
      </c>
      <c r="U2864">
        <v>26.6</v>
      </c>
      <c r="V2864">
        <v>140</v>
      </c>
      <c r="W2864" t="s">
        <v>4756</v>
      </c>
      <c r="X2864" t="s">
        <v>4756</v>
      </c>
      <c r="Y2864" t="s">
        <v>4756</v>
      </c>
      <c r="Z2864" t="s">
        <v>4756</v>
      </c>
      <c r="AA2864" t="s">
        <v>4756</v>
      </c>
      <c r="AB2864" t="s">
        <v>4756</v>
      </c>
      <c r="AC2864" t="s">
        <v>4756</v>
      </c>
      <c r="AD2864" t="s">
        <v>4756</v>
      </c>
      <c r="AE2864" t="s">
        <v>4756</v>
      </c>
      <c r="AF2864" t="s">
        <v>4756</v>
      </c>
      <c r="AG2864" t="s">
        <v>4756</v>
      </c>
      <c r="AH2864" t="s">
        <v>4756</v>
      </c>
      <c r="AI2864" t="s">
        <v>4756</v>
      </c>
      <c r="AJ2864" t="s">
        <v>4756</v>
      </c>
      <c r="AK2864" t="s">
        <v>4756</v>
      </c>
      <c r="AL2864" t="s">
        <v>4756</v>
      </c>
      <c r="AM2864" t="s">
        <v>4756</v>
      </c>
      <c r="AN2864" t="s">
        <v>4756</v>
      </c>
    </row>
    <row r="2865" spans="1:41">
      <c r="A2865" s="95">
        <v>42497</v>
      </c>
      <c r="B2865" t="s">
        <v>372</v>
      </c>
      <c r="C2865">
        <v>2016</v>
      </c>
      <c r="D2865">
        <v>5</v>
      </c>
      <c r="E2865" t="s">
        <v>461</v>
      </c>
      <c r="F2865" t="s">
        <v>3638</v>
      </c>
      <c r="G2865" s="96">
        <v>0.93402777777777779</v>
      </c>
      <c r="H2865" s="96">
        <v>0.93611111111111101</v>
      </c>
      <c r="J2865">
        <v>22.42</v>
      </c>
      <c r="K2865" t="s">
        <v>249</v>
      </c>
      <c r="L2865" t="s">
        <v>3655</v>
      </c>
      <c r="M2865" t="s">
        <v>251</v>
      </c>
      <c r="N2865" t="s">
        <v>251</v>
      </c>
      <c r="O2865">
        <v>3</v>
      </c>
      <c r="P2865">
        <v>34</v>
      </c>
      <c r="Q2865">
        <v>0</v>
      </c>
      <c r="R2865">
        <v>34</v>
      </c>
      <c r="S2865">
        <v>12.8</v>
      </c>
      <c r="T2865">
        <v>37.6</v>
      </c>
      <c r="U2865">
        <v>25.9</v>
      </c>
      <c r="V2865">
        <v>141</v>
      </c>
      <c r="W2865" t="s">
        <v>4756</v>
      </c>
      <c r="X2865" t="s">
        <v>4756</v>
      </c>
      <c r="Y2865" t="s">
        <v>4756</v>
      </c>
      <c r="Z2865" t="s">
        <v>4756</v>
      </c>
      <c r="AA2865" t="s">
        <v>4756</v>
      </c>
      <c r="AB2865" t="s">
        <v>4756</v>
      </c>
      <c r="AC2865" t="s">
        <v>4756</v>
      </c>
      <c r="AD2865" t="s">
        <v>4756</v>
      </c>
      <c r="AE2865" t="s">
        <v>4756</v>
      </c>
      <c r="AF2865" t="s">
        <v>4756</v>
      </c>
      <c r="AG2865" t="s">
        <v>4756</v>
      </c>
      <c r="AH2865" t="s">
        <v>4756</v>
      </c>
      <c r="AI2865" t="s">
        <v>4756</v>
      </c>
      <c r="AJ2865" t="s">
        <v>4756</v>
      </c>
      <c r="AK2865" t="s">
        <v>4756</v>
      </c>
      <c r="AL2865" t="s">
        <v>4756</v>
      </c>
      <c r="AM2865" t="s">
        <v>4756</v>
      </c>
      <c r="AN2865" t="s">
        <v>4756</v>
      </c>
    </row>
    <row r="2866" spans="1:41">
      <c r="A2866" s="95">
        <v>42497</v>
      </c>
      <c r="B2866" t="s">
        <v>372</v>
      </c>
      <c r="C2866">
        <v>2016</v>
      </c>
      <c r="D2866">
        <v>5</v>
      </c>
      <c r="E2866" t="s">
        <v>461</v>
      </c>
      <c r="F2866" t="s">
        <v>3638</v>
      </c>
      <c r="G2866" s="96">
        <v>0.94374999999999998</v>
      </c>
      <c r="H2866" s="96">
        <v>0.94652777777777775</v>
      </c>
      <c r="J2866">
        <v>22.65</v>
      </c>
      <c r="K2866" t="s">
        <v>249</v>
      </c>
      <c r="L2866" t="s">
        <v>3656</v>
      </c>
      <c r="M2866" t="s">
        <v>251</v>
      </c>
      <c r="N2866" t="s">
        <v>251</v>
      </c>
      <c r="O2866">
        <v>2</v>
      </c>
      <c r="P2866">
        <v>34</v>
      </c>
      <c r="Q2866">
        <v>0</v>
      </c>
      <c r="R2866">
        <v>34</v>
      </c>
      <c r="S2866">
        <v>13.6</v>
      </c>
      <c r="T2866">
        <v>38</v>
      </c>
      <c r="U2866">
        <v>26.1</v>
      </c>
      <c r="V2866">
        <v>144</v>
      </c>
      <c r="W2866" t="s">
        <v>4756</v>
      </c>
      <c r="X2866" t="s">
        <v>4756</v>
      </c>
      <c r="Y2866" t="s">
        <v>4756</v>
      </c>
      <c r="Z2866" t="s">
        <v>4756</v>
      </c>
      <c r="AA2866" t="s">
        <v>4756</v>
      </c>
      <c r="AB2866" t="s">
        <v>4756</v>
      </c>
      <c r="AC2866" t="s">
        <v>4756</v>
      </c>
      <c r="AD2866" t="s">
        <v>4756</v>
      </c>
      <c r="AE2866" t="s">
        <v>4756</v>
      </c>
      <c r="AF2866" t="s">
        <v>4756</v>
      </c>
      <c r="AG2866" t="s">
        <v>4756</v>
      </c>
      <c r="AH2866" t="s">
        <v>4756</v>
      </c>
      <c r="AI2866" t="s">
        <v>4756</v>
      </c>
      <c r="AJ2866" t="s">
        <v>4756</v>
      </c>
      <c r="AK2866" t="s">
        <v>4756</v>
      </c>
      <c r="AL2866" t="s">
        <v>4756</v>
      </c>
      <c r="AM2866" t="s">
        <v>4756</v>
      </c>
      <c r="AN2866" t="s">
        <v>4756</v>
      </c>
    </row>
    <row r="2867" spans="1:41">
      <c r="A2867" s="95">
        <v>42497</v>
      </c>
      <c r="B2867" t="s">
        <v>372</v>
      </c>
      <c r="C2867">
        <v>2016</v>
      </c>
      <c r="D2867">
        <v>5</v>
      </c>
      <c r="E2867" t="s">
        <v>461</v>
      </c>
      <c r="F2867" t="s">
        <v>3638</v>
      </c>
      <c r="G2867" s="96">
        <v>0.9506944444444444</v>
      </c>
      <c r="H2867" s="96">
        <v>0.95347222222222217</v>
      </c>
      <c r="J2867">
        <v>22.82</v>
      </c>
      <c r="K2867" t="s">
        <v>249</v>
      </c>
      <c r="L2867" t="s">
        <v>3657</v>
      </c>
      <c r="M2867" t="s">
        <v>251</v>
      </c>
      <c r="N2867" t="s">
        <v>251</v>
      </c>
      <c r="O2867">
        <v>3</v>
      </c>
      <c r="P2867">
        <v>39</v>
      </c>
      <c r="Q2867">
        <v>0</v>
      </c>
      <c r="R2867">
        <v>39</v>
      </c>
      <c r="S2867">
        <v>13.5</v>
      </c>
      <c r="T2867">
        <v>37.1</v>
      </c>
      <c r="U2867">
        <v>26.1</v>
      </c>
      <c r="V2867">
        <v>143</v>
      </c>
      <c r="W2867" t="s">
        <v>4756</v>
      </c>
      <c r="X2867" t="s">
        <v>4756</v>
      </c>
      <c r="Y2867" t="s">
        <v>4756</v>
      </c>
      <c r="Z2867" t="s">
        <v>4756</v>
      </c>
      <c r="AA2867" t="s">
        <v>4756</v>
      </c>
      <c r="AB2867" t="s">
        <v>4756</v>
      </c>
      <c r="AC2867" t="s">
        <v>4756</v>
      </c>
      <c r="AD2867" t="s">
        <v>4756</v>
      </c>
      <c r="AE2867" t="s">
        <v>4756</v>
      </c>
      <c r="AF2867" t="s">
        <v>4756</v>
      </c>
      <c r="AG2867" t="s">
        <v>4756</v>
      </c>
      <c r="AH2867" t="s">
        <v>4756</v>
      </c>
      <c r="AI2867" t="s">
        <v>4756</v>
      </c>
      <c r="AJ2867" t="s">
        <v>4756</v>
      </c>
      <c r="AK2867" t="s">
        <v>4756</v>
      </c>
      <c r="AL2867" t="s">
        <v>4756</v>
      </c>
      <c r="AM2867" t="s">
        <v>4756</v>
      </c>
      <c r="AN2867" t="s">
        <v>4756</v>
      </c>
    </row>
    <row r="2868" spans="1:41">
      <c r="A2868" s="95">
        <v>42497</v>
      </c>
      <c r="B2868" t="s">
        <v>372</v>
      </c>
      <c r="C2868">
        <v>2016</v>
      </c>
      <c r="D2868">
        <v>5</v>
      </c>
      <c r="E2868" t="s">
        <v>461</v>
      </c>
      <c r="F2868" t="s">
        <v>3638</v>
      </c>
      <c r="G2868" s="96">
        <v>0.96805555555555556</v>
      </c>
      <c r="H2868" s="96">
        <v>0.97083333333333333</v>
      </c>
      <c r="J2868">
        <v>23.23</v>
      </c>
      <c r="K2868" t="s">
        <v>249</v>
      </c>
      <c r="L2868" t="s">
        <v>3658</v>
      </c>
      <c r="M2868" t="s">
        <v>251</v>
      </c>
      <c r="N2868" t="s">
        <v>251</v>
      </c>
      <c r="O2868">
        <v>3</v>
      </c>
      <c r="P2868">
        <v>34</v>
      </c>
      <c r="Q2868">
        <v>0</v>
      </c>
      <c r="R2868">
        <v>34</v>
      </c>
      <c r="S2868">
        <v>13.6</v>
      </c>
      <c r="T2868">
        <v>37.9</v>
      </c>
      <c r="U2868">
        <v>26</v>
      </c>
      <c r="V2868">
        <v>149</v>
      </c>
      <c r="W2868" t="s">
        <v>4756</v>
      </c>
      <c r="X2868" t="s">
        <v>4756</v>
      </c>
      <c r="Y2868" t="s">
        <v>4756</v>
      </c>
      <c r="Z2868" t="s">
        <v>4756</v>
      </c>
      <c r="AA2868" t="s">
        <v>4756</v>
      </c>
      <c r="AB2868" t="s">
        <v>4756</v>
      </c>
      <c r="AC2868" t="s">
        <v>4756</v>
      </c>
      <c r="AD2868" t="s">
        <v>4756</v>
      </c>
      <c r="AE2868" t="s">
        <v>4756</v>
      </c>
      <c r="AF2868" t="s">
        <v>4756</v>
      </c>
      <c r="AG2868" t="s">
        <v>4756</v>
      </c>
      <c r="AH2868" t="s">
        <v>4756</v>
      </c>
      <c r="AI2868" t="s">
        <v>4756</v>
      </c>
      <c r="AJ2868" t="s">
        <v>4756</v>
      </c>
      <c r="AK2868" t="s">
        <v>4756</v>
      </c>
      <c r="AL2868" t="s">
        <v>4756</v>
      </c>
      <c r="AM2868" t="s">
        <v>4756</v>
      </c>
      <c r="AN2868" t="s">
        <v>4756</v>
      </c>
    </row>
    <row r="2869" spans="1:41">
      <c r="A2869" s="95">
        <v>42497</v>
      </c>
      <c r="B2869" t="s">
        <v>372</v>
      </c>
      <c r="C2869">
        <v>2016</v>
      </c>
      <c r="D2869">
        <v>5</v>
      </c>
      <c r="E2869" t="s">
        <v>461</v>
      </c>
      <c r="F2869" t="s">
        <v>3638</v>
      </c>
      <c r="G2869" s="96">
        <v>0.97638888888888886</v>
      </c>
      <c r="H2869" s="96">
        <v>0.97916666666666663</v>
      </c>
      <c r="J2869">
        <v>23.43</v>
      </c>
      <c r="K2869" t="s">
        <v>249</v>
      </c>
      <c r="L2869" t="s">
        <v>3659</v>
      </c>
      <c r="M2869" t="s">
        <v>251</v>
      </c>
      <c r="N2869" t="s">
        <v>251</v>
      </c>
      <c r="O2869">
        <v>3</v>
      </c>
      <c r="P2869">
        <v>38</v>
      </c>
      <c r="Q2869">
        <v>0</v>
      </c>
      <c r="R2869">
        <v>38</v>
      </c>
      <c r="S2869">
        <v>14.4</v>
      </c>
      <c r="T2869">
        <v>38.9</v>
      </c>
      <c r="U2869">
        <v>26.4</v>
      </c>
      <c r="V2869">
        <v>141</v>
      </c>
      <c r="W2869" t="s">
        <v>4756</v>
      </c>
      <c r="X2869" t="s">
        <v>4756</v>
      </c>
      <c r="Y2869" t="s">
        <v>4756</v>
      </c>
      <c r="Z2869" t="s">
        <v>4756</v>
      </c>
      <c r="AA2869" t="s">
        <v>4756</v>
      </c>
      <c r="AB2869" t="s">
        <v>4756</v>
      </c>
      <c r="AC2869" t="s">
        <v>4756</v>
      </c>
      <c r="AD2869" t="s">
        <v>4756</v>
      </c>
      <c r="AE2869" t="s">
        <v>4756</v>
      </c>
      <c r="AF2869" t="s">
        <v>4756</v>
      </c>
      <c r="AG2869" t="s">
        <v>4756</v>
      </c>
      <c r="AH2869" t="s">
        <v>4756</v>
      </c>
      <c r="AI2869" t="s">
        <v>4756</v>
      </c>
      <c r="AJ2869" t="s">
        <v>4756</v>
      </c>
      <c r="AK2869" t="s">
        <v>4756</v>
      </c>
      <c r="AL2869" t="s">
        <v>4756</v>
      </c>
      <c r="AM2869" t="s">
        <v>4756</v>
      </c>
      <c r="AN2869" t="s">
        <v>4756</v>
      </c>
    </row>
    <row r="2870" spans="1:41">
      <c r="A2870" s="95">
        <v>42497</v>
      </c>
      <c r="B2870" t="s">
        <v>372</v>
      </c>
      <c r="C2870">
        <v>2016</v>
      </c>
      <c r="D2870">
        <v>5</v>
      </c>
      <c r="E2870" t="s">
        <v>461</v>
      </c>
      <c r="F2870" t="s">
        <v>3638</v>
      </c>
      <c r="G2870" s="96">
        <v>0.9819444444444444</v>
      </c>
      <c r="H2870" s="96">
        <v>0.98749999999999993</v>
      </c>
      <c r="J2870">
        <v>23.57</v>
      </c>
      <c r="K2870" t="s">
        <v>249</v>
      </c>
      <c r="L2870" t="s">
        <v>3660</v>
      </c>
      <c r="M2870" t="s">
        <v>251</v>
      </c>
      <c r="N2870" t="s">
        <v>251</v>
      </c>
      <c r="O2870">
        <v>3</v>
      </c>
      <c r="P2870">
        <v>37</v>
      </c>
      <c r="Q2870">
        <v>0</v>
      </c>
      <c r="R2870">
        <v>37</v>
      </c>
      <c r="S2870">
        <v>14</v>
      </c>
      <c r="T2870">
        <v>36</v>
      </c>
      <c r="U2870">
        <v>24.4</v>
      </c>
      <c r="V2870">
        <v>150</v>
      </c>
      <c r="W2870" t="s">
        <v>4756</v>
      </c>
      <c r="X2870" t="s">
        <v>4756</v>
      </c>
      <c r="Y2870" t="s">
        <v>4756</v>
      </c>
      <c r="Z2870" t="s">
        <v>4756</v>
      </c>
      <c r="AA2870" t="s">
        <v>4756</v>
      </c>
      <c r="AB2870" t="s">
        <v>4756</v>
      </c>
      <c r="AC2870" t="s">
        <v>4756</v>
      </c>
      <c r="AD2870" t="s">
        <v>4756</v>
      </c>
      <c r="AE2870" t="s">
        <v>4756</v>
      </c>
      <c r="AF2870" t="s">
        <v>4756</v>
      </c>
      <c r="AG2870" t="s">
        <v>4756</v>
      </c>
      <c r="AH2870" t="s">
        <v>4756</v>
      </c>
      <c r="AI2870" t="s">
        <v>4756</v>
      </c>
      <c r="AJ2870" t="s">
        <v>4756</v>
      </c>
      <c r="AK2870" t="s">
        <v>4756</v>
      </c>
      <c r="AL2870" t="s">
        <v>4756</v>
      </c>
      <c r="AM2870" t="s">
        <v>4756</v>
      </c>
      <c r="AN2870" t="s">
        <v>4756</v>
      </c>
    </row>
    <row r="2871" spans="1:41">
      <c r="A2871" s="95">
        <v>42497</v>
      </c>
      <c r="B2871" t="s">
        <v>372</v>
      </c>
      <c r="C2871">
        <v>2016</v>
      </c>
      <c r="D2871">
        <v>5</v>
      </c>
      <c r="E2871" t="s">
        <v>461</v>
      </c>
      <c r="F2871" t="s">
        <v>3638</v>
      </c>
      <c r="G2871" s="96">
        <v>0.98888888888888893</v>
      </c>
      <c r="H2871" s="96">
        <v>0.98888888888888893</v>
      </c>
      <c r="J2871">
        <v>23.73</v>
      </c>
      <c r="K2871" t="s">
        <v>249</v>
      </c>
      <c r="L2871" t="s">
        <v>3661</v>
      </c>
      <c r="M2871" t="s">
        <v>251</v>
      </c>
      <c r="N2871" t="s">
        <v>251</v>
      </c>
      <c r="O2871">
        <v>3</v>
      </c>
      <c r="P2871">
        <v>37</v>
      </c>
      <c r="Q2871">
        <v>0</v>
      </c>
      <c r="R2871">
        <v>37</v>
      </c>
      <c r="S2871">
        <v>13.6</v>
      </c>
      <c r="T2871">
        <v>36.700000000000003</v>
      </c>
      <c r="U2871">
        <v>27.1</v>
      </c>
      <c r="V2871">
        <v>142</v>
      </c>
      <c r="W2871" t="s">
        <v>4756</v>
      </c>
      <c r="X2871" t="s">
        <v>4756</v>
      </c>
      <c r="Y2871" t="s">
        <v>4756</v>
      </c>
      <c r="Z2871" t="s">
        <v>4756</v>
      </c>
      <c r="AA2871" t="s">
        <v>4756</v>
      </c>
      <c r="AB2871" t="s">
        <v>4756</v>
      </c>
      <c r="AC2871" t="s">
        <v>4756</v>
      </c>
      <c r="AD2871" t="s">
        <v>4756</v>
      </c>
      <c r="AE2871" t="s">
        <v>4756</v>
      </c>
      <c r="AF2871" t="s">
        <v>4756</v>
      </c>
      <c r="AG2871" t="s">
        <v>4756</v>
      </c>
      <c r="AH2871" t="s">
        <v>4756</v>
      </c>
      <c r="AI2871" t="s">
        <v>4756</v>
      </c>
      <c r="AJ2871" t="s">
        <v>4756</v>
      </c>
      <c r="AK2871" t="s">
        <v>4756</v>
      </c>
      <c r="AL2871" t="s">
        <v>4756</v>
      </c>
      <c r="AM2871" t="s">
        <v>4756</v>
      </c>
      <c r="AN2871" t="s">
        <v>4756</v>
      </c>
    </row>
    <row r="2872" spans="1:41">
      <c r="A2872" s="95">
        <v>42497</v>
      </c>
      <c r="B2872" t="s">
        <v>372</v>
      </c>
      <c r="C2872">
        <v>2016</v>
      </c>
      <c r="D2872">
        <v>5</v>
      </c>
      <c r="E2872" t="s">
        <v>461</v>
      </c>
      <c r="F2872" t="s">
        <v>3638</v>
      </c>
      <c r="G2872" s="96">
        <v>0.99652777777777779</v>
      </c>
      <c r="H2872" s="96">
        <v>0.99930555555555556</v>
      </c>
      <c r="J2872">
        <v>23.92</v>
      </c>
      <c r="K2872" t="s">
        <v>249</v>
      </c>
      <c r="L2872" t="s">
        <v>3662</v>
      </c>
      <c r="M2872" t="s">
        <v>251</v>
      </c>
      <c r="N2872" t="s">
        <v>251</v>
      </c>
      <c r="O2872">
        <v>1</v>
      </c>
      <c r="P2872">
        <v>33</v>
      </c>
      <c r="Q2872">
        <v>0</v>
      </c>
      <c r="R2872">
        <v>33</v>
      </c>
      <c r="S2872">
        <v>13.5</v>
      </c>
      <c r="T2872">
        <v>35.1</v>
      </c>
      <c r="U2872">
        <v>25.2</v>
      </c>
      <c r="V2872">
        <v>138</v>
      </c>
      <c r="W2872" t="s">
        <v>4756</v>
      </c>
      <c r="X2872" t="s">
        <v>4756</v>
      </c>
      <c r="Y2872" t="s">
        <v>4756</v>
      </c>
      <c r="Z2872" t="s">
        <v>4756</v>
      </c>
      <c r="AA2872" t="s">
        <v>4756</v>
      </c>
      <c r="AB2872" t="s">
        <v>4756</v>
      </c>
      <c r="AC2872" t="s">
        <v>4756</v>
      </c>
      <c r="AD2872" t="s">
        <v>4756</v>
      </c>
      <c r="AE2872" t="s">
        <v>4756</v>
      </c>
      <c r="AF2872" t="s">
        <v>4756</v>
      </c>
      <c r="AG2872" t="s">
        <v>4756</v>
      </c>
      <c r="AH2872" t="s">
        <v>4756</v>
      </c>
      <c r="AI2872" t="s">
        <v>4756</v>
      </c>
      <c r="AJ2872" t="s">
        <v>4756</v>
      </c>
      <c r="AK2872" t="s">
        <v>4756</v>
      </c>
      <c r="AL2872" t="s">
        <v>4756</v>
      </c>
      <c r="AM2872" t="s">
        <v>4756</v>
      </c>
      <c r="AN2872" t="s">
        <v>4756</v>
      </c>
    </row>
    <row r="2873" spans="1:41">
      <c r="A2873" s="95">
        <v>42497</v>
      </c>
      <c r="B2873" t="s">
        <v>372</v>
      </c>
      <c r="C2873">
        <v>2016</v>
      </c>
      <c r="D2873">
        <v>5</v>
      </c>
      <c r="E2873" t="s">
        <v>461</v>
      </c>
      <c r="F2873" t="s">
        <v>3638</v>
      </c>
      <c r="G2873" s="96">
        <v>1.3888888888888889E-3</v>
      </c>
      <c r="H2873" s="96">
        <v>3.472222222222222E-3</v>
      </c>
      <c r="J2873">
        <v>24.03</v>
      </c>
      <c r="K2873" t="s">
        <v>249</v>
      </c>
      <c r="L2873" t="s">
        <v>3663</v>
      </c>
      <c r="M2873" t="s">
        <v>251</v>
      </c>
      <c r="N2873" t="s">
        <v>251</v>
      </c>
      <c r="O2873">
        <v>1</v>
      </c>
      <c r="P2873">
        <v>33</v>
      </c>
      <c r="Q2873">
        <v>0</v>
      </c>
      <c r="R2873">
        <v>33</v>
      </c>
      <c r="S2873">
        <v>13.3</v>
      </c>
      <c r="T2873">
        <v>38.200000000000003</v>
      </c>
      <c r="U2873">
        <v>24.9</v>
      </c>
      <c r="V2873">
        <v>142</v>
      </c>
      <c r="W2873" t="s">
        <v>4756</v>
      </c>
      <c r="X2873" t="s">
        <v>4756</v>
      </c>
      <c r="Y2873" t="s">
        <v>4756</v>
      </c>
      <c r="Z2873" t="s">
        <v>4756</v>
      </c>
      <c r="AA2873" t="s">
        <v>4756</v>
      </c>
      <c r="AB2873" t="s">
        <v>4756</v>
      </c>
      <c r="AC2873" t="s">
        <v>4756</v>
      </c>
      <c r="AD2873" t="s">
        <v>4756</v>
      </c>
      <c r="AE2873" t="s">
        <v>4756</v>
      </c>
      <c r="AF2873" t="s">
        <v>4756</v>
      </c>
      <c r="AG2873" t="s">
        <v>4756</v>
      </c>
      <c r="AH2873" t="s">
        <v>4756</v>
      </c>
      <c r="AI2873" t="s">
        <v>4756</v>
      </c>
      <c r="AJ2873" t="s">
        <v>4756</v>
      </c>
      <c r="AK2873" t="s">
        <v>4756</v>
      </c>
      <c r="AL2873" t="s">
        <v>4756</v>
      </c>
      <c r="AM2873" t="s">
        <v>4756</v>
      </c>
      <c r="AN2873" t="s">
        <v>4756</v>
      </c>
    </row>
    <row r="2874" spans="1:41">
      <c r="A2874" s="95">
        <v>42497</v>
      </c>
      <c r="B2874" t="s">
        <v>372</v>
      </c>
      <c r="C2874">
        <v>2016</v>
      </c>
      <c r="D2874">
        <v>5</v>
      </c>
      <c r="E2874" t="s">
        <v>461</v>
      </c>
      <c r="F2874" t="s">
        <v>3638</v>
      </c>
      <c r="G2874" s="96">
        <v>2.7777777777777779E-3</v>
      </c>
      <c r="H2874" s="96">
        <v>6.9444444444444441E-3</v>
      </c>
      <c r="J2874">
        <v>24.07</v>
      </c>
      <c r="K2874" t="s">
        <v>249</v>
      </c>
      <c r="L2874" t="s">
        <v>3664</v>
      </c>
      <c r="M2874" t="s">
        <v>251</v>
      </c>
      <c r="N2874" t="s">
        <v>251</v>
      </c>
      <c r="O2874">
        <v>3</v>
      </c>
      <c r="P2874">
        <v>36</v>
      </c>
      <c r="Q2874">
        <v>0</v>
      </c>
      <c r="R2874">
        <v>36</v>
      </c>
      <c r="S2874">
        <v>13.8</v>
      </c>
      <c r="T2874">
        <v>38.1</v>
      </c>
      <c r="U2874">
        <v>24.5</v>
      </c>
      <c r="V2874">
        <v>148</v>
      </c>
      <c r="W2874" t="s">
        <v>4756</v>
      </c>
      <c r="X2874" t="s">
        <v>4756</v>
      </c>
      <c r="Y2874" t="s">
        <v>4756</v>
      </c>
      <c r="Z2874" t="s">
        <v>4756</v>
      </c>
      <c r="AA2874" t="s">
        <v>4756</v>
      </c>
      <c r="AB2874" t="s">
        <v>4756</v>
      </c>
      <c r="AC2874" t="s">
        <v>4756</v>
      </c>
      <c r="AD2874" t="s">
        <v>4756</v>
      </c>
      <c r="AE2874" t="s">
        <v>4756</v>
      </c>
      <c r="AF2874" t="s">
        <v>4756</v>
      </c>
      <c r="AG2874" t="s">
        <v>4756</v>
      </c>
      <c r="AH2874" t="s">
        <v>4756</v>
      </c>
      <c r="AI2874" t="s">
        <v>4756</v>
      </c>
      <c r="AJ2874" t="s">
        <v>4756</v>
      </c>
      <c r="AK2874" t="s">
        <v>4756</v>
      </c>
      <c r="AL2874" t="s">
        <v>4756</v>
      </c>
      <c r="AM2874" t="s">
        <v>4756</v>
      </c>
      <c r="AN2874" t="s">
        <v>4756</v>
      </c>
    </row>
    <row r="2875" spans="1:41">
      <c r="A2875" s="95">
        <v>42497</v>
      </c>
      <c r="B2875" t="s">
        <v>372</v>
      </c>
      <c r="C2875">
        <v>2016</v>
      </c>
      <c r="D2875">
        <v>5</v>
      </c>
      <c r="E2875" t="s">
        <v>461</v>
      </c>
      <c r="F2875" t="s">
        <v>3638</v>
      </c>
      <c r="G2875" s="96">
        <v>1.3194444444444444E-2</v>
      </c>
      <c r="H2875" s="96">
        <v>1.6666666666666666E-2</v>
      </c>
      <c r="J2875">
        <v>24.32</v>
      </c>
      <c r="K2875" t="s">
        <v>249</v>
      </c>
      <c r="L2875" t="s">
        <v>3665</v>
      </c>
      <c r="M2875" t="s">
        <v>251</v>
      </c>
      <c r="N2875" t="s">
        <v>251</v>
      </c>
      <c r="O2875">
        <v>1</v>
      </c>
      <c r="P2875">
        <v>37</v>
      </c>
      <c r="Q2875">
        <v>0</v>
      </c>
      <c r="R2875">
        <v>37</v>
      </c>
      <c r="S2875">
        <v>14.2</v>
      </c>
      <c r="T2875">
        <v>37.4</v>
      </c>
      <c r="U2875">
        <v>26.4</v>
      </c>
      <c r="V2875">
        <v>142</v>
      </c>
      <c r="W2875" t="s">
        <v>4756</v>
      </c>
      <c r="X2875" t="s">
        <v>4756</v>
      </c>
      <c r="Y2875" t="s">
        <v>4756</v>
      </c>
      <c r="Z2875" t="s">
        <v>4756</v>
      </c>
      <c r="AA2875" t="s">
        <v>4756</v>
      </c>
      <c r="AB2875" t="s">
        <v>4756</v>
      </c>
      <c r="AC2875" t="s">
        <v>4756</v>
      </c>
      <c r="AD2875" t="s">
        <v>4756</v>
      </c>
      <c r="AE2875" t="s">
        <v>4756</v>
      </c>
      <c r="AF2875" t="s">
        <v>4756</v>
      </c>
      <c r="AG2875" t="s">
        <v>4756</v>
      </c>
      <c r="AH2875" t="s">
        <v>4756</v>
      </c>
      <c r="AI2875" t="s">
        <v>4756</v>
      </c>
      <c r="AJ2875" t="s">
        <v>4756</v>
      </c>
      <c r="AK2875" t="s">
        <v>4756</v>
      </c>
      <c r="AL2875" t="s">
        <v>4756</v>
      </c>
      <c r="AM2875" t="s">
        <v>4756</v>
      </c>
      <c r="AN2875" t="s">
        <v>4756</v>
      </c>
    </row>
    <row r="2876" spans="1:41">
      <c r="A2876" s="95">
        <v>42497</v>
      </c>
      <c r="B2876" t="s">
        <v>372</v>
      </c>
      <c r="C2876">
        <v>2016</v>
      </c>
      <c r="D2876">
        <v>5</v>
      </c>
      <c r="E2876" t="s">
        <v>461</v>
      </c>
      <c r="F2876" t="s">
        <v>3638</v>
      </c>
      <c r="G2876" s="96">
        <v>1.8749999999999999E-2</v>
      </c>
      <c r="H2876" s="96">
        <v>2.0833333333333332E-2</v>
      </c>
      <c r="J2876">
        <v>24.45</v>
      </c>
      <c r="K2876" t="s">
        <v>249</v>
      </c>
      <c r="L2876" t="s">
        <v>3666</v>
      </c>
      <c r="M2876" t="s">
        <v>251</v>
      </c>
      <c r="N2876" t="s">
        <v>251</v>
      </c>
      <c r="O2876">
        <v>3</v>
      </c>
      <c r="P2876">
        <v>37</v>
      </c>
      <c r="Q2876">
        <v>0</v>
      </c>
      <c r="R2876">
        <v>37</v>
      </c>
      <c r="S2876">
        <v>14</v>
      </c>
      <c r="T2876">
        <v>38.1</v>
      </c>
      <c r="U2876">
        <v>25.5</v>
      </c>
      <c r="V2876">
        <v>145</v>
      </c>
      <c r="W2876" t="s">
        <v>4756</v>
      </c>
      <c r="X2876" t="s">
        <v>4756</v>
      </c>
      <c r="Y2876" t="s">
        <v>4756</v>
      </c>
      <c r="Z2876" t="s">
        <v>4756</v>
      </c>
      <c r="AA2876" t="s">
        <v>4756</v>
      </c>
      <c r="AB2876" t="s">
        <v>4756</v>
      </c>
      <c r="AC2876" t="s">
        <v>4756</v>
      </c>
      <c r="AD2876" t="s">
        <v>4756</v>
      </c>
      <c r="AE2876" t="s">
        <v>4756</v>
      </c>
      <c r="AF2876" t="s">
        <v>4756</v>
      </c>
      <c r="AG2876" t="s">
        <v>4756</v>
      </c>
      <c r="AH2876" t="s">
        <v>4756</v>
      </c>
      <c r="AI2876" t="s">
        <v>4756</v>
      </c>
      <c r="AJ2876" t="s">
        <v>4756</v>
      </c>
      <c r="AK2876" t="s">
        <v>4756</v>
      </c>
      <c r="AL2876" t="s">
        <v>4756</v>
      </c>
      <c r="AM2876" t="s">
        <v>4756</v>
      </c>
      <c r="AN2876" t="s">
        <v>4756</v>
      </c>
    </row>
    <row r="2877" spans="1:41">
      <c r="A2877" s="95">
        <v>42497</v>
      </c>
      <c r="B2877" t="s">
        <v>372</v>
      </c>
      <c r="C2877">
        <v>2016</v>
      </c>
      <c r="D2877">
        <v>5</v>
      </c>
      <c r="E2877" t="s">
        <v>461</v>
      </c>
      <c r="F2877" t="s">
        <v>3638</v>
      </c>
      <c r="G2877" s="96">
        <v>2.361111111111111E-2</v>
      </c>
      <c r="H2877" s="96">
        <v>2.7083333333333334E-2</v>
      </c>
      <c r="J2877">
        <v>24.57</v>
      </c>
      <c r="K2877" t="s">
        <v>249</v>
      </c>
      <c r="L2877" t="s">
        <v>4877</v>
      </c>
      <c r="M2877" t="s">
        <v>2376</v>
      </c>
      <c r="N2877" t="s">
        <v>251</v>
      </c>
      <c r="O2877" t="s">
        <v>4756</v>
      </c>
      <c r="P2877" t="s">
        <v>4756</v>
      </c>
      <c r="Q2877" t="s">
        <v>4756</v>
      </c>
      <c r="R2877" t="s">
        <v>4756</v>
      </c>
      <c r="S2877">
        <v>14.4</v>
      </c>
      <c r="T2877">
        <v>34</v>
      </c>
      <c r="U2877">
        <v>24.1</v>
      </c>
      <c r="V2877">
        <v>147</v>
      </c>
      <c r="W2877" t="s">
        <v>4756</v>
      </c>
      <c r="X2877" t="s">
        <v>4756</v>
      </c>
      <c r="Y2877" t="s">
        <v>4756</v>
      </c>
      <c r="Z2877" t="s">
        <v>4756</v>
      </c>
      <c r="AA2877" t="s">
        <v>4756</v>
      </c>
      <c r="AB2877" t="s">
        <v>4756</v>
      </c>
      <c r="AC2877" t="s">
        <v>4756</v>
      </c>
      <c r="AD2877" t="s">
        <v>4756</v>
      </c>
      <c r="AE2877" t="s">
        <v>4756</v>
      </c>
      <c r="AF2877" t="s">
        <v>4756</v>
      </c>
      <c r="AG2877" t="s">
        <v>4756</v>
      </c>
      <c r="AH2877" t="s">
        <v>4756</v>
      </c>
      <c r="AI2877" t="s">
        <v>4756</v>
      </c>
      <c r="AJ2877" t="s">
        <v>4756</v>
      </c>
      <c r="AK2877" t="s">
        <v>4756</v>
      </c>
      <c r="AL2877" t="s">
        <v>4756</v>
      </c>
      <c r="AM2877" t="s">
        <v>4756</v>
      </c>
      <c r="AN2877" t="s">
        <v>4756</v>
      </c>
      <c r="AO2877" t="s">
        <v>3667</v>
      </c>
    </row>
    <row r="2878" spans="1:41">
      <c r="A2878" s="95">
        <v>42497</v>
      </c>
      <c r="B2878" t="s">
        <v>372</v>
      </c>
      <c r="C2878">
        <v>2016</v>
      </c>
      <c r="D2878">
        <v>5</v>
      </c>
      <c r="E2878" t="s">
        <v>461</v>
      </c>
      <c r="F2878" t="s">
        <v>3638</v>
      </c>
      <c r="G2878" s="96">
        <v>3.1944444444444449E-2</v>
      </c>
      <c r="H2878" s="96">
        <v>3.5416666666666666E-2</v>
      </c>
      <c r="J2878">
        <v>24.77</v>
      </c>
      <c r="K2878" t="s">
        <v>249</v>
      </c>
      <c r="L2878" t="s">
        <v>3668</v>
      </c>
      <c r="M2878" t="s">
        <v>251</v>
      </c>
      <c r="N2878" t="s">
        <v>251</v>
      </c>
      <c r="O2878">
        <v>3</v>
      </c>
      <c r="P2878">
        <v>32</v>
      </c>
      <c r="Q2878">
        <v>0</v>
      </c>
      <c r="R2878">
        <v>32</v>
      </c>
      <c r="S2878">
        <v>14.5</v>
      </c>
      <c r="T2878">
        <v>38.5</v>
      </c>
      <c r="U2878">
        <v>25.5</v>
      </c>
      <c r="V2878">
        <v>142</v>
      </c>
      <c r="W2878" t="s">
        <v>4756</v>
      </c>
      <c r="X2878" t="s">
        <v>4756</v>
      </c>
      <c r="Y2878" t="s">
        <v>4756</v>
      </c>
      <c r="Z2878" t="s">
        <v>4756</v>
      </c>
      <c r="AA2878" t="s">
        <v>4756</v>
      </c>
      <c r="AB2878" t="s">
        <v>4756</v>
      </c>
      <c r="AC2878" t="s">
        <v>4756</v>
      </c>
      <c r="AD2878" t="s">
        <v>4756</v>
      </c>
      <c r="AE2878" t="s">
        <v>4756</v>
      </c>
      <c r="AF2878" t="s">
        <v>4756</v>
      </c>
      <c r="AG2878" t="s">
        <v>4756</v>
      </c>
      <c r="AH2878" t="s">
        <v>4756</v>
      </c>
      <c r="AI2878" t="s">
        <v>4756</v>
      </c>
      <c r="AJ2878" t="s">
        <v>4756</v>
      </c>
      <c r="AK2878" t="s">
        <v>4756</v>
      </c>
      <c r="AL2878" t="s">
        <v>4756</v>
      </c>
      <c r="AM2878" t="s">
        <v>4756</v>
      </c>
      <c r="AN2878" t="s">
        <v>4756</v>
      </c>
    </row>
    <row r="2879" spans="1:41">
      <c r="A2879" s="95">
        <v>42497</v>
      </c>
      <c r="B2879" t="s">
        <v>372</v>
      </c>
      <c r="C2879">
        <v>2016</v>
      </c>
      <c r="D2879">
        <v>5</v>
      </c>
      <c r="E2879" t="s">
        <v>461</v>
      </c>
      <c r="F2879" t="s">
        <v>3638</v>
      </c>
      <c r="G2879" s="96">
        <v>4.2361111111111106E-2</v>
      </c>
      <c r="H2879" s="96">
        <v>4.5833333333333337E-2</v>
      </c>
      <c r="J2879">
        <v>25.02</v>
      </c>
      <c r="K2879" t="s">
        <v>249</v>
      </c>
      <c r="L2879" t="s">
        <v>3669</v>
      </c>
      <c r="M2879" t="s">
        <v>251</v>
      </c>
      <c r="N2879" t="s">
        <v>251</v>
      </c>
      <c r="O2879">
        <v>0</v>
      </c>
      <c r="P2879">
        <v>33</v>
      </c>
      <c r="Q2879">
        <v>0</v>
      </c>
      <c r="R2879">
        <v>33</v>
      </c>
      <c r="S2879">
        <v>13.2</v>
      </c>
      <c r="T2879">
        <v>36.4</v>
      </c>
      <c r="U2879">
        <v>24.8</v>
      </c>
      <c r="V2879">
        <v>147</v>
      </c>
      <c r="W2879" t="s">
        <v>4756</v>
      </c>
      <c r="X2879" t="s">
        <v>4756</v>
      </c>
      <c r="Y2879" t="s">
        <v>4756</v>
      </c>
      <c r="Z2879" t="s">
        <v>4756</v>
      </c>
      <c r="AA2879" t="s">
        <v>4756</v>
      </c>
      <c r="AB2879" t="s">
        <v>4756</v>
      </c>
      <c r="AC2879" t="s">
        <v>4756</v>
      </c>
      <c r="AD2879" t="s">
        <v>4756</v>
      </c>
      <c r="AE2879" t="s">
        <v>4756</v>
      </c>
      <c r="AF2879" t="s">
        <v>4756</v>
      </c>
      <c r="AG2879" t="s">
        <v>4756</v>
      </c>
      <c r="AH2879" t="s">
        <v>4756</v>
      </c>
      <c r="AI2879" t="s">
        <v>4756</v>
      </c>
      <c r="AJ2879" t="s">
        <v>4756</v>
      </c>
      <c r="AK2879" t="s">
        <v>4756</v>
      </c>
      <c r="AL2879" t="s">
        <v>4756</v>
      </c>
      <c r="AM2879" t="s">
        <v>4756</v>
      </c>
      <c r="AN2879" t="s">
        <v>4756</v>
      </c>
    </row>
    <row r="2880" spans="1:41">
      <c r="A2880" s="95">
        <v>42497</v>
      </c>
      <c r="B2880" t="s">
        <v>372</v>
      </c>
      <c r="C2880">
        <v>2016</v>
      </c>
      <c r="D2880">
        <v>5</v>
      </c>
      <c r="E2880" t="s">
        <v>461</v>
      </c>
      <c r="F2880" t="s">
        <v>3638</v>
      </c>
      <c r="G2880" s="96">
        <v>4.7222222222222221E-2</v>
      </c>
      <c r="H2880" s="96">
        <v>4.9305555555555554E-2</v>
      </c>
      <c r="J2880">
        <v>25.13</v>
      </c>
      <c r="K2880" t="s">
        <v>249</v>
      </c>
      <c r="L2880" t="s">
        <v>3670</v>
      </c>
      <c r="M2880" t="s">
        <v>251</v>
      </c>
      <c r="N2880" t="s">
        <v>251</v>
      </c>
      <c r="O2880">
        <v>3</v>
      </c>
      <c r="P2880">
        <v>30</v>
      </c>
      <c r="Q2880">
        <v>0</v>
      </c>
      <c r="R2880">
        <v>30</v>
      </c>
      <c r="S2880">
        <v>12.7</v>
      </c>
      <c r="T2880">
        <v>36.5</v>
      </c>
      <c r="U2880">
        <v>23.5</v>
      </c>
      <c r="V2880">
        <v>135</v>
      </c>
      <c r="W2880" t="s">
        <v>4756</v>
      </c>
      <c r="X2880" t="s">
        <v>4756</v>
      </c>
      <c r="Y2880" t="s">
        <v>4756</v>
      </c>
      <c r="Z2880" t="s">
        <v>4756</v>
      </c>
      <c r="AA2880" t="s">
        <v>4756</v>
      </c>
      <c r="AB2880" t="s">
        <v>4756</v>
      </c>
      <c r="AC2880" t="s">
        <v>4756</v>
      </c>
      <c r="AD2880" t="s">
        <v>4756</v>
      </c>
      <c r="AE2880" t="s">
        <v>4756</v>
      </c>
      <c r="AF2880" t="s">
        <v>4756</v>
      </c>
      <c r="AG2880" t="s">
        <v>4756</v>
      </c>
      <c r="AH2880" t="s">
        <v>4756</v>
      </c>
      <c r="AI2880" t="s">
        <v>4756</v>
      </c>
      <c r="AJ2880" t="s">
        <v>4756</v>
      </c>
      <c r="AK2880" t="s">
        <v>4756</v>
      </c>
      <c r="AL2880" t="s">
        <v>4756</v>
      </c>
      <c r="AM2880" t="s">
        <v>4756</v>
      </c>
      <c r="AN2880" t="s">
        <v>4756</v>
      </c>
    </row>
    <row r="2881" spans="1:41">
      <c r="A2881" s="95">
        <v>42497</v>
      </c>
      <c r="B2881" t="s">
        <v>372</v>
      </c>
      <c r="C2881">
        <v>2016</v>
      </c>
      <c r="D2881">
        <v>5</v>
      </c>
      <c r="E2881" t="s">
        <v>461</v>
      </c>
      <c r="F2881" t="s">
        <v>3638</v>
      </c>
      <c r="G2881" s="96">
        <v>6.6666666666666666E-2</v>
      </c>
      <c r="H2881" s="96">
        <v>6.9444444444444434E-2</v>
      </c>
      <c r="J2881">
        <v>25.6</v>
      </c>
      <c r="K2881" t="s">
        <v>249</v>
      </c>
      <c r="L2881" t="s">
        <v>3671</v>
      </c>
      <c r="M2881" t="s">
        <v>251</v>
      </c>
      <c r="N2881" t="s">
        <v>251</v>
      </c>
      <c r="O2881">
        <v>3</v>
      </c>
      <c r="P2881">
        <v>32</v>
      </c>
      <c r="Q2881">
        <v>0</v>
      </c>
      <c r="R2881">
        <v>32</v>
      </c>
      <c r="S2881">
        <v>13.7</v>
      </c>
      <c r="T2881">
        <v>37</v>
      </c>
      <c r="U2881">
        <v>25.3</v>
      </c>
      <c r="V2881">
        <v>142</v>
      </c>
      <c r="W2881" t="s">
        <v>4756</v>
      </c>
      <c r="X2881" t="s">
        <v>4756</v>
      </c>
      <c r="Y2881" t="s">
        <v>4756</v>
      </c>
      <c r="Z2881" t="s">
        <v>4756</v>
      </c>
      <c r="AA2881" t="s">
        <v>4756</v>
      </c>
      <c r="AB2881" t="s">
        <v>4756</v>
      </c>
      <c r="AC2881" t="s">
        <v>4756</v>
      </c>
      <c r="AD2881" t="s">
        <v>4756</v>
      </c>
      <c r="AE2881" t="s">
        <v>4756</v>
      </c>
      <c r="AF2881" t="s">
        <v>4756</v>
      </c>
      <c r="AG2881" t="s">
        <v>4756</v>
      </c>
      <c r="AH2881" t="s">
        <v>4756</v>
      </c>
      <c r="AI2881" t="s">
        <v>4756</v>
      </c>
      <c r="AJ2881" t="s">
        <v>4756</v>
      </c>
      <c r="AK2881" t="s">
        <v>4756</v>
      </c>
      <c r="AL2881" t="s">
        <v>4756</v>
      </c>
      <c r="AM2881" t="s">
        <v>4756</v>
      </c>
      <c r="AN2881" t="s">
        <v>4756</v>
      </c>
    </row>
    <row r="2882" spans="1:41">
      <c r="A2882" s="95">
        <v>42497</v>
      </c>
      <c r="B2882" t="s">
        <v>372</v>
      </c>
      <c r="C2882">
        <v>2016</v>
      </c>
      <c r="D2882">
        <v>5</v>
      </c>
      <c r="E2882" t="s">
        <v>461</v>
      </c>
      <c r="F2882" t="s">
        <v>3638</v>
      </c>
      <c r="G2882" s="96">
        <v>7.9166666666666663E-2</v>
      </c>
      <c r="H2882" t="s">
        <v>4756</v>
      </c>
      <c r="J2882">
        <v>25.9</v>
      </c>
      <c r="K2882" t="s">
        <v>938</v>
      </c>
      <c r="L2882" t="s">
        <v>4877</v>
      </c>
      <c r="M2882" t="s">
        <v>251</v>
      </c>
      <c r="N2882" t="s">
        <v>251</v>
      </c>
      <c r="O2882" t="s">
        <v>4756</v>
      </c>
      <c r="P2882" t="s">
        <v>4756</v>
      </c>
      <c r="Q2882" t="s">
        <v>4756</v>
      </c>
      <c r="R2882" t="s">
        <v>4756</v>
      </c>
      <c r="S2882" t="s">
        <v>4756</v>
      </c>
      <c r="T2882" t="s">
        <v>4756</v>
      </c>
      <c r="U2882" t="s">
        <v>4756</v>
      </c>
      <c r="V2882" t="s">
        <v>4756</v>
      </c>
      <c r="W2882" t="s">
        <v>4756</v>
      </c>
      <c r="X2882" t="s">
        <v>4756</v>
      </c>
      <c r="Y2882" t="s">
        <v>4756</v>
      </c>
      <c r="Z2882" t="s">
        <v>4756</v>
      </c>
      <c r="AA2882" t="s">
        <v>4756</v>
      </c>
      <c r="AB2882" t="s">
        <v>4756</v>
      </c>
      <c r="AC2882" t="s">
        <v>4756</v>
      </c>
      <c r="AD2882" t="s">
        <v>4756</v>
      </c>
      <c r="AE2882" t="s">
        <v>4756</v>
      </c>
      <c r="AF2882" t="s">
        <v>4756</v>
      </c>
      <c r="AG2882" t="s">
        <v>4756</v>
      </c>
      <c r="AH2882" t="s">
        <v>4756</v>
      </c>
      <c r="AI2882" t="s">
        <v>4756</v>
      </c>
      <c r="AJ2882" t="s">
        <v>4756</v>
      </c>
      <c r="AK2882" t="s">
        <v>4756</v>
      </c>
      <c r="AL2882" t="s">
        <v>4756</v>
      </c>
      <c r="AM2882" t="s">
        <v>4756</v>
      </c>
      <c r="AN2882" t="s">
        <v>4756</v>
      </c>
      <c r="AO2882" t="s">
        <v>3672</v>
      </c>
    </row>
    <row r="2883" spans="1:41">
      <c r="A2883" s="95">
        <v>42522</v>
      </c>
      <c r="B2883" t="s">
        <v>372</v>
      </c>
      <c r="C2883">
        <v>2016</v>
      </c>
      <c r="D2883">
        <v>6</v>
      </c>
      <c r="E2883" t="s">
        <v>373</v>
      </c>
      <c r="F2883" t="s">
        <v>3626</v>
      </c>
      <c r="G2883" s="96">
        <v>0.88055555555555554</v>
      </c>
      <c r="H2883" s="96">
        <v>0.88888888888888884</v>
      </c>
      <c r="J2883">
        <v>21.13</v>
      </c>
      <c r="K2883" t="s">
        <v>4876</v>
      </c>
      <c r="L2883" t="s">
        <v>4877</v>
      </c>
      <c r="M2883" t="s">
        <v>251</v>
      </c>
      <c r="N2883" t="s">
        <v>251</v>
      </c>
      <c r="O2883">
        <v>0</v>
      </c>
      <c r="P2883" t="s">
        <v>4756</v>
      </c>
      <c r="Q2883" t="s">
        <v>4756</v>
      </c>
      <c r="R2883" t="s">
        <v>4756</v>
      </c>
      <c r="S2883">
        <v>38.700000000000003</v>
      </c>
      <c r="T2883" t="s">
        <v>4756</v>
      </c>
      <c r="U2883">
        <v>33</v>
      </c>
      <c r="V2883" t="s">
        <v>4756</v>
      </c>
      <c r="W2883" t="s">
        <v>4756</v>
      </c>
      <c r="X2883" t="s">
        <v>4756</v>
      </c>
      <c r="Y2883" t="s">
        <v>4756</v>
      </c>
      <c r="Z2883" t="s">
        <v>4756</v>
      </c>
      <c r="AA2883" t="s">
        <v>4756</v>
      </c>
      <c r="AB2883" t="s">
        <v>4756</v>
      </c>
      <c r="AC2883" t="s">
        <v>4756</v>
      </c>
      <c r="AD2883" t="s">
        <v>4756</v>
      </c>
      <c r="AE2883" t="s">
        <v>4756</v>
      </c>
      <c r="AF2883" t="s">
        <v>4756</v>
      </c>
      <c r="AG2883" t="s">
        <v>4756</v>
      </c>
      <c r="AH2883" t="s">
        <v>4756</v>
      </c>
      <c r="AI2883" t="s">
        <v>4756</v>
      </c>
      <c r="AJ2883" t="s">
        <v>4756</v>
      </c>
      <c r="AK2883" t="s">
        <v>4756</v>
      </c>
      <c r="AL2883" t="s">
        <v>4756</v>
      </c>
      <c r="AM2883" t="s">
        <v>4756</v>
      </c>
      <c r="AN2883" t="s">
        <v>4756</v>
      </c>
    </row>
    <row r="2884" spans="1:41">
      <c r="A2884" s="95">
        <v>42525</v>
      </c>
      <c r="B2884" t="s">
        <v>372</v>
      </c>
      <c r="C2884">
        <v>2016</v>
      </c>
      <c r="D2884">
        <v>6</v>
      </c>
      <c r="E2884" t="s">
        <v>461</v>
      </c>
      <c r="F2884" t="s">
        <v>3626</v>
      </c>
      <c r="G2884" s="96">
        <v>0.99305555555555547</v>
      </c>
      <c r="H2884" s="96">
        <v>0</v>
      </c>
      <c r="J2884">
        <v>23.83</v>
      </c>
      <c r="K2884" t="s">
        <v>249</v>
      </c>
      <c r="L2884" t="s">
        <v>3797</v>
      </c>
      <c r="M2884" t="s">
        <v>251</v>
      </c>
      <c r="N2884" t="s">
        <v>251</v>
      </c>
      <c r="O2884">
        <v>3</v>
      </c>
      <c r="P2884">
        <v>39</v>
      </c>
      <c r="Q2884">
        <v>0</v>
      </c>
      <c r="R2884">
        <v>39</v>
      </c>
      <c r="S2884">
        <v>14.4</v>
      </c>
      <c r="T2884">
        <v>38.299999999999997</v>
      </c>
      <c r="U2884">
        <v>24.5</v>
      </c>
      <c r="V2884">
        <v>140</v>
      </c>
      <c r="W2884" t="s">
        <v>4756</v>
      </c>
      <c r="X2884" t="s">
        <v>4756</v>
      </c>
      <c r="Y2884" t="s">
        <v>4756</v>
      </c>
      <c r="Z2884" t="s">
        <v>4756</v>
      </c>
      <c r="AA2884" t="s">
        <v>4756</v>
      </c>
      <c r="AB2884" t="s">
        <v>4756</v>
      </c>
      <c r="AC2884" t="s">
        <v>4756</v>
      </c>
      <c r="AD2884" t="s">
        <v>4756</v>
      </c>
      <c r="AE2884" t="s">
        <v>4756</v>
      </c>
      <c r="AF2884" t="s">
        <v>4756</v>
      </c>
      <c r="AG2884" t="s">
        <v>4756</v>
      </c>
      <c r="AH2884" t="s">
        <v>4756</v>
      </c>
      <c r="AI2884" t="s">
        <v>4756</v>
      </c>
      <c r="AJ2884" t="s">
        <v>4756</v>
      </c>
      <c r="AK2884" t="s">
        <v>4756</v>
      </c>
      <c r="AL2884" t="s">
        <v>4756</v>
      </c>
      <c r="AM2884" t="s">
        <v>4756</v>
      </c>
      <c r="AN2884" t="s">
        <v>4756</v>
      </c>
    </row>
    <row r="2885" spans="1:41">
      <c r="A2885" s="95">
        <v>42522</v>
      </c>
      <c r="B2885" t="s">
        <v>372</v>
      </c>
      <c r="C2885">
        <v>2016</v>
      </c>
      <c r="D2885">
        <v>6</v>
      </c>
      <c r="E2885" t="s">
        <v>373</v>
      </c>
      <c r="F2885" t="s">
        <v>3626</v>
      </c>
      <c r="G2885" s="96">
        <v>0.91249999999999998</v>
      </c>
      <c r="H2885" s="96">
        <v>0.91875000000000007</v>
      </c>
      <c r="J2885">
        <v>21.9</v>
      </c>
      <c r="K2885" t="s">
        <v>651</v>
      </c>
      <c r="L2885" t="s">
        <v>3674</v>
      </c>
      <c r="M2885" t="s">
        <v>251</v>
      </c>
      <c r="N2885" t="s">
        <v>251</v>
      </c>
      <c r="O2885">
        <v>1</v>
      </c>
      <c r="P2885">
        <v>61</v>
      </c>
      <c r="Q2885">
        <v>0</v>
      </c>
      <c r="R2885">
        <v>61</v>
      </c>
      <c r="S2885">
        <v>17</v>
      </c>
      <c r="T2885">
        <v>43.5</v>
      </c>
      <c r="U2885">
        <v>32.9</v>
      </c>
      <c r="V2885">
        <v>171</v>
      </c>
      <c r="W2885" t="s">
        <v>4756</v>
      </c>
      <c r="X2885" t="s">
        <v>4756</v>
      </c>
      <c r="Y2885" t="s">
        <v>4756</v>
      </c>
      <c r="Z2885" t="s">
        <v>4756</v>
      </c>
      <c r="AA2885" t="s">
        <v>4756</v>
      </c>
      <c r="AB2885" t="s">
        <v>4756</v>
      </c>
      <c r="AC2885" t="s">
        <v>4756</v>
      </c>
      <c r="AD2885" t="s">
        <v>4756</v>
      </c>
      <c r="AE2885" t="s">
        <v>4756</v>
      </c>
      <c r="AF2885" t="s">
        <v>4756</v>
      </c>
      <c r="AG2885" t="s">
        <v>4756</v>
      </c>
      <c r="AH2885" t="s">
        <v>4756</v>
      </c>
      <c r="AI2885" t="s">
        <v>4756</v>
      </c>
      <c r="AJ2885" t="s">
        <v>4756</v>
      </c>
      <c r="AK2885" t="s">
        <v>4756</v>
      </c>
      <c r="AL2885" t="s">
        <v>4756</v>
      </c>
      <c r="AM2885" t="s">
        <v>4756</v>
      </c>
      <c r="AN2885" t="s">
        <v>4756</v>
      </c>
    </row>
    <row r="2886" spans="1:41">
      <c r="A2886" s="95">
        <v>42526</v>
      </c>
      <c r="B2886" t="s">
        <v>827</v>
      </c>
      <c r="C2886">
        <v>2016</v>
      </c>
      <c r="D2886">
        <v>6</v>
      </c>
      <c r="E2886" t="s">
        <v>4991</v>
      </c>
      <c r="F2886" t="s">
        <v>247</v>
      </c>
      <c r="G2886" s="96">
        <v>0.88194444444444453</v>
      </c>
      <c r="H2886" t="s">
        <v>4756</v>
      </c>
      <c r="J2886">
        <v>21.17</v>
      </c>
      <c r="K2886" t="s">
        <v>249</v>
      </c>
      <c r="L2886" t="s">
        <v>2057</v>
      </c>
      <c r="M2886" t="s">
        <v>251</v>
      </c>
      <c r="N2886" t="s">
        <v>251</v>
      </c>
      <c r="O2886">
        <v>0</v>
      </c>
      <c r="P2886">
        <v>54</v>
      </c>
      <c r="Q2886">
        <v>19</v>
      </c>
      <c r="R2886">
        <v>35</v>
      </c>
      <c r="S2886">
        <v>14.9</v>
      </c>
      <c r="T2886">
        <v>38.6</v>
      </c>
      <c r="U2886">
        <v>23.7</v>
      </c>
      <c r="V2886">
        <v>140</v>
      </c>
      <c r="W2886" t="s">
        <v>4756</v>
      </c>
      <c r="X2886" t="s">
        <v>4756</v>
      </c>
      <c r="Y2886" t="s">
        <v>4756</v>
      </c>
      <c r="Z2886" t="s">
        <v>4756</v>
      </c>
      <c r="AA2886" t="s">
        <v>4756</v>
      </c>
      <c r="AB2886" t="s">
        <v>4756</v>
      </c>
      <c r="AC2886" t="s">
        <v>4756</v>
      </c>
      <c r="AD2886" t="s">
        <v>4756</v>
      </c>
      <c r="AE2886" t="s">
        <v>4756</v>
      </c>
      <c r="AF2886" t="s">
        <v>4756</v>
      </c>
      <c r="AG2886" t="s">
        <v>4756</v>
      </c>
      <c r="AH2886" t="s">
        <v>4756</v>
      </c>
      <c r="AI2886" t="s">
        <v>4756</v>
      </c>
      <c r="AJ2886" t="s">
        <v>4756</v>
      </c>
      <c r="AK2886" t="s">
        <v>4756</v>
      </c>
      <c r="AL2886" t="s">
        <v>4756</v>
      </c>
      <c r="AM2886" t="s">
        <v>4756</v>
      </c>
      <c r="AN2886" t="s">
        <v>4756</v>
      </c>
    </row>
    <row r="2887" spans="1:41">
      <c r="A2887" s="95">
        <v>42526</v>
      </c>
      <c r="B2887" t="s">
        <v>827</v>
      </c>
      <c r="C2887">
        <v>2016</v>
      </c>
      <c r="D2887">
        <v>6</v>
      </c>
      <c r="E2887" t="s">
        <v>4991</v>
      </c>
      <c r="F2887" t="s">
        <v>247</v>
      </c>
      <c r="G2887" s="96">
        <v>0.88541666666666663</v>
      </c>
      <c r="H2887" t="s">
        <v>4756</v>
      </c>
      <c r="J2887">
        <v>21.25</v>
      </c>
      <c r="K2887" t="s">
        <v>249</v>
      </c>
      <c r="L2887" t="s">
        <v>2070</v>
      </c>
      <c r="M2887" t="s">
        <v>251</v>
      </c>
      <c r="N2887" t="s">
        <v>251</v>
      </c>
      <c r="O2887">
        <v>0</v>
      </c>
      <c r="P2887">
        <v>54</v>
      </c>
      <c r="Q2887">
        <v>19</v>
      </c>
      <c r="R2887">
        <v>35</v>
      </c>
      <c r="S2887">
        <v>14.9</v>
      </c>
      <c r="T2887">
        <v>39.15</v>
      </c>
      <c r="U2887">
        <v>23.75</v>
      </c>
      <c r="V2887">
        <v>141</v>
      </c>
      <c r="W2887" t="s">
        <v>4756</v>
      </c>
      <c r="X2887" t="s">
        <v>4756</v>
      </c>
      <c r="Y2887" t="s">
        <v>4756</v>
      </c>
      <c r="Z2887" t="s">
        <v>4756</v>
      </c>
      <c r="AA2887" t="s">
        <v>4756</v>
      </c>
      <c r="AB2887" t="s">
        <v>4756</v>
      </c>
      <c r="AC2887" t="s">
        <v>4756</v>
      </c>
      <c r="AD2887" t="s">
        <v>4756</v>
      </c>
      <c r="AE2887" t="s">
        <v>4756</v>
      </c>
      <c r="AF2887" t="s">
        <v>4756</v>
      </c>
      <c r="AG2887" t="s">
        <v>4756</v>
      </c>
      <c r="AH2887" t="s">
        <v>4756</v>
      </c>
      <c r="AI2887" t="s">
        <v>4756</v>
      </c>
      <c r="AJ2887" t="s">
        <v>4756</v>
      </c>
      <c r="AK2887" t="s">
        <v>4756</v>
      </c>
      <c r="AL2887" t="s">
        <v>4756</v>
      </c>
      <c r="AM2887" t="s">
        <v>4756</v>
      </c>
      <c r="AN2887" t="s">
        <v>4756</v>
      </c>
    </row>
    <row r="2888" spans="1:41">
      <c r="A2888" s="95">
        <v>42526</v>
      </c>
      <c r="B2888" t="s">
        <v>827</v>
      </c>
      <c r="C2888">
        <v>2016</v>
      </c>
      <c r="D2888">
        <v>6</v>
      </c>
      <c r="E2888" t="s">
        <v>4991</v>
      </c>
      <c r="F2888" t="s">
        <v>1672</v>
      </c>
      <c r="G2888" s="96">
        <v>0.88888888888888884</v>
      </c>
      <c r="H2888" t="s">
        <v>4756</v>
      </c>
      <c r="J2888">
        <v>21.33</v>
      </c>
      <c r="K2888" t="s">
        <v>249</v>
      </c>
      <c r="L2888" t="s">
        <v>2069</v>
      </c>
      <c r="M2888" t="s">
        <v>251</v>
      </c>
      <c r="N2888" t="s">
        <v>251</v>
      </c>
      <c r="O2888">
        <v>0</v>
      </c>
      <c r="P2888">
        <v>53</v>
      </c>
      <c r="Q2888">
        <v>19</v>
      </c>
      <c r="R2888">
        <v>34</v>
      </c>
      <c r="S2888">
        <v>13.85</v>
      </c>
      <c r="T2888">
        <v>38.5</v>
      </c>
      <c r="U2888">
        <v>22</v>
      </c>
      <c r="V2888">
        <v>146</v>
      </c>
      <c r="W2888" t="s">
        <v>4756</v>
      </c>
      <c r="X2888" t="s">
        <v>4756</v>
      </c>
      <c r="Y2888" t="s">
        <v>4756</v>
      </c>
      <c r="Z2888" t="s">
        <v>4756</v>
      </c>
      <c r="AA2888" t="s">
        <v>4756</v>
      </c>
      <c r="AB2888" t="s">
        <v>4756</v>
      </c>
      <c r="AC2888" t="s">
        <v>4756</v>
      </c>
      <c r="AD2888" t="s">
        <v>4756</v>
      </c>
      <c r="AE2888" t="s">
        <v>4756</v>
      </c>
      <c r="AF2888" t="s">
        <v>4756</v>
      </c>
      <c r="AG2888" t="s">
        <v>4756</v>
      </c>
      <c r="AH2888" t="s">
        <v>4756</v>
      </c>
      <c r="AI2888" t="s">
        <v>4756</v>
      </c>
      <c r="AJ2888" t="s">
        <v>4756</v>
      </c>
      <c r="AK2888" t="s">
        <v>4756</v>
      </c>
      <c r="AL2888" t="s">
        <v>4756</v>
      </c>
      <c r="AM2888" t="s">
        <v>4756</v>
      </c>
      <c r="AN2888" t="s">
        <v>4756</v>
      </c>
    </row>
    <row r="2889" spans="1:41">
      <c r="A2889" s="95">
        <v>42526</v>
      </c>
      <c r="B2889" t="s">
        <v>827</v>
      </c>
      <c r="C2889">
        <v>2016</v>
      </c>
      <c r="D2889">
        <v>6</v>
      </c>
      <c r="E2889" t="s">
        <v>4991</v>
      </c>
      <c r="F2889" t="s">
        <v>247</v>
      </c>
      <c r="G2889" s="96">
        <v>0.89236111111111116</v>
      </c>
      <c r="H2889" t="s">
        <v>4756</v>
      </c>
      <c r="J2889">
        <v>21.42</v>
      </c>
      <c r="K2889" t="s">
        <v>249</v>
      </c>
      <c r="L2889" t="s">
        <v>2068</v>
      </c>
      <c r="M2889" t="s">
        <v>251</v>
      </c>
      <c r="N2889" t="s">
        <v>251</v>
      </c>
      <c r="O2889">
        <v>0</v>
      </c>
      <c r="P2889">
        <v>57</v>
      </c>
      <c r="Q2889">
        <v>21</v>
      </c>
      <c r="R2889">
        <v>36</v>
      </c>
      <c r="S2889">
        <v>15.45</v>
      </c>
      <c r="T2889">
        <v>39.5</v>
      </c>
      <c r="U2889">
        <v>24.3</v>
      </c>
      <c r="V2889">
        <v>147</v>
      </c>
      <c r="W2889" t="s">
        <v>4756</v>
      </c>
      <c r="X2889" t="s">
        <v>4756</v>
      </c>
      <c r="Y2889" t="s">
        <v>4756</v>
      </c>
      <c r="Z2889" t="s">
        <v>4756</v>
      </c>
      <c r="AA2889" t="s">
        <v>4756</v>
      </c>
      <c r="AB2889" t="s">
        <v>4756</v>
      </c>
      <c r="AC2889" t="s">
        <v>4756</v>
      </c>
      <c r="AD2889" t="s">
        <v>4756</v>
      </c>
      <c r="AE2889" t="s">
        <v>4756</v>
      </c>
      <c r="AF2889" t="s">
        <v>4756</v>
      </c>
      <c r="AG2889" t="s">
        <v>4756</v>
      </c>
      <c r="AH2889" t="s">
        <v>4756</v>
      </c>
      <c r="AI2889" t="s">
        <v>4756</v>
      </c>
      <c r="AJ2889" t="s">
        <v>4756</v>
      </c>
      <c r="AK2889" t="s">
        <v>4756</v>
      </c>
      <c r="AL2889" t="s">
        <v>4756</v>
      </c>
      <c r="AM2889" t="s">
        <v>4756</v>
      </c>
      <c r="AN2889" t="s">
        <v>4756</v>
      </c>
    </row>
    <row r="2890" spans="1:41">
      <c r="A2890" s="95">
        <v>42522</v>
      </c>
      <c r="B2890" t="s">
        <v>372</v>
      </c>
      <c r="C2890">
        <v>2016</v>
      </c>
      <c r="D2890">
        <v>6</v>
      </c>
      <c r="E2890" t="s">
        <v>373</v>
      </c>
      <c r="F2890" t="s">
        <v>3626</v>
      </c>
      <c r="G2890" s="96">
        <v>0.95972222222222225</v>
      </c>
      <c r="H2890" s="96">
        <v>0.96805555555555556</v>
      </c>
      <c r="J2890">
        <v>23.03</v>
      </c>
      <c r="K2890" t="s">
        <v>651</v>
      </c>
      <c r="L2890" t="s">
        <v>3679</v>
      </c>
      <c r="M2890" t="s">
        <v>251</v>
      </c>
      <c r="N2890" t="s">
        <v>251</v>
      </c>
      <c r="O2890">
        <v>0</v>
      </c>
      <c r="P2890">
        <v>56</v>
      </c>
      <c r="Q2890">
        <v>0</v>
      </c>
      <c r="R2890">
        <v>56</v>
      </c>
      <c r="S2890">
        <v>16.3</v>
      </c>
      <c r="T2890">
        <v>40.1</v>
      </c>
      <c r="U2890">
        <v>29.7</v>
      </c>
      <c r="V2890">
        <v>172</v>
      </c>
      <c r="W2890" t="s">
        <v>4756</v>
      </c>
      <c r="X2890" t="s">
        <v>4756</v>
      </c>
      <c r="Y2890" t="s">
        <v>4756</v>
      </c>
      <c r="Z2890" t="s">
        <v>4756</v>
      </c>
      <c r="AA2890" t="s">
        <v>4756</v>
      </c>
      <c r="AB2890" t="s">
        <v>4756</v>
      </c>
      <c r="AC2890" t="s">
        <v>4756</v>
      </c>
      <c r="AD2890" t="s">
        <v>4756</v>
      </c>
      <c r="AE2890" t="s">
        <v>4756</v>
      </c>
      <c r="AF2890" t="s">
        <v>4756</v>
      </c>
      <c r="AG2890" t="s">
        <v>4756</v>
      </c>
      <c r="AH2890" t="s">
        <v>4756</v>
      </c>
      <c r="AI2890" t="s">
        <v>4756</v>
      </c>
      <c r="AJ2890" t="s">
        <v>4756</v>
      </c>
      <c r="AK2890" t="s">
        <v>4756</v>
      </c>
      <c r="AL2890" t="s">
        <v>4756</v>
      </c>
      <c r="AM2890" t="s">
        <v>4756</v>
      </c>
      <c r="AN2890" t="s">
        <v>4756</v>
      </c>
    </row>
    <row r="2891" spans="1:41">
      <c r="A2891" s="95">
        <v>42526</v>
      </c>
      <c r="B2891" t="s">
        <v>827</v>
      </c>
      <c r="C2891">
        <v>2016</v>
      </c>
      <c r="D2891">
        <v>6</v>
      </c>
      <c r="E2891" t="s">
        <v>4991</v>
      </c>
      <c r="F2891" t="s">
        <v>1672</v>
      </c>
      <c r="G2891" s="96">
        <v>0.90069444444444446</v>
      </c>
      <c r="H2891" t="s">
        <v>4756</v>
      </c>
      <c r="J2891">
        <v>21.62</v>
      </c>
      <c r="K2891" t="s">
        <v>249</v>
      </c>
      <c r="L2891" t="s">
        <v>2067</v>
      </c>
      <c r="M2891" t="s">
        <v>251</v>
      </c>
      <c r="N2891" t="s">
        <v>251</v>
      </c>
      <c r="O2891">
        <v>0</v>
      </c>
      <c r="P2891">
        <v>56</v>
      </c>
      <c r="Q2891">
        <v>20</v>
      </c>
      <c r="R2891">
        <v>36</v>
      </c>
      <c r="S2891">
        <v>14.8</v>
      </c>
      <c r="T2891">
        <v>37.950000000000003</v>
      </c>
      <c r="U2891">
        <v>23.7</v>
      </c>
      <c r="V2891">
        <v>141</v>
      </c>
      <c r="W2891" t="s">
        <v>4756</v>
      </c>
      <c r="X2891" t="s">
        <v>4756</v>
      </c>
      <c r="Y2891" t="s">
        <v>4756</v>
      </c>
      <c r="Z2891" t="s">
        <v>4756</v>
      </c>
      <c r="AA2891" t="s">
        <v>4756</v>
      </c>
      <c r="AB2891" t="s">
        <v>4756</v>
      </c>
      <c r="AC2891" t="s">
        <v>4756</v>
      </c>
      <c r="AD2891" t="s">
        <v>4756</v>
      </c>
      <c r="AE2891" t="s">
        <v>4756</v>
      </c>
      <c r="AF2891" t="s">
        <v>4756</v>
      </c>
      <c r="AG2891" t="s">
        <v>4756</v>
      </c>
      <c r="AH2891" t="s">
        <v>4756</v>
      </c>
      <c r="AI2891" t="s">
        <v>4756</v>
      </c>
      <c r="AJ2891" t="s">
        <v>4756</v>
      </c>
      <c r="AK2891" t="s">
        <v>4756</v>
      </c>
      <c r="AL2891" t="s">
        <v>4756</v>
      </c>
      <c r="AM2891" t="s">
        <v>4756</v>
      </c>
      <c r="AN2891" t="s">
        <v>4756</v>
      </c>
    </row>
    <row r="2892" spans="1:41">
      <c r="A2892" s="95">
        <v>42526</v>
      </c>
      <c r="B2892" t="s">
        <v>827</v>
      </c>
      <c r="C2892">
        <v>2016</v>
      </c>
      <c r="D2892">
        <v>6</v>
      </c>
      <c r="E2892" t="s">
        <v>4991</v>
      </c>
      <c r="F2892" t="s">
        <v>1672</v>
      </c>
      <c r="G2892" s="96">
        <v>0.90902777777777777</v>
      </c>
      <c r="H2892" t="s">
        <v>4756</v>
      </c>
      <c r="J2892">
        <v>21.82</v>
      </c>
      <c r="K2892" t="s">
        <v>249</v>
      </c>
      <c r="L2892" t="s">
        <v>2066</v>
      </c>
      <c r="M2892" t="s">
        <v>251</v>
      </c>
      <c r="N2892" t="s">
        <v>251</v>
      </c>
      <c r="O2892">
        <v>0</v>
      </c>
      <c r="P2892">
        <v>58</v>
      </c>
      <c r="Q2892">
        <v>20</v>
      </c>
      <c r="R2892">
        <v>38</v>
      </c>
      <c r="S2892">
        <v>15.25</v>
      </c>
      <c r="T2892">
        <v>39.299999999999997</v>
      </c>
      <c r="U2892">
        <v>24.4</v>
      </c>
      <c r="V2892">
        <v>147</v>
      </c>
      <c r="W2892" t="s">
        <v>4756</v>
      </c>
      <c r="X2892" t="s">
        <v>4756</v>
      </c>
      <c r="Y2892" t="s">
        <v>4756</v>
      </c>
      <c r="Z2892" t="s">
        <v>4756</v>
      </c>
      <c r="AA2892" t="s">
        <v>4756</v>
      </c>
      <c r="AB2892" t="s">
        <v>4756</v>
      </c>
      <c r="AC2892" t="s">
        <v>4756</v>
      </c>
      <c r="AD2892" t="s">
        <v>4756</v>
      </c>
      <c r="AE2892" t="s">
        <v>4756</v>
      </c>
      <c r="AF2892" t="s">
        <v>4756</v>
      </c>
      <c r="AG2892" t="s">
        <v>4756</v>
      </c>
      <c r="AH2892" t="s">
        <v>4756</v>
      </c>
      <c r="AI2892" t="s">
        <v>4756</v>
      </c>
      <c r="AJ2892" t="s">
        <v>4756</v>
      </c>
      <c r="AK2892" t="s">
        <v>4756</v>
      </c>
      <c r="AL2892" t="s">
        <v>4756</v>
      </c>
      <c r="AM2892" t="s">
        <v>4756</v>
      </c>
      <c r="AN2892" t="s">
        <v>4756</v>
      </c>
    </row>
    <row r="2893" spans="1:41">
      <c r="A2893" s="95">
        <v>42526</v>
      </c>
      <c r="B2893" t="s">
        <v>827</v>
      </c>
      <c r="C2893">
        <v>2016</v>
      </c>
      <c r="D2893">
        <v>6</v>
      </c>
      <c r="E2893" t="s">
        <v>4991</v>
      </c>
      <c r="F2893" t="s">
        <v>247</v>
      </c>
      <c r="G2893" s="96">
        <v>0.91111111111111109</v>
      </c>
      <c r="H2893" t="s">
        <v>4756</v>
      </c>
      <c r="J2893">
        <v>21.87</v>
      </c>
      <c r="K2893" t="s">
        <v>249</v>
      </c>
      <c r="L2893" t="s">
        <v>2065</v>
      </c>
      <c r="M2893" t="s">
        <v>251</v>
      </c>
      <c r="N2893" t="s">
        <v>251</v>
      </c>
      <c r="O2893">
        <v>0</v>
      </c>
      <c r="P2893">
        <v>56</v>
      </c>
      <c r="Q2893">
        <v>19</v>
      </c>
      <c r="R2893">
        <v>37</v>
      </c>
      <c r="S2893">
        <v>15.6</v>
      </c>
      <c r="T2893">
        <v>39.6</v>
      </c>
      <c r="U2893">
        <v>24.3</v>
      </c>
      <c r="V2893">
        <v>139</v>
      </c>
      <c r="W2893" t="s">
        <v>4756</v>
      </c>
      <c r="X2893" t="s">
        <v>4756</v>
      </c>
      <c r="Y2893" t="s">
        <v>4756</v>
      </c>
      <c r="Z2893" t="s">
        <v>4756</v>
      </c>
      <c r="AA2893" t="s">
        <v>4756</v>
      </c>
      <c r="AB2893" t="s">
        <v>4756</v>
      </c>
      <c r="AC2893" t="s">
        <v>4756</v>
      </c>
      <c r="AD2893" t="s">
        <v>4756</v>
      </c>
      <c r="AE2893" t="s">
        <v>4756</v>
      </c>
      <c r="AF2893" t="s">
        <v>4756</v>
      </c>
      <c r="AG2893" t="s">
        <v>4756</v>
      </c>
      <c r="AH2893" t="s">
        <v>4756</v>
      </c>
      <c r="AI2893" t="s">
        <v>4756</v>
      </c>
      <c r="AJ2893" t="s">
        <v>4756</v>
      </c>
      <c r="AK2893" t="s">
        <v>4756</v>
      </c>
      <c r="AL2893" t="s">
        <v>4756</v>
      </c>
      <c r="AM2893" t="s">
        <v>4756</v>
      </c>
      <c r="AN2893" t="s">
        <v>4756</v>
      </c>
    </row>
    <row r="2894" spans="1:41">
      <c r="A2894" s="95">
        <v>42526</v>
      </c>
      <c r="B2894" t="s">
        <v>827</v>
      </c>
      <c r="C2894">
        <v>2016</v>
      </c>
      <c r="D2894">
        <v>6</v>
      </c>
      <c r="E2894" t="s">
        <v>4991</v>
      </c>
      <c r="F2894" t="s">
        <v>247</v>
      </c>
      <c r="G2894" s="96">
        <v>0.9145833333333333</v>
      </c>
      <c r="H2894" t="s">
        <v>4756</v>
      </c>
      <c r="J2894">
        <v>21.95</v>
      </c>
      <c r="K2894" t="s">
        <v>249</v>
      </c>
      <c r="L2894" t="s">
        <v>2064</v>
      </c>
      <c r="M2894" t="s">
        <v>251</v>
      </c>
      <c r="N2894" t="s">
        <v>251</v>
      </c>
      <c r="O2894">
        <v>1.5</v>
      </c>
      <c r="P2894">
        <v>58</v>
      </c>
      <c r="Q2894">
        <v>20</v>
      </c>
      <c r="R2894">
        <v>38</v>
      </c>
      <c r="S2894">
        <v>15.9</v>
      </c>
      <c r="T2894">
        <v>38.4</v>
      </c>
      <c r="U2894">
        <v>22.7</v>
      </c>
      <c r="V2894">
        <v>149</v>
      </c>
      <c r="W2894" t="s">
        <v>4756</v>
      </c>
      <c r="X2894" t="s">
        <v>4756</v>
      </c>
      <c r="Y2894" t="s">
        <v>4756</v>
      </c>
      <c r="Z2894" t="s">
        <v>4756</v>
      </c>
      <c r="AA2894" t="s">
        <v>4756</v>
      </c>
      <c r="AB2894" t="s">
        <v>4756</v>
      </c>
      <c r="AC2894" t="s">
        <v>4756</v>
      </c>
      <c r="AD2894" t="s">
        <v>4756</v>
      </c>
      <c r="AE2894" t="s">
        <v>4756</v>
      </c>
      <c r="AF2894" t="s">
        <v>4756</v>
      </c>
      <c r="AG2894" t="s">
        <v>4756</v>
      </c>
      <c r="AH2894" t="s">
        <v>4756</v>
      </c>
      <c r="AI2894" t="s">
        <v>4756</v>
      </c>
      <c r="AJ2894" t="s">
        <v>4756</v>
      </c>
      <c r="AK2894" t="s">
        <v>4756</v>
      </c>
      <c r="AL2894" t="s">
        <v>4756</v>
      </c>
      <c r="AM2894" t="s">
        <v>4756</v>
      </c>
      <c r="AN2894" t="s">
        <v>4756</v>
      </c>
    </row>
    <row r="2895" spans="1:41">
      <c r="A2895" s="95">
        <v>42526</v>
      </c>
      <c r="B2895" t="s">
        <v>827</v>
      </c>
      <c r="C2895">
        <v>2016</v>
      </c>
      <c r="D2895">
        <v>6</v>
      </c>
      <c r="E2895" t="s">
        <v>4991</v>
      </c>
      <c r="F2895" t="s">
        <v>1672</v>
      </c>
      <c r="G2895" s="96">
        <v>0.91527777777777775</v>
      </c>
      <c r="H2895" t="s">
        <v>4756</v>
      </c>
      <c r="J2895">
        <v>21.97</v>
      </c>
      <c r="K2895" t="s">
        <v>249</v>
      </c>
      <c r="L2895" t="s">
        <v>2063</v>
      </c>
      <c r="M2895" t="s">
        <v>251</v>
      </c>
      <c r="N2895" t="s">
        <v>251</v>
      </c>
      <c r="O2895">
        <v>0</v>
      </c>
      <c r="P2895">
        <v>61</v>
      </c>
      <c r="Q2895">
        <v>26</v>
      </c>
      <c r="R2895">
        <v>35</v>
      </c>
      <c r="S2895">
        <v>15.1</v>
      </c>
      <c r="T2895">
        <v>38.799999999999997</v>
      </c>
      <c r="U2895">
        <v>19.7</v>
      </c>
      <c r="V2895">
        <v>141</v>
      </c>
      <c r="W2895" t="s">
        <v>4756</v>
      </c>
      <c r="X2895" t="s">
        <v>4756</v>
      </c>
      <c r="Y2895" t="s">
        <v>4756</v>
      </c>
      <c r="Z2895" t="s">
        <v>4756</v>
      </c>
      <c r="AA2895" t="s">
        <v>4756</v>
      </c>
      <c r="AB2895" t="s">
        <v>4756</v>
      </c>
      <c r="AC2895" t="s">
        <v>4756</v>
      </c>
      <c r="AD2895" t="s">
        <v>4756</v>
      </c>
      <c r="AE2895" t="s">
        <v>4756</v>
      </c>
      <c r="AF2895" t="s">
        <v>4756</v>
      </c>
      <c r="AG2895" t="s">
        <v>4756</v>
      </c>
      <c r="AH2895" t="s">
        <v>4756</v>
      </c>
      <c r="AI2895" t="s">
        <v>4756</v>
      </c>
      <c r="AJ2895" t="s">
        <v>4756</v>
      </c>
      <c r="AK2895" t="s">
        <v>4756</v>
      </c>
      <c r="AL2895" t="s">
        <v>4756</v>
      </c>
      <c r="AM2895" t="s">
        <v>4756</v>
      </c>
      <c r="AN2895" t="s">
        <v>4756</v>
      </c>
    </row>
    <row r="2896" spans="1:41">
      <c r="A2896" s="95">
        <v>42526</v>
      </c>
      <c r="B2896" t="s">
        <v>827</v>
      </c>
      <c r="C2896">
        <v>2016</v>
      </c>
      <c r="D2896">
        <v>6</v>
      </c>
      <c r="E2896" t="s">
        <v>4991</v>
      </c>
      <c r="F2896" t="s">
        <v>1672</v>
      </c>
      <c r="G2896" s="96">
        <v>0.92152777777777783</v>
      </c>
      <c r="H2896" t="s">
        <v>4756</v>
      </c>
      <c r="J2896">
        <v>22.12</v>
      </c>
      <c r="K2896" t="s">
        <v>249</v>
      </c>
      <c r="L2896" t="s">
        <v>2062</v>
      </c>
      <c r="M2896" t="s">
        <v>251</v>
      </c>
      <c r="N2896" t="s">
        <v>251</v>
      </c>
      <c r="O2896">
        <v>0</v>
      </c>
      <c r="P2896">
        <v>59</v>
      </c>
      <c r="Q2896">
        <v>19</v>
      </c>
      <c r="R2896">
        <v>40</v>
      </c>
      <c r="S2896">
        <v>10.9</v>
      </c>
      <c r="T2896">
        <v>39.549999999999997</v>
      </c>
      <c r="U2896">
        <v>24</v>
      </c>
      <c r="V2896">
        <v>149</v>
      </c>
      <c r="W2896" t="s">
        <v>4756</v>
      </c>
      <c r="X2896" t="s">
        <v>4756</v>
      </c>
      <c r="Y2896" t="s">
        <v>4756</v>
      </c>
      <c r="Z2896" t="s">
        <v>4756</v>
      </c>
      <c r="AA2896" t="s">
        <v>4756</v>
      </c>
      <c r="AB2896" t="s">
        <v>4756</v>
      </c>
      <c r="AC2896" t="s">
        <v>4756</v>
      </c>
      <c r="AD2896" t="s">
        <v>4756</v>
      </c>
      <c r="AE2896" t="s">
        <v>4756</v>
      </c>
      <c r="AF2896" t="s">
        <v>4756</v>
      </c>
      <c r="AG2896" t="s">
        <v>4756</v>
      </c>
      <c r="AH2896" t="s">
        <v>4756</v>
      </c>
      <c r="AI2896" t="s">
        <v>4756</v>
      </c>
      <c r="AJ2896" t="s">
        <v>4756</v>
      </c>
      <c r="AK2896" t="s">
        <v>4756</v>
      </c>
      <c r="AL2896" t="s">
        <v>4756</v>
      </c>
      <c r="AM2896" t="s">
        <v>4756</v>
      </c>
      <c r="AN2896" t="s">
        <v>4756</v>
      </c>
    </row>
    <row r="2897" spans="1:41">
      <c r="A2897" s="95">
        <v>42526</v>
      </c>
      <c r="B2897" t="s">
        <v>827</v>
      </c>
      <c r="C2897">
        <v>2016</v>
      </c>
      <c r="D2897">
        <v>6</v>
      </c>
      <c r="E2897" t="s">
        <v>4991</v>
      </c>
      <c r="F2897" t="s">
        <v>247</v>
      </c>
      <c r="G2897" s="96">
        <v>0.93055555555555547</v>
      </c>
      <c r="H2897" t="s">
        <v>4756</v>
      </c>
      <c r="J2897">
        <v>22.33</v>
      </c>
      <c r="K2897" t="s">
        <v>249</v>
      </c>
      <c r="L2897" t="s">
        <v>2007</v>
      </c>
      <c r="M2897" t="s">
        <v>665</v>
      </c>
      <c r="N2897" t="s">
        <v>251</v>
      </c>
      <c r="O2897">
        <v>1.5</v>
      </c>
      <c r="P2897">
        <v>59</v>
      </c>
      <c r="Q2897">
        <v>19</v>
      </c>
      <c r="R2897">
        <v>40</v>
      </c>
      <c r="S2897">
        <v>14.35</v>
      </c>
      <c r="T2897">
        <v>38.799999999999997</v>
      </c>
      <c r="U2897">
        <v>24.45</v>
      </c>
      <c r="V2897">
        <v>151</v>
      </c>
      <c r="W2897" t="s">
        <v>4756</v>
      </c>
      <c r="X2897" t="s">
        <v>4756</v>
      </c>
      <c r="Y2897" t="s">
        <v>4756</v>
      </c>
      <c r="Z2897" t="s">
        <v>4756</v>
      </c>
      <c r="AA2897" t="s">
        <v>4756</v>
      </c>
      <c r="AB2897" t="s">
        <v>4756</v>
      </c>
      <c r="AC2897" t="s">
        <v>4756</v>
      </c>
      <c r="AD2897" t="s">
        <v>4756</v>
      </c>
      <c r="AE2897" t="s">
        <v>4756</v>
      </c>
      <c r="AF2897" t="s">
        <v>4756</v>
      </c>
      <c r="AG2897" t="s">
        <v>4756</v>
      </c>
      <c r="AH2897" t="s">
        <v>4756</v>
      </c>
      <c r="AI2897" t="s">
        <v>4756</v>
      </c>
      <c r="AJ2897" t="s">
        <v>4756</v>
      </c>
      <c r="AK2897" t="s">
        <v>4756</v>
      </c>
      <c r="AL2897" t="s">
        <v>4756</v>
      </c>
      <c r="AM2897" t="s">
        <v>4756</v>
      </c>
      <c r="AN2897" t="s">
        <v>4756</v>
      </c>
    </row>
    <row r="2898" spans="1:41">
      <c r="A2898" s="95">
        <v>42526</v>
      </c>
      <c r="B2898" t="s">
        <v>827</v>
      </c>
      <c r="C2898">
        <v>2016</v>
      </c>
      <c r="D2898">
        <v>6</v>
      </c>
      <c r="E2898" t="s">
        <v>4991</v>
      </c>
      <c r="F2898" t="s">
        <v>1672</v>
      </c>
      <c r="G2898" s="96">
        <v>0.96527777777777779</v>
      </c>
      <c r="H2898" t="s">
        <v>4756</v>
      </c>
      <c r="J2898">
        <v>23.17</v>
      </c>
      <c r="K2898" t="s">
        <v>249</v>
      </c>
      <c r="L2898" t="s">
        <v>1862</v>
      </c>
      <c r="M2898" t="s">
        <v>665</v>
      </c>
      <c r="N2898" t="s">
        <v>251</v>
      </c>
      <c r="O2898">
        <v>3</v>
      </c>
      <c r="P2898">
        <v>57</v>
      </c>
      <c r="Q2898">
        <v>19</v>
      </c>
      <c r="R2898">
        <v>38</v>
      </c>
      <c r="S2898">
        <v>14.6</v>
      </c>
      <c r="T2898">
        <v>38.299999999999997</v>
      </c>
      <c r="U2898">
        <v>23.9</v>
      </c>
      <c r="V2898">
        <v>145</v>
      </c>
      <c r="W2898" t="s">
        <v>4756</v>
      </c>
      <c r="X2898" t="s">
        <v>4756</v>
      </c>
      <c r="Y2898" t="s">
        <v>4756</v>
      </c>
      <c r="Z2898" t="s">
        <v>4756</v>
      </c>
      <c r="AA2898" t="s">
        <v>4756</v>
      </c>
      <c r="AB2898" t="s">
        <v>4756</v>
      </c>
      <c r="AC2898" t="s">
        <v>4756</v>
      </c>
      <c r="AD2898" t="s">
        <v>4756</v>
      </c>
      <c r="AE2898" t="s">
        <v>4756</v>
      </c>
      <c r="AF2898" t="s">
        <v>4756</v>
      </c>
      <c r="AG2898" t="s">
        <v>4756</v>
      </c>
      <c r="AH2898" t="s">
        <v>4756</v>
      </c>
      <c r="AI2898" t="s">
        <v>4756</v>
      </c>
      <c r="AJ2898" t="s">
        <v>4756</v>
      </c>
      <c r="AK2898" t="s">
        <v>4756</v>
      </c>
      <c r="AL2898" t="s">
        <v>4756</v>
      </c>
      <c r="AM2898" t="s">
        <v>4756</v>
      </c>
      <c r="AN2898" t="s">
        <v>4756</v>
      </c>
    </row>
    <row r="2899" spans="1:41">
      <c r="A2899" s="95">
        <v>42526</v>
      </c>
      <c r="B2899" t="s">
        <v>827</v>
      </c>
      <c r="C2899">
        <v>2016</v>
      </c>
      <c r="D2899">
        <v>6</v>
      </c>
      <c r="E2899" t="s">
        <v>4991</v>
      </c>
      <c r="F2899" t="s">
        <v>1672</v>
      </c>
      <c r="G2899" s="96">
        <v>0.97291666666666676</v>
      </c>
      <c r="H2899" t="s">
        <v>4756</v>
      </c>
      <c r="J2899">
        <v>23.35</v>
      </c>
      <c r="K2899" t="s">
        <v>249</v>
      </c>
      <c r="L2899" t="s">
        <v>2061</v>
      </c>
      <c r="M2899" t="s">
        <v>251</v>
      </c>
      <c r="N2899" t="s">
        <v>251</v>
      </c>
      <c r="O2899">
        <v>0</v>
      </c>
      <c r="P2899">
        <v>54</v>
      </c>
      <c r="Q2899">
        <v>19</v>
      </c>
      <c r="R2899">
        <v>35</v>
      </c>
      <c r="S2899">
        <v>14.85</v>
      </c>
      <c r="T2899">
        <v>39.5</v>
      </c>
      <c r="U2899">
        <v>23.45</v>
      </c>
      <c r="V2899">
        <v>142</v>
      </c>
      <c r="W2899" t="s">
        <v>4756</v>
      </c>
      <c r="X2899" t="s">
        <v>4756</v>
      </c>
      <c r="Y2899" t="s">
        <v>4756</v>
      </c>
      <c r="Z2899" t="s">
        <v>4756</v>
      </c>
      <c r="AA2899" t="s">
        <v>4756</v>
      </c>
      <c r="AB2899" t="s">
        <v>4756</v>
      </c>
      <c r="AC2899" t="s">
        <v>4756</v>
      </c>
      <c r="AD2899" t="s">
        <v>4756</v>
      </c>
      <c r="AE2899" t="s">
        <v>4756</v>
      </c>
      <c r="AF2899" t="s">
        <v>4756</v>
      </c>
      <c r="AG2899" t="s">
        <v>4756</v>
      </c>
      <c r="AH2899" t="s">
        <v>4756</v>
      </c>
      <c r="AI2899" t="s">
        <v>4756</v>
      </c>
      <c r="AJ2899" t="s">
        <v>4756</v>
      </c>
      <c r="AK2899" t="s">
        <v>4756</v>
      </c>
      <c r="AL2899" t="s">
        <v>4756</v>
      </c>
      <c r="AM2899" t="s">
        <v>4756</v>
      </c>
      <c r="AN2899" t="s">
        <v>4756</v>
      </c>
    </row>
    <row r="2900" spans="1:41">
      <c r="A2900" s="95">
        <v>42526</v>
      </c>
      <c r="B2900" t="s">
        <v>827</v>
      </c>
      <c r="C2900">
        <v>2016</v>
      </c>
      <c r="D2900">
        <v>6</v>
      </c>
      <c r="E2900" t="s">
        <v>4991</v>
      </c>
      <c r="F2900" t="s">
        <v>1672</v>
      </c>
      <c r="G2900" s="96">
        <v>0.98263888888888884</v>
      </c>
      <c r="H2900" t="s">
        <v>4756</v>
      </c>
      <c r="J2900">
        <v>23.58</v>
      </c>
      <c r="K2900" t="s">
        <v>249</v>
      </c>
      <c r="L2900" t="s">
        <v>2071</v>
      </c>
      <c r="M2900" t="s">
        <v>665</v>
      </c>
      <c r="N2900" t="s">
        <v>251</v>
      </c>
      <c r="O2900">
        <v>3</v>
      </c>
      <c r="P2900">
        <v>63</v>
      </c>
      <c r="Q2900">
        <v>29</v>
      </c>
      <c r="R2900">
        <v>34</v>
      </c>
      <c r="S2900">
        <v>14.35</v>
      </c>
      <c r="T2900">
        <v>38.700000000000003</v>
      </c>
      <c r="U2900">
        <v>24.1</v>
      </c>
      <c r="V2900">
        <v>142</v>
      </c>
      <c r="W2900" t="s">
        <v>4756</v>
      </c>
      <c r="X2900" t="s">
        <v>4756</v>
      </c>
      <c r="Y2900" t="s">
        <v>4756</v>
      </c>
      <c r="Z2900" t="s">
        <v>4756</v>
      </c>
      <c r="AA2900" t="s">
        <v>4756</v>
      </c>
      <c r="AB2900" t="s">
        <v>4756</v>
      </c>
      <c r="AC2900" t="s">
        <v>4756</v>
      </c>
      <c r="AD2900" t="s">
        <v>4756</v>
      </c>
      <c r="AE2900" t="s">
        <v>4756</v>
      </c>
      <c r="AF2900" t="s">
        <v>4756</v>
      </c>
      <c r="AG2900" t="s">
        <v>4756</v>
      </c>
      <c r="AH2900" t="s">
        <v>4756</v>
      </c>
      <c r="AI2900" t="s">
        <v>4756</v>
      </c>
      <c r="AJ2900" t="s">
        <v>4756</v>
      </c>
      <c r="AK2900" t="s">
        <v>4756</v>
      </c>
      <c r="AL2900" t="s">
        <v>4756</v>
      </c>
      <c r="AM2900" t="s">
        <v>4756</v>
      </c>
      <c r="AN2900" t="s">
        <v>4756</v>
      </c>
    </row>
    <row r="2901" spans="1:41">
      <c r="A2901" s="95">
        <v>42526</v>
      </c>
      <c r="B2901" t="s">
        <v>827</v>
      </c>
      <c r="C2901">
        <v>2016</v>
      </c>
      <c r="D2901">
        <v>6</v>
      </c>
      <c r="E2901" t="s">
        <v>4991</v>
      </c>
      <c r="F2901" t="s">
        <v>247</v>
      </c>
      <c r="G2901" s="96">
        <v>0.98402777777777783</v>
      </c>
      <c r="H2901" t="s">
        <v>4756</v>
      </c>
      <c r="J2901">
        <v>23.62</v>
      </c>
      <c r="K2901" t="s">
        <v>249</v>
      </c>
      <c r="L2901" t="s">
        <v>2072</v>
      </c>
      <c r="M2901" t="s">
        <v>665</v>
      </c>
      <c r="N2901" t="s">
        <v>251</v>
      </c>
      <c r="O2901">
        <v>3</v>
      </c>
      <c r="P2901">
        <v>60</v>
      </c>
      <c r="Q2901">
        <v>19</v>
      </c>
      <c r="R2901">
        <v>41</v>
      </c>
      <c r="S2901">
        <v>14</v>
      </c>
      <c r="T2901">
        <v>38.1</v>
      </c>
      <c r="U2901">
        <v>22.9</v>
      </c>
      <c r="V2901">
        <v>147</v>
      </c>
      <c r="W2901" t="s">
        <v>4756</v>
      </c>
      <c r="X2901" t="s">
        <v>4756</v>
      </c>
      <c r="Y2901" t="s">
        <v>4756</v>
      </c>
      <c r="Z2901" t="s">
        <v>4756</v>
      </c>
      <c r="AA2901" t="s">
        <v>4756</v>
      </c>
      <c r="AB2901" t="s">
        <v>4756</v>
      </c>
      <c r="AC2901" t="s">
        <v>4756</v>
      </c>
      <c r="AD2901" t="s">
        <v>4756</v>
      </c>
      <c r="AE2901" t="s">
        <v>4756</v>
      </c>
      <c r="AF2901" t="s">
        <v>4756</v>
      </c>
      <c r="AG2901" t="s">
        <v>4756</v>
      </c>
      <c r="AH2901" t="s">
        <v>4756</v>
      </c>
      <c r="AI2901" t="s">
        <v>4756</v>
      </c>
      <c r="AJ2901" t="s">
        <v>4756</v>
      </c>
      <c r="AK2901" t="s">
        <v>4756</v>
      </c>
      <c r="AL2901" t="s">
        <v>4756</v>
      </c>
      <c r="AM2901" t="s">
        <v>4756</v>
      </c>
      <c r="AN2901" t="s">
        <v>4756</v>
      </c>
    </row>
    <row r="2902" spans="1:41">
      <c r="A2902" s="95">
        <v>42522</v>
      </c>
      <c r="B2902" t="s">
        <v>372</v>
      </c>
      <c r="C2902">
        <v>2016</v>
      </c>
      <c r="D2902">
        <v>6</v>
      </c>
      <c r="E2902" t="s">
        <v>373</v>
      </c>
      <c r="F2902" t="s">
        <v>3626</v>
      </c>
      <c r="G2902" s="96">
        <v>7.7777777777777779E-2</v>
      </c>
      <c r="H2902" s="96">
        <v>8.6805555555555566E-2</v>
      </c>
      <c r="J2902">
        <v>25.87</v>
      </c>
      <c r="K2902" t="s">
        <v>2191</v>
      </c>
      <c r="L2902" t="s">
        <v>4877</v>
      </c>
      <c r="M2902" t="s">
        <v>251</v>
      </c>
      <c r="N2902" t="s">
        <v>251</v>
      </c>
      <c r="O2902">
        <v>1</v>
      </c>
      <c r="P2902">
        <v>44</v>
      </c>
      <c r="Q2902">
        <v>0</v>
      </c>
      <c r="R2902">
        <v>44</v>
      </c>
      <c r="S2902">
        <v>15.3</v>
      </c>
      <c r="T2902">
        <v>40</v>
      </c>
      <c r="U2902">
        <v>22.7</v>
      </c>
      <c r="V2902">
        <v>155</v>
      </c>
      <c r="W2902" t="s">
        <v>4756</v>
      </c>
      <c r="X2902" t="s">
        <v>4756</v>
      </c>
      <c r="Y2902" t="s">
        <v>4756</v>
      </c>
      <c r="Z2902" t="s">
        <v>4756</v>
      </c>
      <c r="AA2902" t="s">
        <v>4756</v>
      </c>
      <c r="AB2902" t="s">
        <v>4756</v>
      </c>
      <c r="AC2902" t="s">
        <v>4756</v>
      </c>
      <c r="AD2902" t="s">
        <v>4756</v>
      </c>
      <c r="AE2902" t="s">
        <v>4756</v>
      </c>
      <c r="AF2902" t="s">
        <v>4756</v>
      </c>
      <c r="AG2902" t="s">
        <v>4756</v>
      </c>
      <c r="AH2902" t="s">
        <v>4756</v>
      </c>
      <c r="AI2902" t="s">
        <v>4756</v>
      </c>
      <c r="AJ2902" t="s">
        <v>4756</v>
      </c>
      <c r="AK2902" t="s">
        <v>4756</v>
      </c>
      <c r="AL2902" t="s">
        <v>4756</v>
      </c>
      <c r="AM2902" t="s">
        <v>4756</v>
      </c>
      <c r="AN2902" t="s">
        <v>4756</v>
      </c>
    </row>
    <row r="2903" spans="1:41">
      <c r="A2903" s="95">
        <v>42526</v>
      </c>
      <c r="B2903" t="s">
        <v>827</v>
      </c>
      <c r="C2903">
        <v>2016</v>
      </c>
      <c r="D2903">
        <v>6</v>
      </c>
      <c r="E2903" t="s">
        <v>4991</v>
      </c>
      <c r="F2903" t="s">
        <v>247</v>
      </c>
      <c r="G2903" s="96">
        <v>0.99097222222222225</v>
      </c>
      <c r="H2903" t="s">
        <v>4756</v>
      </c>
      <c r="J2903">
        <v>23.78</v>
      </c>
      <c r="K2903" t="s">
        <v>249</v>
      </c>
      <c r="L2903" t="s">
        <v>2060</v>
      </c>
      <c r="M2903" t="s">
        <v>251</v>
      </c>
      <c r="N2903" t="s">
        <v>251</v>
      </c>
      <c r="O2903">
        <v>0</v>
      </c>
      <c r="P2903">
        <v>56</v>
      </c>
      <c r="Q2903">
        <v>19</v>
      </c>
      <c r="R2903">
        <v>37</v>
      </c>
      <c r="S2903">
        <v>14.5</v>
      </c>
      <c r="T2903">
        <v>39.1</v>
      </c>
      <c r="U2903">
        <v>23.8</v>
      </c>
      <c r="V2903">
        <v>142</v>
      </c>
      <c r="W2903" t="s">
        <v>4756</v>
      </c>
      <c r="X2903" t="s">
        <v>4756</v>
      </c>
      <c r="Y2903" t="s">
        <v>4756</v>
      </c>
      <c r="Z2903" t="s">
        <v>4756</v>
      </c>
      <c r="AA2903" t="s">
        <v>4756</v>
      </c>
      <c r="AB2903" t="s">
        <v>4756</v>
      </c>
      <c r="AC2903" t="s">
        <v>4756</v>
      </c>
      <c r="AD2903" t="s">
        <v>4756</v>
      </c>
      <c r="AE2903" t="s">
        <v>4756</v>
      </c>
      <c r="AF2903" t="s">
        <v>4756</v>
      </c>
      <c r="AG2903" t="s">
        <v>4756</v>
      </c>
      <c r="AH2903" t="s">
        <v>4756</v>
      </c>
      <c r="AI2903" t="s">
        <v>4756</v>
      </c>
      <c r="AJ2903" t="s">
        <v>4756</v>
      </c>
      <c r="AK2903" t="s">
        <v>4756</v>
      </c>
      <c r="AL2903" t="s">
        <v>4756</v>
      </c>
      <c r="AM2903" t="s">
        <v>4756</v>
      </c>
      <c r="AN2903" t="s">
        <v>4756</v>
      </c>
    </row>
    <row r="2904" spans="1:41">
      <c r="A2904" s="95">
        <v>42526</v>
      </c>
      <c r="B2904" t="s">
        <v>827</v>
      </c>
      <c r="C2904">
        <v>2016</v>
      </c>
      <c r="D2904">
        <v>6</v>
      </c>
      <c r="E2904" t="s">
        <v>4991</v>
      </c>
      <c r="F2904" t="s">
        <v>1672</v>
      </c>
      <c r="G2904" s="96">
        <v>0.99513888888888891</v>
      </c>
      <c r="H2904" t="s">
        <v>4756</v>
      </c>
      <c r="J2904">
        <v>23.88</v>
      </c>
      <c r="K2904" t="s">
        <v>249</v>
      </c>
      <c r="L2904" t="s">
        <v>2059</v>
      </c>
      <c r="M2904" t="s">
        <v>251</v>
      </c>
      <c r="N2904" t="s">
        <v>251</v>
      </c>
      <c r="O2904">
        <v>3</v>
      </c>
      <c r="P2904">
        <v>57</v>
      </c>
      <c r="Q2904">
        <v>19</v>
      </c>
      <c r="R2904">
        <v>38</v>
      </c>
      <c r="S2904">
        <v>14.5</v>
      </c>
      <c r="T2904">
        <v>38.15</v>
      </c>
      <c r="U2904">
        <v>24.6</v>
      </c>
      <c r="V2904">
        <v>150</v>
      </c>
      <c r="W2904" t="s">
        <v>4756</v>
      </c>
      <c r="X2904" t="s">
        <v>4756</v>
      </c>
      <c r="Y2904" t="s">
        <v>4756</v>
      </c>
      <c r="Z2904" t="s">
        <v>4756</v>
      </c>
      <c r="AA2904" t="s">
        <v>4756</v>
      </c>
      <c r="AB2904" t="s">
        <v>4756</v>
      </c>
      <c r="AC2904" t="s">
        <v>4756</v>
      </c>
      <c r="AD2904" t="s">
        <v>4756</v>
      </c>
      <c r="AE2904" t="s">
        <v>4756</v>
      </c>
      <c r="AF2904" t="s">
        <v>4756</v>
      </c>
      <c r="AG2904" t="s">
        <v>4756</v>
      </c>
      <c r="AH2904" t="s">
        <v>4756</v>
      </c>
      <c r="AI2904" t="s">
        <v>4756</v>
      </c>
      <c r="AJ2904" t="s">
        <v>4756</v>
      </c>
      <c r="AK2904" t="s">
        <v>4756</v>
      </c>
      <c r="AL2904" t="s">
        <v>4756</v>
      </c>
      <c r="AM2904" t="s">
        <v>4756</v>
      </c>
      <c r="AN2904" t="s">
        <v>4756</v>
      </c>
    </row>
    <row r="2905" spans="1:41">
      <c r="A2905" s="95">
        <v>42526</v>
      </c>
      <c r="B2905" t="s">
        <v>827</v>
      </c>
      <c r="C2905">
        <v>2016</v>
      </c>
      <c r="D2905">
        <v>6</v>
      </c>
      <c r="E2905" t="s">
        <v>4991</v>
      </c>
      <c r="F2905" t="s">
        <v>247</v>
      </c>
      <c r="G2905" s="96">
        <v>1.8749999999999999E-2</v>
      </c>
      <c r="H2905" t="s">
        <v>4756</v>
      </c>
      <c r="J2905">
        <v>24.45</v>
      </c>
      <c r="K2905" t="s">
        <v>249</v>
      </c>
      <c r="L2905" t="s">
        <v>2058</v>
      </c>
      <c r="M2905" t="s">
        <v>251</v>
      </c>
      <c r="N2905" t="s">
        <v>251</v>
      </c>
      <c r="O2905">
        <v>3</v>
      </c>
      <c r="P2905">
        <v>56</v>
      </c>
      <c r="Q2905">
        <v>19</v>
      </c>
      <c r="R2905">
        <v>37</v>
      </c>
      <c r="S2905">
        <v>14.3</v>
      </c>
      <c r="T2905">
        <v>38</v>
      </c>
      <c r="U2905">
        <v>23.6</v>
      </c>
      <c r="V2905">
        <v>142</v>
      </c>
      <c r="W2905" t="s">
        <v>4756</v>
      </c>
      <c r="X2905" t="s">
        <v>4756</v>
      </c>
      <c r="Y2905" t="s">
        <v>4756</v>
      </c>
      <c r="Z2905" t="s">
        <v>4756</v>
      </c>
      <c r="AA2905" t="s">
        <v>4756</v>
      </c>
      <c r="AB2905" t="s">
        <v>4756</v>
      </c>
      <c r="AC2905" t="s">
        <v>4756</v>
      </c>
      <c r="AD2905" t="s">
        <v>4756</v>
      </c>
      <c r="AE2905" t="s">
        <v>4756</v>
      </c>
      <c r="AF2905" t="s">
        <v>4756</v>
      </c>
      <c r="AG2905" t="s">
        <v>4756</v>
      </c>
      <c r="AH2905" t="s">
        <v>4756</v>
      </c>
      <c r="AI2905" t="s">
        <v>4756</v>
      </c>
      <c r="AJ2905" t="s">
        <v>4756</v>
      </c>
      <c r="AK2905" t="s">
        <v>4756</v>
      </c>
      <c r="AL2905" t="s">
        <v>4756</v>
      </c>
      <c r="AM2905" t="s">
        <v>4756</v>
      </c>
      <c r="AN2905" t="s">
        <v>4756</v>
      </c>
    </row>
    <row r="2906" spans="1:41">
      <c r="A2906" s="95">
        <v>42526</v>
      </c>
      <c r="B2906" t="s">
        <v>827</v>
      </c>
      <c r="C2906">
        <v>2016</v>
      </c>
      <c r="D2906">
        <v>6</v>
      </c>
      <c r="E2906" t="s">
        <v>4991</v>
      </c>
      <c r="F2906" t="s">
        <v>1672</v>
      </c>
      <c r="G2906" s="96">
        <v>4.9305555555555554E-2</v>
      </c>
      <c r="H2906" t="s">
        <v>4756</v>
      </c>
      <c r="J2906">
        <v>25.18</v>
      </c>
      <c r="K2906" t="s">
        <v>249</v>
      </c>
      <c r="L2906" t="s">
        <v>2056</v>
      </c>
      <c r="M2906" t="s">
        <v>251</v>
      </c>
      <c r="N2906" t="s">
        <v>251</v>
      </c>
      <c r="O2906">
        <v>0</v>
      </c>
      <c r="P2906">
        <v>56</v>
      </c>
      <c r="Q2906">
        <v>19</v>
      </c>
      <c r="R2906">
        <v>37</v>
      </c>
      <c r="S2906">
        <v>15.15</v>
      </c>
      <c r="T2906">
        <v>39.6</v>
      </c>
      <c r="U2906">
        <v>23.15</v>
      </c>
      <c r="V2906">
        <v>144</v>
      </c>
      <c r="W2906" t="s">
        <v>4756</v>
      </c>
      <c r="X2906" t="s">
        <v>4756</v>
      </c>
      <c r="Y2906" t="s">
        <v>4756</v>
      </c>
      <c r="Z2906" t="s">
        <v>4756</v>
      </c>
      <c r="AA2906" t="s">
        <v>4756</v>
      </c>
      <c r="AB2906" t="s">
        <v>4756</v>
      </c>
      <c r="AC2906" t="s">
        <v>4756</v>
      </c>
      <c r="AD2906" t="s">
        <v>4756</v>
      </c>
      <c r="AE2906" t="s">
        <v>4756</v>
      </c>
      <c r="AF2906" t="s">
        <v>4756</v>
      </c>
      <c r="AG2906" t="s">
        <v>4756</v>
      </c>
      <c r="AH2906" t="s">
        <v>4756</v>
      </c>
      <c r="AI2906" t="s">
        <v>4756</v>
      </c>
      <c r="AJ2906" t="s">
        <v>4756</v>
      </c>
      <c r="AK2906" t="s">
        <v>4756</v>
      </c>
      <c r="AL2906" t="s">
        <v>4756</v>
      </c>
      <c r="AM2906" t="s">
        <v>4756</v>
      </c>
      <c r="AN2906" t="s">
        <v>4756</v>
      </c>
    </row>
    <row r="2907" spans="1:41">
      <c r="A2907" s="95">
        <v>42526</v>
      </c>
      <c r="B2907" t="s">
        <v>827</v>
      </c>
      <c r="C2907">
        <v>2016</v>
      </c>
      <c r="D2907">
        <v>6</v>
      </c>
      <c r="E2907" t="s">
        <v>4991</v>
      </c>
      <c r="F2907" t="s">
        <v>247</v>
      </c>
      <c r="G2907" s="96">
        <v>4.9305555555555554E-2</v>
      </c>
      <c r="H2907" t="s">
        <v>4756</v>
      </c>
      <c r="J2907">
        <v>25.18</v>
      </c>
      <c r="K2907" t="s">
        <v>249</v>
      </c>
      <c r="L2907" t="s">
        <v>2065</v>
      </c>
      <c r="M2907" t="s">
        <v>2077</v>
      </c>
      <c r="N2907" t="s">
        <v>251</v>
      </c>
      <c r="O2907" t="s">
        <v>4756</v>
      </c>
      <c r="P2907" t="s">
        <v>4756</v>
      </c>
      <c r="Q2907" t="s">
        <v>4756</v>
      </c>
      <c r="R2907" t="s">
        <v>4756</v>
      </c>
      <c r="S2907" t="s">
        <v>4756</v>
      </c>
      <c r="T2907" t="s">
        <v>4756</v>
      </c>
      <c r="U2907" t="s">
        <v>4756</v>
      </c>
      <c r="V2907" t="s">
        <v>4756</v>
      </c>
      <c r="W2907" t="s">
        <v>4756</v>
      </c>
      <c r="X2907" t="s">
        <v>4756</v>
      </c>
      <c r="Y2907" t="s">
        <v>4756</v>
      </c>
      <c r="Z2907" t="s">
        <v>4756</v>
      </c>
      <c r="AA2907" t="s">
        <v>4756</v>
      </c>
      <c r="AB2907" t="s">
        <v>4756</v>
      </c>
      <c r="AC2907" t="s">
        <v>4756</v>
      </c>
      <c r="AD2907" t="s">
        <v>4756</v>
      </c>
      <c r="AE2907" t="s">
        <v>4756</v>
      </c>
      <c r="AF2907" t="s">
        <v>4756</v>
      </c>
      <c r="AG2907" t="s">
        <v>4756</v>
      </c>
      <c r="AH2907" t="s">
        <v>4756</v>
      </c>
      <c r="AI2907" t="s">
        <v>4756</v>
      </c>
      <c r="AJ2907" t="s">
        <v>4756</v>
      </c>
      <c r="AK2907" t="s">
        <v>4756</v>
      </c>
      <c r="AL2907" t="s">
        <v>4756</v>
      </c>
      <c r="AM2907" t="s">
        <v>4756</v>
      </c>
      <c r="AN2907" t="s">
        <v>4756</v>
      </c>
    </row>
    <row r="2908" spans="1:41">
      <c r="A2908" s="95">
        <v>42526</v>
      </c>
      <c r="B2908" t="s">
        <v>827</v>
      </c>
      <c r="C2908">
        <v>2016</v>
      </c>
      <c r="D2908">
        <v>6</v>
      </c>
      <c r="E2908" t="s">
        <v>4991</v>
      </c>
      <c r="F2908" t="s">
        <v>247</v>
      </c>
      <c r="G2908" s="96">
        <v>5.486111111111111E-2</v>
      </c>
      <c r="H2908" t="s">
        <v>4756</v>
      </c>
      <c r="J2908">
        <v>25.32</v>
      </c>
      <c r="K2908" t="s">
        <v>249</v>
      </c>
      <c r="L2908" t="s">
        <v>2055</v>
      </c>
      <c r="M2908" t="s">
        <v>251</v>
      </c>
      <c r="N2908" t="s">
        <v>251</v>
      </c>
      <c r="O2908">
        <v>2</v>
      </c>
      <c r="P2908">
        <v>53</v>
      </c>
      <c r="Q2908">
        <v>19</v>
      </c>
      <c r="R2908">
        <v>34</v>
      </c>
      <c r="S2908">
        <v>14.85</v>
      </c>
      <c r="T2908">
        <v>39.4</v>
      </c>
      <c r="U2908">
        <v>24.2</v>
      </c>
      <c r="V2908">
        <v>145</v>
      </c>
      <c r="W2908" t="s">
        <v>4756</v>
      </c>
      <c r="X2908" t="s">
        <v>4756</v>
      </c>
      <c r="Y2908" t="s">
        <v>4756</v>
      </c>
      <c r="Z2908" t="s">
        <v>4756</v>
      </c>
      <c r="AA2908" t="s">
        <v>4756</v>
      </c>
      <c r="AB2908" t="s">
        <v>4756</v>
      </c>
      <c r="AC2908" t="s">
        <v>4756</v>
      </c>
      <c r="AD2908" t="s">
        <v>4756</v>
      </c>
      <c r="AE2908" t="s">
        <v>4756</v>
      </c>
      <c r="AF2908" t="s">
        <v>4756</v>
      </c>
      <c r="AG2908" t="s">
        <v>4756</v>
      </c>
      <c r="AH2908" t="s">
        <v>4756</v>
      </c>
      <c r="AI2908" t="s">
        <v>4756</v>
      </c>
      <c r="AJ2908" t="s">
        <v>4756</v>
      </c>
      <c r="AK2908" t="s">
        <v>4756</v>
      </c>
      <c r="AL2908" t="s">
        <v>4756</v>
      </c>
      <c r="AM2908" t="s">
        <v>4756</v>
      </c>
      <c r="AN2908" t="s">
        <v>4756</v>
      </c>
      <c r="AO2908" t="s">
        <v>2073</v>
      </c>
    </row>
    <row r="2909" spans="1:41">
      <c r="A2909" s="95">
        <v>42556</v>
      </c>
      <c r="B2909" t="s">
        <v>827</v>
      </c>
      <c r="C2909">
        <v>2016</v>
      </c>
      <c r="D2909">
        <v>7</v>
      </c>
      <c r="E2909" t="s">
        <v>4991</v>
      </c>
      <c r="F2909" t="s">
        <v>1672</v>
      </c>
      <c r="G2909" s="96">
        <v>0.89166666666666661</v>
      </c>
      <c r="H2909" t="s">
        <v>4756</v>
      </c>
      <c r="I2909" s="96">
        <v>0.84375</v>
      </c>
      <c r="J2909">
        <v>1.1499999999999999</v>
      </c>
      <c r="K2909" t="s">
        <v>249</v>
      </c>
      <c r="L2909" t="s">
        <v>2079</v>
      </c>
      <c r="M2909" t="s">
        <v>251</v>
      </c>
      <c r="N2909" t="s">
        <v>251</v>
      </c>
      <c r="O2909">
        <v>0</v>
      </c>
      <c r="P2909">
        <v>54</v>
      </c>
      <c r="Q2909">
        <v>20</v>
      </c>
      <c r="R2909">
        <v>34</v>
      </c>
      <c r="S2909">
        <v>14.4</v>
      </c>
      <c r="T2909">
        <v>39.200000000000003</v>
      </c>
      <c r="U2909">
        <v>23.6</v>
      </c>
      <c r="V2909">
        <v>144</v>
      </c>
      <c r="W2909" t="s">
        <v>4756</v>
      </c>
      <c r="X2909" t="s">
        <v>4756</v>
      </c>
      <c r="Y2909" t="s">
        <v>4756</v>
      </c>
      <c r="Z2909" t="s">
        <v>4756</v>
      </c>
      <c r="AA2909" t="s">
        <v>4756</v>
      </c>
      <c r="AB2909" t="s">
        <v>4756</v>
      </c>
      <c r="AC2909" t="s">
        <v>4756</v>
      </c>
      <c r="AD2909" t="s">
        <v>4756</v>
      </c>
      <c r="AE2909" t="s">
        <v>4756</v>
      </c>
      <c r="AF2909" t="s">
        <v>4756</v>
      </c>
      <c r="AG2909" t="s">
        <v>4756</v>
      </c>
      <c r="AH2909" t="s">
        <v>4756</v>
      </c>
      <c r="AI2909" t="s">
        <v>4756</v>
      </c>
      <c r="AJ2909" t="s">
        <v>4756</v>
      </c>
      <c r="AK2909" t="s">
        <v>4756</v>
      </c>
      <c r="AL2909" t="s">
        <v>4756</v>
      </c>
      <c r="AM2909" t="s">
        <v>4756</v>
      </c>
      <c r="AN2909" t="s">
        <v>4756</v>
      </c>
    </row>
    <row r="2910" spans="1:41">
      <c r="A2910" s="95">
        <v>42556</v>
      </c>
      <c r="B2910" t="s">
        <v>827</v>
      </c>
      <c r="C2910">
        <v>2016</v>
      </c>
      <c r="D2910">
        <v>7</v>
      </c>
      <c r="E2910" t="s">
        <v>4991</v>
      </c>
      <c r="F2910" t="s">
        <v>1673</v>
      </c>
      <c r="G2910" s="96">
        <v>0.89583333333333337</v>
      </c>
      <c r="H2910" t="s">
        <v>4756</v>
      </c>
      <c r="I2910" s="96">
        <v>0.84375</v>
      </c>
      <c r="J2910">
        <v>1.25</v>
      </c>
      <c r="K2910" t="s">
        <v>249</v>
      </c>
      <c r="L2910" t="s">
        <v>2080</v>
      </c>
      <c r="M2910" t="s">
        <v>251</v>
      </c>
      <c r="N2910" t="s">
        <v>251</v>
      </c>
      <c r="O2910">
        <v>0</v>
      </c>
      <c r="P2910">
        <v>55</v>
      </c>
      <c r="Q2910">
        <v>19</v>
      </c>
      <c r="R2910">
        <v>36</v>
      </c>
      <c r="S2910">
        <v>15.1</v>
      </c>
      <c r="T2910">
        <v>39.6</v>
      </c>
      <c r="U2910">
        <v>21.4</v>
      </c>
      <c r="V2910">
        <v>139</v>
      </c>
      <c r="W2910" t="s">
        <v>4756</v>
      </c>
      <c r="X2910" t="s">
        <v>4756</v>
      </c>
      <c r="Y2910" t="s">
        <v>4756</v>
      </c>
      <c r="Z2910" t="s">
        <v>4756</v>
      </c>
      <c r="AA2910" t="s">
        <v>4756</v>
      </c>
      <c r="AB2910" t="s">
        <v>4756</v>
      </c>
      <c r="AC2910" t="s">
        <v>4756</v>
      </c>
      <c r="AD2910" t="s">
        <v>4756</v>
      </c>
      <c r="AE2910" t="s">
        <v>4756</v>
      </c>
      <c r="AF2910" t="s">
        <v>4756</v>
      </c>
      <c r="AG2910" t="s">
        <v>4756</v>
      </c>
      <c r="AH2910" t="s">
        <v>4756</v>
      </c>
      <c r="AI2910" t="s">
        <v>4756</v>
      </c>
      <c r="AJ2910" t="s">
        <v>4756</v>
      </c>
      <c r="AK2910" t="s">
        <v>4756</v>
      </c>
      <c r="AL2910" t="s">
        <v>4756</v>
      </c>
      <c r="AM2910" t="s">
        <v>4756</v>
      </c>
      <c r="AN2910" t="s">
        <v>4756</v>
      </c>
      <c r="AO2910" t="s">
        <v>2089</v>
      </c>
    </row>
    <row r="2911" spans="1:41">
      <c r="A2911" s="95">
        <v>42556</v>
      </c>
      <c r="B2911" t="s">
        <v>827</v>
      </c>
      <c r="C2911">
        <v>2016</v>
      </c>
      <c r="D2911">
        <v>7</v>
      </c>
      <c r="E2911" t="s">
        <v>4991</v>
      </c>
      <c r="F2911" t="s">
        <v>1673</v>
      </c>
      <c r="G2911" s="96">
        <v>0.90277777777777779</v>
      </c>
      <c r="H2911" t="s">
        <v>4756</v>
      </c>
      <c r="I2911" s="96">
        <v>0.84375</v>
      </c>
      <c r="J2911">
        <v>1.42</v>
      </c>
      <c r="K2911" t="s">
        <v>249</v>
      </c>
      <c r="L2911" t="s">
        <v>1824</v>
      </c>
      <c r="M2911" t="s">
        <v>665</v>
      </c>
      <c r="N2911" t="s">
        <v>251</v>
      </c>
      <c r="O2911">
        <v>2</v>
      </c>
      <c r="P2911">
        <v>57</v>
      </c>
      <c r="Q2911">
        <v>19</v>
      </c>
      <c r="R2911">
        <v>38</v>
      </c>
      <c r="S2911">
        <v>15.1</v>
      </c>
      <c r="T2911">
        <v>39.6</v>
      </c>
      <c r="U2911">
        <v>24.5</v>
      </c>
      <c r="V2911">
        <v>144</v>
      </c>
      <c r="W2911" t="s">
        <v>4756</v>
      </c>
      <c r="X2911" t="s">
        <v>4756</v>
      </c>
      <c r="Y2911" t="s">
        <v>4756</v>
      </c>
      <c r="Z2911" t="s">
        <v>4756</v>
      </c>
      <c r="AA2911" t="s">
        <v>4756</v>
      </c>
      <c r="AB2911" t="s">
        <v>4756</v>
      </c>
      <c r="AC2911" t="s">
        <v>4756</v>
      </c>
      <c r="AD2911" t="s">
        <v>4756</v>
      </c>
      <c r="AE2911" t="s">
        <v>4756</v>
      </c>
      <c r="AF2911" t="s">
        <v>4756</v>
      </c>
      <c r="AG2911" t="s">
        <v>4756</v>
      </c>
      <c r="AH2911" t="s">
        <v>4756</v>
      </c>
      <c r="AI2911" t="s">
        <v>4756</v>
      </c>
      <c r="AJ2911" t="s">
        <v>4756</v>
      </c>
      <c r="AK2911" t="s">
        <v>4756</v>
      </c>
      <c r="AL2911" t="s">
        <v>4756</v>
      </c>
      <c r="AM2911" t="s">
        <v>4756</v>
      </c>
      <c r="AN2911" t="s">
        <v>4756</v>
      </c>
      <c r="AO2911" t="s">
        <v>2081</v>
      </c>
    </row>
    <row r="2912" spans="1:41">
      <c r="A2912" s="95">
        <v>42556</v>
      </c>
      <c r="B2912" t="s">
        <v>827</v>
      </c>
      <c r="C2912">
        <v>2016</v>
      </c>
      <c r="D2912">
        <v>7</v>
      </c>
      <c r="E2912" t="s">
        <v>4991</v>
      </c>
      <c r="F2912" t="s">
        <v>1672</v>
      </c>
      <c r="G2912" s="96">
        <v>0.91875000000000007</v>
      </c>
      <c r="H2912" t="s">
        <v>4756</v>
      </c>
      <c r="I2912" s="96">
        <v>0.84375</v>
      </c>
      <c r="J2912">
        <v>1.8</v>
      </c>
      <c r="K2912" t="s">
        <v>249</v>
      </c>
      <c r="L2912" t="s">
        <v>1784</v>
      </c>
      <c r="M2912" t="s">
        <v>665</v>
      </c>
      <c r="N2912" t="s">
        <v>251</v>
      </c>
      <c r="O2912">
        <v>3</v>
      </c>
      <c r="P2912">
        <v>56</v>
      </c>
      <c r="Q2912">
        <v>19</v>
      </c>
      <c r="R2912">
        <v>37</v>
      </c>
      <c r="S2912">
        <v>15</v>
      </c>
      <c r="T2912">
        <v>38.799999999999997</v>
      </c>
      <c r="U2912">
        <v>23.4</v>
      </c>
      <c r="V2912">
        <v>144</v>
      </c>
      <c r="W2912" t="s">
        <v>4756</v>
      </c>
      <c r="X2912" t="s">
        <v>4756</v>
      </c>
      <c r="Y2912" t="s">
        <v>4756</v>
      </c>
      <c r="Z2912" t="s">
        <v>4756</v>
      </c>
      <c r="AA2912" t="s">
        <v>4756</v>
      </c>
      <c r="AB2912" t="s">
        <v>4756</v>
      </c>
      <c r="AC2912" t="s">
        <v>4756</v>
      </c>
      <c r="AD2912" t="s">
        <v>4756</v>
      </c>
      <c r="AE2912" t="s">
        <v>4756</v>
      </c>
      <c r="AF2912" t="s">
        <v>4756</v>
      </c>
      <c r="AG2912" t="s">
        <v>4756</v>
      </c>
      <c r="AH2912" t="s">
        <v>4756</v>
      </c>
      <c r="AI2912" t="s">
        <v>4756</v>
      </c>
      <c r="AJ2912" t="s">
        <v>4756</v>
      </c>
      <c r="AK2912" t="s">
        <v>4756</v>
      </c>
      <c r="AL2912" t="s">
        <v>4756</v>
      </c>
      <c r="AM2912" t="s">
        <v>4756</v>
      </c>
      <c r="AN2912" t="s">
        <v>4756</v>
      </c>
    </row>
    <row r="2913" spans="1:40">
      <c r="A2913" s="95">
        <v>42556</v>
      </c>
      <c r="B2913" t="s">
        <v>827</v>
      </c>
      <c r="C2913">
        <v>2016</v>
      </c>
      <c r="D2913">
        <v>7</v>
      </c>
      <c r="E2913" t="s">
        <v>4991</v>
      </c>
      <c r="F2913" t="s">
        <v>1673</v>
      </c>
      <c r="G2913" s="96">
        <v>0.92361111111111116</v>
      </c>
      <c r="H2913" t="s">
        <v>4756</v>
      </c>
      <c r="I2913" s="96">
        <v>0.84375</v>
      </c>
      <c r="J2913">
        <v>1.92</v>
      </c>
      <c r="K2913" t="s">
        <v>249</v>
      </c>
      <c r="L2913" t="s">
        <v>2082</v>
      </c>
      <c r="M2913" t="s">
        <v>251</v>
      </c>
      <c r="N2913" t="s">
        <v>251</v>
      </c>
      <c r="O2913">
        <v>0</v>
      </c>
      <c r="P2913">
        <v>55</v>
      </c>
      <c r="Q2913">
        <v>19</v>
      </c>
      <c r="R2913">
        <v>36</v>
      </c>
      <c r="S2913">
        <v>14.4</v>
      </c>
      <c r="T2913">
        <v>38</v>
      </c>
      <c r="U2913">
        <v>23.3</v>
      </c>
      <c r="V2913">
        <v>141</v>
      </c>
      <c r="W2913" t="s">
        <v>4756</v>
      </c>
      <c r="X2913" t="s">
        <v>4756</v>
      </c>
      <c r="Y2913" t="s">
        <v>4756</v>
      </c>
      <c r="Z2913" t="s">
        <v>4756</v>
      </c>
      <c r="AA2913" t="s">
        <v>4756</v>
      </c>
      <c r="AB2913" t="s">
        <v>4756</v>
      </c>
      <c r="AC2913" t="s">
        <v>4756</v>
      </c>
      <c r="AD2913" t="s">
        <v>4756</v>
      </c>
      <c r="AE2913" t="s">
        <v>4756</v>
      </c>
      <c r="AF2913" t="s">
        <v>4756</v>
      </c>
      <c r="AG2913" t="s">
        <v>4756</v>
      </c>
      <c r="AH2913" t="s">
        <v>4756</v>
      </c>
      <c r="AI2913" t="s">
        <v>4756</v>
      </c>
      <c r="AJ2913" t="s">
        <v>4756</v>
      </c>
      <c r="AK2913" t="s">
        <v>4756</v>
      </c>
      <c r="AL2913" t="s">
        <v>4756</v>
      </c>
      <c r="AM2913" t="s">
        <v>4756</v>
      </c>
      <c r="AN2913" t="s">
        <v>4756</v>
      </c>
    </row>
    <row r="2914" spans="1:40">
      <c r="A2914" s="95">
        <v>42556</v>
      </c>
      <c r="B2914" t="s">
        <v>827</v>
      </c>
      <c r="C2914">
        <v>2016</v>
      </c>
      <c r="D2914">
        <v>7</v>
      </c>
      <c r="E2914" t="s">
        <v>4991</v>
      </c>
      <c r="F2914" t="s">
        <v>1672</v>
      </c>
      <c r="G2914" s="96">
        <v>0.9291666666666667</v>
      </c>
      <c r="H2914" t="s">
        <v>4756</v>
      </c>
      <c r="I2914" s="96">
        <v>0.84375</v>
      </c>
      <c r="J2914">
        <v>2.0499999999999998</v>
      </c>
      <c r="K2914" t="s">
        <v>249</v>
      </c>
      <c r="L2914" t="s">
        <v>2083</v>
      </c>
      <c r="M2914" t="s">
        <v>251</v>
      </c>
      <c r="N2914" t="s">
        <v>251</v>
      </c>
      <c r="O2914">
        <v>0</v>
      </c>
      <c r="P2914">
        <v>57</v>
      </c>
      <c r="Q2914">
        <v>19</v>
      </c>
      <c r="R2914">
        <v>38</v>
      </c>
      <c r="S2914">
        <v>13.9</v>
      </c>
      <c r="T2914">
        <v>39.6</v>
      </c>
      <c r="U2914">
        <v>23.4</v>
      </c>
      <c r="V2914">
        <v>141</v>
      </c>
      <c r="W2914" t="s">
        <v>4756</v>
      </c>
      <c r="X2914" t="s">
        <v>4756</v>
      </c>
      <c r="Y2914" t="s">
        <v>4756</v>
      </c>
      <c r="Z2914" t="s">
        <v>4756</v>
      </c>
      <c r="AA2914" t="s">
        <v>4756</v>
      </c>
      <c r="AB2914" t="s">
        <v>4756</v>
      </c>
      <c r="AC2914" t="s">
        <v>4756</v>
      </c>
      <c r="AD2914" t="s">
        <v>4756</v>
      </c>
      <c r="AE2914" t="s">
        <v>4756</v>
      </c>
      <c r="AF2914" t="s">
        <v>4756</v>
      </c>
      <c r="AG2914" t="s">
        <v>4756</v>
      </c>
      <c r="AH2914" t="s">
        <v>4756</v>
      </c>
      <c r="AI2914" t="s">
        <v>4756</v>
      </c>
      <c r="AJ2914" t="s">
        <v>4756</v>
      </c>
      <c r="AK2914" t="s">
        <v>4756</v>
      </c>
      <c r="AL2914" t="s">
        <v>4756</v>
      </c>
      <c r="AM2914" t="s">
        <v>4756</v>
      </c>
      <c r="AN2914" t="s">
        <v>4756</v>
      </c>
    </row>
    <row r="2915" spans="1:40">
      <c r="A2915" s="95">
        <v>42556</v>
      </c>
      <c r="B2915" t="s">
        <v>827</v>
      </c>
      <c r="C2915">
        <v>2016</v>
      </c>
      <c r="D2915">
        <v>7</v>
      </c>
      <c r="E2915" t="s">
        <v>4991</v>
      </c>
      <c r="F2915" t="s">
        <v>1673</v>
      </c>
      <c r="G2915" s="96">
        <v>0.9375</v>
      </c>
      <c r="H2915" t="s">
        <v>4756</v>
      </c>
      <c r="I2915" s="96">
        <v>0.84375</v>
      </c>
      <c r="J2915">
        <v>2.25</v>
      </c>
      <c r="K2915" t="s">
        <v>249</v>
      </c>
      <c r="L2915" t="s">
        <v>2084</v>
      </c>
      <c r="M2915" t="s">
        <v>251</v>
      </c>
      <c r="N2915" t="s">
        <v>251</v>
      </c>
      <c r="O2915">
        <v>1</v>
      </c>
      <c r="P2915">
        <v>60</v>
      </c>
      <c r="Q2915">
        <v>19</v>
      </c>
      <c r="R2915">
        <v>41</v>
      </c>
      <c r="S2915">
        <v>15.5</v>
      </c>
      <c r="T2915">
        <v>38.200000000000003</v>
      </c>
      <c r="U2915">
        <v>23.3</v>
      </c>
      <c r="V2915">
        <v>140</v>
      </c>
      <c r="W2915" t="s">
        <v>4756</v>
      </c>
      <c r="X2915" t="s">
        <v>4756</v>
      </c>
      <c r="Y2915" t="s">
        <v>4756</v>
      </c>
      <c r="Z2915" t="s">
        <v>4756</v>
      </c>
      <c r="AA2915" t="s">
        <v>4756</v>
      </c>
      <c r="AB2915" t="s">
        <v>4756</v>
      </c>
      <c r="AC2915" t="s">
        <v>4756</v>
      </c>
      <c r="AD2915" t="s">
        <v>4756</v>
      </c>
      <c r="AE2915" t="s">
        <v>4756</v>
      </c>
      <c r="AF2915" t="s">
        <v>4756</v>
      </c>
      <c r="AG2915" t="s">
        <v>4756</v>
      </c>
      <c r="AH2915" t="s">
        <v>4756</v>
      </c>
      <c r="AI2915" t="s">
        <v>4756</v>
      </c>
      <c r="AJ2915" t="s">
        <v>4756</v>
      </c>
      <c r="AK2915" t="s">
        <v>4756</v>
      </c>
      <c r="AL2915" t="s">
        <v>4756</v>
      </c>
      <c r="AM2915" t="s">
        <v>4756</v>
      </c>
      <c r="AN2915" t="s">
        <v>4756</v>
      </c>
    </row>
    <row r="2916" spans="1:40">
      <c r="A2916" s="95">
        <v>42556</v>
      </c>
      <c r="B2916" t="s">
        <v>827</v>
      </c>
      <c r="C2916">
        <v>2016</v>
      </c>
      <c r="D2916">
        <v>7</v>
      </c>
      <c r="E2916" t="s">
        <v>4991</v>
      </c>
      <c r="F2916" t="s">
        <v>1672</v>
      </c>
      <c r="G2916" s="96">
        <v>0.9375</v>
      </c>
      <c r="H2916" t="s">
        <v>4756</v>
      </c>
      <c r="I2916" s="96">
        <v>0.84375</v>
      </c>
      <c r="J2916">
        <v>2.25</v>
      </c>
      <c r="K2916" t="s">
        <v>249</v>
      </c>
      <c r="L2916" t="s">
        <v>2085</v>
      </c>
      <c r="M2916" t="s">
        <v>251</v>
      </c>
      <c r="N2916" t="s">
        <v>251</v>
      </c>
      <c r="O2916">
        <v>0</v>
      </c>
      <c r="P2916">
        <v>53</v>
      </c>
      <c r="Q2916">
        <v>19</v>
      </c>
      <c r="R2916">
        <v>34</v>
      </c>
      <c r="S2916">
        <v>14.8</v>
      </c>
      <c r="T2916">
        <v>39.299999999999997</v>
      </c>
      <c r="U2916">
        <v>22.6</v>
      </c>
      <c r="V2916">
        <v>143</v>
      </c>
      <c r="W2916" t="s">
        <v>4756</v>
      </c>
      <c r="X2916" t="s">
        <v>4756</v>
      </c>
      <c r="Y2916" t="s">
        <v>4756</v>
      </c>
      <c r="Z2916" t="s">
        <v>4756</v>
      </c>
      <c r="AA2916" t="s">
        <v>4756</v>
      </c>
      <c r="AB2916" t="s">
        <v>4756</v>
      </c>
      <c r="AC2916" t="s">
        <v>4756</v>
      </c>
      <c r="AD2916" t="s">
        <v>4756</v>
      </c>
      <c r="AE2916" t="s">
        <v>4756</v>
      </c>
      <c r="AF2916" t="s">
        <v>4756</v>
      </c>
      <c r="AG2916" t="s">
        <v>4756</v>
      </c>
      <c r="AH2916" t="s">
        <v>4756</v>
      </c>
      <c r="AI2916" t="s">
        <v>4756</v>
      </c>
      <c r="AJ2916" t="s">
        <v>4756</v>
      </c>
      <c r="AK2916" t="s">
        <v>4756</v>
      </c>
      <c r="AL2916" t="s">
        <v>4756</v>
      </c>
      <c r="AM2916" t="s">
        <v>4756</v>
      </c>
      <c r="AN2916" t="s">
        <v>4756</v>
      </c>
    </row>
    <row r="2917" spans="1:40">
      <c r="A2917" s="95">
        <v>42556</v>
      </c>
      <c r="B2917" t="s">
        <v>827</v>
      </c>
      <c r="C2917">
        <v>2016</v>
      </c>
      <c r="D2917">
        <v>7</v>
      </c>
      <c r="E2917" t="s">
        <v>4991</v>
      </c>
      <c r="F2917" t="s">
        <v>1673</v>
      </c>
      <c r="G2917" s="96">
        <v>0.95833333333333337</v>
      </c>
      <c r="H2917" t="s">
        <v>4756</v>
      </c>
      <c r="I2917" s="96">
        <v>0.84375</v>
      </c>
      <c r="J2917">
        <v>2.75</v>
      </c>
      <c r="K2917" t="s">
        <v>249</v>
      </c>
      <c r="L2917" t="s">
        <v>2086</v>
      </c>
      <c r="M2917" t="s">
        <v>251</v>
      </c>
      <c r="N2917" t="s">
        <v>251</v>
      </c>
      <c r="O2917">
        <v>1</v>
      </c>
      <c r="P2917">
        <v>55</v>
      </c>
      <c r="Q2917">
        <v>19</v>
      </c>
      <c r="R2917">
        <v>36</v>
      </c>
      <c r="S2917">
        <v>14.9</v>
      </c>
      <c r="T2917">
        <v>38.5</v>
      </c>
      <c r="U2917">
        <v>23.5</v>
      </c>
      <c r="V2917">
        <v>143</v>
      </c>
      <c r="W2917" t="s">
        <v>4756</v>
      </c>
      <c r="X2917" t="s">
        <v>4756</v>
      </c>
      <c r="Y2917" t="s">
        <v>4756</v>
      </c>
      <c r="Z2917" t="s">
        <v>4756</v>
      </c>
      <c r="AA2917" t="s">
        <v>4756</v>
      </c>
      <c r="AB2917" t="s">
        <v>4756</v>
      </c>
      <c r="AC2917" t="s">
        <v>4756</v>
      </c>
      <c r="AD2917" t="s">
        <v>4756</v>
      </c>
      <c r="AE2917" t="s">
        <v>4756</v>
      </c>
      <c r="AF2917" t="s">
        <v>4756</v>
      </c>
      <c r="AG2917" t="s">
        <v>4756</v>
      </c>
      <c r="AH2917" t="s">
        <v>4756</v>
      </c>
      <c r="AI2917" t="s">
        <v>4756</v>
      </c>
      <c r="AJ2917" t="s">
        <v>4756</v>
      </c>
      <c r="AK2917" t="s">
        <v>4756</v>
      </c>
      <c r="AL2917" t="s">
        <v>4756</v>
      </c>
      <c r="AM2917" t="s">
        <v>4756</v>
      </c>
      <c r="AN2917" t="s">
        <v>4756</v>
      </c>
    </row>
    <row r="2918" spans="1:40">
      <c r="A2918" s="95">
        <v>42556</v>
      </c>
      <c r="B2918" t="s">
        <v>827</v>
      </c>
      <c r="C2918">
        <v>2016</v>
      </c>
      <c r="D2918">
        <v>7</v>
      </c>
      <c r="E2918" t="s">
        <v>4991</v>
      </c>
      <c r="F2918" t="s">
        <v>1672</v>
      </c>
      <c r="G2918" s="96">
        <v>0.95833333333333337</v>
      </c>
      <c r="H2918" t="s">
        <v>4756</v>
      </c>
      <c r="I2918" s="96">
        <v>0.84375</v>
      </c>
      <c r="J2918">
        <v>2.75</v>
      </c>
      <c r="K2918" t="s">
        <v>249</v>
      </c>
      <c r="L2918" t="s">
        <v>2087</v>
      </c>
      <c r="M2918" t="s">
        <v>251</v>
      </c>
      <c r="N2918" t="s">
        <v>251</v>
      </c>
      <c r="O2918">
        <v>1.5</v>
      </c>
      <c r="P2918">
        <v>56</v>
      </c>
      <c r="Q2918">
        <v>19</v>
      </c>
      <c r="R2918">
        <v>37</v>
      </c>
      <c r="S2918">
        <v>14.1</v>
      </c>
      <c r="T2918">
        <v>39.700000000000003</v>
      </c>
      <c r="U2918">
        <v>23.5</v>
      </c>
      <c r="V2918">
        <v>143</v>
      </c>
      <c r="W2918" t="s">
        <v>4756</v>
      </c>
      <c r="X2918" t="s">
        <v>4756</v>
      </c>
      <c r="Y2918" t="s">
        <v>4756</v>
      </c>
      <c r="Z2918" t="s">
        <v>4756</v>
      </c>
      <c r="AA2918" t="s">
        <v>4756</v>
      </c>
      <c r="AB2918" t="s">
        <v>4756</v>
      </c>
      <c r="AC2918" t="s">
        <v>4756</v>
      </c>
      <c r="AD2918" t="s">
        <v>4756</v>
      </c>
      <c r="AE2918" t="s">
        <v>4756</v>
      </c>
      <c r="AF2918" t="s">
        <v>4756</v>
      </c>
      <c r="AG2918" t="s">
        <v>4756</v>
      </c>
      <c r="AH2918" t="s">
        <v>4756</v>
      </c>
      <c r="AI2918" t="s">
        <v>4756</v>
      </c>
      <c r="AJ2918" t="s">
        <v>4756</v>
      </c>
      <c r="AK2918" t="s">
        <v>4756</v>
      </c>
      <c r="AL2918" t="s">
        <v>4756</v>
      </c>
      <c r="AM2918" t="s">
        <v>4756</v>
      </c>
      <c r="AN2918" t="s">
        <v>4756</v>
      </c>
    </row>
    <row r="2919" spans="1:40">
      <c r="A2919" s="95">
        <v>42556</v>
      </c>
      <c r="B2919" t="s">
        <v>827</v>
      </c>
      <c r="C2919">
        <v>2016</v>
      </c>
      <c r="D2919">
        <v>7</v>
      </c>
      <c r="E2919" t="s">
        <v>4991</v>
      </c>
      <c r="F2919" t="s">
        <v>1673</v>
      </c>
      <c r="G2919" s="96">
        <v>0.99930555555555556</v>
      </c>
      <c r="H2919" t="s">
        <v>4756</v>
      </c>
      <c r="I2919" s="96">
        <v>0.84375</v>
      </c>
      <c r="J2919">
        <v>3.73</v>
      </c>
      <c r="K2919" t="s">
        <v>249</v>
      </c>
      <c r="L2919" t="s">
        <v>2088</v>
      </c>
      <c r="M2919" t="s">
        <v>251</v>
      </c>
      <c r="N2919" t="s">
        <v>251</v>
      </c>
      <c r="O2919">
        <v>0</v>
      </c>
      <c r="P2919">
        <v>53</v>
      </c>
      <c r="Q2919">
        <v>19</v>
      </c>
      <c r="R2919">
        <v>34</v>
      </c>
      <c r="S2919">
        <v>15</v>
      </c>
      <c r="T2919">
        <v>38.5</v>
      </c>
      <c r="U2919">
        <v>22.9</v>
      </c>
      <c r="V2919">
        <v>137</v>
      </c>
      <c r="W2919" t="s">
        <v>4756</v>
      </c>
      <c r="X2919" t="s">
        <v>4756</v>
      </c>
      <c r="Y2919" t="s">
        <v>4756</v>
      </c>
      <c r="Z2919" t="s">
        <v>4756</v>
      </c>
      <c r="AA2919" t="s">
        <v>4756</v>
      </c>
      <c r="AB2919" t="s">
        <v>4756</v>
      </c>
      <c r="AC2919" t="s">
        <v>4756</v>
      </c>
      <c r="AD2919" t="s">
        <v>4756</v>
      </c>
      <c r="AE2919" t="s">
        <v>4756</v>
      </c>
      <c r="AF2919" t="s">
        <v>4756</v>
      </c>
      <c r="AG2919" t="s">
        <v>4756</v>
      </c>
      <c r="AH2919" t="s">
        <v>4756</v>
      </c>
      <c r="AI2919" t="s">
        <v>4756</v>
      </c>
      <c r="AJ2919" t="s">
        <v>4756</v>
      </c>
      <c r="AK2919" t="s">
        <v>4756</v>
      </c>
      <c r="AL2919" t="s">
        <v>4756</v>
      </c>
      <c r="AM2919" t="s">
        <v>4756</v>
      </c>
      <c r="AN2919" t="s">
        <v>4756</v>
      </c>
    </row>
    <row r="2920" spans="1:40">
      <c r="A2920" s="95">
        <v>42556</v>
      </c>
      <c r="B2920" t="s">
        <v>827</v>
      </c>
      <c r="C2920">
        <v>2016</v>
      </c>
      <c r="D2920">
        <v>7</v>
      </c>
      <c r="E2920" t="s">
        <v>4991</v>
      </c>
      <c r="F2920" t="s">
        <v>1673</v>
      </c>
      <c r="G2920" s="96">
        <v>2.6388888888888889E-2</v>
      </c>
      <c r="H2920" t="s">
        <v>4756</v>
      </c>
      <c r="I2920" s="96">
        <v>0.84375</v>
      </c>
      <c r="J2920">
        <v>4.38</v>
      </c>
      <c r="K2920" t="s">
        <v>249</v>
      </c>
      <c r="L2920" t="s">
        <v>1963</v>
      </c>
      <c r="M2920" t="s">
        <v>251</v>
      </c>
      <c r="N2920" t="s">
        <v>251</v>
      </c>
      <c r="O2920">
        <v>2</v>
      </c>
      <c r="P2920">
        <v>54</v>
      </c>
      <c r="Q2920">
        <v>19</v>
      </c>
      <c r="R2920">
        <v>35</v>
      </c>
      <c r="S2920">
        <v>15</v>
      </c>
      <c r="T2920">
        <v>38.6</v>
      </c>
      <c r="U2920">
        <v>24.3</v>
      </c>
      <c r="V2920">
        <v>143</v>
      </c>
      <c r="W2920" t="s">
        <v>4756</v>
      </c>
      <c r="X2920" t="s">
        <v>4756</v>
      </c>
      <c r="Y2920" t="s">
        <v>4756</v>
      </c>
      <c r="Z2920" t="s">
        <v>4756</v>
      </c>
      <c r="AA2920" t="s">
        <v>4756</v>
      </c>
      <c r="AB2920" t="s">
        <v>4756</v>
      </c>
      <c r="AC2920" t="s">
        <v>4756</v>
      </c>
      <c r="AD2920" t="s">
        <v>4756</v>
      </c>
      <c r="AE2920" t="s">
        <v>4756</v>
      </c>
      <c r="AF2920" t="s">
        <v>4756</v>
      </c>
      <c r="AG2920" t="s">
        <v>4756</v>
      </c>
      <c r="AH2920" t="s">
        <v>4756</v>
      </c>
      <c r="AI2920" t="s">
        <v>4756</v>
      </c>
      <c r="AJ2920" t="s">
        <v>4756</v>
      </c>
      <c r="AK2920" t="s">
        <v>4756</v>
      </c>
      <c r="AL2920" t="s">
        <v>4756</v>
      </c>
      <c r="AM2920" t="s">
        <v>4756</v>
      </c>
      <c r="AN2920" t="s">
        <v>4756</v>
      </c>
    </row>
    <row r="2921" spans="1:40">
      <c r="A2921" s="95">
        <v>42557</v>
      </c>
      <c r="B2921" t="s">
        <v>827</v>
      </c>
      <c r="C2921">
        <v>2016</v>
      </c>
      <c r="D2921">
        <v>7</v>
      </c>
      <c r="E2921" t="s">
        <v>4991</v>
      </c>
      <c r="F2921" t="s">
        <v>1672</v>
      </c>
      <c r="G2921" s="96">
        <v>0.90138888888888891</v>
      </c>
      <c r="H2921" t="s">
        <v>4756</v>
      </c>
      <c r="I2921" s="96">
        <v>0.84305555555555556</v>
      </c>
      <c r="J2921">
        <v>1.4</v>
      </c>
      <c r="K2921" t="s">
        <v>249</v>
      </c>
      <c r="L2921" t="s">
        <v>2090</v>
      </c>
      <c r="M2921" t="s">
        <v>251</v>
      </c>
      <c r="N2921" t="s">
        <v>251</v>
      </c>
      <c r="O2921">
        <v>1.5</v>
      </c>
      <c r="P2921">
        <v>57</v>
      </c>
      <c r="Q2921">
        <v>20</v>
      </c>
      <c r="R2921">
        <v>37</v>
      </c>
      <c r="S2921">
        <v>15.5</v>
      </c>
      <c r="T2921">
        <v>39.200000000000003</v>
      </c>
      <c r="U2921">
        <v>25.3</v>
      </c>
      <c r="V2921">
        <v>150</v>
      </c>
      <c r="W2921" t="s">
        <v>4756</v>
      </c>
      <c r="X2921" t="s">
        <v>4756</v>
      </c>
      <c r="Y2921" t="s">
        <v>4756</v>
      </c>
      <c r="Z2921" t="s">
        <v>4756</v>
      </c>
      <c r="AA2921" t="s">
        <v>4756</v>
      </c>
      <c r="AB2921" t="s">
        <v>4756</v>
      </c>
      <c r="AC2921" t="s">
        <v>4756</v>
      </c>
      <c r="AD2921" t="s">
        <v>4756</v>
      </c>
      <c r="AE2921" t="s">
        <v>4756</v>
      </c>
      <c r="AF2921" t="s">
        <v>4756</v>
      </c>
      <c r="AG2921" t="s">
        <v>4756</v>
      </c>
      <c r="AH2921" t="s">
        <v>4756</v>
      </c>
      <c r="AI2921" t="s">
        <v>4756</v>
      </c>
      <c r="AJ2921" t="s">
        <v>4756</v>
      </c>
      <c r="AK2921" t="s">
        <v>4756</v>
      </c>
      <c r="AL2921" t="s">
        <v>4756</v>
      </c>
      <c r="AM2921" t="s">
        <v>4756</v>
      </c>
      <c r="AN2921" t="s">
        <v>4756</v>
      </c>
    </row>
    <row r="2922" spans="1:40">
      <c r="A2922" s="95">
        <v>42557</v>
      </c>
      <c r="B2922" t="s">
        <v>827</v>
      </c>
      <c r="C2922">
        <v>2016</v>
      </c>
      <c r="D2922">
        <v>7</v>
      </c>
      <c r="E2922" t="s">
        <v>4991</v>
      </c>
      <c r="F2922" t="s">
        <v>1672</v>
      </c>
      <c r="G2922" s="96">
        <v>0.92152777777777783</v>
      </c>
      <c r="H2922" t="s">
        <v>4756</v>
      </c>
      <c r="I2922" s="96">
        <v>0.84305555555555556</v>
      </c>
      <c r="J2922">
        <v>1.88</v>
      </c>
      <c r="K2922" t="s">
        <v>249</v>
      </c>
      <c r="L2922" t="s">
        <v>2092</v>
      </c>
      <c r="M2922" t="s">
        <v>251</v>
      </c>
      <c r="N2922" t="s">
        <v>251</v>
      </c>
      <c r="O2922">
        <v>4</v>
      </c>
      <c r="P2922">
        <v>56</v>
      </c>
      <c r="Q2922">
        <v>20</v>
      </c>
      <c r="R2922">
        <v>36</v>
      </c>
      <c r="S2922">
        <v>15.2</v>
      </c>
      <c r="T2922">
        <v>39</v>
      </c>
      <c r="U2922">
        <v>23.6</v>
      </c>
      <c r="V2922">
        <v>142</v>
      </c>
      <c r="W2922" t="s">
        <v>4756</v>
      </c>
      <c r="X2922" t="s">
        <v>4756</v>
      </c>
      <c r="Y2922" t="s">
        <v>4756</v>
      </c>
      <c r="Z2922" t="s">
        <v>4756</v>
      </c>
      <c r="AA2922" t="s">
        <v>4756</v>
      </c>
      <c r="AB2922" t="s">
        <v>4756</v>
      </c>
      <c r="AC2922" t="s">
        <v>4756</v>
      </c>
      <c r="AD2922" t="s">
        <v>4756</v>
      </c>
      <c r="AE2922" t="s">
        <v>4756</v>
      </c>
      <c r="AF2922" t="s">
        <v>4756</v>
      </c>
      <c r="AG2922" t="s">
        <v>4756</v>
      </c>
      <c r="AH2922" t="s">
        <v>4756</v>
      </c>
      <c r="AI2922" t="s">
        <v>4756</v>
      </c>
      <c r="AJ2922" t="s">
        <v>4756</v>
      </c>
      <c r="AK2922" t="s">
        <v>4756</v>
      </c>
      <c r="AL2922" t="s">
        <v>4756</v>
      </c>
      <c r="AM2922" t="s">
        <v>4756</v>
      </c>
      <c r="AN2922" t="s">
        <v>4756</v>
      </c>
    </row>
    <row r="2923" spans="1:40">
      <c r="A2923" s="95">
        <v>42557</v>
      </c>
      <c r="B2923" t="s">
        <v>827</v>
      </c>
      <c r="C2923">
        <v>2016</v>
      </c>
      <c r="D2923">
        <v>7</v>
      </c>
      <c r="E2923" t="s">
        <v>4991</v>
      </c>
      <c r="F2923" t="s">
        <v>1673</v>
      </c>
      <c r="G2923" s="96">
        <v>0.95486111111111116</v>
      </c>
      <c r="H2923" t="s">
        <v>4756</v>
      </c>
      <c r="I2923" s="96">
        <v>0.84305555555555556</v>
      </c>
      <c r="J2923">
        <v>2.68</v>
      </c>
      <c r="K2923" t="s">
        <v>249</v>
      </c>
      <c r="L2923" t="s">
        <v>2091</v>
      </c>
      <c r="M2923" t="s">
        <v>251</v>
      </c>
      <c r="N2923" t="s">
        <v>251</v>
      </c>
      <c r="O2923">
        <v>0</v>
      </c>
      <c r="P2923">
        <v>57</v>
      </c>
      <c r="Q2923">
        <v>20</v>
      </c>
      <c r="R2923">
        <v>37</v>
      </c>
      <c r="S2923">
        <v>14.1</v>
      </c>
      <c r="T2923">
        <v>38.200000000000003</v>
      </c>
      <c r="U2923">
        <v>23.7</v>
      </c>
      <c r="V2923">
        <v>140</v>
      </c>
      <c r="W2923" t="s">
        <v>4756</v>
      </c>
      <c r="X2923" t="s">
        <v>4756</v>
      </c>
      <c r="Y2923" t="s">
        <v>4756</v>
      </c>
      <c r="Z2923" t="s">
        <v>4756</v>
      </c>
      <c r="AA2923" t="s">
        <v>4756</v>
      </c>
      <c r="AB2923" t="s">
        <v>4756</v>
      </c>
      <c r="AC2923" t="s">
        <v>4756</v>
      </c>
      <c r="AD2923" t="s">
        <v>4756</v>
      </c>
      <c r="AE2923" t="s">
        <v>4756</v>
      </c>
      <c r="AF2923" t="s">
        <v>4756</v>
      </c>
      <c r="AG2923" t="s">
        <v>4756</v>
      </c>
      <c r="AH2923" t="s">
        <v>4756</v>
      </c>
      <c r="AI2923" t="s">
        <v>4756</v>
      </c>
      <c r="AJ2923" t="s">
        <v>4756</v>
      </c>
      <c r="AK2923" t="s">
        <v>4756</v>
      </c>
      <c r="AL2923" t="s">
        <v>4756</v>
      </c>
      <c r="AM2923" t="s">
        <v>4756</v>
      </c>
      <c r="AN2923" t="s">
        <v>4756</v>
      </c>
    </row>
    <row r="2924" spans="1:40">
      <c r="A2924" s="95">
        <v>42557</v>
      </c>
      <c r="B2924" t="s">
        <v>827</v>
      </c>
      <c r="C2924">
        <v>2016</v>
      </c>
      <c r="D2924">
        <v>7</v>
      </c>
      <c r="E2924" t="s">
        <v>4991</v>
      </c>
      <c r="F2924" t="s">
        <v>1673</v>
      </c>
      <c r="G2924" s="96">
        <v>4.5833333333333337E-2</v>
      </c>
      <c r="H2924" t="s">
        <v>4756</v>
      </c>
      <c r="I2924" s="96">
        <v>0.84305555555555556</v>
      </c>
      <c r="J2924">
        <v>4.87</v>
      </c>
      <c r="K2924" t="s">
        <v>249</v>
      </c>
      <c r="L2924" t="s">
        <v>2093</v>
      </c>
      <c r="M2924" t="s">
        <v>251</v>
      </c>
      <c r="N2924" t="s">
        <v>251</v>
      </c>
      <c r="O2924">
        <v>0</v>
      </c>
      <c r="P2924">
        <v>58</v>
      </c>
      <c r="Q2924">
        <v>20</v>
      </c>
      <c r="R2924">
        <v>38</v>
      </c>
      <c r="S2924">
        <v>15.2</v>
      </c>
      <c r="T2924">
        <v>38.5</v>
      </c>
      <c r="U2924">
        <v>24.2</v>
      </c>
      <c r="V2924">
        <v>140</v>
      </c>
      <c r="W2924" t="s">
        <v>4756</v>
      </c>
      <c r="X2924" t="s">
        <v>4756</v>
      </c>
      <c r="Y2924" t="s">
        <v>4756</v>
      </c>
      <c r="Z2924" t="s">
        <v>4756</v>
      </c>
      <c r="AA2924" t="s">
        <v>4756</v>
      </c>
      <c r="AB2924" t="s">
        <v>4756</v>
      </c>
      <c r="AC2924" t="s">
        <v>4756</v>
      </c>
      <c r="AD2924" t="s">
        <v>4756</v>
      </c>
      <c r="AE2924" t="s">
        <v>4756</v>
      </c>
      <c r="AF2924" t="s">
        <v>4756</v>
      </c>
      <c r="AG2924" t="s">
        <v>4756</v>
      </c>
      <c r="AH2924" t="s">
        <v>4756</v>
      </c>
      <c r="AI2924" t="s">
        <v>4756</v>
      </c>
      <c r="AJ2924" t="s">
        <v>4756</v>
      </c>
      <c r="AK2924" t="s">
        <v>4756</v>
      </c>
      <c r="AL2924" t="s">
        <v>4756</v>
      </c>
      <c r="AM2924" t="s">
        <v>4756</v>
      </c>
      <c r="AN2924" t="s">
        <v>4756</v>
      </c>
    </row>
    <row r="2925" spans="1:40">
      <c r="A2925" s="95">
        <v>42557</v>
      </c>
      <c r="B2925" t="s">
        <v>827</v>
      </c>
      <c r="C2925">
        <v>2016</v>
      </c>
      <c r="D2925">
        <v>7</v>
      </c>
      <c r="E2925" t="s">
        <v>4991</v>
      </c>
      <c r="F2925" t="s">
        <v>1672</v>
      </c>
      <c r="G2925" s="96">
        <v>5.1388888888888894E-2</v>
      </c>
      <c r="H2925" t="s">
        <v>4756</v>
      </c>
      <c r="I2925" s="96">
        <v>0.84305555555555556</v>
      </c>
      <c r="J2925">
        <v>5</v>
      </c>
      <c r="K2925" t="s">
        <v>249</v>
      </c>
      <c r="L2925" t="s">
        <v>2094</v>
      </c>
      <c r="M2925" t="s">
        <v>251</v>
      </c>
      <c r="N2925" t="s">
        <v>251</v>
      </c>
      <c r="O2925">
        <v>4</v>
      </c>
      <c r="P2925">
        <v>55</v>
      </c>
      <c r="Q2925">
        <v>21</v>
      </c>
      <c r="R2925">
        <v>34</v>
      </c>
      <c r="S2925">
        <v>15</v>
      </c>
      <c r="T2925">
        <v>38.799999999999997</v>
      </c>
      <c r="U2925">
        <v>23.6</v>
      </c>
      <c r="V2925">
        <v>142</v>
      </c>
      <c r="W2925" t="s">
        <v>4756</v>
      </c>
      <c r="X2925" t="s">
        <v>4756</v>
      </c>
      <c r="Y2925" t="s">
        <v>4756</v>
      </c>
      <c r="Z2925" t="s">
        <v>4756</v>
      </c>
      <c r="AA2925" t="s">
        <v>4756</v>
      </c>
      <c r="AB2925" t="s">
        <v>4756</v>
      </c>
      <c r="AC2925" t="s">
        <v>4756</v>
      </c>
      <c r="AD2925" t="s">
        <v>4756</v>
      </c>
      <c r="AE2925" t="s">
        <v>4756</v>
      </c>
      <c r="AF2925" t="s">
        <v>4756</v>
      </c>
      <c r="AG2925" t="s">
        <v>4756</v>
      </c>
      <c r="AH2925" t="s">
        <v>4756</v>
      </c>
      <c r="AI2925" t="s">
        <v>4756</v>
      </c>
      <c r="AJ2925" t="s">
        <v>4756</v>
      </c>
      <c r="AK2925" t="s">
        <v>4756</v>
      </c>
      <c r="AL2925" t="s">
        <v>4756</v>
      </c>
      <c r="AM2925" t="s">
        <v>4756</v>
      </c>
      <c r="AN2925" t="s">
        <v>4756</v>
      </c>
    </row>
    <row r="2926" spans="1:40">
      <c r="A2926" s="95">
        <v>42557</v>
      </c>
      <c r="B2926" t="s">
        <v>827</v>
      </c>
      <c r="C2926">
        <v>2016</v>
      </c>
      <c r="D2926">
        <v>7</v>
      </c>
      <c r="E2926" t="s">
        <v>4991</v>
      </c>
      <c r="F2926" t="s">
        <v>1673</v>
      </c>
      <c r="G2926" s="96">
        <v>7.3611111111111113E-2</v>
      </c>
      <c r="H2926" t="s">
        <v>4756</v>
      </c>
      <c r="I2926" s="96">
        <v>0.84305555555555556</v>
      </c>
      <c r="J2926">
        <v>5.53</v>
      </c>
      <c r="K2926" t="s">
        <v>249</v>
      </c>
      <c r="L2926" t="s">
        <v>2095</v>
      </c>
      <c r="M2926" t="s">
        <v>251</v>
      </c>
      <c r="N2926" t="s">
        <v>251</v>
      </c>
      <c r="O2926">
        <v>0</v>
      </c>
      <c r="P2926">
        <v>56</v>
      </c>
      <c r="Q2926">
        <v>20</v>
      </c>
      <c r="R2926">
        <v>36</v>
      </c>
      <c r="S2926">
        <v>15</v>
      </c>
      <c r="T2926">
        <v>38</v>
      </c>
      <c r="U2926">
        <v>22.1</v>
      </c>
      <c r="V2926">
        <v>138</v>
      </c>
      <c r="W2926" t="s">
        <v>4756</v>
      </c>
      <c r="X2926" t="s">
        <v>4756</v>
      </c>
      <c r="Y2926" t="s">
        <v>4756</v>
      </c>
      <c r="Z2926" t="s">
        <v>4756</v>
      </c>
      <c r="AA2926" t="s">
        <v>4756</v>
      </c>
      <c r="AB2926" t="s">
        <v>4756</v>
      </c>
      <c r="AC2926" t="s">
        <v>4756</v>
      </c>
      <c r="AD2926" t="s">
        <v>4756</v>
      </c>
      <c r="AE2926" t="s">
        <v>4756</v>
      </c>
      <c r="AF2926" t="s">
        <v>4756</v>
      </c>
      <c r="AG2926" t="s">
        <v>4756</v>
      </c>
      <c r="AH2926" t="s">
        <v>4756</v>
      </c>
      <c r="AI2926" t="s">
        <v>4756</v>
      </c>
      <c r="AJ2926" t="s">
        <v>4756</v>
      </c>
      <c r="AK2926" t="s">
        <v>4756</v>
      </c>
      <c r="AL2926" t="s">
        <v>4756</v>
      </c>
      <c r="AM2926" t="s">
        <v>4756</v>
      </c>
      <c r="AN2926" t="s">
        <v>4756</v>
      </c>
    </row>
    <row r="2927" spans="1:40">
      <c r="A2927" s="95">
        <v>42557</v>
      </c>
      <c r="B2927" t="s">
        <v>372</v>
      </c>
      <c r="C2927">
        <v>2016</v>
      </c>
      <c r="D2927">
        <v>7</v>
      </c>
      <c r="E2927" t="s">
        <v>373</v>
      </c>
      <c r="F2927" t="s">
        <v>3798</v>
      </c>
      <c r="G2927" s="96">
        <v>0.88263888888888886</v>
      </c>
      <c r="H2927" s="96">
        <v>0.89027777777777783</v>
      </c>
      <c r="J2927">
        <v>21.18</v>
      </c>
      <c r="K2927" t="s">
        <v>249</v>
      </c>
      <c r="L2927" t="s">
        <v>3799</v>
      </c>
      <c r="M2927" t="s">
        <v>251</v>
      </c>
      <c r="N2927" t="s">
        <v>251</v>
      </c>
      <c r="O2927">
        <v>0</v>
      </c>
      <c r="P2927">
        <v>33</v>
      </c>
      <c r="Q2927">
        <v>0</v>
      </c>
      <c r="R2927">
        <v>33</v>
      </c>
      <c r="S2927">
        <v>13.6</v>
      </c>
      <c r="T2927">
        <v>38.1</v>
      </c>
      <c r="U2927">
        <v>23.1</v>
      </c>
      <c r="V2927">
        <v>139</v>
      </c>
      <c r="W2927" t="s">
        <v>4756</v>
      </c>
      <c r="X2927" t="s">
        <v>4756</v>
      </c>
      <c r="Y2927" t="s">
        <v>4756</v>
      </c>
      <c r="Z2927" t="s">
        <v>4756</v>
      </c>
      <c r="AA2927" t="s">
        <v>4756</v>
      </c>
      <c r="AB2927" t="s">
        <v>4756</v>
      </c>
      <c r="AC2927" t="s">
        <v>4756</v>
      </c>
      <c r="AD2927" t="s">
        <v>4756</v>
      </c>
      <c r="AE2927" t="s">
        <v>4756</v>
      </c>
      <c r="AF2927" t="s">
        <v>4756</v>
      </c>
      <c r="AG2927" t="s">
        <v>4756</v>
      </c>
      <c r="AH2927" t="s">
        <v>4756</v>
      </c>
      <c r="AI2927" t="s">
        <v>4756</v>
      </c>
      <c r="AJ2927" t="s">
        <v>4756</v>
      </c>
      <c r="AK2927" t="s">
        <v>4756</v>
      </c>
      <c r="AL2927" t="s">
        <v>4756</v>
      </c>
      <c r="AM2927" t="s">
        <v>4756</v>
      </c>
      <c r="AN2927" t="s">
        <v>4756</v>
      </c>
    </row>
    <row r="2928" spans="1:40">
      <c r="A2928" s="95">
        <v>42557</v>
      </c>
      <c r="B2928" t="s">
        <v>372</v>
      </c>
      <c r="C2928">
        <v>2016</v>
      </c>
      <c r="D2928">
        <v>7</v>
      </c>
      <c r="E2928" t="s">
        <v>373</v>
      </c>
      <c r="F2928" t="s">
        <v>3798</v>
      </c>
      <c r="G2928" s="96">
        <v>0.89236111111111116</v>
      </c>
      <c r="H2928" s="96">
        <v>0.91666666666666663</v>
      </c>
      <c r="J2928">
        <v>21.42</v>
      </c>
      <c r="K2928" t="s">
        <v>249</v>
      </c>
      <c r="L2928" t="s">
        <v>3801</v>
      </c>
      <c r="M2928" t="s">
        <v>251</v>
      </c>
      <c r="N2928" t="s">
        <v>251</v>
      </c>
      <c r="O2928">
        <v>1</v>
      </c>
      <c r="P2928">
        <v>35</v>
      </c>
      <c r="Q2928">
        <v>0</v>
      </c>
      <c r="R2928">
        <v>35</v>
      </c>
      <c r="S2928">
        <v>14.5</v>
      </c>
      <c r="T2928">
        <v>41.3</v>
      </c>
      <c r="U2928">
        <v>25.3</v>
      </c>
      <c r="V2928">
        <v>145</v>
      </c>
      <c r="W2928" t="s">
        <v>4756</v>
      </c>
      <c r="X2928" t="s">
        <v>4756</v>
      </c>
      <c r="Y2928" t="s">
        <v>4756</v>
      </c>
      <c r="Z2928" t="s">
        <v>4756</v>
      </c>
      <c r="AA2928" t="s">
        <v>4756</v>
      </c>
      <c r="AB2928" t="s">
        <v>4756</v>
      </c>
      <c r="AC2928" t="s">
        <v>4756</v>
      </c>
      <c r="AD2928" t="s">
        <v>4756</v>
      </c>
      <c r="AE2928" t="s">
        <v>4756</v>
      </c>
      <c r="AF2928" t="s">
        <v>4756</v>
      </c>
      <c r="AG2928" t="s">
        <v>4756</v>
      </c>
      <c r="AH2928" t="s">
        <v>4756</v>
      </c>
      <c r="AI2928" t="s">
        <v>4756</v>
      </c>
      <c r="AJ2928" t="s">
        <v>4756</v>
      </c>
      <c r="AK2928" t="s">
        <v>4756</v>
      </c>
      <c r="AL2928" t="s">
        <v>4756</v>
      </c>
      <c r="AM2928" t="s">
        <v>4756</v>
      </c>
      <c r="AN2928" t="s">
        <v>4756</v>
      </c>
    </row>
    <row r="2929" spans="1:40">
      <c r="A2929" s="95">
        <v>42557</v>
      </c>
      <c r="B2929" t="s">
        <v>372</v>
      </c>
      <c r="C2929">
        <v>2016</v>
      </c>
      <c r="D2929">
        <v>7</v>
      </c>
      <c r="E2929" t="s">
        <v>373</v>
      </c>
      <c r="F2929" t="s">
        <v>3798</v>
      </c>
      <c r="G2929" s="96">
        <v>0.89722222222222225</v>
      </c>
      <c r="H2929" s="96">
        <v>0.91875000000000007</v>
      </c>
      <c r="J2929">
        <v>21.53</v>
      </c>
      <c r="K2929" t="s">
        <v>249</v>
      </c>
      <c r="L2929" t="s">
        <v>3802</v>
      </c>
      <c r="M2929" t="s">
        <v>251</v>
      </c>
      <c r="N2929" t="s">
        <v>251</v>
      </c>
      <c r="O2929">
        <v>0</v>
      </c>
      <c r="P2929">
        <v>35</v>
      </c>
      <c r="Q2929">
        <v>0</v>
      </c>
      <c r="R2929">
        <v>35</v>
      </c>
      <c r="S2929">
        <v>12.9</v>
      </c>
      <c r="T2929">
        <v>36.299999999999997</v>
      </c>
      <c r="U2929">
        <v>23.1</v>
      </c>
      <c r="V2929">
        <v>140</v>
      </c>
      <c r="W2929" t="s">
        <v>4756</v>
      </c>
      <c r="X2929" t="s">
        <v>4756</v>
      </c>
      <c r="Y2929" t="s">
        <v>4756</v>
      </c>
      <c r="Z2929" t="s">
        <v>4756</v>
      </c>
      <c r="AA2929" t="s">
        <v>4756</v>
      </c>
      <c r="AB2929" t="s">
        <v>4756</v>
      </c>
      <c r="AC2929" t="s">
        <v>4756</v>
      </c>
      <c r="AD2929" t="s">
        <v>4756</v>
      </c>
      <c r="AE2929" t="s">
        <v>4756</v>
      </c>
      <c r="AF2929" t="s">
        <v>4756</v>
      </c>
      <c r="AG2929" t="s">
        <v>4756</v>
      </c>
      <c r="AH2929" t="s">
        <v>4756</v>
      </c>
      <c r="AI2929" t="s">
        <v>4756</v>
      </c>
      <c r="AJ2929" t="s">
        <v>4756</v>
      </c>
      <c r="AK2929" t="s">
        <v>4756</v>
      </c>
      <c r="AL2929" t="s">
        <v>4756</v>
      </c>
      <c r="AM2929" t="s">
        <v>4756</v>
      </c>
      <c r="AN2929" t="s">
        <v>4756</v>
      </c>
    </row>
    <row r="2930" spans="1:40">
      <c r="A2930" s="95">
        <v>42557</v>
      </c>
      <c r="B2930" t="s">
        <v>372</v>
      </c>
      <c r="C2930">
        <v>2016</v>
      </c>
      <c r="D2930">
        <v>7</v>
      </c>
      <c r="E2930" t="s">
        <v>373</v>
      </c>
      <c r="F2930" t="s">
        <v>3798</v>
      </c>
      <c r="G2930" s="96">
        <v>0.89930555555555547</v>
      </c>
      <c r="H2930" s="96">
        <v>0.92013888888888884</v>
      </c>
      <c r="J2930">
        <v>21.58</v>
      </c>
      <c r="K2930" t="s">
        <v>249</v>
      </c>
      <c r="L2930" t="s">
        <v>3803</v>
      </c>
      <c r="M2930" t="s">
        <v>251</v>
      </c>
      <c r="N2930" t="s">
        <v>251</v>
      </c>
      <c r="O2930">
        <v>2</v>
      </c>
      <c r="P2930">
        <v>36</v>
      </c>
      <c r="Q2930">
        <v>0</v>
      </c>
      <c r="R2930">
        <v>36</v>
      </c>
      <c r="S2930">
        <v>15.7</v>
      </c>
      <c r="T2930">
        <v>38.200000000000003</v>
      </c>
      <c r="U2930">
        <v>26</v>
      </c>
      <c r="V2930">
        <v>142</v>
      </c>
      <c r="W2930" t="s">
        <v>4756</v>
      </c>
      <c r="X2930" t="s">
        <v>4756</v>
      </c>
      <c r="Y2930" t="s">
        <v>4756</v>
      </c>
      <c r="Z2930" t="s">
        <v>4756</v>
      </c>
      <c r="AA2930" t="s">
        <v>4756</v>
      </c>
      <c r="AB2930" t="s">
        <v>4756</v>
      </c>
      <c r="AC2930" t="s">
        <v>4756</v>
      </c>
      <c r="AD2930" t="s">
        <v>4756</v>
      </c>
      <c r="AE2930" t="s">
        <v>4756</v>
      </c>
      <c r="AF2930" t="s">
        <v>4756</v>
      </c>
      <c r="AG2930" t="s">
        <v>4756</v>
      </c>
      <c r="AH2930" t="s">
        <v>4756</v>
      </c>
      <c r="AI2930" t="s">
        <v>4756</v>
      </c>
      <c r="AJ2930" t="s">
        <v>4756</v>
      </c>
      <c r="AK2930" t="s">
        <v>4756</v>
      </c>
      <c r="AL2930" t="s">
        <v>4756</v>
      </c>
      <c r="AM2930" t="s">
        <v>4756</v>
      </c>
      <c r="AN2930" t="s">
        <v>4756</v>
      </c>
    </row>
    <row r="2931" spans="1:40">
      <c r="A2931" s="95">
        <v>42557</v>
      </c>
      <c r="B2931" t="s">
        <v>372</v>
      </c>
      <c r="C2931">
        <v>2016</v>
      </c>
      <c r="D2931">
        <v>7</v>
      </c>
      <c r="E2931" t="s">
        <v>373</v>
      </c>
      <c r="F2931" t="s">
        <v>3798</v>
      </c>
      <c r="G2931" s="96">
        <v>0.90069444444444446</v>
      </c>
      <c r="H2931" s="96">
        <v>0.92499999999999993</v>
      </c>
      <c r="J2931">
        <v>21.62</v>
      </c>
      <c r="K2931" t="s">
        <v>249</v>
      </c>
      <c r="L2931" t="s">
        <v>3717</v>
      </c>
      <c r="M2931" t="s">
        <v>665</v>
      </c>
      <c r="N2931" t="s">
        <v>251</v>
      </c>
      <c r="O2931">
        <v>0</v>
      </c>
      <c r="P2931">
        <v>32</v>
      </c>
      <c r="Q2931">
        <v>0</v>
      </c>
      <c r="R2931">
        <v>32</v>
      </c>
      <c r="S2931">
        <v>15.8</v>
      </c>
      <c r="T2931">
        <v>39.4</v>
      </c>
      <c r="U2931">
        <v>25.9</v>
      </c>
      <c r="V2931">
        <v>133</v>
      </c>
      <c r="W2931" t="s">
        <v>4756</v>
      </c>
      <c r="X2931" t="s">
        <v>4756</v>
      </c>
      <c r="Y2931" t="s">
        <v>4756</v>
      </c>
      <c r="Z2931" t="s">
        <v>4756</v>
      </c>
      <c r="AA2931" t="s">
        <v>4756</v>
      </c>
      <c r="AB2931" t="s">
        <v>4756</v>
      </c>
      <c r="AC2931" t="s">
        <v>4756</v>
      </c>
      <c r="AD2931" t="s">
        <v>4756</v>
      </c>
      <c r="AE2931" t="s">
        <v>4756</v>
      </c>
      <c r="AF2931" t="s">
        <v>4756</v>
      </c>
      <c r="AG2931" t="s">
        <v>4756</v>
      </c>
      <c r="AH2931" t="s">
        <v>4756</v>
      </c>
      <c r="AI2931" t="s">
        <v>4756</v>
      </c>
      <c r="AJ2931" t="s">
        <v>4756</v>
      </c>
      <c r="AK2931" t="s">
        <v>4756</v>
      </c>
      <c r="AL2931" t="s">
        <v>4756</v>
      </c>
      <c r="AM2931" t="s">
        <v>4756</v>
      </c>
      <c r="AN2931" t="s">
        <v>4756</v>
      </c>
    </row>
    <row r="2932" spans="1:40">
      <c r="A2932" s="95">
        <v>42557</v>
      </c>
      <c r="B2932" t="s">
        <v>372</v>
      </c>
      <c r="C2932">
        <v>2016</v>
      </c>
      <c r="D2932">
        <v>7</v>
      </c>
      <c r="E2932" t="s">
        <v>373</v>
      </c>
      <c r="F2932" t="s">
        <v>3798</v>
      </c>
      <c r="G2932" s="96">
        <v>0.90416666666666667</v>
      </c>
      <c r="H2932" s="96">
        <v>0.92499999999999993</v>
      </c>
      <c r="J2932">
        <v>21.7</v>
      </c>
      <c r="K2932" t="s">
        <v>249</v>
      </c>
      <c r="L2932" t="s">
        <v>3804</v>
      </c>
      <c r="M2932" t="s">
        <v>251</v>
      </c>
      <c r="N2932" t="s">
        <v>251</v>
      </c>
      <c r="O2932">
        <v>0</v>
      </c>
      <c r="P2932">
        <v>32</v>
      </c>
      <c r="Q2932">
        <v>0</v>
      </c>
      <c r="R2932">
        <v>32</v>
      </c>
      <c r="S2932">
        <v>15</v>
      </c>
      <c r="T2932">
        <v>38.9</v>
      </c>
      <c r="U2932">
        <v>24.2</v>
      </c>
      <c r="V2932">
        <v>140</v>
      </c>
      <c r="W2932" t="s">
        <v>4756</v>
      </c>
      <c r="X2932" t="s">
        <v>4756</v>
      </c>
      <c r="Y2932" t="s">
        <v>4756</v>
      </c>
      <c r="Z2932" t="s">
        <v>4756</v>
      </c>
      <c r="AA2932" t="s">
        <v>4756</v>
      </c>
      <c r="AB2932" t="s">
        <v>4756</v>
      </c>
      <c r="AC2932" t="s">
        <v>4756</v>
      </c>
      <c r="AD2932" t="s">
        <v>4756</v>
      </c>
      <c r="AE2932" t="s">
        <v>4756</v>
      </c>
      <c r="AF2932" t="s">
        <v>4756</v>
      </c>
      <c r="AG2932" t="s">
        <v>4756</v>
      </c>
      <c r="AH2932" t="s">
        <v>4756</v>
      </c>
      <c r="AI2932" t="s">
        <v>4756</v>
      </c>
      <c r="AJ2932" t="s">
        <v>4756</v>
      </c>
      <c r="AK2932" t="s">
        <v>4756</v>
      </c>
      <c r="AL2932" t="s">
        <v>4756</v>
      </c>
      <c r="AM2932" t="s">
        <v>4756</v>
      </c>
      <c r="AN2932" t="s">
        <v>4756</v>
      </c>
    </row>
    <row r="2933" spans="1:40">
      <c r="A2933" s="95">
        <v>42523</v>
      </c>
      <c r="B2933" t="s">
        <v>372</v>
      </c>
      <c r="C2933">
        <v>2016</v>
      </c>
      <c r="D2933">
        <v>6</v>
      </c>
      <c r="E2933" t="s">
        <v>373</v>
      </c>
      <c r="F2933" t="s">
        <v>3626</v>
      </c>
      <c r="G2933" s="96">
        <v>3.5416666666666666E-2</v>
      </c>
      <c r="H2933" s="96">
        <v>4.1666666666666664E-2</v>
      </c>
      <c r="J2933">
        <v>24.85</v>
      </c>
      <c r="K2933" t="s">
        <v>3809</v>
      </c>
      <c r="L2933" t="s">
        <v>4877</v>
      </c>
      <c r="M2933" t="s">
        <v>251</v>
      </c>
      <c r="N2933" t="s">
        <v>251</v>
      </c>
      <c r="O2933">
        <v>3</v>
      </c>
      <c r="P2933">
        <v>19</v>
      </c>
      <c r="Q2933">
        <v>0</v>
      </c>
      <c r="R2933">
        <v>19</v>
      </c>
      <c r="S2933">
        <v>11</v>
      </c>
      <c r="T2933">
        <v>29.2</v>
      </c>
      <c r="U2933">
        <v>22.2</v>
      </c>
      <c r="V2933">
        <v>116</v>
      </c>
      <c r="W2933" t="s">
        <v>4756</v>
      </c>
      <c r="X2933" t="s">
        <v>4756</v>
      </c>
      <c r="Y2933" t="s">
        <v>4756</v>
      </c>
      <c r="Z2933" t="s">
        <v>4756</v>
      </c>
      <c r="AA2933" t="s">
        <v>4756</v>
      </c>
      <c r="AB2933" t="s">
        <v>4756</v>
      </c>
      <c r="AC2933" t="s">
        <v>4756</v>
      </c>
      <c r="AD2933" t="s">
        <v>4756</v>
      </c>
      <c r="AE2933" t="s">
        <v>4756</v>
      </c>
      <c r="AF2933" t="s">
        <v>4756</v>
      </c>
      <c r="AG2933" t="s">
        <v>4756</v>
      </c>
      <c r="AH2933" t="s">
        <v>4756</v>
      </c>
      <c r="AI2933" t="s">
        <v>4756</v>
      </c>
      <c r="AJ2933" t="s">
        <v>4756</v>
      </c>
      <c r="AK2933" t="s">
        <v>4756</v>
      </c>
      <c r="AL2933" t="s">
        <v>4756</v>
      </c>
      <c r="AM2933" t="s">
        <v>4756</v>
      </c>
      <c r="AN2933" t="s">
        <v>4756</v>
      </c>
    </row>
    <row r="2934" spans="1:40">
      <c r="A2934" s="95">
        <v>42557</v>
      </c>
      <c r="B2934" t="s">
        <v>372</v>
      </c>
      <c r="C2934">
        <v>2016</v>
      </c>
      <c r="D2934">
        <v>7</v>
      </c>
      <c r="E2934" t="s">
        <v>373</v>
      </c>
      <c r="F2934" t="s">
        <v>3798</v>
      </c>
      <c r="G2934" s="96">
        <v>0.90625</v>
      </c>
      <c r="H2934" s="96">
        <v>0.92638888888888893</v>
      </c>
      <c r="J2934">
        <v>21.75</v>
      </c>
      <c r="K2934" t="s">
        <v>249</v>
      </c>
      <c r="L2934" t="s">
        <v>3805</v>
      </c>
      <c r="M2934" t="s">
        <v>251</v>
      </c>
      <c r="N2934" t="s">
        <v>251</v>
      </c>
      <c r="O2934">
        <v>3</v>
      </c>
      <c r="P2934">
        <v>35</v>
      </c>
      <c r="Q2934">
        <v>0</v>
      </c>
      <c r="R2934">
        <v>35</v>
      </c>
      <c r="S2934">
        <v>14.5</v>
      </c>
      <c r="T2934">
        <v>38.9</v>
      </c>
      <c r="U2934">
        <v>24.1</v>
      </c>
      <c r="V2934">
        <v>137</v>
      </c>
      <c r="W2934" t="s">
        <v>4756</v>
      </c>
      <c r="X2934" t="s">
        <v>4756</v>
      </c>
      <c r="Y2934" t="s">
        <v>4756</v>
      </c>
      <c r="Z2934" t="s">
        <v>4756</v>
      </c>
      <c r="AA2934" t="s">
        <v>4756</v>
      </c>
      <c r="AB2934" t="s">
        <v>4756</v>
      </c>
      <c r="AC2934" t="s">
        <v>4756</v>
      </c>
      <c r="AD2934" t="s">
        <v>4756</v>
      </c>
      <c r="AE2934" t="s">
        <v>4756</v>
      </c>
      <c r="AF2934" t="s">
        <v>4756</v>
      </c>
      <c r="AG2934" t="s">
        <v>4756</v>
      </c>
      <c r="AH2934" t="s">
        <v>4756</v>
      </c>
      <c r="AI2934" t="s">
        <v>4756</v>
      </c>
      <c r="AJ2934" t="s">
        <v>4756</v>
      </c>
      <c r="AK2934" t="s">
        <v>4756</v>
      </c>
      <c r="AL2934" t="s">
        <v>4756</v>
      </c>
      <c r="AM2934" t="s">
        <v>4756</v>
      </c>
      <c r="AN2934" t="s">
        <v>4756</v>
      </c>
    </row>
    <row r="2935" spans="1:40">
      <c r="A2935" s="95">
        <v>42557</v>
      </c>
      <c r="B2935" t="s">
        <v>372</v>
      </c>
      <c r="C2935">
        <v>2016</v>
      </c>
      <c r="D2935">
        <v>7</v>
      </c>
      <c r="E2935" t="s">
        <v>373</v>
      </c>
      <c r="F2935" t="s">
        <v>3798</v>
      </c>
      <c r="G2935" s="96">
        <v>0.90902777777777777</v>
      </c>
      <c r="H2935" s="96">
        <v>0.93263888888888891</v>
      </c>
      <c r="J2935">
        <v>21.82</v>
      </c>
      <c r="K2935" t="s">
        <v>249</v>
      </c>
      <c r="L2935" t="s">
        <v>3806</v>
      </c>
      <c r="M2935" t="s">
        <v>251</v>
      </c>
      <c r="N2935" t="s">
        <v>251</v>
      </c>
      <c r="O2935">
        <v>3</v>
      </c>
      <c r="P2935">
        <v>36</v>
      </c>
      <c r="Q2935">
        <v>0</v>
      </c>
      <c r="R2935">
        <v>36</v>
      </c>
      <c r="S2935">
        <v>14.4</v>
      </c>
      <c r="T2935">
        <v>39</v>
      </c>
      <c r="U2935">
        <v>24.1</v>
      </c>
      <c r="V2935">
        <v>139</v>
      </c>
      <c r="W2935" t="s">
        <v>4756</v>
      </c>
      <c r="X2935" t="s">
        <v>4756</v>
      </c>
      <c r="Y2935" t="s">
        <v>4756</v>
      </c>
      <c r="Z2935" t="s">
        <v>4756</v>
      </c>
      <c r="AA2935" t="s">
        <v>4756</v>
      </c>
      <c r="AB2935" t="s">
        <v>4756</v>
      </c>
      <c r="AC2935" t="s">
        <v>4756</v>
      </c>
      <c r="AD2935" t="s">
        <v>4756</v>
      </c>
      <c r="AE2935" t="s">
        <v>4756</v>
      </c>
      <c r="AF2935" t="s">
        <v>4756</v>
      </c>
      <c r="AG2935" t="s">
        <v>4756</v>
      </c>
      <c r="AH2935" t="s">
        <v>4756</v>
      </c>
      <c r="AI2935" t="s">
        <v>4756</v>
      </c>
      <c r="AJ2935" t="s">
        <v>4756</v>
      </c>
      <c r="AK2935" t="s">
        <v>4756</v>
      </c>
      <c r="AL2935" t="s">
        <v>4756</v>
      </c>
      <c r="AM2935" t="s">
        <v>4756</v>
      </c>
      <c r="AN2935" t="s">
        <v>4756</v>
      </c>
    </row>
    <row r="2936" spans="1:40">
      <c r="A2936" s="95">
        <v>42557</v>
      </c>
      <c r="B2936" t="s">
        <v>372</v>
      </c>
      <c r="C2936">
        <v>2016</v>
      </c>
      <c r="D2936">
        <v>7</v>
      </c>
      <c r="E2936" t="s">
        <v>373</v>
      </c>
      <c r="F2936" t="s">
        <v>3798</v>
      </c>
      <c r="G2936" s="96">
        <v>0.93888888888888899</v>
      </c>
      <c r="H2936" s="96">
        <v>0.94444444444444453</v>
      </c>
      <c r="J2936">
        <v>22.53</v>
      </c>
      <c r="K2936" t="s">
        <v>249</v>
      </c>
      <c r="L2936" t="s">
        <v>3807</v>
      </c>
      <c r="M2936" t="s">
        <v>251</v>
      </c>
      <c r="N2936" t="s">
        <v>251</v>
      </c>
      <c r="O2936">
        <v>1</v>
      </c>
      <c r="P2936">
        <v>34</v>
      </c>
      <c r="Q2936">
        <v>0</v>
      </c>
      <c r="R2936">
        <v>34</v>
      </c>
      <c r="S2936">
        <v>13.8</v>
      </c>
      <c r="T2936">
        <v>38.299999999999997</v>
      </c>
      <c r="U2936">
        <v>22.8</v>
      </c>
      <c r="V2936">
        <v>134</v>
      </c>
      <c r="W2936" t="s">
        <v>4756</v>
      </c>
      <c r="X2936" t="s">
        <v>4756</v>
      </c>
      <c r="Y2936" t="s">
        <v>4756</v>
      </c>
      <c r="Z2936" t="s">
        <v>4756</v>
      </c>
      <c r="AA2936" t="s">
        <v>4756</v>
      </c>
      <c r="AB2936" t="s">
        <v>4756</v>
      </c>
      <c r="AC2936" t="s">
        <v>4756</v>
      </c>
      <c r="AD2936" t="s">
        <v>4756</v>
      </c>
      <c r="AE2936" t="s">
        <v>4756</v>
      </c>
      <c r="AF2936" t="s">
        <v>4756</v>
      </c>
      <c r="AG2936" t="s">
        <v>4756</v>
      </c>
      <c r="AH2936" t="s">
        <v>4756</v>
      </c>
      <c r="AI2936" t="s">
        <v>4756</v>
      </c>
      <c r="AJ2936" t="s">
        <v>4756</v>
      </c>
      <c r="AK2936" t="s">
        <v>4756</v>
      </c>
      <c r="AL2936" t="s">
        <v>4756</v>
      </c>
      <c r="AM2936" t="s">
        <v>4756</v>
      </c>
      <c r="AN2936" t="s">
        <v>4756</v>
      </c>
    </row>
    <row r="2937" spans="1:40">
      <c r="A2937" s="95">
        <v>42557</v>
      </c>
      <c r="B2937" t="s">
        <v>372</v>
      </c>
      <c r="C2937">
        <v>2016</v>
      </c>
      <c r="D2937">
        <v>7</v>
      </c>
      <c r="E2937" t="s">
        <v>373</v>
      </c>
      <c r="F2937" t="s">
        <v>3798</v>
      </c>
      <c r="G2937" s="96">
        <v>0.94027777777777777</v>
      </c>
      <c r="H2937" s="96">
        <v>0.96388888888888891</v>
      </c>
      <c r="J2937">
        <v>22.57</v>
      </c>
      <c r="K2937" t="s">
        <v>249</v>
      </c>
      <c r="L2937" t="s">
        <v>3808</v>
      </c>
      <c r="M2937" t="s">
        <v>251</v>
      </c>
      <c r="N2937" t="s">
        <v>251</v>
      </c>
      <c r="O2937">
        <v>1</v>
      </c>
      <c r="P2937">
        <v>33</v>
      </c>
      <c r="Q2937">
        <v>0</v>
      </c>
      <c r="R2937">
        <v>33</v>
      </c>
      <c r="S2937">
        <v>13.6</v>
      </c>
      <c r="T2937">
        <v>37.6</v>
      </c>
      <c r="U2937">
        <v>23</v>
      </c>
      <c r="V2937">
        <v>138</v>
      </c>
      <c r="W2937" t="s">
        <v>4756</v>
      </c>
      <c r="X2937" t="s">
        <v>4756</v>
      </c>
      <c r="Y2937" t="s">
        <v>4756</v>
      </c>
      <c r="Z2937" t="s">
        <v>4756</v>
      </c>
      <c r="AA2937" t="s">
        <v>4756</v>
      </c>
      <c r="AB2937" t="s">
        <v>4756</v>
      </c>
      <c r="AC2937" t="s">
        <v>4756</v>
      </c>
      <c r="AD2937" t="s">
        <v>4756</v>
      </c>
      <c r="AE2937" t="s">
        <v>4756</v>
      </c>
      <c r="AF2937" t="s">
        <v>4756</v>
      </c>
      <c r="AG2937" t="s">
        <v>4756</v>
      </c>
      <c r="AH2937" t="s">
        <v>4756</v>
      </c>
      <c r="AI2937" t="s">
        <v>4756</v>
      </c>
      <c r="AJ2937" t="s">
        <v>4756</v>
      </c>
      <c r="AK2937" t="s">
        <v>4756</v>
      </c>
      <c r="AL2937" t="s">
        <v>4756</v>
      </c>
      <c r="AM2937" t="s">
        <v>4756</v>
      </c>
      <c r="AN2937" t="s">
        <v>4756</v>
      </c>
    </row>
    <row r="2938" spans="1:40">
      <c r="A2938" s="95">
        <v>42557</v>
      </c>
      <c r="B2938" t="s">
        <v>372</v>
      </c>
      <c r="C2938">
        <v>2016</v>
      </c>
      <c r="D2938">
        <v>7</v>
      </c>
      <c r="E2938" t="s">
        <v>373</v>
      </c>
      <c r="F2938" t="s">
        <v>3798</v>
      </c>
      <c r="G2938" s="96">
        <v>0.94374999999999998</v>
      </c>
      <c r="H2938" s="96">
        <v>0.96180555555555547</v>
      </c>
      <c r="J2938">
        <v>22.65</v>
      </c>
      <c r="K2938" t="s">
        <v>249</v>
      </c>
      <c r="L2938" t="s">
        <v>3811</v>
      </c>
      <c r="M2938" t="s">
        <v>251</v>
      </c>
      <c r="N2938" t="s">
        <v>251</v>
      </c>
      <c r="O2938">
        <v>2</v>
      </c>
      <c r="P2938">
        <v>35</v>
      </c>
      <c r="Q2938">
        <v>0</v>
      </c>
      <c r="R2938">
        <v>35</v>
      </c>
      <c r="S2938">
        <v>15.8</v>
      </c>
      <c r="T2938">
        <v>39.1</v>
      </c>
      <c r="U2938">
        <v>26.2</v>
      </c>
      <c r="V2938">
        <v>140</v>
      </c>
      <c r="W2938" t="s">
        <v>4756</v>
      </c>
      <c r="X2938" t="s">
        <v>4756</v>
      </c>
      <c r="Y2938" t="s">
        <v>4756</v>
      </c>
      <c r="Z2938" t="s">
        <v>4756</v>
      </c>
      <c r="AA2938" t="s">
        <v>4756</v>
      </c>
      <c r="AB2938" t="s">
        <v>4756</v>
      </c>
      <c r="AC2938" t="s">
        <v>4756</v>
      </c>
      <c r="AD2938" t="s">
        <v>4756</v>
      </c>
      <c r="AE2938" t="s">
        <v>4756</v>
      </c>
      <c r="AF2938" t="s">
        <v>4756</v>
      </c>
      <c r="AG2938" t="s">
        <v>4756</v>
      </c>
      <c r="AH2938" t="s">
        <v>4756</v>
      </c>
      <c r="AI2938" t="s">
        <v>4756</v>
      </c>
      <c r="AJ2938" t="s">
        <v>4756</v>
      </c>
      <c r="AK2938" t="s">
        <v>4756</v>
      </c>
      <c r="AL2938" t="s">
        <v>4756</v>
      </c>
      <c r="AM2938" t="s">
        <v>4756</v>
      </c>
      <c r="AN2938" t="s">
        <v>4756</v>
      </c>
    </row>
    <row r="2939" spans="1:40">
      <c r="A2939" s="95">
        <v>42557</v>
      </c>
      <c r="B2939" t="s">
        <v>372</v>
      </c>
      <c r="C2939">
        <v>2016</v>
      </c>
      <c r="D2939">
        <v>7</v>
      </c>
      <c r="E2939" t="s">
        <v>373</v>
      </c>
      <c r="F2939" t="s">
        <v>3798</v>
      </c>
      <c r="G2939" s="96">
        <v>0.9458333333333333</v>
      </c>
      <c r="H2939" s="96">
        <v>0.97361111111111109</v>
      </c>
      <c r="J2939">
        <v>22.7</v>
      </c>
      <c r="K2939" t="s">
        <v>249</v>
      </c>
      <c r="L2939" t="s">
        <v>3812</v>
      </c>
      <c r="M2939" t="s">
        <v>251</v>
      </c>
      <c r="N2939" t="s">
        <v>251</v>
      </c>
      <c r="O2939">
        <v>0</v>
      </c>
      <c r="P2939">
        <v>29</v>
      </c>
      <c r="Q2939">
        <v>0</v>
      </c>
      <c r="R2939">
        <v>29</v>
      </c>
      <c r="S2939">
        <v>14.4</v>
      </c>
      <c r="T2939">
        <v>38.5</v>
      </c>
      <c r="U2939">
        <v>26.2</v>
      </c>
      <c r="V2939">
        <v>145</v>
      </c>
      <c r="W2939" t="s">
        <v>4756</v>
      </c>
      <c r="X2939" t="s">
        <v>4756</v>
      </c>
      <c r="Y2939" t="s">
        <v>4756</v>
      </c>
      <c r="Z2939" t="s">
        <v>4756</v>
      </c>
      <c r="AA2939" t="s">
        <v>4756</v>
      </c>
      <c r="AB2939" t="s">
        <v>4756</v>
      </c>
      <c r="AC2939" t="s">
        <v>4756</v>
      </c>
      <c r="AD2939" t="s">
        <v>4756</v>
      </c>
      <c r="AE2939" t="s">
        <v>4756</v>
      </c>
      <c r="AF2939" t="s">
        <v>4756</v>
      </c>
      <c r="AG2939" t="s">
        <v>4756</v>
      </c>
      <c r="AH2939" t="s">
        <v>4756</v>
      </c>
      <c r="AI2939" t="s">
        <v>4756</v>
      </c>
      <c r="AJ2939" t="s">
        <v>4756</v>
      </c>
      <c r="AK2939" t="s">
        <v>4756</v>
      </c>
      <c r="AL2939" t="s">
        <v>4756</v>
      </c>
      <c r="AM2939" t="s">
        <v>4756</v>
      </c>
      <c r="AN2939" t="s">
        <v>4756</v>
      </c>
    </row>
    <row r="2940" spans="1:40">
      <c r="A2940" s="95">
        <v>42557</v>
      </c>
      <c r="B2940" t="s">
        <v>372</v>
      </c>
      <c r="C2940">
        <v>2016</v>
      </c>
      <c r="D2940">
        <v>7</v>
      </c>
      <c r="E2940" t="s">
        <v>373</v>
      </c>
      <c r="F2940" t="s">
        <v>3798</v>
      </c>
      <c r="G2940" s="96">
        <v>0.9458333333333333</v>
      </c>
      <c r="H2940" s="96">
        <v>0.95486111111111116</v>
      </c>
      <c r="J2940">
        <v>22.7</v>
      </c>
      <c r="K2940" t="s">
        <v>249</v>
      </c>
      <c r="L2940" t="s">
        <v>3813</v>
      </c>
      <c r="M2940" t="s">
        <v>251</v>
      </c>
      <c r="N2940" t="s">
        <v>251</v>
      </c>
      <c r="O2940">
        <v>0</v>
      </c>
      <c r="P2940">
        <v>36</v>
      </c>
      <c r="Q2940">
        <v>0</v>
      </c>
      <c r="R2940">
        <v>36</v>
      </c>
      <c r="S2940">
        <v>14.5</v>
      </c>
      <c r="T2940">
        <v>38.6</v>
      </c>
      <c r="U2940">
        <v>24.1</v>
      </c>
      <c r="V2940">
        <v>146</v>
      </c>
      <c r="W2940" t="s">
        <v>4756</v>
      </c>
      <c r="X2940" t="s">
        <v>4756</v>
      </c>
      <c r="Y2940" t="s">
        <v>4756</v>
      </c>
      <c r="Z2940" t="s">
        <v>4756</v>
      </c>
      <c r="AA2940" t="s">
        <v>4756</v>
      </c>
      <c r="AB2940" t="s">
        <v>4756</v>
      </c>
      <c r="AC2940" t="s">
        <v>4756</v>
      </c>
      <c r="AD2940" t="s">
        <v>4756</v>
      </c>
      <c r="AE2940" t="s">
        <v>4756</v>
      </c>
      <c r="AF2940" t="s">
        <v>4756</v>
      </c>
      <c r="AG2940" t="s">
        <v>4756</v>
      </c>
      <c r="AH2940" t="s">
        <v>4756</v>
      </c>
      <c r="AI2940" t="s">
        <v>4756</v>
      </c>
      <c r="AJ2940" t="s">
        <v>4756</v>
      </c>
      <c r="AK2940" t="s">
        <v>4756</v>
      </c>
      <c r="AL2940" t="s">
        <v>4756</v>
      </c>
      <c r="AM2940" t="s">
        <v>4756</v>
      </c>
      <c r="AN2940" t="s">
        <v>4756</v>
      </c>
    </row>
    <row r="2941" spans="1:40">
      <c r="A2941" s="95">
        <v>42557</v>
      </c>
      <c r="B2941" t="s">
        <v>372</v>
      </c>
      <c r="C2941">
        <v>2016</v>
      </c>
      <c r="D2941">
        <v>7</v>
      </c>
      <c r="E2941" t="s">
        <v>373</v>
      </c>
      <c r="F2941" t="s">
        <v>3798</v>
      </c>
      <c r="G2941" s="96">
        <v>0.9458333333333333</v>
      </c>
      <c r="H2941" s="96">
        <v>0.97430555555555554</v>
      </c>
      <c r="J2941">
        <v>22.7</v>
      </c>
      <c r="K2941" t="s">
        <v>249</v>
      </c>
      <c r="L2941" t="s">
        <v>3814</v>
      </c>
      <c r="M2941" t="s">
        <v>251</v>
      </c>
      <c r="N2941" t="s">
        <v>251</v>
      </c>
      <c r="O2941">
        <v>3</v>
      </c>
      <c r="P2941">
        <v>30</v>
      </c>
      <c r="Q2941">
        <v>0</v>
      </c>
      <c r="R2941">
        <v>30</v>
      </c>
      <c r="S2941">
        <v>15.1</v>
      </c>
      <c r="T2941">
        <v>37.5</v>
      </c>
      <c r="U2941">
        <v>26.1</v>
      </c>
      <c r="V2941">
        <v>131</v>
      </c>
      <c r="W2941" t="s">
        <v>4756</v>
      </c>
      <c r="X2941" t="s">
        <v>4756</v>
      </c>
      <c r="Y2941" t="s">
        <v>4756</v>
      </c>
      <c r="Z2941" t="s">
        <v>4756</v>
      </c>
      <c r="AA2941" t="s">
        <v>4756</v>
      </c>
      <c r="AB2941" t="s">
        <v>4756</v>
      </c>
      <c r="AC2941" t="s">
        <v>4756</v>
      </c>
      <c r="AD2941" t="s">
        <v>4756</v>
      </c>
      <c r="AE2941" t="s">
        <v>4756</v>
      </c>
      <c r="AF2941" t="s">
        <v>4756</v>
      </c>
      <c r="AG2941" t="s">
        <v>4756</v>
      </c>
      <c r="AH2941" t="s">
        <v>4756</v>
      </c>
      <c r="AI2941" t="s">
        <v>4756</v>
      </c>
      <c r="AJ2941" t="s">
        <v>4756</v>
      </c>
      <c r="AK2941" t="s">
        <v>4756</v>
      </c>
      <c r="AL2941" t="s">
        <v>4756</v>
      </c>
      <c r="AM2941" t="s">
        <v>4756</v>
      </c>
      <c r="AN2941" t="s">
        <v>4756</v>
      </c>
    </row>
    <row r="2942" spans="1:40">
      <c r="A2942" s="95">
        <v>42557</v>
      </c>
      <c r="B2942" t="s">
        <v>372</v>
      </c>
      <c r="C2942">
        <v>2016</v>
      </c>
      <c r="D2942">
        <v>7</v>
      </c>
      <c r="E2942" t="s">
        <v>373</v>
      </c>
      <c r="F2942" t="s">
        <v>3798</v>
      </c>
      <c r="G2942" s="96">
        <v>0.9506944444444444</v>
      </c>
      <c r="H2942" s="96">
        <v>0.97638888888888886</v>
      </c>
      <c r="J2942">
        <v>22.82</v>
      </c>
      <c r="K2942" t="s">
        <v>249</v>
      </c>
      <c r="L2942" t="s">
        <v>3815</v>
      </c>
      <c r="M2942" t="s">
        <v>251</v>
      </c>
      <c r="N2942" t="s">
        <v>251</v>
      </c>
      <c r="O2942">
        <v>0</v>
      </c>
      <c r="P2942">
        <v>35</v>
      </c>
      <c r="Q2942">
        <v>0</v>
      </c>
      <c r="R2942">
        <v>35</v>
      </c>
      <c r="S2942">
        <v>14.4</v>
      </c>
      <c r="T2942">
        <v>38.299999999999997</v>
      </c>
      <c r="U2942">
        <v>24</v>
      </c>
      <c r="V2942">
        <v>140</v>
      </c>
      <c r="W2942" t="s">
        <v>4756</v>
      </c>
      <c r="X2942" t="s">
        <v>4756</v>
      </c>
      <c r="Y2942" t="s">
        <v>4756</v>
      </c>
      <c r="Z2942" t="s">
        <v>4756</v>
      </c>
      <c r="AA2942" t="s">
        <v>4756</v>
      </c>
      <c r="AB2942" t="s">
        <v>4756</v>
      </c>
      <c r="AC2942" t="s">
        <v>4756</v>
      </c>
      <c r="AD2942" t="s">
        <v>4756</v>
      </c>
      <c r="AE2942" t="s">
        <v>4756</v>
      </c>
      <c r="AF2942" t="s">
        <v>4756</v>
      </c>
      <c r="AG2942" t="s">
        <v>4756</v>
      </c>
      <c r="AH2942" t="s">
        <v>4756</v>
      </c>
      <c r="AI2942" t="s">
        <v>4756</v>
      </c>
      <c r="AJ2942" t="s">
        <v>4756</v>
      </c>
      <c r="AK2942" t="s">
        <v>4756</v>
      </c>
      <c r="AL2942" t="s">
        <v>4756</v>
      </c>
      <c r="AM2942" t="s">
        <v>4756</v>
      </c>
      <c r="AN2942" t="s">
        <v>4756</v>
      </c>
    </row>
    <row r="2943" spans="1:40">
      <c r="A2943" s="95">
        <v>42557</v>
      </c>
      <c r="B2943" t="s">
        <v>372</v>
      </c>
      <c r="C2943">
        <v>2016</v>
      </c>
      <c r="D2943">
        <v>7</v>
      </c>
      <c r="E2943" t="s">
        <v>373</v>
      </c>
      <c r="F2943" t="s">
        <v>3798</v>
      </c>
      <c r="G2943" s="96">
        <v>0.9506944444444444</v>
      </c>
      <c r="H2943" s="96">
        <v>0.98402777777777783</v>
      </c>
      <c r="J2943">
        <v>22.82</v>
      </c>
      <c r="K2943" t="s">
        <v>249</v>
      </c>
      <c r="L2943" t="s">
        <v>3816</v>
      </c>
      <c r="M2943" t="s">
        <v>251</v>
      </c>
      <c r="N2943" t="s">
        <v>251</v>
      </c>
      <c r="O2943">
        <v>2</v>
      </c>
      <c r="P2943">
        <v>36</v>
      </c>
      <c r="Q2943">
        <v>0</v>
      </c>
      <c r="R2943">
        <v>36</v>
      </c>
      <c r="S2943">
        <v>15.2</v>
      </c>
      <c r="T2943">
        <v>38.200000000000003</v>
      </c>
      <c r="U2943">
        <v>27.4</v>
      </c>
      <c r="V2943">
        <v>145</v>
      </c>
      <c r="W2943" t="s">
        <v>4756</v>
      </c>
      <c r="X2943" t="s">
        <v>4756</v>
      </c>
      <c r="Y2943" t="s">
        <v>4756</v>
      </c>
      <c r="Z2943" t="s">
        <v>4756</v>
      </c>
      <c r="AA2943" t="s">
        <v>4756</v>
      </c>
      <c r="AB2943" t="s">
        <v>4756</v>
      </c>
      <c r="AC2943" t="s">
        <v>4756</v>
      </c>
      <c r="AD2943" t="s">
        <v>4756</v>
      </c>
      <c r="AE2943" t="s">
        <v>4756</v>
      </c>
      <c r="AF2943" t="s">
        <v>4756</v>
      </c>
      <c r="AG2943" t="s">
        <v>4756</v>
      </c>
      <c r="AH2943" t="s">
        <v>4756</v>
      </c>
      <c r="AI2943" t="s">
        <v>4756</v>
      </c>
      <c r="AJ2943" t="s">
        <v>4756</v>
      </c>
      <c r="AK2943" t="s">
        <v>4756</v>
      </c>
      <c r="AL2943" t="s">
        <v>4756</v>
      </c>
      <c r="AM2943" t="s">
        <v>4756</v>
      </c>
      <c r="AN2943" t="s">
        <v>4756</v>
      </c>
    </row>
    <row r="2944" spans="1:40">
      <c r="A2944" s="95">
        <v>42557</v>
      </c>
      <c r="B2944" t="s">
        <v>372</v>
      </c>
      <c r="C2944">
        <v>2016</v>
      </c>
      <c r="D2944">
        <v>7</v>
      </c>
      <c r="E2944" t="s">
        <v>373</v>
      </c>
      <c r="F2944" t="s">
        <v>3798</v>
      </c>
      <c r="G2944" s="96">
        <v>0.95763888888888893</v>
      </c>
      <c r="H2944" s="96">
        <v>0.9770833333333333</v>
      </c>
      <c r="J2944">
        <v>22.98</v>
      </c>
      <c r="K2944" t="s">
        <v>249</v>
      </c>
      <c r="L2944" t="s">
        <v>3817</v>
      </c>
      <c r="M2944" t="s">
        <v>251</v>
      </c>
      <c r="N2944" t="s">
        <v>251</v>
      </c>
      <c r="O2944">
        <v>1</v>
      </c>
      <c r="P2944">
        <v>34</v>
      </c>
      <c r="Q2944">
        <v>0</v>
      </c>
      <c r="R2944">
        <v>34</v>
      </c>
      <c r="S2944">
        <v>14.6</v>
      </c>
      <c r="T2944">
        <v>38.1</v>
      </c>
      <c r="U2944">
        <v>21.9</v>
      </c>
      <c r="V2944">
        <v>137</v>
      </c>
      <c r="W2944" t="s">
        <v>4756</v>
      </c>
      <c r="X2944" t="s">
        <v>4756</v>
      </c>
      <c r="Y2944" t="s">
        <v>4756</v>
      </c>
      <c r="Z2944" t="s">
        <v>4756</v>
      </c>
      <c r="AA2944" t="s">
        <v>4756</v>
      </c>
      <c r="AB2944" t="s">
        <v>4756</v>
      </c>
      <c r="AC2944" t="s">
        <v>4756</v>
      </c>
      <c r="AD2944" t="s">
        <v>4756</v>
      </c>
      <c r="AE2944" t="s">
        <v>4756</v>
      </c>
      <c r="AF2944" t="s">
        <v>4756</v>
      </c>
      <c r="AG2944" t="s">
        <v>4756</v>
      </c>
      <c r="AH2944" t="s">
        <v>4756</v>
      </c>
      <c r="AI2944" t="s">
        <v>4756</v>
      </c>
      <c r="AJ2944" t="s">
        <v>4756</v>
      </c>
      <c r="AK2944" t="s">
        <v>4756</v>
      </c>
      <c r="AL2944" t="s">
        <v>4756</v>
      </c>
      <c r="AM2944" t="s">
        <v>4756</v>
      </c>
      <c r="AN2944" t="s">
        <v>4756</v>
      </c>
    </row>
    <row r="2945" spans="1:41">
      <c r="A2945" s="95">
        <v>42557</v>
      </c>
      <c r="B2945" t="s">
        <v>372</v>
      </c>
      <c r="C2945">
        <v>2016</v>
      </c>
      <c r="D2945">
        <v>7</v>
      </c>
      <c r="E2945" t="s">
        <v>373</v>
      </c>
      <c r="F2945" t="s">
        <v>3798</v>
      </c>
      <c r="G2945" s="96">
        <v>0.98749999999999993</v>
      </c>
      <c r="H2945" s="96">
        <v>0.98888888888888893</v>
      </c>
      <c r="J2945">
        <v>23.7</v>
      </c>
      <c r="K2945" t="s">
        <v>249</v>
      </c>
      <c r="L2945" t="s">
        <v>3818</v>
      </c>
      <c r="M2945" t="s">
        <v>251</v>
      </c>
      <c r="N2945" t="s">
        <v>251</v>
      </c>
      <c r="O2945">
        <v>0</v>
      </c>
      <c r="P2945">
        <v>32</v>
      </c>
      <c r="Q2945">
        <v>0</v>
      </c>
      <c r="R2945">
        <v>32</v>
      </c>
      <c r="S2945">
        <v>14.4</v>
      </c>
      <c r="T2945">
        <v>38.1</v>
      </c>
      <c r="U2945">
        <v>23.7</v>
      </c>
      <c r="V2945">
        <v>137</v>
      </c>
      <c r="W2945" t="s">
        <v>4756</v>
      </c>
      <c r="X2945" t="s">
        <v>4756</v>
      </c>
      <c r="Y2945" t="s">
        <v>4756</v>
      </c>
      <c r="Z2945" t="s">
        <v>4756</v>
      </c>
      <c r="AA2945" t="s">
        <v>4756</v>
      </c>
      <c r="AB2945" t="s">
        <v>4756</v>
      </c>
      <c r="AC2945" t="s">
        <v>4756</v>
      </c>
      <c r="AD2945" t="s">
        <v>4756</v>
      </c>
      <c r="AE2945" t="s">
        <v>4756</v>
      </c>
      <c r="AF2945" t="s">
        <v>4756</v>
      </c>
      <c r="AG2945" t="s">
        <v>4756</v>
      </c>
      <c r="AH2945" t="s">
        <v>4756</v>
      </c>
      <c r="AI2945" t="s">
        <v>4756</v>
      </c>
      <c r="AJ2945" t="s">
        <v>4756</v>
      </c>
      <c r="AK2945" t="s">
        <v>4756</v>
      </c>
      <c r="AL2945" t="s">
        <v>4756</v>
      </c>
      <c r="AM2945" t="s">
        <v>4756</v>
      </c>
      <c r="AN2945" t="s">
        <v>4756</v>
      </c>
    </row>
    <row r="2946" spans="1:41">
      <c r="A2946" s="95">
        <v>42557</v>
      </c>
      <c r="B2946" t="s">
        <v>372</v>
      </c>
      <c r="C2946">
        <v>2016</v>
      </c>
      <c r="D2946">
        <v>7</v>
      </c>
      <c r="E2946" t="s">
        <v>373</v>
      </c>
      <c r="F2946" t="s">
        <v>3798</v>
      </c>
      <c r="G2946" s="96">
        <v>0.98888888888888893</v>
      </c>
      <c r="H2946" s="96">
        <v>0.99791666666666667</v>
      </c>
      <c r="J2946">
        <v>23.73</v>
      </c>
      <c r="K2946" t="s">
        <v>249</v>
      </c>
      <c r="L2946" t="s">
        <v>3819</v>
      </c>
      <c r="M2946" t="s">
        <v>251</v>
      </c>
      <c r="N2946" t="s">
        <v>251</v>
      </c>
      <c r="O2946">
        <v>0</v>
      </c>
      <c r="P2946">
        <v>32</v>
      </c>
      <c r="Q2946">
        <v>0</v>
      </c>
      <c r="R2946">
        <v>32</v>
      </c>
      <c r="S2946">
        <v>15.5</v>
      </c>
      <c r="T2946">
        <v>38.9</v>
      </c>
      <c r="U2946">
        <v>25.9</v>
      </c>
      <c r="V2946">
        <v>141</v>
      </c>
      <c r="W2946" t="s">
        <v>4756</v>
      </c>
      <c r="X2946" t="s">
        <v>4756</v>
      </c>
      <c r="Y2946" t="s">
        <v>4756</v>
      </c>
      <c r="Z2946" t="s">
        <v>4756</v>
      </c>
      <c r="AA2946" t="s">
        <v>4756</v>
      </c>
      <c r="AB2946" t="s">
        <v>4756</v>
      </c>
      <c r="AC2946" t="s">
        <v>4756</v>
      </c>
      <c r="AD2946" t="s">
        <v>4756</v>
      </c>
      <c r="AE2946" t="s">
        <v>4756</v>
      </c>
      <c r="AF2946" t="s">
        <v>4756</v>
      </c>
      <c r="AG2946" t="s">
        <v>4756</v>
      </c>
      <c r="AH2946" t="s">
        <v>4756</v>
      </c>
      <c r="AI2946" t="s">
        <v>4756</v>
      </c>
      <c r="AJ2946" t="s">
        <v>4756</v>
      </c>
      <c r="AK2946" t="s">
        <v>4756</v>
      </c>
      <c r="AL2946" t="s">
        <v>4756</v>
      </c>
      <c r="AM2946" t="s">
        <v>4756</v>
      </c>
      <c r="AN2946" t="s">
        <v>4756</v>
      </c>
    </row>
    <row r="2947" spans="1:41">
      <c r="A2947" s="95">
        <v>42557</v>
      </c>
      <c r="B2947" t="s">
        <v>372</v>
      </c>
      <c r="C2947">
        <v>2016</v>
      </c>
      <c r="D2947">
        <v>7</v>
      </c>
      <c r="E2947" t="s">
        <v>373</v>
      </c>
      <c r="F2947" t="s">
        <v>3798</v>
      </c>
      <c r="G2947" s="96">
        <v>0.9916666666666667</v>
      </c>
      <c r="H2947" s="96">
        <v>0.9916666666666667</v>
      </c>
      <c r="J2947">
        <v>23.8</v>
      </c>
      <c r="K2947" t="s">
        <v>249</v>
      </c>
      <c r="L2947" t="s">
        <v>3808</v>
      </c>
      <c r="M2947" t="s">
        <v>2077</v>
      </c>
      <c r="N2947" t="s">
        <v>251</v>
      </c>
      <c r="O2947" t="s">
        <v>4756</v>
      </c>
      <c r="P2947" t="s">
        <v>4756</v>
      </c>
      <c r="Q2947" t="s">
        <v>4756</v>
      </c>
      <c r="R2947" t="s">
        <v>4756</v>
      </c>
      <c r="S2947" t="s">
        <v>4756</v>
      </c>
      <c r="T2947" t="s">
        <v>4756</v>
      </c>
      <c r="U2947" t="s">
        <v>4756</v>
      </c>
      <c r="V2947" t="s">
        <v>4756</v>
      </c>
      <c r="W2947" t="s">
        <v>4756</v>
      </c>
      <c r="X2947" t="s">
        <v>4756</v>
      </c>
      <c r="Y2947" t="s">
        <v>4756</v>
      </c>
      <c r="Z2947" t="s">
        <v>4756</v>
      </c>
      <c r="AA2947" t="s">
        <v>4756</v>
      </c>
      <c r="AB2947" t="s">
        <v>4756</v>
      </c>
      <c r="AC2947" t="s">
        <v>4756</v>
      </c>
      <c r="AD2947" t="s">
        <v>4756</v>
      </c>
      <c r="AE2947" t="s">
        <v>4756</v>
      </c>
      <c r="AF2947" t="s">
        <v>4756</v>
      </c>
      <c r="AG2947" t="s">
        <v>4756</v>
      </c>
      <c r="AH2947" t="s">
        <v>4756</v>
      </c>
      <c r="AI2947" t="s">
        <v>4756</v>
      </c>
      <c r="AJ2947" t="s">
        <v>4756</v>
      </c>
      <c r="AK2947" t="s">
        <v>4756</v>
      </c>
      <c r="AL2947" t="s">
        <v>4756</v>
      </c>
      <c r="AM2947" t="s">
        <v>4756</v>
      </c>
      <c r="AN2947" t="s">
        <v>4756</v>
      </c>
      <c r="AO2947" t="s">
        <v>3613</v>
      </c>
    </row>
    <row r="2948" spans="1:41">
      <c r="A2948" s="95">
        <v>42557</v>
      </c>
      <c r="B2948" t="s">
        <v>372</v>
      </c>
      <c r="C2948">
        <v>2016</v>
      </c>
      <c r="D2948">
        <v>7</v>
      </c>
      <c r="E2948" t="s">
        <v>373</v>
      </c>
      <c r="F2948" t="s">
        <v>3798</v>
      </c>
      <c r="G2948" s="96">
        <v>6.9444444444444441E-3</v>
      </c>
      <c r="H2948" s="96">
        <v>1.6666666666666666E-2</v>
      </c>
      <c r="J2948">
        <v>24.17</v>
      </c>
      <c r="K2948" t="s">
        <v>249</v>
      </c>
      <c r="L2948" t="s">
        <v>3820</v>
      </c>
      <c r="M2948" t="s">
        <v>251</v>
      </c>
      <c r="N2948" t="s">
        <v>251</v>
      </c>
      <c r="O2948">
        <v>0</v>
      </c>
      <c r="P2948">
        <v>35</v>
      </c>
      <c r="Q2948">
        <v>0</v>
      </c>
      <c r="R2948">
        <v>35</v>
      </c>
      <c r="S2948">
        <v>14.9</v>
      </c>
      <c r="T2948">
        <v>37.799999999999997</v>
      </c>
      <c r="U2948">
        <v>26.4</v>
      </c>
      <c r="V2948">
        <v>140</v>
      </c>
      <c r="W2948" t="s">
        <v>4756</v>
      </c>
      <c r="X2948" t="s">
        <v>4756</v>
      </c>
      <c r="Y2948" t="s">
        <v>4756</v>
      </c>
      <c r="Z2948" t="s">
        <v>4756</v>
      </c>
      <c r="AA2948" t="s">
        <v>4756</v>
      </c>
      <c r="AB2948" t="s">
        <v>4756</v>
      </c>
      <c r="AC2948" t="s">
        <v>4756</v>
      </c>
      <c r="AD2948" t="s">
        <v>4756</v>
      </c>
      <c r="AE2948" t="s">
        <v>4756</v>
      </c>
      <c r="AF2948" t="s">
        <v>4756</v>
      </c>
      <c r="AG2948" t="s">
        <v>4756</v>
      </c>
      <c r="AH2948" t="s">
        <v>4756</v>
      </c>
      <c r="AI2948" t="s">
        <v>4756</v>
      </c>
      <c r="AJ2948" t="s">
        <v>4756</v>
      </c>
      <c r="AK2948" t="s">
        <v>4756</v>
      </c>
      <c r="AL2948" t="s">
        <v>4756</v>
      </c>
      <c r="AM2948" t="s">
        <v>4756</v>
      </c>
      <c r="AN2948" t="s">
        <v>4756</v>
      </c>
    </row>
    <row r="2949" spans="1:41">
      <c r="A2949" s="95">
        <v>42557</v>
      </c>
      <c r="B2949" t="s">
        <v>372</v>
      </c>
      <c r="C2949">
        <v>2016</v>
      </c>
      <c r="D2949">
        <v>7</v>
      </c>
      <c r="E2949" t="s">
        <v>373</v>
      </c>
      <c r="F2949" t="s">
        <v>3798</v>
      </c>
      <c r="G2949" s="96">
        <v>1.1805555555555555E-2</v>
      </c>
      <c r="H2949" s="96">
        <v>1.4583333333333332E-2</v>
      </c>
      <c r="J2949">
        <v>24.28</v>
      </c>
      <c r="K2949" t="s">
        <v>249</v>
      </c>
      <c r="L2949" t="s">
        <v>3821</v>
      </c>
      <c r="M2949" t="s">
        <v>251</v>
      </c>
      <c r="N2949" t="s">
        <v>251</v>
      </c>
      <c r="O2949">
        <v>0</v>
      </c>
      <c r="P2949">
        <v>33</v>
      </c>
      <c r="Q2949">
        <v>0</v>
      </c>
      <c r="R2949">
        <v>33</v>
      </c>
      <c r="S2949">
        <v>14.1</v>
      </c>
      <c r="T2949">
        <v>36.5</v>
      </c>
      <c r="U2949">
        <v>23.4</v>
      </c>
      <c r="V2949">
        <v>135</v>
      </c>
      <c r="W2949" t="s">
        <v>4756</v>
      </c>
      <c r="X2949" t="s">
        <v>4756</v>
      </c>
      <c r="Y2949" t="s">
        <v>4756</v>
      </c>
      <c r="Z2949" t="s">
        <v>4756</v>
      </c>
      <c r="AA2949" t="s">
        <v>4756</v>
      </c>
      <c r="AB2949" t="s">
        <v>4756</v>
      </c>
      <c r="AC2949" t="s">
        <v>4756</v>
      </c>
      <c r="AD2949" t="s">
        <v>4756</v>
      </c>
      <c r="AE2949" t="s">
        <v>4756</v>
      </c>
      <c r="AF2949" t="s">
        <v>4756</v>
      </c>
      <c r="AG2949" t="s">
        <v>4756</v>
      </c>
      <c r="AH2949" t="s">
        <v>4756</v>
      </c>
      <c r="AI2949" t="s">
        <v>4756</v>
      </c>
      <c r="AJ2949" t="s">
        <v>4756</v>
      </c>
      <c r="AK2949" t="s">
        <v>4756</v>
      </c>
      <c r="AL2949" t="s">
        <v>4756</v>
      </c>
      <c r="AM2949" t="s">
        <v>4756</v>
      </c>
      <c r="AN2949" t="s">
        <v>4756</v>
      </c>
    </row>
    <row r="2950" spans="1:41">
      <c r="A2950" s="95">
        <v>42557</v>
      </c>
      <c r="B2950" t="s">
        <v>372</v>
      </c>
      <c r="C2950">
        <v>2016</v>
      </c>
      <c r="D2950">
        <v>7</v>
      </c>
      <c r="E2950" t="s">
        <v>373</v>
      </c>
      <c r="F2950" t="s">
        <v>3798</v>
      </c>
      <c r="G2950" s="96">
        <v>1.7361111111111112E-2</v>
      </c>
      <c r="H2950" s="96">
        <v>2.5694444444444447E-2</v>
      </c>
      <c r="J2950">
        <v>24.42</v>
      </c>
      <c r="K2950" t="s">
        <v>249</v>
      </c>
      <c r="L2950" t="s">
        <v>3822</v>
      </c>
      <c r="M2950" t="s">
        <v>251</v>
      </c>
      <c r="N2950" t="s">
        <v>251</v>
      </c>
      <c r="O2950">
        <v>0</v>
      </c>
      <c r="P2950">
        <v>32</v>
      </c>
      <c r="Q2950">
        <v>0</v>
      </c>
      <c r="R2950">
        <v>32</v>
      </c>
      <c r="S2950">
        <v>14.2</v>
      </c>
      <c r="T2950">
        <v>38</v>
      </c>
      <c r="U2950">
        <v>26.4</v>
      </c>
      <c r="V2950">
        <v>143</v>
      </c>
      <c r="W2950" t="s">
        <v>4756</v>
      </c>
      <c r="X2950" t="s">
        <v>4756</v>
      </c>
      <c r="Y2950" t="s">
        <v>4756</v>
      </c>
      <c r="Z2950" t="s">
        <v>4756</v>
      </c>
      <c r="AA2950" t="s">
        <v>4756</v>
      </c>
      <c r="AB2950" t="s">
        <v>4756</v>
      </c>
      <c r="AC2950" t="s">
        <v>4756</v>
      </c>
      <c r="AD2950" t="s">
        <v>4756</v>
      </c>
      <c r="AE2950" t="s">
        <v>4756</v>
      </c>
      <c r="AF2950" t="s">
        <v>4756</v>
      </c>
      <c r="AG2950" t="s">
        <v>4756</v>
      </c>
      <c r="AH2950" t="s">
        <v>4756</v>
      </c>
      <c r="AI2950" t="s">
        <v>4756</v>
      </c>
      <c r="AJ2950" t="s">
        <v>4756</v>
      </c>
      <c r="AK2950" t="s">
        <v>4756</v>
      </c>
      <c r="AL2950" t="s">
        <v>4756</v>
      </c>
      <c r="AM2950" t="s">
        <v>4756</v>
      </c>
      <c r="AN2950" t="s">
        <v>4756</v>
      </c>
    </row>
    <row r="2951" spans="1:41">
      <c r="A2951" s="95">
        <v>42557</v>
      </c>
      <c r="B2951" t="s">
        <v>372</v>
      </c>
      <c r="C2951">
        <v>2016</v>
      </c>
      <c r="D2951">
        <v>7</v>
      </c>
      <c r="E2951" t="s">
        <v>373</v>
      </c>
      <c r="F2951" t="s">
        <v>3798</v>
      </c>
      <c r="G2951" s="96">
        <v>2.0833333333333332E-2</v>
      </c>
      <c r="H2951" s="96">
        <v>2.7083333333333334E-2</v>
      </c>
      <c r="J2951">
        <v>24.5</v>
      </c>
      <c r="K2951" t="s">
        <v>249</v>
      </c>
      <c r="L2951" t="s">
        <v>3823</v>
      </c>
      <c r="M2951" t="s">
        <v>251</v>
      </c>
      <c r="N2951" t="s">
        <v>251</v>
      </c>
      <c r="O2951">
        <v>3</v>
      </c>
      <c r="P2951">
        <v>32</v>
      </c>
      <c r="Q2951">
        <v>0</v>
      </c>
      <c r="R2951">
        <v>32</v>
      </c>
      <c r="S2951">
        <v>14.1</v>
      </c>
      <c r="T2951">
        <v>36</v>
      </c>
      <c r="U2951">
        <v>27.5</v>
      </c>
      <c r="V2951">
        <v>135</v>
      </c>
      <c r="W2951" t="s">
        <v>4756</v>
      </c>
      <c r="X2951" t="s">
        <v>4756</v>
      </c>
      <c r="Y2951" t="s">
        <v>4756</v>
      </c>
      <c r="Z2951" t="s">
        <v>4756</v>
      </c>
      <c r="AA2951" t="s">
        <v>4756</v>
      </c>
      <c r="AB2951" t="s">
        <v>4756</v>
      </c>
      <c r="AC2951" t="s">
        <v>4756</v>
      </c>
      <c r="AD2951" t="s">
        <v>4756</v>
      </c>
      <c r="AE2951" t="s">
        <v>4756</v>
      </c>
      <c r="AF2951" t="s">
        <v>4756</v>
      </c>
      <c r="AG2951" t="s">
        <v>4756</v>
      </c>
      <c r="AH2951" t="s">
        <v>4756</v>
      </c>
      <c r="AI2951" t="s">
        <v>4756</v>
      </c>
      <c r="AJ2951" t="s">
        <v>4756</v>
      </c>
      <c r="AK2951" t="s">
        <v>4756</v>
      </c>
      <c r="AL2951" t="s">
        <v>4756</v>
      </c>
      <c r="AM2951" t="s">
        <v>4756</v>
      </c>
      <c r="AN2951" t="s">
        <v>4756</v>
      </c>
    </row>
    <row r="2952" spans="1:41">
      <c r="A2952" s="95">
        <v>42557</v>
      </c>
      <c r="B2952" t="s">
        <v>372</v>
      </c>
      <c r="C2952">
        <v>2016</v>
      </c>
      <c r="D2952">
        <v>7</v>
      </c>
      <c r="E2952" t="s">
        <v>373</v>
      </c>
      <c r="F2952" t="s">
        <v>3798</v>
      </c>
      <c r="G2952" s="96">
        <v>3.6111111111111115E-2</v>
      </c>
      <c r="H2952" s="96">
        <v>3.888888888888889E-2</v>
      </c>
      <c r="J2952">
        <v>24.87</v>
      </c>
      <c r="K2952" t="s">
        <v>249</v>
      </c>
      <c r="L2952" t="s">
        <v>3825</v>
      </c>
      <c r="M2952" t="s">
        <v>251</v>
      </c>
      <c r="N2952" t="s">
        <v>251</v>
      </c>
      <c r="O2952">
        <v>0</v>
      </c>
      <c r="P2952">
        <v>33</v>
      </c>
      <c r="Q2952">
        <v>0</v>
      </c>
      <c r="R2952">
        <v>33</v>
      </c>
      <c r="S2952">
        <v>14.2</v>
      </c>
      <c r="T2952">
        <v>37.799999999999997</v>
      </c>
      <c r="U2952">
        <v>21.9</v>
      </c>
      <c r="V2952">
        <v>135</v>
      </c>
      <c r="W2952" t="s">
        <v>4756</v>
      </c>
      <c r="X2952" t="s">
        <v>4756</v>
      </c>
      <c r="Y2952" t="s">
        <v>4756</v>
      </c>
      <c r="Z2952" t="s">
        <v>4756</v>
      </c>
      <c r="AA2952" t="s">
        <v>4756</v>
      </c>
      <c r="AB2952" t="s">
        <v>4756</v>
      </c>
      <c r="AC2952" t="s">
        <v>4756</v>
      </c>
      <c r="AD2952" t="s">
        <v>4756</v>
      </c>
      <c r="AE2952" t="s">
        <v>4756</v>
      </c>
      <c r="AF2952" t="s">
        <v>4756</v>
      </c>
      <c r="AG2952" t="s">
        <v>4756</v>
      </c>
      <c r="AH2952" t="s">
        <v>4756</v>
      </c>
      <c r="AI2952" t="s">
        <v>4756</v>
      </c>
      <c r="AJ2952" t="s">
        <v>4756</v>
      </c>
      <c r="AK2952" t="s">
        <v>4756</v>
      </c>
      <c r="AL2952" t="s">
        <v>4756</v>
      </c>
      <c r="AM2952" t="s">
        <v>4756</v>
      </c>
      <c r="AN2952" t="s">
        <v>4756</v>
      </c>
    </row>
    <row r="2953" spans="1:41">
      <c r="A2953" s="95">
        <v>42557</v>
      </c>
      <c r="B2953" t="s">
        <v>372</v>
      </c>
      <c r="C2953">
        <v>2016</v>
      </c>
      <c r="D2953">
        <v>7</v>
      </c>
      <c r="E2953" t="s">
        <v>373</v>
      </c>
      <c r="F2953" t="s">
        <v>3798</v>
      </c>
      <c r="G2953" s="96">
        <v>3.6111111111111115E-2</v>
      </c>
      <c r="H2953" s="96">
        <v>4.1666666666666664E-2</v>
      </c>
      <c r="J2953">
        <v>24.87</v>
      </c>
      <c r="K2953" t="s">
        <v>249</v>
      </c>
      <c r="L2953" t="s">
        <v>3826</v>
      </c>
      <c r="M2953" t="s">
        <v>251</v>
      </c>
      <c r="N2953" t="s">
        <v>251</v>
      </c>
      <c r="O2953">
        <v>2</v>
      </c>
      <c r="P2953">
        <v>34</v>
      </c>
      <c r="Q2953">
        <v>0</v>
      </c>
      <c r="R2953">
        <v>34</v>
      </c>
      <c r="S2953">
        <v>15.2</v>
      </c>
      <c r="T2953">
        <v>36.799999999999997</v>
      </c>
      <c r="U2953">
        <v>26.5</v>
      </c>
      <c r="V2953">
        <v>142</v>
      </c>
      <c r="W2953" t="s">
        <v>4756</v>
      </c>
      <c r="X2953" t="s">
        <v>4756</v>
      </c>
      <c r="Y2953" t="s">
        <v>4756</v>
      </c>
      <c r="Z2953" t="s">
        <v>4756</v>
      </c>
      <c r="AA2953" t="s">
        <v>4756</v>
      </c>
      <c r="AB2953" t="s">
        <v>4756</v>
      </c>
      <c r="AC2953" t="s">
        <v>4756</v>
      </c>
      <c r="AD2953" t="s">
        <v>4756</v>
      </c>
      <c r="AE2953" t="s">
        <v>4756</v>
      </c>
      <c r="AF2953" t="s">
        <v>4756</v>
      </c>
      <c r="AG2953" t="s">
        <v>4756</v>
      </c>
      <c r="AH2953" t="s">
        <v>4756</v>
      </c>
      <c r="AI2953" t="s">
        <v>4756</v>
      </c>
      <c r="AJ2953" t="s">
        <v>4756</v>
      </c>
      <c r="AK2953" t="s">
        <v>4756</v>
      </c>
      <c r="AL2953" t="s">
        <v>4756</v>
      </c>
      <c r="AM2953" t="s">
        <v>4756</v>
      </c>
      <c r="AN2953" t="s">
        <v>4756</v>
      </c>
    </row>
    <row r="2954" spans="1:41">
      <c r="A2954" s="95">
        <v>42557</v>
      </c>
      <c r="B2954" t="s">
        <v>372</v>
      </c>
      <c r="C2954">
        <v>2016</v>
      </c>
      <c r="D2954">
        <v>7</v>
      </c>
      <c r="E2954" t="s">
        <v>373</v>
      </c>
      <c r="F2954" t="s">
        <v>3798</v>
      </c>
      <c r="G2954" s="96">
        <v>4.3750000000000004E-2</v>
      </c>
      <c r="H2954" s="96">
        <v>5.2777777777777778E-2</v>
      </c>
      <c r="J2954">
        <v>25.05</v>
      </c>
      <c r="K2954" t="s">
        <v>249</v>
      </c>
      <c r="L2954" t="s">
        <v>3827</v>
      </c>
      <c r="M2954" t="s">
        <v>251</v>
      </c>
      <c r="N2954" t="s">
        <v>251</v>
      </c>
      <c r="O2954">
        <v>2</v>
      </c>
      <c r="P2954">
        <v>36</v>
      </c>
      <c r="Q2954">
        <v>0</v>
      </c>
      <c r="R2954">
        <v>36</v>
      </c>
      <c r="S2954">
        <v>15.7</v>
      </c>
      <c r="T2954">
        <v>36.9</v>
      </c>
      <c r="U2954">
        <v>26.9</v>
      </c>
      <c r="V2954">
        <v>135</v>
      </c>
      <c r="W2954" t="s">
        <v>4756</v>
      </c>
      <c r="X2954" t="s">
        <v>4756</v>
      </c>
      <c r="Y2954" t="s">
        <v>4756</v>
      </c>
      <c r="Z2954" t="s">
        <v>4756</v>
      </c>
      <c r="AA2954" t="s">
        <v>4756</v>
      </c>
      <c r="AB2954" t="s">
        <v>4756</v>
      </c>
      <c r="AC2954" t="s">
        <v>4756</v>
      </c>
      <c r="AD2954" t="s">
        <v>4756</v>
      </c>
      <c r="AE2954" t="s">
        <v>4756</v>
      </c>
      <c r="AF2954" t="s">
        <v>4756</v>
      </c>
      <c r="AG2954" t="s">
        <v>4756</v>
      </c>
      <c r="AH2954" t="s">
        <v>4756</v>
      </c>
      <c r="AI2954" t="s">
        <v>4756</v>
      </c>
      <c r="AJ2954" t="s">
        <v>4756</v>
      </c>
      <c r="AK2954" t="s">
        <v>4756</v>
      </c>
      <c r="AL2954" t="s">
        <v>4756</v>
      </c>
      <c r="AM2954" t="s">
        <v>4756</v>
      </c>
      <c r="AN2954" t="s">
        <v>4756</v>
      </c>
    </row>
    <row r="2955" spans="1:41">
      <c r="A2955" s="95">
        <v>42557</v>
      </c>
      <c r="B2955" t="s">
        <v>372</v>
      </c>
      <c r="C2955">
        <v>2016</v>
      </c>
      <c r="D2955">
        <v>7</v>
      </c>
      <c r="E2955" t="s">
        <v>373</v>
      </c>
      <c r="F2955" t="s">
        <v>3798</v>
      </c>
      <c r="G2955" s="96">
        <v>5.2083333333333336E-2</v>
      </c>
      <c r="H2955" s="96">
        <v>6.1111111111111116E-2</v>
      </c>
      <c r="J2955">
        <v>25.25</v>
      </c>
      <c r="K2955" t="s">
        <v>249</v>
      </c>
      <c r="L2955" t="s">
        <v>3828</v>
      </c>
      <c r="M2955" t="s">
        <v>251</v>
      </c>
      <c r="N2955" t="s">
        <v>251</v>
      </c>
      <c r="O2955">
        <v>0</v>
      </c>
      <c r="P2955">
        <v>35</v>
      </c>
      <c r="Q2955">
        <v>0</v>
      </c>
      <c r="R2955">
        <v>35</v>
      </c>
      <c r="S2955">
        <v>15.8</v>
      </c>
      <c r="T2955">
        <v>39.5</v>
      </c>
      <c r="U2955">
        <v>23.1</v>
      </c>
      <c r="V2955">
        <v>140</v>
      </c>
      <c r="W2955" t="s">
        <v>4756</v>
      </c>
      <c r="X2955" t="s">
        <v>4756</v>
      </c>
      <c r="Y2955" t="s">
        <v>4756</v>
      </c>
      <c r="Z2955" t="s">
        <v>4756</v>
      </c>
      <c r="AA2955" t="s">
        <v>4756</v>
      </c>
      <c r="AB2955" t="s">
        <v>4756</v>
      </c>
      <c r="AC2955" t="s">
        <v>4756</v>
      </c>
      <c r="AD2955" t="s">
        <v>4756</v>
      </c>
      <c r="AE2955" t="s">
        <v>4756</v>
      </c>
      <c r="AF2955" t="s">
        <v>4756</v>
      </c>
      <c r="AG2955" t="s">
        <v>4756</v>
      </c>
      <c r="AH2955" t="s">
        <v>4756</v>
      </c>
      <c r="AI2955" t="s">
        <v>4756</v>
      </c>
      <c r="AJ2955" t="s">
        <v>4756</v>
      </c>
      <c r="AK2955" t="s">
        <v>4756</v>
      </c>
      <c r="AL2955" t="s">
        <v>4756</v>
      </c>
      <c r="AM2955" t="s">
        <v>4756</v>
      </c>
      <c r="AN2955" t="s">
        <v>4756</v>
      </c>
    </row>
    <row r="2956" spans="1:41">
      <c r="A2956" s="95">
        <v>42557</v>
      </c>
      <c r="B2956" t="s">
        <v>372</v>
      </c>
      <c r="C2956">
        <v>2016</v>
      </c>
      <c r="D2956">
        <v>7</v>
      </c>
      <c r="E2956" t="s">
        <v>373</v>
      </c>
      <c r="F2956" t="s">
        <v>3798</v>
      </c>
      <c r="G2956" s="96">
        <v>5.2083333333333336E-2</v>
      </c>
      <c r="H2956" s="96">
        <v>5.6944444444444443E-2</v>
      </c>
      <c r="J2956">
        <v>25.25</v>
      </c>
      <c r="K2956" t="s">
        <v>249</v>
      </c>
      <c r="L2956" t="s">
        <v>3829</v>
      </c>
      <c r="M2956" t="s">
        <v>251</v>
      </c>
      <c r="N2956" t="s">
        <v>251</v>
      </c>
      <c r="O2956">
        <v>0</v>
      </c>
      <c r="P2956">
        <v>34</v>
      </c>
      <c r="Q2956">
        <v>0</v>
      </c>
      <c r="R2956">
        <v>34</v>
      </c>
      <c r="S2956">
        <v>14.8</v>
      </c>
      <c r="T2956">
        <v>38.9</v>
      </c>
      <c r="U2956">
        <v>23.8</v>
      </c>
      <c r="V2956">
        <v>140</v>
      </c>
      <c r="W2956" t="s">
        <v>4756</v>
      </c>
      <c r="X2956" t="s">
        <v>4756</v>
      </c>
      <c r="Y2956" t="s">
        <v>4756</v>
      </c>
      <c r="Z2956" t="s">
        <v>4756</v>
      </c>
      <c r="AA2956" t="s">
        <v>4756</v>
      </c>
      <c r="AB2956" t="s">
        <v>4756</v>
      </c>
      <c r="AC2956" t="s">
        <v>4756</v>
      </c>
      <c r="AD2956" t="s">
        <v>4756</v>
      </c>
      <c r="AE2956" t="s">
        <v>4756</v>
      </c>
      <c r="AF2956" t="s">
        <v>4756</v>
      </c>
      <c r="AG2956" t="s">
        <v>4756</v>
      </c>
      <c r="AH2956" t="s">
        <v>4756</v>
      </c>
      <c r="AI2956" t="s">
        <v>4756</v>
      </c>
      <c r="AJ2956" t="s">
        <v>4756</v>
      </c>
      <c r="AK2956" t="s">
        <v>4756</v>
      </c>
      <c r="AL2956" t="s">
        <v>4756</v>
      </c>
      <c r="AM2956" t="s">
        <v>4756</v>
      </c>
      <c r="AN2956" t="s">
        <v>4756</v>
      </c>
    </row>
    <row r="2957" spans="1:41">
      <c r="A2957" s="95">
        <v>42557</v>
      </c>
      <c r="B2957" t="s">
        <v>372</v>
      </c>
      <c r="C2957">
        <v>2016</v>
      </c>
      <c r="D2957">
        <v>7</v>
      </c>
      <c r="E2957" t="s">
        <v>373</v>
      </c>
      <c r="F2957" t="s">
        <v>3798</v>
      </c>
      <c r="G2957" s="96">
        <v>5.2083333333333336E-2</v>
      </c>
      <c r="H2957" s="96">
        <v>6.1111111111111116E-2</v>
      </c>
      <c r="J2957">
        <v>25.25</v>
      </c>
      <c r="K2957" t="s">
        <v>249</v>
      </c>
      <c r="L2957" t="s">
        <v>3830</v>
      </c>
      <c r="M2957" t="s">
        <v>251</v>
      </c>
      <c r="N2957" t="s">
        <v>251</v>
      </c>
      <c r="O2957">
        <v>0</v>
      </c>
      <c r="P2957">
        <v>33</v>
      </c>
      <c r="Q2957">
        <v>0</v>
      </c>
      <c r="R2957">
        <v>33</v>
      </c>
      <c r="S2957">
        <v>14.5</v>
      </c>
      <c r="T2957">
        <v>36.5</v>
      </c>
      <c r="U2957">
        <v>23</v>
      </c>
      <c r="V2957">
        <v>139</v>
      </c>
      <c r="W2957" t="s">
        <v>4756</v>
      </c>
      <c r="X2957" t="s">
        <v>4756</v>
      </c>
      <c r="Y2957" t="s">
        <v>4756</v>
      </c>
      <c r="Z2957" t="s">
        <v>4756</v>
      </c>
      <c r="AA2957" t="s">
        <v>4756</v>
      </c>
      <c r="AB2957" t="s">
        <v>4756</v>
      </c>
      <c r="AC2957" t="s">
        <v>4756</v>
      </c>
      <c r="AD2957" t="s">
        <v>4756</v>
      </c>
      <c r="AE2957" t="s">
        <v>4756</v>
      </c>
      <c r="AF2957" t="s">
        <v>4756</v>
      </c>
      <c r="AG2957" t="s">
        <v>4756</v>
      </c>
      <c r="AH2957" t="s">
        <v>4756</v>
      </c>
      <c r="AI2957" t="s">
        <v>4756</v>
      </c>
      <c r="AJ2957" t="s">
        <v>4756</v>
      </c>
      <c r="AK2957" t="s">
        <v>4756</v>
      </c>
      <c r="AL2957" t="s">
        <v>4756</v>
      </c>
      <c r="AM2957" t="s">
        <v>4756</v>
      </c>
      <c r="AN2957" t="s">
        <v>4756</v>
      </c>
    </row>
    <row r="2958" spans="1:41">
      <c r="A2958" s="95">
        <v>42557</v>
      </c>
      <c r="B2958" t="s">
        <v>372</v>
      </c>
      <c r="C2958">
        <v>2016</v>
      </c>
      <c r="D2958">
        <v>7</v>
      </c>
      <c r="E2958" t="s">
        <v>373</v>
      </c>
      <c r="F2958" t="s">
        <v>3798</v>
      </c>
      <c r="G2958" s="96">
        <v>6.25E-2</v>
      </c>
      <c r="H2958" s="96">
        <v>6.7361111111111108E-2</v>
      </c>
      <c r="J2958">
        <v>25.5</v>
      </c>
      <c r="K2958" t="s">
        <v>249</v>
      </c>
      <c r="L2958" t="s">
        <v>3831</v>
      </c>
      <c r="M2958" t="s">
        <v>251</v>
      </c>
      <c r="N2958" t="s">
        <v>251</v>
      </c>
      <c r="O2958">
        <v>0</v>
      </c>
      <c r="P2958">
        <v>39</v>
      </c>
      <c r="Q2958">
        <v>0</v>
      </c>
      <c r="R2958">
        <v>39</v>
      </c>
      <c r="S2958">
        <v>14.5</v>
      </c>
      <c r="T2958">
        <v>39.799999999999997</v>
      </c>
      <c r="U2958">
        <v>24.1</v>
      </c>
      <c r="V2958">
        <v>142</v>
      </c>
      <c r="W2958" t="s">
        <v>4756</v>
      </c>
      <c r="X2958" t="s">
        <v>4756</v>
      </c>
      <c r="Y2958" t="s">
        <v>4756</v>
      </c>
      <c r="Z2958" t="s">
        <v>4756</v>
      </c>
      <c r="AA2958" t="s">
        <v>4756</v>
      </c>
      <c r="AB2958" t="s">
        <v>4756</v>
      </c>
      <c r="AC2958" t="s">
        <v>4756</v>
      </c>
      <c r="AD2958" t="s">
        <v>4756</v>
      </c>
      <c r="AE2958" t="s">
        <v>4756</v>
      </c>
      <c r="AF2958" t="s">
        <v>4756</v>
      </c>
      <c r="AG2958" t="s">
        <v>4756</v>
      </c>
      <c r="AH2958" t="s">
        <v>4756</v>
      </c>
      <c r="AI2958" t="s">
        <v>4756</v>
      </c>
      <c r="AJ2958" t="s">
        <v>4756</v>
      </c>
      <c r="AK2958" t="s">
        <v>4756</v>
      </c>
      <c r="AL2958" t="s">
        <v>4756</v>
      </c>
      <c r="AM2958" t="s">
        <v>4756</v>
      </c>
      <c r="AN2958" t="s">
        <v>4756</v>
      </c>
    </row>
    <row r="2959" spans="1:41">
      <c r="A2959" s="95">
        <v>42557</v>
      </c>
      <c r="B2959" t="s">
        <v>372</v>
      </c>
      <c r="C2959">
        <v>2016</v>
      </c>
      <c r="D2959">
        <v>7</v>
      </c>
      <c r="E2959" t="s">
        <v>373</v>
      </c>
      <c r="F2959" t="s">
        <v>3798</v>
      </c>
      <c r="G2959" s="96">
        <v>6.3194444444444442E-2</v>
      </c>
      <c r="H2959" s="96">
        <v>7.2916666666666671E-2</v>
      </c>
      <c r="J2959">
        <v>25.52</v>
      </c>
      <c r="K2959" t="s">
        <v>249</v>
      </c>
      <c r="L2959" t="s">
        <v>3832</v>
      </c>
      <c r="M2959" t="s">
        <v>251</v>
      </c>
      <c r="N2959" t="s">
        <v>251</v>
      </c>
      <c r="O2959">
        <v>3</v>
      </c>
      <c r="P2959">
        <v>32</v>
      </c>
      <c r="Q2959">
        <v>0</v>
      </c>
      <c r="R2959">
        <v>32</v>
      </c>
      <c r="S2959">
        <v>14.8</v>
      </c>
      <c r="T2959">
        <v>39.6</v>
      </c>
      <c r="U2959">
        <v>25.2</v>
      </c>
      <c r="V2959">
        <v>140</v>
      </c>
      <c r="W2959" t="s">
        <v>4756</v>
      </c>
      <c r="X2959" t="s">
        <v>4756</v>
      </c>
      <c r="Y2959" t="s">
        <v>4756</v>
      </c>
      <c r="Z2959" t="s">
        <v>4756</v>
      </c>
      <c r="AA2959" t="s">
        <v>4756</v>
      </c>
      <c r="AB2959" t="s">
        <v>4756</v>
      </c>
      <c r="AC2959" t="s">
        <v>4756</v>
      </c>
      <c r="AD2959" t="s">
        <v>4756</v>
      </c>
      <c r="AE2959" t="s">
        <v>4756</v>
      </c>
      <c r="AF2959" t="s">
        <v>4756</v>
      </c>
      <c r="AG2959" t="s">
        <v>4756</v>
      </c>
      <c r="AH2959" t="s">
        <v>4756</v>
      </c>
      <c r="AI2959" t="s">
        <v>4756</v>
      </c>
      <c r="AJ2959" t="s">
        <v>4756</v>
      </c>
      <c r="AK2959" t="s">
        <v>4756</v>
      </c>
      <c r="AL2959" t="s">
        <v>4756</v>
      </c>
      <c r="AM2959" t="s">
        <v>4756</v>
      </c>
      <c r="AN2959" t="s">
        <v>4756</v>
      </c>
    </row>
    <row r="2960" spans="1:41">
      <c r="A2960" s="95">
        <v>42557</v>
      </c>
      <c r="B2960" t="s">
        <v>372</v>
      </c>
      <c r="C2960">
        <v>2016</v>
      </c>
      <c r="D2960">
        <v>7</v>
      </c>
      <c r="E2960" t="s">
        <v>373</v>
      </c>
      <c r="F2960" t="s">
        <v>3798</v>
      </c>
      <c r="G2960" s="96">
        <v>7.0833333333333331E-2</v>
      </c>
      <c r="H2960" s="96">
        <v>7.3611111111111113E-2</v>
      </c>
      <c r="J2960">
        <v>25.7</v>
      </c>
      <c r="K2960" t="s">
        <v>249</v>
      </c>
      <c r="L2960" t="s">
        <v>3833</v>
      </c>
      <c r="M2960" t="s">
        <v>251</v>
      </c>
      <c r="N2960" t="s">
        <v>251</v>
      </c>
      <c r="O2960">
        <v>2</v>
      </c>
      <c r="P2960">
        <v>38</v>
      </c>
      <c r="Q2960">
        <v>0</v>
      </c>
      <c r="R2960">
        <v>38</v>
      </c>
      <c r="S2960">
        <v>14.3</v>
      </c>
      <c r="T2960">
        <v>39.299999999999997</v>
      </c>
      <c r="U2960">
        <v>24.2</v>
      </c>
      <c r="V2960">
        <v>142</v>
      </c>
      <c r="W2960" t="s">
        <v>4756</v>
      </c>
      <c r="X2960" t="s">
        <v>4756</v>
      </c>
      <c r="Y2960" t="s">
        <v>4756</v>
      </c>
      <c r="Z2960" t="s">
        <v>4756</v>
      </c>
      <c r="AA2960" t="s">
        <v>4756</v>
      </c>
      <c r="AB2960" t="s">
        <v>4756</v>
      </c>
      <c r="AC2960" t="s">
        <v>4756</v>
      </c>
      <c r="AD2960" t="s">
        <v>4756</v>
      </c>
      <c r="AE2960" t="s">
        <v>4756</v>
      </c>
      <c r="AF2960" t="s">
        <v>4756</v>
      </c>
      <c r="AG2960" t="s">
        <v>4756</v>
      </c>
      <c r="AH2960" t="s">
        <v>4756</v>
      </c>
      <c r="AI2960" t="s">
        <v>4756</v>
      </c>
      <c r="AJ2960" t="s">
        <v>4756</v>
      </c>
      <c r="AK2960" t="s">
        <v>4756</v>
      </c>
      <c r="AL2960" t="s">
        <v>4756</v>
      </c>
      <c r="AM2960" t="s">
        <v>4756</v>
      </c>
      <c r="AN2960" t="s">
        <v>4756</v>
      </c>
    </row>
    <row r="2961" spans="1:40">
      <c r="A2961" s="95">
        <v>42557</v>
      </c>
      <c r="B2961" t="s">
        <v>372</v>
      </c>
      <c r="C2961">
        <v>2016</v>
      </c>
      <c r="D2961">
        <v>7</v>
      </c>
      <c r="E2961" t="s">
        <v>373</v>
      </c>
      <c r="F2961" t="s">
        <v>3798</v>
      </c>
      <c r="G2961" s="96">
        <v>7.4999999999999997E-2</v>
      </c>
      <c r="H2961" s="96">
        <v>8.3333333333333329E-2</v>
      </c>
      <c r="J2961">
        <v>25.8</v>
      </c>
      <c r="K2961" t="s">
        <v>249</v>
      </c>
      <c r="L2961" t="s">
        <v>3834</v>
      </c>
      <c r="M2961" t="s">
        <v>251</v>
      </c>
      <c r="N2961" t="s">
        <v>251</v>
      </c>
      <c r="O2961">
        <v>0</v>
      </c>
      <c r="P2961">
        <v>31</v>
      </c>
      <c r="Q2961">
        <v>0</v>
      </c>
      <c r="R2961">
        <v>31</v>
      </c>
      <c r="S2961">
        <v>15.5</v>
      </c>
      <c r="T2961">
        <v>39</v>
      </c>
      <c r="U2961">
        <v>26.1</v>
      </c>
      <c r="V2961">
        <v>141</v>
      </c>
      <c r="W2961" t="s">
        <v>4756</v>
      </c>
      <c r="X2961" t="s">
        <v>4756</v>
      </c>
      <c r="Y2961" t="s">
        <v>4756</v>
      </c>
      <c r="Z2961" t="s">
        <v>4756</v>
      </c>
      <c r="AA2961" t="s">
        <v>4756</v>
      </c>
      <c r="AB2961" t="s">
        <v>4756</v>
      </c>
      <c r="AC2961" t="s">
        <v>4756</v>
      </c>
      <c r="AD2961" t="s">
        <v>4756</v>
      </c>
      <c r="AE2961" t="s">
        <v>4756</v>
      </c>
      <c r="AF2961" t="s">
        <v>4756</v>
      </c>
      <c r="AG2961" t="s">
        <v>4756</v>
      </c>
      <c r="AH2961" t="s">
        <v>4756</v>
      </c>
      <c r="AI2961" t="s">
        <v>4756</v>
      </c>
      <c r="AJ2961" t="s">
        <v>4756</v>
      </c>
      <c r="AK2961" t="s">
        <v>4756</v>
      </c>
      <c r="AL2961" t="s">
        <v>4756</v>
      </c>
      <c r="AM2961" t="s">
        <v>4756</v>
      </c>
      <c r="AN2961" t="s">
        <v>4756</v>
      </c>
    </row>
    <row r="2962" spans="1:40">
      <c r="A2962" s="95">
        <v>42557</v>
      </c>
      <c r="B2962" t="s">
        <v>372</v>
      </c>
      <c r="C2962">
        <v>2016</v>
      </c>
      <c r="D2962">
        <v>7</v>
      </c>
      <c r="E2962" t="s">
        <v>373</v>
      </c>
      <c r="F2962" t="s">
        <v>3798</v>
      </c>
      <c r="G2962" s="96">
        <v>7.9166666666666663E-2</v>
      </c>
      <c r="H2962" s="96">
        <v>8.4722222222222213E-2</v>
      </c>
      <c r="J2962">
        <v>25.9</v>
      </c>
      <c r="K2962" t="s">
        <v>249</v>
      </c>
      <c r="L2962" t="s">
        <v>3835</v>
      </c>
      <c r="M2962" t="s">
        <v>251</v>
      </c>
      <c r="N2962" t="s">
        <v>251</v>
      </c>
      <c r="O2962">
        <v>0</v>
      </c>
      <c r="P2962">
        <v>32</v>
      </c>
      <c r="Q2962">
        <v>0</v>
      </c>
      <c r="R2962">
        <v>32</v>
      </c>
      <c r="S2962">
        <v>13.6</v>
      </c>
      <c r="T2962">
        <v>38.299999999999997</v>
      </c>
      <c r="U2962">
        <v>24.3</v>
      </c>
      <c r="V2962">
        <v>135</v>
      </c>
      <c r="W2962" t="s">
        <v>4756</v>
      </c>
      <c r="X2962" t="s">
        <v>4756</v>
      </c>
      <c r="Y2962" t="s">
        <v>4756</v>
      </c>
      <c r="Z2962" t="s">
        <v>4756</v>
      </c>
      <c r="AA2962" t="s">
        <v>4756</v>
      </c>
      <c r="AB2962" t="s">
        <v>4756</v>
      </c>
      <c r="AC2962" t="s">
        <v>4756</v>
      </c>
      <c r="AD2962" t="s">
        <v>4756</v>
      </c>
      <c r="AE2962" t="s">
        <v>4756</v>
      </c>
      <c r="AF2962" t="s">
        <v>4756</v>
      </c>
      <c r="AG2962" t="s">
        <v>4756</v>
      </c>
      <c r="AH2962" t="s">
        <v>4756</v>
      </c>
      <c r="AI2962" t="s">
        <v>4756</v>
      </c>
      <c r="AJ2962" t="s">
        <v>4756</v>
      </c>
      <c r="AK2962" t="s">
        <v>4756</v>
      </c>
      <c r="AL2962" t="s">
        <v>4756</v>
      </c>
      <c r="AM2962" t="s">
        <v>4756</v>
      </c>
      <c r="AN2962" t="s">
        <v>4756</v>
      </c>
    </row>
    <row r="2963" spans="1:40">
      <c r="A2963" s="95">
        <v>42558</v>
      </c>
      <c r="B2963" t="s">
        <v>372</v>
      </c>
      <c r="C2963">
        <v>2016</v>
      </c>
      <c r="D2963">
        <v>7</v>
      </c>
      <c r="E2963" t="s">
        <v>461</v>
      </c>
      <c r="F2963" t="s">
        <v>3854</v>
      </c>
      <c r="G2963" s="96">
        <v>0.89722222222222225</v>
      </c>
      <c r="H2963" s="96">
        <v>0.90277777777777779</v>
      </c>
      <c r="J2963">
        <v>21.53</v>
      </c>
      <c r="K2963" t="s">
        <v>249</v>
      </c>
      <c r="L2963" t="s">
        <v>3855</v>
      </c>
      <c r="M2963" t="s">
        <v>251</v>
      </c>
      <c r="N2963" t="s">
        <v>251</v>
      </c>
      <c r="O2963">
        <v>0</v>
      </c>
      <c r="P2963">
        <v>33</v>
      </c>
      <c r="Q2963">
        <v>0</v>
      </c>
      <c r="R2963">
        <v>33</v>
      </c>
      <c r="S2963">
        <v>15.3</v>
      </c>
      <c r="T2963">
        <v>39.1</v>
      </c>
      <c r="U2963">
        <v>24.3</v>
      </c>
      <c r="V2963">
        <v>135</v>
      </c>
      <c r="W2963" t="s">
        <v>4756</v>
      </c>
      <c r="X2963" t="s">
        <v>4756</v>
      </c>
      <c r="Y2963" t="s">
        <v>4756</v>
      </c>
      <c r="Z2963" t="s">
        <v>4756</v>
      </c>
      <c r="AA2963" t="s">
        <v>4756</v>
      </c>
      <c r="AB2963" t="s">
        <v>4756</v>
      </c>
      <c r="AC2963" t="s">
        <v>4756</v>
      </c>
      <c r="AD2963" t="s">
        <v>4756</v>
      </c>
      <c r="AE2963" t="s">
        <v>4756</v>
      </c>
      <c r="AF2963" t="s">
        <v>4756</v>
      </c>
      <c r="AG2963" t="s">
        <v>4756</v>
      </c>
      <c r="AH2963" t="s">
        <v>4756</v>
      </c>
      <c r="AI2963" t="s">
        <v>4756</v>
      </c>
      <c r="AJ2963" t="s">
        <v>4756</v>
      </c>
      <c r="AK2963" t="s">
        <v>4756</v>
      </c>
      <c r="AL2963" t="s">
        <v>4756</v>
      </c>
      <c r="AM2963" t="s">
        <v>4756</v>
      </c>
      <c r="AN2963" t="s">
        <v>4756</v>
      </c>
    </row>
    <row r="2964" spans="1:40">
      <c r="A2964" s="95">
        <v>42558</v>
      </c>
      <c r="B2964" t="s">
        <v>372</v>
      </c>
      <c r="C2964">
        <v>2016</v>
      </c>
      <c r="D2964">
        <v>7</v>
      </c>
      <c r="E2964" t="s">
        <v>461</v>
      </c>
      <c r="F2964" t="s">
        <v>3854</v>
      </c>
      <c r="G2964" s="96">
        <v>0.90277777777777779</v>
      </c>
      <c r="H2964" s="96">
        <v>0.91527777777777775</v>
      </c>
      <c r="J2964">
        <v>21.67</v>
      </c>
      <c r="K2964" t="s">
        <v>249</v>
      </c>
      <c r="L2964" t="s">
        <v>3856</v>
      </c>
      <c r="M2964" t="s">
        <v>251</v>
      </c>
      <c r="N2964" t="s">
        <v>251</v>
      </c>
      <c r="O2964">
        <v>0</v>
      </c>
      <c r="P2964">
        <v>31</v>
      </c>
      <c r="Q2964">
        <v>0</v>
      </c>
      <c r="R2964">
        <v>31</v>
      </c>
      <c r="S2964">
        <v>13.5</v>
      </c>
      <c r="T2964">
        <v>37.200000000000003</v>
      </c>
      <c r="U2964">
        <v>22.6</v>
      </c>
      <c r="V2964">
        <v>139</v>
      </c>
      <c r="W2964" t="s">
        <v>4756</v>
      </c>
      <c r="X2964" t="s">
        <v>4756</v>
      </c>
      <c r="Y2964" t="s">
        <v>4756</v>
      </c>
      <c r="Z2964" t="s">
        <v>4756</v>
      </c>
      <c r="AA2964" t="s">
        <v>4756</v>
      </c>
      <c r="AB2964" t="s">
        <v>4756</v>
      </c>
      <c r="AC2964" t="s">
        <v>4756</v>
      </c>
      <c r="AD2964" t="s">
        <v>4756</v>
      </c>
      <c r="AE2964" t="s">
        <v>4756</v>
      </c>
      <c r="AF2964" t="s">
        <v>4756</v>
      </c>
      <c r="AG2964" t="s">
        <v>4756</v>
      </c>
      <c r="AH2964" t="s">
        <v>4756</v>
      </c>
      <c r="AI2964" t="s">
        <v>4756</v>
      </c>
      <c r="AJ2964" t="s">
        <v>4756</v>
      </c>
      <c r="AK2964" t="s">
        <v>4756</v>
      </c>
      <c r="AL2964" t="s">
        <v>4756</v>
      </c>
      <c r="AM2964" t="s">
        <v>4756</v>
      </c>
      <c r="AN2964" t="s">
        <v>4756</v>
      </c>
    </row>
    <row r="2965" spans="1:40">
      <c r="A2965" s="95">
        <v>42558</v>
      </c>
      <c r="B2965" t="s">
        <v>372</v>
      </c>
      <c r="C2965">
        <v>2016</v>
      </c>
      <c r="D2965">
        <v>7</v>
      </c>
      <c r="E2965" t="s">
        <v>461</v>
      </c>
      <c r="F2965" t="s">
        <v>3854</v>
      </c>
      <c r="G2965" s="96">
        <v>0.91527777777777775</v>
      </c>
      <c r="H2965" s="96">
        <v>0.92708333333333337</v>
      </c>
      <c r="J2965">
        <v>21.97</v>
      </c>
      <c r="K2965" t="s">
        <v>249</v>
      </c>
      <c r="L2965" t="s">
        <v>3857</v>
      </c>
      <c r="M2965" t="s">
        <v>251</v>
      </c>
      <c r="N2965" t="s">
        <v>251</v>
      </c>
      <c r="O2965">
        <v>0</v>
      </c>
      <c r="P2965">
        <v>33</v>
      </c>
      <c r="Q2965">
        <v>0</v>
      </c>
      <c r="R2965">
        <v>33</v>
      </c>
      <c r="S2965">
        <v>15.9</v>
      </c>
      <c r="T2965">
        <v>38.5</v>
      </c>
      <c r="U2965">
        <v>25.2</v>
      </c>
      <c r="V2965">
        <v>140</v>
      </c>
      <c r="W2965" t="s">
        <v>4756</v>
      </c>
      <c r="X2965" t="s">
        <v>4756</v>
      </c>
      <c r="Y2965" t="s">
        <v>4756</v>
      </c>
      <c r="Z2965" t="s">
        <v>4756</v>
      </c>
      <c r="AA2965" t="s">
        <v>4756</v>
      </c>
      <c r="AB2965" t="s">
        <v>4756</v>
      </c>
      <c r="AC2965" t="s">
        <v>4756</v>
      </c>
      <c r="AD2965" t="s">
        <v>4756</v>
      </c>
      <c r="AE2965" t="s">
        <v>4756</v>
      </c>
      <c r="AF2965" t="s">
        <v>4756</v>
      </c>
      <c r="AG2965" t="s">
        <v>4756</v>
      </c>
      <c r="AH2965" t="s">
        <v>4756</v>
      </c>
      <c r="AI2965" t="s">
        <v>4756</v>
      </c>
      <c r="AJ2965" t="s">
        <v>4756</v>
      </c>
      <c r="AK2965" t="s">
        <v>4756</v>
      </c>
      <c r="AL2965" t="s">
        <v>4756</v>
      </c>
      <c r="AM2965" t="s">
        <v>4756</v>
      </c>
      <c r="AN2965" t="s">
        <v>4756</v>
      </c>
    </row>
    <row r="2966" spans="1:40">
      <c r="A2966" s="95">
        <v>42558</v>
      </c>
      <c r="B2966" t="s">
        <v>372</v>
      </c>
      <c r="C2966">
        <v>2016</v>
      </c>
      <c r="D2966">
        <v>7</v>
      </c>
      <c r="E2966" t="s">
        <v>461</v>
      </c>
      <c r="F2966" t="s">
        <v>3854</v>
      </c>
      <c r="G2966" s="96">
        <v>0.9159722222222223</v>
      </c>
      <c r="H2966" s="96">
        <v>0.92013888888888884</v>
      </c>
      <c r="J2966">
        <v>21.98</v>
      </c>
      <c r="K2966" t="s">
        <v>249</v>
      </c>
      <c r="L2966" t="s">
        <v>3858</v>
      </c>
      <c r="M2966" t="s">
        <v>251</v>
      </c>
      <c r="N2966" t="s">
        <v>251</v>
      </c>
      <c r="O2966">
        <v>0</v>
      </c>
      <c r="P2966">
        <v>33</v>
      </c>
      <c r="Q2966">
        <v>0</v>
      </c>
      <c r="R2966">
        <v>33</v>
      </c>
      <c r="S2966">
        <v>14.3</v>
      </c>
      <c r="T2966">
        <v>38.799999999999997</v>
      </c>
      <c r="U2966">
        <v>23.7</v>
      </c>
      <c r="V2966">
        <v>140</v>
      </c>
      <c r="W2966" t="s">
        <v>4756</v>
      </c>
      <c r="X2966" t="s">
        <v>4756</v>
      </c>
      <c r="Y2966" t="s">
        <v>4756</v>
      </c>
      <c r="Z2966" t="s">
        <v>4756</v>
      </c>
      <c r="AA2966" t="s">
        <v>4756</v>
      </c>
      <c r="AB2966" t="s">
        <v>4756</v>
      </c>
      <c r="AC2966" t="s">
        <v>4756</v>
      </c>
      <c r="AD2966" t="s">
        <v>4756</v>
      </c>
      <c r="AE2966" t="s">
        <v>4756</v>
      </c>
      <c r="AF2966" t="s">
        <v>4756</v>
      </c>
      <c r="AG2966" t="s">
        <v>4756</v>
      </c>
      <c r="AH2966" t="s">
        <v>4756</v>
      </c>
      <c r="AI2966" t="s">
        <v>4756</v>
      </c>
      <c r="AJ2966" t="s">
        <v>4756</v>
      </c>
      <c r="AK2966" t="s">
        <v>4756</v>
      </c>
      <c r="AL2966" t="s">
        <v>4756</v>
      </c>
      <c r="AM2966" t="s">
        <v>4756</v>
      </c>
      <c r="AN2966" t="s">
        <v>4756</v>
      </c>
    </row>
    <row r="2967" spans="1:40">
      <c r="A2967" s="95">
        <v>42558</v>
      </c>
      <c r="B2967" t="s">
        <v>372</v>
      </c>
      <c r="C2967">
        <v>2016</v>
      </c>
      <c r="D2967">
        <v>7</v>
      </c>
      <c r="E2967" t="s">
        <v>461</v>
      </c>
      <c r="F2967" t="s">
        <v>3854</v>
      </c>
      <c r="G2967" s="96">
        <v>0.92708333333333337</v>
      </c>
      <c r="H2967" s="96">
        <v>0.93055555555555547</v>
      </c>
      <c r="J2967">
        <v>22.25</v>
      </c>
      <c r="K2967" t="s">
        <v>249</v>
      </c>
      <c r="L2967" t="s">
        <v>3859</v>
      </c>
      <c r="M2967" t="s">
        <v>251</v>
      </c>
      <c r="N2967" t="s">
        <v>251</v>
      </c>
      <c r="O2967">
        <v>3</v>
      </c>
      <c r="P2967">
        <v>35</v>
      </c>
      <c r="Q2967">
        <v>0</v>
      </c>
      <c r="R2967">
        <v>35</v>
      </c>
      <c r="S2967">
        <v>14.3</v>
      </c>
      <c r="T2967">
        <v>38.200000000000003</v>
      </c>
      <c r="U2967">
        <v>23.4</v>
      </c>
      <c r="V2967">
        <v>143</v>
      </c>
      <c r="W2967" t="s">
        <v>4756</v>
      </c>
      <c r="X2967" t="s">
        <v>4756</v>
      </c>
      <c r="Y2967" t="s">
        <v>4756</v>
      </c>
      <c r="Z2967" t="s">
        <v>4756</v>
      </c>
      <c r="AA2967" t="s">
        <v>4756</v>
      </c>
      <c r="AB2967" t="s">
        <v>4756</v>
      </c>
      <c r="AC2967" t="s">
        <v>4756</v>
      </c>
      <c r="AD2967" t="s">
        <v>4756</v>
      </c>
      <c r="AE2967" t="s">
        <v>4756</v>
      </c>
      <c r="AF2967" t="s">
        <v>4756</v>
      </c>
      <c r="AG2967" t="s">
        <v>4756</v>
      </c>
      <c r="AH2967" t="s">
        <v>4756</v>
      </c>
      <c r="AI2967" t="s">
        <v>4756</v>
      </c>
      <c r="AJ2967" t="s">
        <v>4756</v>
      </c>
      <c r="AK2967" t="s">
        <v>4756</v>
      </c>
      <c r="AL2967" t="s">
        <v>4756</v>
      </c>
      <c r="AM2967" t="s">
        <v>4756</v>
      </c>
      <c r="AN2967" t="s">
        <v>4756</v>
      </c>
    </row>
    <row r="2968" spans="1:40">
      <c r="A2968" s="95">
        <v>42558</v>
      </c>
      <c r="B2968" t="s">
        <v>372</v>
      </c>
      <c r="C2968">
        <v>2016</v>
      </c>
      <c r="D2968">
        <v>7</v>
      </c>
      <c r="E2968" t="s">
        <v>461</v>
      </c>
      <c r="F2968" t="s">
        <v>3854</v>
      </c>
      <c r="G2968" s="96">
        <v>0.93125000000000002</v>
      </c>
      <c r="H2968" s="96">
        <v>0.94444444444444453</v>
      </c>
      <c r="J2968">
        <v>22.35</v>
      </c>
      <c r="K2968" t="s">
        <v>249</v>
      </c>
      <c r="L2968" t="s">
        <v>3860</v>
      </c>
      <c r="M2968" t="s">
        <v>251</v>
      </c>
      <c r="N2968" t="s">
        <v>251</v>
      </c>
      <c r="O2968">
        <v>1</v>
      </c>
      <c r="P2968">
        <v>33</v>
      </c>
      <c r="Q2968">
        <v>0</v>
      </c>
      <c r="R2968">
        <v>33</v>
      </c>
      <c r="S2968">
        <v>14.9</v>
      </c>
      <c r="T2968">
        <v>36.6</v>
      </c>
      <c r="U2968">
        <v>24.7</v>
      </c>
      <c r="V2968">
        <v>134</v>
      </c>
      <c r="W2968" t="s">
        <v>4756</v>
      </c>
      <c r="X2968" t="s">
        <v>4756</v>
      </c>
      <c r="Y2968" t="s">
        <v>4756</v>
      </c>
      <c r="Z2968" t="s">
        <v>4756</v>
      </c>
      <c r="AA2968" t="s">
        <v>4756</v>
      </c>
      <c r="AB2968" t="s">
        <v>4756</v>
      </c>
      <c r="AC2968" t="s">
        <v>4756</v>
      </c>
      <c r="AD2968" t="s">
        <v>4756</v>
      </c>
      <c r="AE2968" t="s">
        <v>4756</v>
      </c>
      <c r="AF2968" t="s">
        <v>4756</v>
      </c>
      <c r="AG2968" t="s">
        <v>4756</v>
      </c>
      <c r="AH2968" t="s">
        <v>4756</v>
      </c>
      <c r="AI2968" t="s">
        <v>4756</v>
      </c>
      <c r="AJ2968" t="s">
        <v>4756</v>
      </c>
      <c r="AK2968" t="s">
        <v>4756</v>
      </c>
      <c r="AL2968" t="s">
        <v>4756</v>
      </c>
      <c r="AM2968" t="s">
        <v>4756</v>
      </c>
      <c r="AN2968" t="s">
        <v>4756</v>
      </c>
    </row>
    <row r="2969" spans="1:40">
      <c r="A2969" s="95">
        <v>42558</v>
      </c>
      <c r="B2969" t="s">
        <v>372</v>
      </c>
      <c r="C2969">
        <v>2016</v>
      </c>
      <c r="D2969">
        <v>7</v>
      </c>
      <c r="E2969" t="s">
        <v>461</v>
      </c>
      <c r="F2969" t="s">
        <v>3854</v>
      </c>
      <c r="G2969" s="96">
        <v>0.93194444444444446</v>
      </c>
      <c r="H2969" s="96">
        <v>0.93680555555555556</v>
      </c>
      <c r="J2969">
        <v>22.37</v>
      </c>
      <c r="K2969" t="s">
        <v>249</v>
      </c>
      <c r="L2969" t="s">
        <v>3515</v>
      </c>
      <c r="M2969" t="s">
        <v>665</v>
      </c>
      <c r="N2969" t="s">
        <v>251</v>
      </c>
      <c r="O2969">
        <v>3</v>
      </c>
      <c r="P2969">
        <v>34</v>
      </c>
      <c r="Q2969">
        <v>0</v>
      </c>
      <c r="R2969">
        <v>34</v>
      </c>
      <c r="S2969">
        <v>14.4</v>
      </c>
      <c r="T2969">
        <v>38.1</v>
      </c>
      <c r="U2969">
        <v>23.3</v>
      </c>
      <c r="V2969">
        <v>138</v>
      </c>
      <c r="W2969" t="s">
        <v>4756</v>
      </c>
      <c r="X2969" t="s">
        <v>4756</v>
      </c>
      <c r="Y2969" t="s">
        <v>4756</v>
      </c>
      <c r="Z2969" t="s">
        <v>4756</v>
      </c>
      <c r="AA2969" t="s">
        <v>4756</v>
      </c>
      <c r="AB2969" t="s">
        <v>4756</v>
      </c>
      <c r="AC2969" t="s">
        <v>4756</v>
      </c>
      <c r="AD2969" t="s">
        <v>4756</v>
      </c>
      <c r="AE2969" t="s">
        <v>4756</v>
      </c>
      <c r="AF2969" t="s">
        <v>4756</v>
      </c>
      <c r="AG2969" t="s">
        <v>4756</v>
      </c>
      <c r="AH2969" t="s">
        <v>4756</v>
      </c>
      <c r="AI2969" t="s">
        <v>4756</v>
      </c>
      <c r="AJ2969" t="s">
        <v>4756</v>
      </c>
      <c r="AK2969" t="s">
        <v>4756</v>
      </c>
      <c r="AL2969" t="s">
        <v>4756</v>
      </c>
      <c r="AM2969" t="s">
        <v>4756</v>
      </c>
      <c r="AN2969" t="s">
        <v>4756</v>
      </c>
    </row>
    <row r="2970" spans="1:40">
      <c r="A2970" s="95">
        <v>42558</v>
      </c>
      <c r="B2970" t="s">
        <v>372</v>
      </c>
      <c r="C2970">
        <v>2016</v>
      </c>
      <c r="D2970">
        <v>7</v>
      </c>
      <c r="E2970" t="s">
        <v>461</v>
      </c>
      <c r="F2970" t="s">
        <v>3854</v>
      </c>
      <c r="G2970" s="96">
        <v>0.93958333333333333</v>
      </c>
      <c r="H2970" s="96">
        <v>0.98472222222222217</v>
      </c>
      <c r="J2970">
        <v>22.55</v>
      </c>
      <c r="K2970" t="s">
        <v>249</v>
      </c>
      <c r="L2970" t="s">
        <v>3861</v>
      </c>
      <c r="M2970" t="s">
        <v>251</v>
      </c>
      <c r="N2970" t="s">
        <v>251</v>
      </c>
      <c r="O2970">
        <v>0</v>
      </c>
      <c r="P2970">
        <v>31</v>
      </c>
      <c r="Q2970">
        <v>0</v>
      </c>
      <c r="R2970">
        <v>31</v>
      </c>
      <c r="S2970">
        <v>14.1</v>
      </c>
      <c r="T2970">
        <v>38.299999999999997</v>
      </c>
      <c r="U2970">
        <v>23.5</v>
      </c>
      <c r="V2970">
        <v>137</v>
      </c>
      <c r="W2970" t="s">
        <v>4756</v>
      </c>
      <c r="X2970" t="s">
        <v>4756</v>
      </c>
      <c r="Y2970" t="s">
        <v>4756</v>
      </c>
      <c r="Z2970" t="s">
        <v>4756</v>
      </c>
      <c r="AA2970" t="s">
        <v>4756</v>
      </c>
      <c r="AB2970" t="s">
        <v>4756</v>
      </c>
      <c r="AC2970" t="s">
        <v>4756</v>
      </c>
      <c r="AD2970" t="s">
        <v>4756</v>
      </c>
      <c r="AE2970" t="s">
        <v>4756</v>
      </c>
      <c r="AF2970" t="s">
        <v>4756</v>
      </c>
      <c r="AG2970" t="s">
        <v>4756</v>
      </c>
      <c r="AH2970" t="s">
        <v>4756</v>
      </c>
      <c r="AI2970" t="s">
        <v>4756</v>
      </c>
      <c r="AJ2970" t="s">
        <v>4756</v>
      </c>
      <c r="AK2970" t="s">
        <v>4756</v>
      </c>
      <c r="AL2970" t="s">
        <v>4756</v>
      </c>
      <c r="AM2970" t="s">
        <v>4756</v>
      </c>
      <c r="AN2970" t="s">
        <v>4756</v>
      </c>
    </row>
    <row r="2971" spans="1:40">
      <c r="A2971" s="95">
        <v>42558</v>
      </c>
      <c r="B2971" t="s">
        <v>372</v>
      </c>
      <c r="C2971">
        <v>2016</v>
      </c>
      <c r="D2971">
        <v>7</v>
      </c>
      <c r="E2971" t="s">
        <v>461</v>
      </c>
      <c r="F2971" t="s">
        <v>3854</v>
      </c>
      <c r="G2971" s="96">
        <v>0.93958333333333333</v>
      </c>
      <c r="H2971" s="96">
        <v>0.95208333333333339</v>
      </c>
      <c r="J2971">
        <v>22.55</v>
      </c>
      <c r="K2971" t="s">
        <v>249</v>
      </c>
      <c r="L2971" t="s">
        <v>3862</v>
      </c>
      <c r="M2971" t="s">
        <v>251</v>
      </c>
      <c r="N2971" t="s">
        <v>251</v>
      </c>
      <c r="O2971">
        <v>0</v>
      </c>
      <c r="P2971">
        <v>31</v>
      </c>
      <c r="Q2971">
        <v>0</v>
      </c>
      <c r="R2971">
        <v>31</v>
      </c>
      <c r="S2971">
        <v>14.4</v>
      </c>
      <c r="T2971">
        <v>36.5</v>
      </c>
      <c r="U2971">
        <v>24.3</v>
      </c>
      <c r="V2971">
        <v>139</v>
      </c>
      <c r="W2971" t="s">
        <v>4756</v>
      </c>
      <c r="X2971" t="s">
        <v>4756</v>
      </c>
      <c r="Y2971" t="s">
        <v>4756</v>
      </c>
      <c r="Z2971" t="s">
        <v>4756</v>
      </c>
      <c r="AA2971" t="s">
        <v>4756</v>
      </c>
      <c r="AB2971" t="s">
        <v>4756</v>
      </c>
      <c r="AC2971" t="s">
        <v>4756</v>
      </c>
      <c r="AD2971" t="s">
        <v>4756</v>
      </c>
      <c r="AE2971" t="s">
        <v>4756</v>
      </c>
      <c r="AF2971" t="s">
        <v>4756</v>
      </c>
      <c r="AG2971" t="s">
        <v>4756</v>
      </c>
      <c r="AH2971" t="s">
        <v>4756</v>
      </c>
      <c r="AI2971" t="s">
        <v>4756</v>
      </c>
      <c r="AJ2971" t="s">
        <v>4756</v>
      </c>
      <c r="AK2971" t="s">
        <v>4756</v>
      </c>
      <c r="AL2971" t="s">
        <v>4756</v>
      </c>
      <c r="AM2971" t="s">
        <v>4756</v>
      </c>
      <c r="AN2971" t="s">
        <v>4756</v>
      </c>
    </row>
    <row r="2972" spans="1:40">
      <c r="A2972" s="95">
        <v>42558</v>
      </c>
      <c r="B2972" t="s">
        <v>372</v>
      </c>
      <c r="C2972">
        <v>2016</v>
      </c>
      <c r="D2972">
        <v>7</v>
      </c>
      <c r="E2972" t="s">
        <v>461</v>
      </c>
      <c r="F2972" t="s">
        <v>3854</v>
      </c>
      <c r="G2972" s="96">
        <v>0.94444444444444453</v>
      </c>
      <c r="H2972" s="96">
        <v>0.9555555555555556</v>
      </c>
      <c r="J2972">
        <v>22.67</v>
      </c>
      <c r="K2972" t="s">
        <v>249</v>
      </c>
      <c r="L2972" t="s">
        <v>3863</v>
      </c>
      <c r="M2972" t="s">
        <v>251</v>
      </c>
      <c r="N2972" t="s">
        <v>251</v>
      </c>
      <c r="O2972">
        <v>0</v>
      </c>
      <c r="P2972">
        <v>34</v>
      </c>
      <c r="Q2972">
        <v>0</v>
      </c>
      <c r="R2972">
        <v>34</v>
      </c>
      <c r="S2972">
        <v>14.1</v>
      </c>
      <c r="T2972">
        <v>37</v>
      </c>
      <c r="U2972">
        <v>23.5</v>
      </c>
      <c r="V2972">
        <v>140</v>
      </c>
      <c r="W2972" t="s">
        <v>4756</v>
      </c>
      <c r="X2972" t="s">
        <v>4756</v>
      </c>
      <c r="Y2972" t="s">
        <v>4756</v>
      </c>
      <c r="Z2972" t="s">
        <v>4756</v>
      </c>
      <c r="AA2972" t="s">
        <v>4756</v>
      </c>
      <c r="AB2972" t="s">
        <v>4756</v>
      </c>
      <c r="AC2972" t="s">
        <v>4756</v>
      </c>
      <c r="AD2972" t="s">
        <v>4756</v>
      </c>
      <c r="AE2972" t="s">
        <v>4756</v>
      </c>
      <c r="AF2972" t="s">
        <v>4756</v>
      </c>
      <c r="AG2972" t="s">
        <v>4756</v>
      </c>
      <c r="AH2972" t="s">
        <v>4756</v>
      </c>
      <c r="AI2972" t="s">
        <v>4756</v>
      </c>
      <c r="AJ2972" t="s">
        <v>4756</v>
      </c>
      <c r="AK2972" t="s">
        <v>4756</v>
      </c>
      <c r="AL2972" t="s">
        <v>4756</v>
      </c>
      <c r="AM2972" t="s">
        <v>4756</v>
      </c>
      <c r="AN2972" t="s">
        <v>4756</v>
      </c>
    </row>
    <row r="2973" spans="1:40">
      <c r="A2973" s="95">
        <v>42558</v>
      </c>
      <c r="B2973" t="s">
        <v>372</v>
      </c>
      <c r="C2973">
        <v>2016</v>
      </c>
      <c r="D2973">
        <v>7</v>
      </c>
      <c r="E2973" t="s">
        <v>461</v>
      </c>
      <c r="F2973" t="s">
        <v>3854</v>
      </c>
      <c r="G2973" s="96">
        <v>0.94444444444444453</v>
      </c>
      <c r="H2973" s="96">
        <v>0.95486111111111116</v>
      </c>
      <c r="J2973">
        <v>22.67</v>
      </c>
      <c r="K2973" t="s">
        <v>249</v>
      </c>
      <c r="L2973" t="s">
        <v>3864</v>
      </c>
      <c r="M2973" t="s">
        <v>251</v>
      </c>
      <c r="N2973" t="s">
        <v>251</v>
      </c>
      <c r="O2973">
        <v>1</v>
      </c>
      <c r="P2973">
        <v>31</v>
      </c>
      <c r="Q2973">
        <v>0</v>
      </c>
      <c r="R2973">
        <v>31</v>
      </c>
      <c r="S2973">
        <v>15.6</v>
      </c>
      <c r="T2973">
        <v>37.9</v>
      </c>
      <c r="U2973">
        <v>25.1</v>
      </c>
      <c r="V2973">
        <v>141</v>
      </c>
      <c r="W2973" t="s">
        <v>4756</v>
      </c>
      <c r="X2973" t="s">
        <v>4756</v>
      </c>
      <c r="Y2973" t="s">
        <v>4756</v>
      </c>
      <c r="Z2973" t="s">
        <v>4756</v>
      </c>
      <c r="AA2973" t="s">
        <v>4756</v>
      </c>
      <c r="AB2973" t="s">
        <v>4756</v>
      </c>
      <c r="AC2973" t="s">
        <v>4756</v>
      </c>
      <c r="AD2973" t="s">
        <v>4756</v>
      </c>
      <c r="AE2973" t="s">
        <v>4756</v>
      </c>
      <c r="AF2973" t="s">
        <v>4756</v>
      </c>
      <c r="AG2973" t="s">
        <v>4756</v>
      </c>
      <c r="AH2973" t="s">
        <v>4756</v>
      </c>
      <c r="AI2973" t="s">
        <v>4756</v>
      </c>
      <c r="AJ2973" t="s">
        <v>4756</v>
      </c>
      <c r="AK2973" t="s">
        <v>4756</v>
      </c>
      <c r="AL2973" t="s">
        <v>4756</v>
      </c>
      <c r="AM2973" t="s">
        <v>4756</v>
      </c>
      <c r="AN2973" t="s">
        <v>4756</v>
      </c>
    </row>
    <row r="2974" spans="1:40">
      <c r="A2974" s="95">
        <v>42558</v>
      </c>
      <c r="B2974" t="s">
        <v>372</v>
      </c>
      <c r="C2974">
        <v>2016</v>
      </c>
      <c r="D2974">
        <v>7</v>
      </c>
      <c r="E2974" t="s">
        <v>461</v>
      </c>
      <c r="F2974" t="s">
        <v>3854</v>
      </c>
      <c r="G2974" s="96">
        <v>0.94444444444444453</v>
      </c>
      <c r="H2974" s="96">
        <v>0.95972222222222225</v>
      </c>
      <c r="J2974">
        <v>22.67</v>
      </c>
      <c r="K2974" t="s">
        <v>249</v>
      </c>
      <c r="L2974" t="s">
        <v>3865</v>
      </c>
      <c r="M2974" t="s">
        <v>251</v>
      </c>
      <c r="N2974" t="s">
        <v>251</v>
      </c>
      <c r="O2974">
        <v>0</v>
      </c>
      <c r="P2974">
        <v>34</v>
      </c>
      <c r="Q2974">
        <v>0</v>
      </c>
      <c r="R2974">
        <v>34</v>
      </c>
      <c r="S2974">
        <v>15.3</v>
      </c>
      <c r="T2974">
        <v>38.1</v>
      </c>
      <c r="U2974">
        <v>26.4</v>
      </c>
      <c r="V2974">
        <v>140</v>
      </c>
      <c r="W2974" t="s">
        <v>4756</v>
      </c>
      <c r="X2974" t="s">
        <v>4756</v>
      </c>
      <c r="Y2974" t="s">
        <v>4756</v>
      </c>
      <c r="Z2974" t="s">
        <v>4756</v>
      </c>
      <c r="AA2974" t="s">
        <v>4756</v>
      </c>
      <c r="AB2974" t="s">
        <v>4756</v>
      </c>
      <c r="AC2974" t="s">
        <v>4756</v>
      </c>
      <c r="AD2974" t="s">
        <v>4756</v>
      </c>
      <c r="AE2974" t="s">
        <v>4756</v>
      </c>
      <c r="AF2974" t="s">
        <v>4756</v>
      </c>
      <c r="AG2974" t="s">
        <v>4756</v>
      </c>
      <c r="AH2974" t="s">
        <v>4756</v>
      </c>
      <c r="AI2974" t="s">
        <v>4756</v>
      </c>
      <c r="AJ2974" t="s">
        <v>4756</v>
      </c>
      <c r="AK2974" t="s">
        <v>4756</v>
      </c>
      <c r="AL2974" t="s">
        <v>4756</v>
      </c>
      <c r="AM2974" t="s">
        <v>4756</v>
      </c>
      <c r="AN2974" t="s">
        <v>4756</v>
      </c>
    </row>
    <row r="2975" spans="1:40">
      <c r="A2975" s="95">
        <v>42558</v>
      </c>
      <c r="B2975" t="s">
        <v>372</v>
      </c>
      <c r="C2975">
        <v>2016</v>
      </c>
      <c r="D2975">
        <v>7</v>
      </c>
      <c r="E2975" t="s">
        <v>461</v>
      </c>
      <c r="F2975" t="s">
        <v>3854</v>
      </c>
      <c r="G2975" s="96">
        <v>0.94444444444444453</v>
      </c>
      <c r="H2975" s="96">
        <v>0.96527777777777779</v>
      </c>
      <c r="J2975">
        <v>22.67</v>
      </c>
      <c r="K2975" t="s">
        <v>249</v>
      </c>
      <c r="L2975" t="s">
        <v>3866</v>
      </c>
      <c r="M2975" t="s">
        <v>251</v>
      </c>
      <c r="N2975" t="s">
        <v>251</v>
      </c>
      <c r="O2975">
        <v>0</v>
      </c>
      <c r="P2975">
        <v>34</v>
      </c>
      <c r="Q2975">
        <v>0</v>
      </c>
      <c r="R2975">
        <v>34</v>
      </c>
      <c r="S2975">
        <v>14.8</v>
      </c>
      <c r="T2975">
        <v>39.9</v>
      </c>
      <c r="U2975">
        <v>23.8</v>
      </c>
      <c r="V2975">
        <v>137</v>
      </c>
      <c r="W2975" t="s">
        <v>4756</v>
      </c>
      <c r="X2975" t="s">
        <v>4756</v>
      </c>
      <c r="Y2975" t="s">
        <v>4756</v>
      </c>
      <c r="Z2975" t="s">
        <v>4756</v>
      </c>
      <c r="AA2975" t="s">
        <v>4756</v>
      </c>
      <c r="AB2975" t="s">
        <v>4756</v>
      </c>
      <c r="AC2975" t="s">
        <v>4756</v>
      </c>
      <c r="AD2975" t="s">
        <v>4756</v>
      </c>
      <c r="AE2975" t="s">
        <v>4756</v>
      </c>
      <c r="AF2975" t="s">
        <v>4756</v>
      </c>
      <c r="AG2975" t="s">
        <v>4756</v>
      </c>
      <c r="AH2975" t="s">
        <v>4756</v>
      </c>
      <c r="AI2975" t="s">
        <v>4756</v>
      </c>
      <c r="AJ2975" t="s">
        <v>4756</v>
      </c>
      <c r="AK2975" t="s">
        <v>4756</v>
      </c>
      <c r="AL2975" t="s">
        <v>4756</v>
      </c>
      <c r="AM2975" t="s">
        <v>4756</v>
      </c>
      <c r="AN2975" t="s">
        <v>4756</v>
      </c>
    </row>
    <row r="2976" spans="1:40">
      <c r="A2976" s="95">
        <v>42558</v>
      </c>
      <c r="B2976" t="s">
        <v>372</v>
      </c>
      <c r="C2976">
        <v>2016</v>
      </c>
      <c r="D2976">
        <v>7</v>
      </c>
      <c r="E2976" t="s">
        <v>461</v>
      </c>
      <c r="F2976" t="s">
        <v>3854</v>
      </c>
      <c r="G2976" s="96">
        <v>0.95624999999999993</v>
      </c>
      <c r="H2976" s="96">
        <v>0.96250000000000002</v>
      </c>
      <c r="J2976">
        <v>22.95</v>
      </c>
      <c r="K2976" t="s">
        <v>249</v>
      </c>
      <c r="L2976" t="s">
        <v>3867</v>
      </c>
      <c r="M2976" t="s">
        <v>251</v>
      </c>
      <c r="N2976" t="s">
        <v>251</v>
      </c>
      <c r="O2976">
        <v>2</v>
      </c>
      <c r="P2976">
        <v>34</v>
      </c>
      <c r="Q2976">
        <v>0</v>
      </c>
      <c r="R2976">
        <v>34</v>
      </c>
      <c r="S2976">
        <v>14.9</v>
      </c>
      <c r="T2976">
        <v>37.4</v>
      </c>
      <c r="U2976">
        <v>26.2</v>
      </c>
      <c r="V2976">
        <v>144</v>
      </c>
      <c r="W2976" t="s">
        <v>4756</v>
      </c>
      <c r="X2976" t="s">
        <v>4756</v>
      </c>
      <c r="Y2976" t="s">
        <v>4756</v>
      </c>
      <c r="Z2976" t="s">
        <v>4756</v>
      </c>
      <c r="AA2976" t="s">
        <v>4756</v>
      </c>
      <c r="AB2976" t="s">
        <v>4756</v>
      </c>
      <c r="AC2976" t="s">
        <v>4756</v>
      </c>
      <c r="AD2976" t="s">
        <v>4756</v>
      </c>
      <c r="AE2976" t="s">
        <v>4756</v>
      </c>
      <c r="AF2976" t="s">
        <v>4756</v>
      </c>
      <c r="AG2976" t="s">
        <v>4756</v>
      </c>
      <c r="AH2976" t="s">
        <v>4756</v>
      </c>
      <c r="AI2976" t="s">
        <v>4756</v>
      </c>
      <c r="AJ2976" t="s">
        <v>4756</v>
      </c>
      <c r="AK2976" t="s">
        <v>4756</v>
      </c>
      <c r="AL2976" t="s">
        <v>4756</v>
      </c>
      <c r="AM2976" t="s">
        <v>4756</v>
      </c>
      <c r="AN2976" t="s">
        <v>4756</v>
      </c>
    </row>
    <row r="2977" spans="1:41">
      <c r="A2977" s="95">
        <v>42558</v>
      </c>
      <c r="B2977" t="s">
        <v>372</v>
      </c>
      <c r="C2977">
        <v>2016</v>
      </c>
      <c r="D2977">
        <v>7</v>
      </c>
      <c r="E2977" t="s">
        <v>461</v>
      </c>
      <c r="F2977" t="s">
        <v>3854</v>
      </c>
      <c r="G2977" s="96">
        <v>0.96180555555555547</v>
      </c>
      <c r="H2977" s="96">
        <v>0.96944444444444444</v>
      </c>
      <c r="J2977">
        <v>23.08</v>
      </c>
      <c r="K2977" t="s">
        <v>249</v>
      </c>
      <c r="L2977" t="s">
        <v>3868</v>
      </c>
      <c r="M2977" t="s">
        <v>251</v>
      </c>
      <c r="N2977" t="s">
        <v>251</v>
      </c>
      <c r="O2977">
        <v>1</v>
      </c>
      <c r="P2977">
        <v>32</v>
      </c>
      <c r="Q2977">
        <v>0</v>
      </c>
      <c r="R2977">
        <v>32</v>
      </c>
      <c r="S2977">
        <v>14.8</v>
      </c>
      <c r="T2977">
        <v>37.4</v>
      </c>
      <c r="U2977">
        <v>25.5</v>
      </c>
      <c r="V2977">
        <v>142</v>
      </c>
      <c r="W2977" t="s">
        <v>4756</v>
      </c>
      <c r="X2977" t="s">
        <v>4756</v>
      </c>
      <c r="Y2977" t="s">
        <v>4756</v>
      </c>
      <c r="Z2977" t="s">
        <v>4756</v>
      </c>
      <c r="AA2977" t="s">
        <v>4756</v>
      </c>
      <c r="AB2977" t="s">
        <v>4756</v>
      </c>
      <c r="AC2977" t="s">
        <v>4756</v>
      </c>
      <c r="AD2977" t="s">
        <v>4756</v>
      </c>
      <c r="AE2977" t="s">
        <v>4756</v>
      </c>
      <c r="AF2977" t="s">
        <v>4756</v>
      </c>
      <c r="AG2977" t="s">
        <v>4756</v>
      </c>
      <c r="AH2977" t="s">
        <v>4756</v>
      </c>
      <c r="AI2977" t="s">
        <v>4756</v>
      </c>
      <c r="AJ2977" t="s">
        <v>4756</v>
      </c>
      <c r="AK2977" t="s">
        <v>4756</v>
      </c>
      <c r="AL2977" t="s">
        <v>4756</v>
      </c>
      <c r="AM2977" t="s">
        <v>4756</v>
      </c>
      <c r="AN2977" t="s">
        <v>4756</v>
      </c>
    </row>
    <row r="2978" spans="1:41">
      <c r="A2978" s="95">
        <v>42558</v>
      </c>
      <c r="B2978" t="s">
        <v>372</v>
      </c>
      <c r="C2978">
        <v>2016</v>
      </c>
      <c r="D2978">
        <v>7</v>
      </c>
      <c r="E2978" t="s">
        <v>461</v>
      </c>
      <c r="F2978" t="s">
        <v>3854</v>
      </c>
      <c r="G2978" s="96">
        <v>0.96180555555555547</v>
      </c>
      <c r="H2978" s="96">
        <v>0.97013888888888899</v>
      </c>
      <c r="J2978">
        <v>23.08</v>
      </c>
      <c r="K2978" t="s">
        <v>249</v>
      </c>
      <c r="L2978" t="s">
        <v>3869</v>
      </c>
      <c r="M2978" t="s">
        <v>251</v>
      </c>
      <c r="N2978" t="s">
        <v>251</v>
      </c>
      <c r="O2978">
        <v>0</v>
      </c>
      <c r="P2978">
        <v>33</v>
      </c>
      <c r="Q2978">
        <v>0</v>
      </c>
      <c r="R2978">
        <v>33</v>
      </c>
      <c r="S2978">
        <v>14.1</v>
      </c>
      <c r="T2978">
        <v>38.4</v>
      </c>
      <c r="U2978">
        <v>24</v>
      </c>
      <c r="V2978">
        <v>143</v>
      </c>
      <c r="W2978" t="s">
        <v>4756</v>
      </c>
      <c r="X2978" t="s">
        <v>4756</v>
      </c>
      <c r="Y2978" t="s">
        <v>4756</v>
      </c>
      <c r="Z2978" t="s">
        <v>4756</v>
      </c>
      <c r="AA2978" t="s">
        <v>4756</v>
      </c>
      <c r="AB2978" t="s">
        <v>4756</v>
      </c>
      <c r="AC2978" t="s">
        <v>4756</v>
      </c>
      <c r="AD2978" t="s">
        <v>4756</v>
      </c>
      <c r="AE2978" t="s">
        <v>4756</v>
      </c>
      <c r="AF2978" t="s">
        <v>4756</v>
      </c>
      <c r="AG2978" t="s">
        <v>4756</v>
      </c>
      <c r="AH2978" t="s">
        <v>4756</v>
      </c>
      <c r="AI2978" t="s">
        <v>4756</v>
      </c>
      <c r="AJ2978" t="s">
        <v>4756</v>
      </c>
      <c r="AK2978" t="s">
        <v>4756</v>
      </c>
      <c r="AL2978" t="s">
        <v>4756</v>
      </c>
      <c r="AM2978" t="s">
        <v>4756</v>
      </c>
      <c r="AN2978" t="s">
        <v>4756</v>
      </c>
    </row>
    <row r="2979" spans="1:41">
      <c r="A2979" s="95">
        <v>42558</v>
      </c>
      <c r="B2979" t="s">
        <v>372</v>
      </c>
      <c r="C2979">
        <v>2016</v>
      </c>
      <c r="D2979">
        <v>7</v>
      </c>
      <c r="E2979" t="s">
        <v>461</v>
      </c>
      <c r="F2979" t="s">
        <v>3854</v>
      </c>
      <c r="G2979" s="96">
        <v>0.98333333333333339</v>
      </c>
      <c r="H2979" s="96">
        <v>0.99652777777777779</v>
      </c>
      <c r="J2979">
        <v>23.6</v>
      </c>
      <c r="K2979" t="s">
        <v>249</v>
      </c>
      <c r="L2979" t="s">
        <v>3870</v>
      </c>
      <c r="M2979" t="s">
        <v>251</v>
      </c>
      <c r="N2979" t="s">
        <v>251</v>
      </c>
      <c r="O2979">
        <v>0</v>
      </c>
      <c r="P2979">
        <v>32</v>
      </c>
      <c r="Q2979">
        <v>0</v>
      </c>
      <c r="R2979">
        <v>32</v>
      </c>
      <c r="S2979">
        <v>14.3</v>
      </c>
      <c r="T2979">
        <v>38.299999999999997</v>
      </c>
      <c r="U2979">
        <v>24.5</v>
      </c>
      <c r="V2979">
        <v>136</v>
      </c>
      <c r="W2979" t="s">
        <v>4756</v>
      </c>
      <c r="X2979" t="s">
        <v>4756</v>
      </c>
      <c r="Y2979" t="s">
        <v>4756</v>
      </c>
      <c r="Z2979" t="s">
        <v>4756</v>
      </c>
      <c r="AA2979" t="s">
        <v>4756</v>
      </c>
      <c r="AB2979" t="s">
        <v>4756</v>
      </c>
      <c r="AC2979" t="s">
        <v>4756</v>
      </c>
      <c r="AD2979" t="s">
        <v>4756</v>
      </c>
      <c r="AE2979" t="s">
        <v>4756</v>
      </c>
      <c r="AF2979" t="s">
        <v>4756</v>
      </c>
      <c r="AG2979" t="s">
        <v>4756</v>
      </c>
      <c r="AH2979" t="s">
        <v>4756</v>
      </c>
      <c r="AI2979" t="s">
        <v>4756</v>
      </c>
      <c r="AJ2979" t="s">
        <v>4756</v>
      </c>
      <c r="AK2979" t="s">
        <v>4756</v>
      </c>
      <c r="AL2979" t="s">
        <v>4756</v>
      </c>
      <c r="AM2979" t="s">
        <v>4756</v>
      </c>
      <c r="AN2979" t="s">
        <v>4756</v>
      </c>
    </row>
    <row r="2980" spans="1:41">
      <c r="A2980" s="95">
        <v>42558</v>
      </c>
      <c r="B2980" t="s">
        <v>372</v>
      </c>
      <c r="C2980">
        <v>2016</v>
      </c>
      <c r="D2980">
        <v>7</v>
      </c>
      <c r="E2980" t="s">
        <v>461</v>
      </c>
      <c r="F2980" t="s">
        <v>3854</v>
      </c>
      <c r="G2980" s="96">
        <v>0.98611111111111116</v>
      </c>
      <c r="H2980" s="96">
        <v>0.9916666666666667</v>
      </c>
      <c r="J2980">
        <v>23.67</v>
      </c>
      <c r="K2980" t="s">
        <v>249</v>
      </c>
      <c r="L2980" t="s">
        <v>3871</v>
      </c>
      <c r="M2980" t="s">
        <v>251</v>
      </c>
      <c r="N2980" t="s">
        <v>251</v>
      </c>
      <c r="O2980">
        <v>3</v>
      </c>
      <c r="P2980">
        <v>33</v>
      </c>
      <c r="Q2980">
        <v>0</v>
      </c>
      <c r="R2980">
        <v>33</v>
      </c>
      <c r="S2980">
        <v>13.7</v>
      </c>
      <c r="T2980">
        <v>38.1</v>
      </c>
      <c r="U2980">
        <v>24</v>
      </c>
      <c r="V2980">
        <v>139</v>
      </c>
      <c r="W2980" t="s">
        <v>4756</v>
      </c>
      <c r="X2980" t="s">
        <v>4756</v>
      </c>
      <c r="Y2980" t="s">
        <v>4756</v>
      </c>
      <c r="Z2980" t="s">
        <v>4756</v>
      </c>
      <c r="AA2980" t="s">
        <v>4756</v>
      </c>
      <c r="AB2980" t="s">
        <v>4756</v>
      </c>
      <c r="AC2980" t="s">
        <v>4756</v>
      </c>
      <c r="AD2980" t="s">
        <v>4756</v>
      </c>
      <c r="AE2980" t="s">
        <v>4756</v>
      </c>
      <c r="AF2980" t="s">
        <v>4756</v>
      </c>
      <c r="AG2980" t="s">
        <v>4756</v>
      </c>
      <c r="AH2980" t="s">
        <v>4756</v>
      </c>
      <c r="AI2980" t="s">
        <v>4756</v>
      </c>
      <c r="AJ2980" t="s">
        <v>4756</v>
      </c>
      <c r="AK2980" t="s">
        <v>4756</v>
      </c>
      <c r="AL2980" t="s">
        <v>4756</v>
      </c>
      <c r="AM2980" t="s">
        <v>4756</v>
      </c>
      <c r="AN2980" t="s">
        <v>4756</v>
      </c>
    </row>
    <row r="2981" spans="1:41">
      <c r="A2981" s="95">
        <v>43234</v>
      </c>
      <c r="B2981" t="s">
        <v>827</v>
      </c>
      <c r="C2981">
        <v>2018</v>
      </c>
      <c r="D2981">
        <v>5</v>
      </c>
      <c r="E2981" t="s">
        <v>4991</v>
      </c>
      <c r="F2981" t="s">
        <v>4852</v>
      </c>
      <c r="G2981" s="96">
        <v>0.89513888888888893</v>
      </c>
      <c r="H2981" t="s">
        <v>4756</v>
      </c>
      <c r="I2981" s="96">
        <v>0.82847222222222217</v>
      </c>
      <c r="J2981">
        <v>1.6</v>
      </c>
      <c r="K2981" t="s">
        <v>249</v>
      </c>
      <c r="L2981" t="s">
        <v>2182</v>
      </c>
      <c r="M2981" t="s">
        <v>251</v>
      </c>
      <c r="N2981" t="s">
        <v>251</v>
      </c>
      <c r="O2981">
        <v>2</v>
      </c>
      <c r="P2981">
        <v>54</v>
      </c>
      <c r="Q2981">
        <v>17</v>
      </c>
      <c r="R2981">
        <v>37</v>
      </c>
      <c r="S2981">
        <v>13.4</v>
      </c>
      <c r="T2981">
        <v>37.299999999999997</v>
      </c>
      <c r="U2981">
        <v>23.95</v>
      </c>
      <c r="V2981">
        <v>145</v>
      </c>
      <c r="W2981" t="s">
        <v>4756</v>
      </c>
      <c r="X2981" t="s">
        <v>4756</v>
      </c>
      <c r="Y2981" t="s">
        <v>4756</v>
      </c>
      <c r="Z2981" t="s">
        <v>4756</v>
      </c>
      <c r="AA2981" t="s">
        <v>4756</v>
      </c>
      <c r="AB2981" t="s">
        <v>4756</v>
      </c>
      <c r="AC2981" t="s">
        <v>4756</v>
      </c>
      <c r="AD2981" t="s">
        <v>4756</v>
      </c>
      <c r="AE2981" t="s">
        <v>4756</v>
      </c>
      <c r="AF2981" t="s">
        <v>4756</v>
      </c>
      <c r="AG2981" t="s">
        <v>4756</v>
      </c>
      <c r="AH2981" t="s">
        <v>4756</v>
      </c>
      <c r="AI2981" t="s">
        <v>4756</v>
      </c>
      <c r="AJ2981" t="s">
        <v>4756</v>
      </c>
      <c r="AK2981" t="s">
        <v>4756</v>
      </c>
      <c r="AL2981" t="s">
        <v>4756</v>
      </c>
      <c r="AM2981" t="s">
        <v>4756</v>
      </c>
      <c r="AN2981" t="s">
        <v>4756</v>
      </c>
      <c r="AO2981" t="s">
        <v>2130</v>
      </c>
    </row>
    <row r="2982" spans="1:41">
      <c r="A2982" s="95">
        <v>43234</v>
      </c>
      <c r="B2982" t="s">
        <v>827</v>
      </c>
      <c r="C2982">
        <v>2018</v>
      </c>
      <c r="D2982">
        <v>5</v>
      </c>
      <c r="E2982" t="s">
        <v>4991</v>
      </c>
      <c r="F2982" t="s">
        <v>4852</v>
      </c>
      <c r="G2982" s="96">
        <v>0.8965277777777777</v>
      </c>
      <c r="H2982" t="s">
        <v>4756</v>
      </c>
      <c r="I2982" s="96">
        <v>0.82847222222222217</v>
      </c>
      <c r="J2982">
        <v>1.63</v>
      </c>
      <c r="K2982" t="s">
        <v>249</v>
      </c>
      <c r="L2982" t="s">
        <v>2127</v>
      </c>
      <c r="M2982" t="s">
        <v>665</v>
      </c>
      <c r="N2982" t="s">
        <v>251</v>
      </c>
      <c r="O2982">
        <v>3</v>
      </c>
      <c r="P2982">
        <v>57</v>
      </c>
      <c r="Q2982">
        <v>19</v>
      </c>
      <c r="R2982">
        <v>38</v>
      </c>
      <c r="S2982">
        <v>14.31</v>
      </c>
      <c r="T2982">
        <v>37.6</v>
      </c>
      <c r="U2982">
        <v>23.9</v>
      </c>
      <c r="V2982">
        <v>141</v>
      </c>
      <c r="W2982" t="s">
        <v>4756</v>
      </c>
      <c r="X2982" t="s">
        <v>4756</v>
      </c>
      <c r="Y2982" t="s">
        <v>4756</v>
      </c>
      <c r="Z2982" t="s">
        <v>4756</v>
      </c>
      <c r="AA2982" t="s">
        <v>4756</v>
      </c>
      <c r="AB2982" t="s">
        <v>4756</v>
      </c>
      <c r="AC2982" t="s">
        <v>4756</v>
      </c>
      <c r="AD2982" t="s">
        <v>4756</v>
      </c>
      <c r="AE2982" t="s">
        <v>4756</v>
      </c>
      <c r="AF2982" t="s">
        <v>4756</v>
      </c>
      <c r="AG2982" t="s">
        <v>4756</v>
      </c>
      <c r="AH2982" t="s">
        <v>4756</v>
      </c>
      <c r="AI2982" t="s">
        <v>4756</v>
      </c>
      <c r="AJ2982" t="s">
        <v>4756</v>
      </c>
      <c r="AK2982" t="s">
        <v>4756</v>
      </c>
      <c r="AL2982" t="s">
        <v>4756</v>
      </c>
      <c r="AM2982" t="s">
        <v>4756</v>
      </c>
      <c r="AN2982" t="s">
        <v>4756</v>
      </c>
      <c r="AO2982" t="s">
        <v>2375</v>
      </c>
    </row>
    <row r="2983" spans="1:41">
      <c r="A2983" s="95">
        <v>43234</v>
      </c>
      <c r="B2983" t="s">
        <v>827</v>
      </c>
      <c r="C2983">
        <v>2018</v>
      </c>
      <c r="D2983">
        <v>5</v>
      </c>
      <c r="E2983" t="s">
        <v>4991</v>
      </c>
      <c r="F2983" t="s">
        <v>4852</v>
      </c>
      <c r="G2983" s="96">
        <v>0.9</v>
      </c>
      <c r="H2983" t="s">
        <v>4756</v>
      </c>
      <c r="I2983" s="96">
        <v>0.82847222222222217</v>
      </c>
      <c r="J2983">
        <v>1.72</v>
      </c>
      <c r="K2983" t="s">
        <v>249</v>
      </c>
      <c r="L2983" t="s">
        <v>2128</v>
      </c>
      <c r="M2983" t="s">
        <v>251</v>
      </c>
      <c r="N2983" t="s">
        <v>251</v>
      </c>
      <c r="O2983">
        <v>2</v>
      </c>
      <c r="P2983">
        <v>69</v>
      </c>
      <c r="Q2983">
        <v>26</v>
      </c>
      <c r="R2983">
        <v>43</v>
      </c>
      <c r="S2983">
        <v>17</v>
      </c>
      <c r="T2983">
        <v>39.299999999999997</v>
      </c>
      <c r="U2983">
        <v>22.7</v>
      </c>
      <c r="V2983">
        <v>142</v>
      </c>
      <c r="W2983" t="s">
        <v>4756</v>
      </c>
      <c r="X2983" t="s">
        <v>4756</v>
      </c>
      <c r="Y2983" t="s">
        <v>4756</v>
      </c>
      <c r="Z2983" t="s">
        <v>4756</v>
      </c>
      <c r="AA2983" t="s">
        <v>4756</v>
      </c>
      <c r="AB2983" t="s">
        <v>4756</v>
      </c>
      <c r="AC2983" t="s">
        <v>4756</v>
      </c>
      <c r="AD2983" t="s">
        <v>4756</v>
      </c>
      <c r="AE2983" t="s">
        <v>4756</v>
      </c>
      <c r="AF2983" t="s">
        <v>4756</v>
      </c>
      <c r="AG2983" t="s">
        <v>4756</v>
      </c>
      <c r="AH2983" t="s">
        <v>4756</v>
      </c>
      <c r="AI2983" t="s">
        <v>4756</v>
      </c>
      <c r="AJ2983" t="s">
        <v>4756</v>
      </c>
      <c r="AK2983" t="s">
        <v>4756</v>
      </c>
      <c r="AL2983" t="s">
        <v>4756</v>
      </c>
      <c r="AM2983" t="s">
        <v>4756</v>
      </c>
      <c r="AN2983" t="s">
        <v>4756</v>
      </c>
    </row>
    <row r="2984" spans="1:41">
      <c r="A2984" s="95">
        <v>43234</v>
      </c>
      <c r="B2984" t="s">
        <v>827</v>
      </c>
      <c r="C2984">
        <v>2018</v>
      </c>
      <c r="D2984">
        <v>5</v>
      </c>
      <c r="E2984" t="s">
        <v>4991</v>
      </c>
      <c r="F2984" t="s">
        <v>4852</v>
      </c>
      <c r="G2984" s="96">
        <v>0.90763888888888899</v>
      </c>
      <c r="H2984" t="s">
        <v>4756</v>
      </c>
      <c r="I2984" s="96">
        <v>0.82847222222222217</v>
      </c>
      <c r="J2984">
        <v>1.9</v>
      </c>
      <c r="K2984" t="s">
        <v>249</v>
      </c>
      <c r="L2984" t="s">
        <v>2129</v>
      </c>
      <c r="M2984" t="s">
        <v>251</v>
      </c>
      <c r="N2984" t="s">
        <v>251</v>
      </c>
      <c r="O2984">
        <v>2</v>
      </c>
      <c r="P2984">
        <v>52</v>
      </c>
      <c r="Q2984">
        <v>16</v>
      </c>
      <c r="R2984">
        <v>36</v>
      </c>
      <c r="S2984">
        <v>14</v>
      </c>
      <c r="T2984">
        <v>36.700000000000003</v>
      </c>
      <c r="U2984">
        <v>23.6</v>
      </c>
      <c r="V2984">
        <v>138</v>
      </c>
      <c r="W2984" t="s">
        <v>4756</v>
      </c>
      <c r="X2984" t="s">
        <v>4756</v>
      </c>
      <c r="Y2984" t="s">
        <v>4756</v>
      </c>
      <c r="Z2984" t="s">
        <v>4756</v>
      </c>
      <c r="AA2984" t="s">
        <v>4756</v>
      </c>
      <c r="AB2984" t="s">
        <v>4756</v>
      </c>
      <c r="AC2984" t="s">
        <v>4756</v>
      </c>
      <c r="AD2984" t="s">
        <v>4756</v>
      </c>
      <c r="AE2984" t="s">
        <v>4756</v>
      </c>
      <c r="AF2984" t="s">
        <v>4756</v>
      </c>
      <c r="AG2984" t="s">
        <v>4756</v>
      </c>
      <c r="AH2984" t="s">
        <v>4756</v>
      </c>
      <c r="AI2984" t="s">
        <v>4756</v>
      </c>
      <c r="AJ2984" t="s">
        <v>4756</v>
      </c>
      <c r="AK2984" t="s">
        <v>4756</v>
      </c>
      <c r="AL2984" t="s">
        <v>4756</v>
      </c>
      <c r="AM2984" t="s">
        <v>4756</v>
      </c>
      <c r="AN2984" t="s">
        <v>4756</v>
      </c>
    </row>
    <row r="2985" spans="1:41">
      <c r="A2985" s="95">
        <v>43234</v>
      </c>
      <c r="B2985" t="s">
        <v>827</v>
      </c>
      <c r="C2985">
        <v>2018</v>
      </c>
      <c r="D2985">
        <v>5</v>
      </c>
      <c r="E2985" t="s">
        <v>4991</v>
      </c>
      <c r="F2985" t="s">
        <v>4852</v>
      </c>
      <c r="G2985" s="96">
        <v>0.90902777777777777</v>
      </c>
      <c r="H2985" t="s">
        <v>4756</v>
      </c>
      <c r="I2985" s="96">
        <v>0.82847222222222217</v>
      </c>
      <c r="J2985">
        <v>1.93</v>
      </c>
      <c r="K2985" t="s">
        <v>249</v>
      </c>
      <c r="L2985" t="s">
        <v>2131</v>
      </c>
      <c r="M2985" t="s">
        <v>251</v>
      </c>
      <c r="N2985" t="s">
        <v>251</v>
      </c>
      <c r="O2985">
        <v>1</v>
      </c>
      <c r="P2985">
        <v>53</v>
      </c>
      <c r="Q2985">
        <v>17</v>
      </c>
      <c r="R2985">
        <v>36</v>
      </c>
      <c r="S2985">
        <v>14</v>
      </c>
      <c r="T2985">
        <v>38.700000000000003</v>
      </c>
      <c r="U2985">
        <v>23.2</v>
      </c>
      <c r="V2985">
        <v>143</v>
      </c>
      <c r="W2985" t="s">
        <v>4756</v>
      </c>
      <c r="X2985" t="s">
        <v>4756</v>
      </c>
      <c r="Y2985" t="s">
        <v>4756</v>
      </c>
      <c r="Z2985" t="s">
        <v>4756</v>
      </c>
      <c r="AA2985" t="s">
        <v>4756</v>
      </c>
      <c r="AB2985" t="s">
        <v>4756</v>
      </c>
      <c r="AC2985" t="s">
        <v>4756</v>
      </c>
      <c r="AD2985" t="s">
        <v>4756</v>
      </c>
      <c r="AE2985" t="s">
        <v>4756</v>
      </c>
      <c r="AF2985" t="s">
        <v>4756</v>
      </c>
      <c r="AG2985" t="s">
        <v>4756</v>
      </c>
      <c r="AH2985" t="s">
        <v>4756</v>
      </c>
      <c r="AI2985" t="s">
        <v>4756</v>
      </c>
      <c r="AJ2985" t="s">
        <v>4756</v>
      </c>
      <c r="AK2985" t="s">
        <v>4756</v>
      </c>
      <c r="AL2985" t="s">
        <v>4756</v>
      </c>
      <c r="AM2985" t="s">
        <v>4756</v>
      </c>
      <c r="AN2985" t="s">
        <v>4756</v>
      </c>
    </row>
    <row r="2986" spans="1:41">
      <c r="A2986" s="95">
        <v>43234</v>
      </c>
      <c r="B2986" t="s">
        <v>827</v>
      </c>
      <c r="C2986">
        <v>2018</v>
      </c>
      <c r="D2986">
        <v>5</v>
      </c>
      <c r="E2986" t="s">
        <v>4991</v>
      </c>
      <c r="F2986" t="s">
        <v>4852</v>
      </c>
      <c r="G2986" s="96">
        <v>0.91041666666666676</v>
      </c>
      <c r="H2986" t="s">
        <v>4756</v>
      </c>
      <c r="I2986" s="96">
        <v>0.82847222222222217</v>
      </c>
      <c r="J2986">
        <v>1.97</v>
      </c>
      <c r="K2986" t="s">
        <v>249</v>
      </c>
      <c r="L2986" t="s">
        <v>2132</v>
      </c>
      <c r="M2986" t="s">
        <v>251</v>
      </c>
      <c r="N2986" t="s">
        <v>251</v>
      </c>
      <c r="O2986" t="s">
        <v>4756</v>
      </c>
      <c r="P2986">
        <v>54</v>
      </c>
      <c r="Q2986">
        <v>19</v>
      </c>
      <c r="R2986">
        <v>35</v>
      </c>
      <c r="S2986">
        <v>14.5</v>
      </c>
      <c r="T2986">
        <v>36.6</v>
      </c>
      <c r="U2986">
        <v>24.4</v>
      </c>
      <c r="V2986">
        <v>142</v>
      </c>
      <c r="W2986" t="s">
        <v>4756</v>
      </c>
      <c r="X2986" t="s">
        <v>4756</v>
      </c>
      <c r="Y2986" t="s">
        <v>4756</v>
      </c>
      <c r="Z2986" t="s">
        <v>4756</v>
      </c>
      <c r="AA2986" t="s">
        <v>4756</v>
      </c>
      <c r="AB2986" t="s">
        <v>4756</v>
      </c>
      <c r="AC2986" t="s">
        <v>4756</v>
      </c>
      <c r="AD2986" t="s">
        <v>4756</v>
      </c>
      <c r="AE2986" t="s">
        <v>4756</v>
      </c>
      <c r="AF2986" t="s">
        <v>4756</v>
      </c>
      <c r="AG2986" t="s">
        <v>4756</v>
      </c>
      <c r="AH2986" t="s">
        <v>4756</v>
      </c>
      <c r="AI2986" t="s">
        <v>4756</v>
      </c>
      <c r="AJ2986" t="s">
        <v>4756</v>
      </c>
      <c r="AK2986" t="s">
        <v>4756</v>
      </c>
      <c r="AL2986" t="s">
        <v>4756</v>
      </c>
      <c r="AM2986" t="s">
        <v>4756</v>
      </c>
      <c r="AN2986" t="s">
        <v>4756</v>
      </c>
    </row>
    <row r="2987" spans="1:41">
      <c r="A2987" s="95">
        <v>43234</v>
      </c>
      <c r="B2987" t="s">
        <v>827</v>
      </c>
      <c r="C2987">
        <v>2018</v>
      </c>
      <c r="D2987">
        <v>5</v>
      </c>
      <c r="E2987" t="s">
        <v>4991</v>
      </c>
      <c r="F2987" t="s">
        <v>4852</v>
      </c>
      <c r="G2987" s="96">
        <v>0.91666666666666663</v>
      </c>
      <c r="H2987" t="s">
        <v>4756</v>
      </c>
      <c r="I2987" s="96">
        <v>0.82847222222222217</v>
      </c>
      <c r="J2987">
        <v>2.12</v>
      </c>
      <c r="K2987" t="s">
        <v>249</v>
      </c>
      <c r="L2987" t="s">
        <v>2133</v>
      </c>
      <c r="M2987" t="s">
        <v>251</v>
      </c>
      <c r="N2987" t="s">
        <v>251</v>
      </c>
      <c r="O2987">
        <v>2</v>
      </c>
      <c r="P2987">
        <v>65</v>
      </c>
      <c r="Q2987">
        <v>26</v>
      </c>
      <c r="R2987">
        <v>39</v>
      </c>
      <c r="S2987">
        <v>15.3</v>
      </c>
      <c r="T2987">
        <v>39</v>
      </c>
      <c r="U2987">
        <v>24.1</v>
      </c>
      <c r="V2987">
        <v>146</v>
      </c>
      <c r="W2987" t="s">
        <v>4756</v>
      </c>
      <c r="X2987" t="s">
        <v>4756</v>
      </c>
      <c r="Y2987" t="s">
        <v>4756</v>
      </c>
      <c r="Z2987" t="s">
        <v>4756</v>
      </c>
      <c r="AA2987" t="s">
        <v>4756</v>
      </c>
      <c r="AB2987" t="s">
        <v>4756</v>
      </c>
      <c r="AC2987" t="s">
        <v>4756</v>
      </c>
      <c r="AD2987" t="s">
        <v>4756</v>
      </c>
      <c r="AE2987" t="s">
        <v>4756</v>
      </c>
      <c r="AF2987" t="s">
        <v>4756</v>
      </c>
      <c r="AG2987" t="s">
        <v>4756</v>
      </c>
      <c r="AH2987" t="s">
        <v>4756</v>
      </c>
      <c r="AI2987" t="s">
        <v>4756</v>
      </c>
      <c r="AJ2987" t="s">
        <v>4756</v>
      </c>
      <c r="AK2987" t="s">
        <v>4756</v>
      </c>
      <c r="AL2987" t="s">
        <v>4756</v>
      </c>
      <c r="AM2987" t="s">
        <v>4756</v>
      </c>
      <c r="AN2987" t="s">
        <v>4756</v>
      </c>
    </row>
    <row r="2988" spans="1:41">
      <c r="A2988" s="95">
        <v>43234</v>
      </c>
      <c r="B2988" t="s">
        <v>827</v>
      </c>
      <c r="C2988">
        <v>2018</v>
      </c>
      <c r="D2988">
        <v>5</v>
      </c>
      <c r="E2988" t="s">
        <v>4991</v>
      </c>
      <c r="F2988" t="s">
        <v>4852</v>
      </c>
      <c r="G2988" s="96">
        <v>0.92638888888888893</v>
      </c>
      <c r="H2988" t="s">
        <v>4756</v>
      </c>
      <c r="I2988" s="96">
        <v>0.82847222222222217</v>
      </c>
      <c r="J2988">
        <v>2.35</v>
      </c>
      <c r="K2988" t="s">
        <v>249</v>
      </c>
      <c r="L2988" t="s">
        <v>2134</v>
      </c>
      <c r="M2988" t="s">
        <v>251</v>
      </c>
      <c r="N2988" t="s">
        <v>251</v>
      </c>
      <c r="O2988">
        <v>0</v>
      </c>
      <c r="P2988">
        <v>53</v>
      </c>
      <c r="Q2988">
        <v>16</v>
      </c>
      <c r="R2988">
        <v>37</v>
      </c>
      <c r="S2988">
        <v>15.7</v>
      </c>
      <c r="T2988">
        <v>38.6</v>
      </c>
      <c r="U2988">
        <v>23.6</v>
      </c>
      <c r="V2988">
        <v>146</v>
      </c>
      <c r="W2988" t="s">
        <v>4756</v>
      </c>
      <c r="X2988" t="s">
        <v>4756</v>
      </c>
      <c r="Y2988" t="s">
        <v>4756</v>
      </c>
      <c r="Z2988" t="s">
        <v>4756</v>
      </c>
      <c r="AA2988" t="s">
        <v>4756</v>
      </c>
      <c r="AB2988" t="s">
        <v>4756</v>
      </c>
      <c r="AC2988" t="s">
        <v>4756</v>
      </c>
      <c r="AD2988" t="s">
        <v>4756</v>
      </c>
      <c r="AE2988" t="s">
        <v>4756</v>
      </c>
      <c r="AF2988" t="s">
        <v>4756</v>
      </c>
      <c r="AG2988" t="s">
        <v>4756</v>
      </c>
      <c r="AH2988" t="s">
        <v>4756</v>
      </c>
      <c r="AI2988" t="s">
        <v>4756</v>
      </c>
      <c r="AJ2988" t="s">
        <v>4756</v>
      </c>
      <c r="AK2988" t="s">
        <v>4756</v>
      </c>
      <c r="AL2988" t="s">
        <v>4756</v>
      </c>
      <c r="AM2988" t="s">
        <v>4756</v>
      </c>
      <c r="AN2988" t="s">
        <v>4756</v>
      </c>
      <c r="AO2988" t="s">
        <v>2135</v>
      </c>
    </row>
    <row r="2989" spans="1:41">
      <c r="A2989" s="95">
        <v>43234</v>
      </c>
      <c r="B2989" t="s">
        <v>827</v>
      </c>
      <c r="C2989">
        <v>2018</v>
      </c>
      <c r="D2989">
        <v>5</v>
      </c>
      <c r="E2989" t="s">
        <v>4991</v>
      </c>
      <c r="F2989" t="s">
        <v>4852</v>
      </c>
      <c r="G2989" s="96">
        <v>0.93263888888888891</v>
      </c>
      <c r="H2989" t="s">
        <v>4756</v>
      </c>
      <c r="I2989" s="96">
        <v>0.82847222222222217</v>
      </c>
      <c r="J2989">
        <v>2.5</v>
      </c>
      <c r="K2989" t="s">
        <v>249</v>
      </c>
      <c r="L2989" t="s">
        <v>2136</v>
      </c>
      <c r="M2989" t="s">
        <v>251</v>
      </c>
      <c r="N2989" t="s">
        <v>251</v>
      </c>
      <c r="O2989">
        <v>0</v>
      </c>
      <c r="P2989">
        <v>52</v>
      </c>
      <c r="Q2989">
        <v>16</v>
      </c>
      <c r="R2989">
        <v>36</v>
      </c>
      <c r="S2989" t="s">
        <v>4756</v>
      </c>
      <c r="T2989" t="s">
        <v>4756</v>
      </c>
      <c r="U2989" t="s">
        <v>4756</v>
      </c>
      <c r="V2989" t="s">
        <v>4756</v>
      </c>
      <c r="W2989" t="s">
        <v>4756</v>
      </c>
      <c r="X2989" t="s">
        <v>4756</v>
      </c>
      <c r="Y2989" t="s">
        <v>4756</v>
      </c>
      <c r="Z2989" t="s">
        <v>4756</v>
      </c>
      <c r="AA2989" t="s">
        <v>4756</v>
      </c>
      <c r="AB2989" t="s">
        <v>4756</v>
      </c>
      <c r="AC2989" t="s">
        <v>4756</v>
      </c>
      <c r="AD2989" t="s">
        <v>4756</v>
      </c>
      <c r="AE2989" t="s">
        <v>4756</v>
      </c>
      <c r="AF2989" t="s">
        <v>4756</v>
      </c>
      <c r="AG2989" t="s">
        <v>4756</v>
      </c>
      <c r="AH2989" t="s">
        <v>4756</v>
      </c>
      <c r="AI2989" t="s">
        <v>4756</v>
      </c>
      <c r="AJ2989" t="s">
        <v>4756</v>
      </c>
      <c r="AK2989" t="s">
        <v>4756</v>
      </c>
      <c r="AL2989" t="s">
        <v>4756</v>
      </c>
      <c r="AM2989" t="s">
        <v>4756</v>
      </c>
      <c r="AN2989" t="s">
        <v>4756</v>
      </c>
      <c r="AO2989" t="s">
        <v>2151</v>
      </c>
    </row>
    <row r="2990" spans="1:41">
      <c r="A2990" s="95">
        <v>43234</v>
      </c>
      <c r="B2990" t="s">
        <v>827</v>
      </c>
      <c r="C2990">
        <v>2018</v>
      </c>
      <c r="D2990">
        <v>5</v>
      </c>
      <c r="E2990" t="s">
        <v>4991</v>
      </c>
      <c r="F2990" t="s">
        <v>4852</v>
      </c>
      <c r="G2990" s="96">
        <v>0.94444444444444453</v>
      </c>
      <c r="H2990" t="s">
        <v>4756</v>
      </c>
      <c r="I2990" s="96">
        <v>0.82847222222222217</v>
      </c>
      <c r="J2990">
        <v>2.78</v>
      </c>
      <c r="K2990" t="s">
        <v>249</v>
      </c>
      <c r="L2990" t="s">
        <v>2183</v>
      </c>
      <c r="M2990" t="s">
        <v>251</v>
      </c>
      <c r="N2990" t="s">
        <v>251</v>
      </c>
      <c r="O2990" t="s">
        <v>4756</v>
      </c>
      <c r="P2990">
        <v>63</v>
      </c>
      <c r="Q2990">
        <v>26</v>
      </c>
      <c r="R2990">
        <v>37</v>
      </c>
      <c r="S2990" t="s">
        <v>4756</v>
      </c>
      <c r="T2990" t="s">
        <v>4756</v>
      </c>
      <c r="U2990" t="s">
        <v>4756</v>
      </c>
      <c r="V2990" t="s">
        <v>4756</v>
      </c>
      <c r="W2990" t="s">
        <v>4756</v>
      </c>
      <c r="X2990" t="s">
        <v>4756</v>
      </c>
      <c r="Y2990" t="s">
        <v>4756</v>
      </c>
      <c r="Z2990" t="s">
        <v>4756</v>
      </c>
      <c r="AA2990" t="s">
        <v>4756</v>
      </c>
      <c r="AB2990" t="s">
        <v>4756</v>
      </c>
      <c r="AC2990" t="s">
        <v>4756</v>
      </c>
      <c r="AD2990" t="s">
        <v>4756</v>
      </c>
      <c r="AE2990" t="s">
        <v>4756</v>
      </c>
      <c r="AF2990" t="s">
        <v>4756</v>
      </c>
      <c r="AG2990" t="s">
        <v>4756</v>
      </c>
      <c r="AH2990" t="s">
        <v>4756</v>
      </c>
      <c r="AI2990" t="s">
        <v>4756</v>
      </c>
      <c r="AJ2990" t="s">
        <v>4756</v>
      </c>
      <c r="AK2990" t="s">
        <v>4756</v>
      </c>
      <c r="AL2990" t="s">
        <v>4756</v>
      </c>
      <c r="AM2990" t="s">
        <v>4756</v>
      </c>
      <c r="AN2990" t="s">
        <v>4756</v>
      </c>
      <c r="AO2990" t="s">
        <v>2151</v>
      </c>
    </row>
    <row r="2991" spans="1:41">
      <c r="A2991" s="95">
        <v>43234</v>
      </c>
      <c r="B2991" t="s">
        <v>827</v>
      </c>
      <c r="C2991">
        <v>2018</v>
      </c>
      <c r="D2991">
        <v>5</v>
      </c>
      <c r="E2991" t="s">
        <v>4991</v>
      </c>
      <c r="F2991" t="s">
        <v>4852</v>
      </c>
      <c r="G2991" s="96">
        <v>0.9458333333333333</v>
      </c>
      <c r="H2991" t="s">
        <v>4756</v>
      </c>
      <c r="I2991" s="96">
        <v>0.82847222222222217</v>
      </c>
      <c r="J2991">
        <v>2.82</v>
      </c>
      <c r="K2991" t="s">
        <v>249</v>
      </c>
      <c r="L2991" t="s">
        <v>2138</v>
      </c>
      <c r="M2991" t="s">
        <v>251</v>
      </c>
      <c r="N2991" t="s">
        <v>251</v>
      </c>
      <c r="O2991">
        <v>0</v>
      </c>
      <c r="P2991">
        <v>51</v>
      </c>
      <c r="Q2991">
        <v>19</v>
      </c>
      <c r="R2991">
        <v>32</v>
      </c>
      <c r="S2991" t="s">
        <v>4756</v>
      </c>
      <c r="T2991" t="s">
        <v>4756</v>
      </c>
      <c r="U2991" t="s">
        <v>4756</v>
      </c>
      <c r="V2991" t="s">
        <v>4756</v>
      </c>
      <c r="W2991" t="s">
        <v>4756</v>
      </c>
      <c r="X2991" t="s">
        <v>4756</v>
      </c>
      <c r="Y2991" t="s">
        <v>4756</v>
      </c>
      <c r="Z2991" t="s">
        <v>4756</v>
      </c>
      <c r="AA2991" t="s">
        <v>4756</v>
      </c>
      <c r="AB2991" t="s">
        <v>4756</v>
      </c>
      <c r="AC2991" t="s">
        <v>4756</v>
      </c>
      <c r="AD2991" t="s">
        <v>4756</v>
      </c>
      <c r="AE2991" t="s">
        <v>4756</v>
      </c>
      <c r="AF2991" t="s">
        <v>4756</v>
      </c>
      <c r="AG2991" t="s">
        <v>4756</v>
      </c>
      <c r="AH2991" t="s">
        <v>4756</v>
      </c>
      <c r="AI2991" t="s">
        <v>4756</v>
      </c>
      <c r="AJ2991" t="s">
        <v>4756</v>
      </c>
      <c r="AK2991" t="s">
        <v>4756</v>
      </c>
      <c r="AL2991" t="s">
        <v>4756</v>
      </c>
      <c r="AM2991" t="s">
        <v>4756</v>
      </c>
      <c r="AN2991" t="s">
        <v>4756</v>
      </c>
      <c r="AO2991" t="s">
        <v>2151</v>
      </c>
    </row>
    <row r="2992" spans="1:41">
      <c r="A2992" s="95">
        <v>43234</v>
      </c>
      <c r="B2992" t="s">
        <v>827</v>
      </c>
      <c r="C2992">
        <v>2018</v>
      </c>
      <c r="D2992">
        <v>5</v>
      </c>
      <c r="E2992" t="s">
        <v>4991</v>
      </c>
      <c r="F2992" t="s">
        <v>4852</v>
      </c>
      <c r="G2992" s="96">
        <v>0.94652777777777775</v>
      </c>
      <c r="H2992" t="s">
        <v>4756</v>
      </c>
      <c r="I2992" s="96">
        <v>0.82847222222222217</v>
      </c>
      <c r="J2992">
        <v>2.83</v>
      </c>
      <c r="K2992" t="s">
        <v>249</v>
      </c>
      <c r="L2992" t="s">
        <v>2137</v>
      </c>
      <c r="M2992" t="s">
        <v>251</v>
      </c>
      <c r="N2992" t="s">
        <v>251</v>
      </c>
      <c r="O2992">
        <v>1</v>
      </c>
      <c r="P2992">
        <v>67</v>
      </c>
      <c r="Q2992">
        <v>26</v>
      </c>
      <c r="R2992">
        <v>41</v>
      </c>
      <c r="S2992" t="s">
        <v>4756</v>
      </c>
      <c r="T2992" t="s">
        <v>4756</v>
      </c>
      <c r="U2992" t="s">
        <v>4756</v>
      </c>
      <c r="V2992" t="s">
        <v>4756</v>
      </c>
      <c r="W2992" t="s">
        <v>4756</v>
      </c>
      <c r="X2992" t="s">
        <v>4756</v>
      </c>
      <c r="Y2992" t="s">
        <v>4756</v>
      </c>
      <c r="Z2992" t="s">
        <v>4756</v>
      </c>
      <c r="AA2992" t="s">
        <v>4756</v>
      </c>
      <c r="AB2992" t="s">
        <v>4756</v>
      </c>
      <c r="AC2992" t="s">
        <v>4756</v>
      </c>
      <c r="AD2992" t="s">
        <v>4756</v>
      </c>
      <c r="AE2992" t="s">
        <v>4756</v>
      </c>
      <c r="AF2992" t="s">
        <v>4756</v>
      </c>
      <c r="AG2992" t="s">
        <v>4756</v>
      </c>
      <c r="AH2992" t="s">
        <v>4756</v>
      </c>
      <c r="AI2992" t="s">
        <v>4756</v>
      </c>
      <c r="AJ2992" t="s">
        <v>4756</v>
      </c>
      <c r="AK2992" t="s">
        <v>4756</v>
      </c>
      <c r="AL2992" t="s">
        <v>4756</v>
      </c>
      <c r="AM2992" t="s">
        <v>4756</v>
      </c>
      <c r="AN2992" t="s">
        <v>4756</v>
      </c>
      <c r="AO2992" t="s">
        <v>2151</v>
      </c>
    </row>
    <row r="2993" spans="1:41">
      <c r="A2993" s="95">
        <v>43234</v>
      </c>
      <c r="B2993" t="s">
        <v>827</v>
      </c>
      <c r="C2993">
        <v>2018</v>
      </c>
      <c r="D2993">
        <v>5</v>
      </c>
      <c r="E2993" t="s">
        <v>4991</v>
      </c>
      <c r="F2993" t="s">
        <v>4852</v>
      </c>
      <c r="G2993" s="96">
        <v>0.95000000000000007</v>
      </c>
      <c r="H2993" t="s">
        <v>4756</v>
      </c>
      <c r="I2993" s="96">
        <v>0.82847222222222217</v>
      </c>
      <c r="J2993">
        <v>2.92</v>
      </c>
      <c r="K2993" t="s">
        <v>249</v>
      </c>
      <c r="L2993" t="s">
        <v>2139</v>
      </c>
      <c r="M2993" t="s">
        <v>251</v>
      </c>
      <c r="N2993" t="s">
        <v>251</v>
      </c>
      <c r="O2993">
        <v>2</v>
      </c>
      <c r="P2993">
        <v>55</v>
      </c>
      <c r="Q2993">
        <v>17</v>
      </c>
      <c r="R2993">
        <v>38</v>
      </c>
      <c r="S2993" t="s">
        <v>4756</v>
      </c>
      <c r="T2993" t="s">
        <v>4756</v>
      </c>
      <c r="U2993" t="s">
        <v>4756</v>
      </c>
      <c r="V2993" t="s">
        <v>4756</v>
      </c>
      <c r="W2993" t="s">
        <v>4756</v>
      </c>
      <c r="X2993" t="s">
        <v>4756</v>
      </c>
      <c r="Y2993" t="s">
        <v>4756</v>
      </c>
      <c r="Z2993" t="s">
        <v>4756</v>
      </c>
      <c r="AA2993" t="s">
        <v>4756</v>
      </c>
      <c r="AB2993" t="s">
        <v>4756</v>
      </c>
      <c r="AC2993" t="s">
        <v>4756</v>
      </c>
      <c r="AD2993" t="s">
        <v>4756</v>
      </c>
      <c r="AE2993" t="s">
        <v>4756</v>
      </c>
      <c r="AF2993" t="s">
        <v>4756</v>
      </c>
      <c r="AG2993" t="s">
        <v>4756</v>
      </c>
      <c r="AH2993" t="s">
        <v>4756</v>
      </c>
      <c r="AI2993" t="s">
        <v>4756</v>
      </c>
      <c r="AJ2993" t="s">
        <v>4756</v>
      </c>
      <c r="AK2993" t="s">
        <v>4756</v>
      </c>
      <c r="AL2993" t="s">
        <v>4756</v>
      </c>
      <c r="AM2993" t="s">
        <v>4756</v>
      </c>
      <c r="AN2993" t="s">
        <v>4756</v>
      </c>
      <c r="AO2993" t="s">
        <v>2151</v>
      </c>
    </row>
    <row r="2994" spans="1:41">
      <c r="A2994" s="95">
        <v>43234</v>
      </c>
      <c r="B2994" t="s">
        <v>827</v>
      </c>
      <c r="C2994">
        <v>2018</v>
      </c>
      <c r="D2994">
        <v>5</v>
      </c>
      <c r="E2994" t="s">
        <v>4991</v>
      </c>
      <c r="F2994" t="s">
        <v>4852</v>
      </c>
      <c r="G2994" s="96">
        <v>0.95000000000000007</v>
      </c>
      <c r="H2994" t="s">
        <v>4756</v>
      </c>
      <c r="I2994" s="96">
        <v>0.82847222222222217</v>
      </c>
      <c r="J2994">
        <v>2.92</v>
      </c>
      <c r="K2994" t="s">
        <v>249</v>
      </c>
      <c r="L2994" t="s">
        <v>2140</v>
      </c>
      <c r="M2994" t="s">
        <v>251</v>
      </c>
      <c r="N2994" t="s">
        <v>251</v>
      </c>
      <c r="O2994">
        <v>0</v>
      </c>
      <c r="P2994">
        <v>53</v>
      </c>
      <c r="Q2994">
        <v>16</v>
      </c>
      <c r="R2994">
        <v>37</v>
      </c>
      <c r="S2994" t="s">
        <v>4756</v>
      </c>
      <c r="T2994" t="s">
        <v>4756</v>
      </c>
      <c r="U2994" t="s">
        <v>4756</v>
      </c>
      <c r="V2994" t="s">
        <v>4756</v>
      </c>
      <c r="W2994" t="s">
        <v>4756</v>
      </c>
      <c r="X2994" t="s">
        <v>4756</v>
      </c>
      <c r="Y2994" t="s">
        <v>4756</v>
      </c>
      <c r="Z2994" t="s">
        <v>4756</v>
      </c>
      <c r="AA2994" t="s">
        <v>4756</v>
      </c>
      <c r="AB2994" t="s">
        <v>4756</v>
      </c>
      <c r="AC2994" t="s">
        <v>4756</v>
      </c>
      <c r="AD2994" t="s">
        <v>4756</v>
      </c>
      <c r="AE2994" t="s">
        <v>4756</v>
      </c>
      <c r="AF2994" t="s">
        <v>4756</v>
      </c>
      <c r="AG2994" t="s">
        <v>4756</v>
      </c>
      <c r="AH2994" t="s">
        <v>4756</v>
      </c>
      <c r="AI2994" t="s">
        <v>4756</v>
      </c>
      <c r="AJ2994" t="s">
        <v>4756</v>
      </c>
      <c r="AK2994" t="s">
        <v>4756</v>
      </c>
      <c r="AL2994" t="s">
        <v>4756</v>
      </c>
      <c r="AM2994" t="s">
        <v>4756</v>
      </c>
      <c r="AN2994" t="s">
        <v>4756</v>
      </c>
      <c r="AO2994" t="s">
        <v>2151</v>
      </c>
    </row>
    <row r="2995" spans="1:41">
      <c r="A2995" s="95">
        <v>43234</v>
      </c>
      <c r="B2995" t="s">
        <v>827</v>
      </c>
      <c r="C2995">
        <v>2018</v>
      </c>
      <c r="D2995">
        <v>5</v>
      </c>
      <c r="E2995" t="s">
        <v>4991</v>
      </c>
      <c r="F2995" t="s">
        <v>4852</v>
      </c>
      <c r="G2995" s="96">
        <v>0.95000000000000007</v>
      </c>
      <c r="H2995" t="s">
        <v>4756</v>
      </c>
      <c r="I2995" s="96">
        <v>0.82847222222222217</v>
      </c>
      <c r="J2995">
        <v>2.92</v>
      </c>
      <c r="K2995" t="s">
        <v>249</v>
      </c>
      <c r="L2995" t="s">
        <v>2141</v>
      </c>
      <c r="M2995" t="s">
        <v>251</v>
      </c>
      <c r="N2995" t="s">
        <v>251</v>
      </c>
      <c r="O2995">
        <v>1</v>
      </c>
      <c r="P2995">
        <v>55</v>
      </c>
      <c r="Q2995">
        <v>19</v>
      </c>
      <c r="R2995">
        <v>36</v>
      </c>
      <c r="S2995" t="s">
        <v>4756</v>
      </c>
      <c r="T2995" t="s">
        <v>4756</v>
      </c>
      <c r="U2995" t="s">
        <v>4756</v>
      </c>
      <c r="V2995" t="s">
        <v>4756</v>
      </c>
      <c r="W2995" t="s">
        <v>4756</v>
      </c>
      <c r="X2995" t="s">
        <v>4756</v>
      </c>
      <c r="Y2995" t="s">
        <v>4756</v>
      </c>
      <c r="Z2995" t="s">
        <v>4756</v>
      </c>
      <c r="AA2995" t="s">
        <v>4756</v>
      </c>
      <c r="AB2995" t="s">
        <v>4756</v>
      </c>
      <c r="AC2995" t="s">
        <v>4756</v>
      </c>
      <c r="AD2995" t="s">
        <v>4756</v>
      </c>
      <c r="AE2995" t="s">
        <v>4756</v>
      </c>
      <c r="AF2995" t="s">
        <v>4756</v>
      </c>
      <c r="AG2995" t="s">
        <v>4756</v>
      </c>
      <c r="AH2995" t="s">
        <v>4756</v>
      </c>
      <c r="AI2995" t="s">
        <v>4756</v>
      </c>
      <c r="AJ2995" t="s">
        <v>4756</v>
      </c>
      <c r="AK2995" t="s">
        <v>4756</v>
      </c>
      <c r="AL2995" t="s">
        <v>4756</v>
      </c>
      <c r="AM2995" t="s">
        <v>4756</v>
      </c>
      <c r="AN2995" t="s">
        <v>4756</v>
      </c>
      <c r="AO2995" t="s">
        <v>2151</v>
      </c>
    </row>
    <row r="2996" spans="1:41">
      <c r="A2996" s="95">
        <v>43234</v>
      </c>
      <c r="B2996" t="s">
        <v>827</v>
      </c>
      <c r="C2996">
        <v>2018</v>
      </c>
      <c r="D2996">
        <v>5</v>
      </c>
      <c r="E2996" t="s">
        <v>4991</v>
      </c>
      <c r="F2996" t="s">
        <v>4852</v>
      </c>
      <c r="G2996" s="96">
        <v>0.95208333333333339</v>
      </c>
      <c r="H2996" t="s">
        <v>4756</v>
      </c>
      <c r="I2996" s="96">
        <v>0.82847222222222217</v>
      </c>
      <c r="J2996">
        <v>2.97</v>
      </c>
      <c r="K2996" t="s">
        <v>249</v>
      </c>
      <c r="L2996" t="s">
        <v>2142</v>
      </c>
      <c r="M2996" t="s">
        <v>251</v>
      </c>
      <c r="N2996" t="s">
        <v>251</v>
      </c>
      <c r="O2996">
        <v>2</v>
      </c>
      <c r="P2996">
        <v>57</v>
      </c>
      <c r="Q2996">
        <v>19</v>
      </c>
      <c r="R2996">
        <v>38</v>
      </c>
      <c r="S2996" t="s">
        <v>4756</v>
      </c>
      <c r="T2996" t="s">
        <v>4756</v>
      </c>
      <c r="U2996" t="s">
        <v>4756</v>
      </c>
      <c r="V2996" t="s">
        <v>4756</v>
      </c>
      <c r="W2996" t="s">
        <v>4756</v>
      </c>
      <c r="X2996" t="s">
        <v>4756</v>
      </c>
      <c r="Y2996" t="s">
        <v>4756</v>
      </c>
      <c r="Z2996" t="s">
        <v>4756</v>
      </c>
      <c r="AA2996" t="s">
        <v>4756</v>
      </c>
      <c r="AB2996" t="s">
        <v>4756</v>
      </c>
      <c r="AC2996" t="s">
        <v>4756</v>
      </c>
      <c r="AD2996" t="s">
        <v>4756</v>
      </c>
      <c r="AE2996" t="s">
        <v>4756</v>
      </c>
      <c r="AF2996" t="s">
        <v>4756</v>
      </c>
      <c r="AG2996" t="s">
        <v>4756</v>
      </c>
      <c r="AH2996" t="s">
        <v>4756</v>
      </c>
      <c r="AI2996" t="s">
        <v>4756</v>
      </c>
      <c r="AJ2996" t="s">
        <v>4756</v>
      </c>
      <c r="AK2996" t="s">
        <v>4756</v>
      </c>
      <c r="AL2996" t="s">
        <v>4756</v>
      </c>
      <c r="AM2996" t="s">
        <v>4756</v>
      </c>
      <c r="AN2996" t="s">
        <v>4756</v>
      </c>
      <c r="AO2996" t="s">
        <v>2151</v>
      </c>
    </row>
    <row r="2997" spans="1:41">
      <c r="A2997" s="95">
        <v>43234</v>
      </c>
      <c r="B2997" t="s">
        <v>827</v>
      </c>
      <c r="C2997">
        <v>2018</v>
      </c>
      <c r="D2997">
        <v>5</v>
      </c>
      <c r="E2997" t="s">
        <v>4991</v>
      </c>
      <c r="F2997" t="s">
        <v>4852</v>
      </c>
      <c r="G2997" s="96">
        <v>0.95347222222222217</v>
      </c>
      <c r="H2997" t="s">
        <v>4756</v>
      </c>
      <c r="I2997" s="96">
        <v>0.82847222222222217</v>
      </c>
      <c r="J2997">
        <v>3</v>
      </c>
      <c r="K2997" t="s">
        <v>249</v>
      </c>
      <c r="L2997" t="s">
        <v>2143</v>
      </c>
      <c r="M2997" t="s">
        <v>251</v>
      </c>
      <c r="N2997" t="s">
        <v>251</v>
      </c>
      <c r="O2997">
        <v>2</v>
      </c>
      <c r="P2997">
        <v>65</v>
      </c>
      <c r="Q2997">
        <v>26</v>
      </c>
      <c r="R2997">
        <v>39</v>
      </c>
      <c r="S2997" t="s">
        <v>4756</v>
      </c>
      <c r="T2997" t="s">
        <v>4756</v>
      </c>
      <c r="U2997" t="s">
        <v>4756</v>
      </c>
      <c r="V2997" t="s">
        <v>4756</v>
      </c>
      <c r="W2997" t="s">
        <v>4756</v>
      </c>
      <c r="X2997" t="s">
        <v>4756</v>
      </c>
      <c r="Y2997" t="s">
        <v>4756</v>
      </c>
      <c r="Z2997" t="s">
        <v>4756</v>
      </c>
      <c r="AA2997" t="s">
        <v>4756</v>
      </c>
      <c r="AB2997" t="s">
        <v>4756</v>
      </c>
      <c r="AC2997" t="s">
        <v>4756</v>
      </c>
      <c r="AD2997" t="s">
        <v>4756</v>
      </c>
      <c r="AE2997" t="s">
        <v>4756</v>
      </c>
      <c r="AF2997" t="s">
        <v>4756</v>
      </c>
      <c r="AG2997" t="s">
        <v>4756</v>
      </c>
      <c r="AH2997" t="s">
        <v>4756</v>
      </c>
      <c r="AI2997" t="s">
        <v>4756</v>
      </c>
      <c r="AJ2997" t="s">
        <v>4756</v>
      </c>
      <c r="AK2997" t="s">
        <v>4756</v>
      </c>
      <c r="AL2997" t="s">
        <v>4756</v>
      </c>
      <c r="AM2997" t="s">
        <v>4756</v>
      </c>
      <c r="AN2997" t="s">
        <v>4756</v>
      </c>
      <c r="AO2997" t="s">
        <v>2151</v>
      </c>
    </row>
    <row r="2998" spans="1:41">
      <c r="A2998" s="95">
        <v>43234</v>
      </c>
      <c r="B2998" t="s">
        <v>827</v>
      </c>
      <c r="C2998">
        <v>2018</v>
      </c>
      <c r="D2998">
        <v>5</v>
      </c>
      <c r="E2998" t="s">
        <v>4991</v>
      </c>
      <c r="F2998" t="s">
        <v>4852</v>
      </c>
      <c r="G2998" s="96">
        <v>0.95763888888888893</v>
      </c>
      <c r="H2998" t="s">
        <v>4756</v>
      </c>
      <c r="I2998" s="96">
        <v>0.82847222222222217</v>
      </c>
      <c r="J2998">
        <v>3.1</v>
      </c>
      <c r="K2998" t="s">
        <v>249</v>
      </c>
      <c r="L2998" t="s">
        <v>2144</v>
      </c>
      <c r="M2998" t="s">
        <v>251</v>
      </c>
      <c r="N2998" t="s">
        <v>251</v>
      </c>
      <c r="O2998">
        <v>3</v>
      </c>
      <c r="P2998">
        <v>66</v>
      </c>
      <c r="Q2998">
        <v>26</v>
      </c>
      <c r="R2998">
        <v>40</v>
      </c>
      <c r="S2998" t="s">
        <v>4756</v>
      </c>
      <c r="T2998" t="s">
        <v>4756</v>
      </c>
      <c r="U2998" t="s">
        <v>4756</v>
      </c>
      <c r="V2998" t="s">
        <v>4756</v>
      </c>
      <c r="W2998" t="s">
        <v>4756</v>
      </c>
      <c r="X2998" t="s">
        <v>4756</v>
      </c>
      <c r="Y2998" t="s">
        <v>4756</v>
      </c>
      <c r="Z2998" t="s">
        <v>4756</v>
      </c>
      <c r="AA2998" t="s">
        <v>4756</v>
      </c>
      <c r="AB2998" t="s">
        <v>4756</v>
      </c>
      <c r="AC2998" t="s">
        <v>4756</v>
      </c>
      <c r="AD2998" t="s">
        <v>4756</v>
      </c>
      <c r="AE2998" t="s">
        <v>4756</v>
      </c>
      <c r="AF2998" t="s">
        <v>4756</v>
      </c>
      <c r="AG2998" t="s">
        <v>4756</v>
      </c>
      <c r="AH2998" t="s">
        <v>4756</v>
      </c>
      <c r="AI2998" t="s">
        <v>4756</v>
      </c>
      <c r="AJ2998" t="s">
        <v>4756</v>
      </c>
      <c r="AK2998" t="s">
        <v>4756</v>
      </c>
      <c r="AL2998" t="s">
        <v>4756</v>
      </c>
      <c r="AM2998" t="s">
        <v>4756</v>
      </c>
      <c r="AN2998" t="s">
        <v>4756</v>
      </c>
      <c r="AO2998" t="s">
        <v>2151</v>
      </c>
    </row>
    <row r="2999" spans="1:41">
      <c r="A2999" s="95">
        <v>43234</v>
      </c>
      <c r="B2999" t="s">
        <v>827</v>
      </c>
      <c r="C2999">
        <v>2018</v>
      </c>
      <c r="D2999">
        <v>5</v>
      </c>
      <c r="E2999" t="s">
        <v>4991</v>
      </c>
      <c r="F2999" t="s">
        <v>4852</v>
      </c>
      <c r="G2999" s="96">
        <v>0.96597222222222223</v>
      </c>
      <c r="H2999" t="s">
        <v>4756</v>
      </c>
      <c r="I2999" s="96">
        <v>0.82847222222222217</v>
      </c>
      <c r="J2999">
        <v>3.3</v>
      </c>
      <c r="K2999" t="s">
        <v>249</v>
      </c>
      <c r="L2999" t="s">
        <v>2145</v>
      </c>
      <c r="M2999" t="s">
        <v>251</v>
      </c>
      <c r="N2999" t="s">
        <v>251</v>
      </c>
      <c r="O2999">
        <v>3</v>
      </c>
      <c r="P2999">
        <v>52</v>
      </c>
      <c r="Q2999">
        <v>17</v>
      </c>
      <c r="R2999">
        <v>35</v>
      </c>
      <c r="S2999" t="s">
        <v>4756</v>
      </c>
      <c r="T2999" t="s">
        <v>4756</v>
      </c>
      <c r="U2999" t="s">
        <v>4756</v>
      </c>
      <c r="V2999" t="s">
        <v>4756</v>
      </c>
      <c r="W2999" t="s">
        <v>4756</v>
      </c>
      <c r="X2999" t="s">
        <v>4756</v>
      </c>
      <c r="Y2999" t="s">
        <v>4756</v>
      </c>
      <c r="Z2999" t="s">
        <v>4756</v>
      </c>
      <c r="AA2999" t="s">
        <v>4756</v>
      </c>
      <c r="AB2999" t="s">
        <v>4756</v>
      </c>
      <c r="AC2999" t="s">
        <v>4756</v>
      </c>
      <c r="AD2999" t="s">
        <v>4756</v>
      </c>
      <c r="AE2999" t="s">
        <v>4756</v>
      </c>
      <c r="AF2999" t="s">
        <v>4756</v>
      </c>
      <c r="AG2999" t="s">
        <v>4756</v>
      </c>
      <c r="AH2999" t="s">
        <v>4756</v>
      </c>
      <c r="AI2999" t="s">
        <v>4756</v>
      </c>
      <c r="AJ2999" t="s">
        <v>4756</v>
      </c>
      <c r="AK2999" t="s">
        <v>4756</v>
      </c>
      <c r="AL2999" t="s">
        <v>4756</v>
      </c>
      <c r="AM2999" t="s">
        <v>4756</v>
      </c>
      <c r="AN2999" t="s">
        <v>4756</v>
      </c>
      <c r="AO2999" t="s">
        <v>2151</v>
      </c>
    </row>
    <row r="3000" spans="1:41">
      <c r="A3000" s="95">
        <v>43234</v>
      </c>
      <c r="B3000" t="s">
        <v>827</v>
      </c>
      <c r="C3000">
        <v>2018</v>
      </c>
      <c r="D3000">
        <v>5</v>
      </c>
      <c r="E3000" t="s">
        <v>4991</v>
      </c>
      <c r="F3000" t="s">
        <v>4852</v>
      </c>
      <c r="G3000" s="96">
        <v>0.98472222222222217</v>
      </c>
      <c r="H3000" t="s">
        <v>4756</v>
      </c>
      <c r="I3000" s="96">
        <v>0.82847222222222217</v>
      </c>
      <c r="J3000">
        <v>3.75</v>
      </c>
      <c r="K3000" t="s">
        <v>249</v>
      </c>
      <c r="L3000" t="s">
        <v>2146</v>
      </c>
      <c r="M3000" t="s">
        <v>251</v>
      </c>
      <c r="N3000" t="s">
        <v>251</v>
      </c>
      <c r="O3000">
        <v>1</v>
      </c>
      <c r="P3000">
        <v>67</v>
      </c>
      <c r="Q3000">
        <v>26</v>
      </c>
      <c r="R3000">
        <v>41</v>
      </c>
      <c r="S3000" t="s">
        <v>4756</v>
      </c>
      <c r="T3000" t="s">
        <v>4756</v>
      </c>
      <c r="U3000" t="s">
        <v>4756</v>
      </c>
      <c r="V3000" t="s">
        <v>4756</v>
      </c>
      <c r="W3000" t="s">
        <v>4756</v>
      </c>
      <c r="X3000" t="s">
        <v>4756</v>
      </c>
      <c r="Y3000" t="s">
        <v>4756</v>
      </c>
      <c r="Z3000" t="s">
        <v>4756</v>
      </c>
      <c r="AA3000" t="s">
        <v>4756</v>
      </c>
      <c r="AB3000" t="s">
        <v>4756</v>
      </c>
      <c r="AC3000" t="s">
        <v>4756</v>
      </c>
      <c r="AD3000" t="s">
        <v>4756</v>
      </c>
      <c r="AE3000" t="s">
        <v>4756</v>
      </c>
      <c r="AF3000" t="s">
        <v>4756</v>
      </c>
      <c r="AG3000" t="s">
        <v>4756</v>
      </c>
      <c r="AH3000" t="s">
        <v>4756</v>
      </c>
      <c r="AI3000" t="s">
        <v>4756</v>
      </c>
      <c r="AJ3000" t="s">
        <v>4756</v>
      </c>
      <c r="AK3000" t="s">
        <v>4756</v>
      </c>
      <c r="AL3000" t="s">
        <v>4756</v>
      </c>
      <c r="AM3000" t="s">
        <v>4756</v>
      </c>
      <c r="AN3000" t="s">
        <v>4756</v>
      </c>
      <c r="AO3000" t="s">
        <v>2151</v>
      </c>
    </row>
    <row r="3001" spans="1:41">
      <c r="A3001" s="95">
        <v>43234</v>
      </c>
      <c r="B3001" t="s">
        <v>827</v>
      </c>
      <c r="C3001">
        <v>2018</v>
      </c>
      <c r="D3001">
        <v>5</v>
      </c>
      <c r="E3001" t="s">
        <v>4991</v>
      </c>
      <c r="F3001" t="s">
        <v>4852</v>
      </c>
      <c r="G3001" s="96">
        <v>0.99791666666666667</v>
      </c>
      <c r="H3001" t="s">
        <v>4756</v>
      </c>
      <c r="I3001" s="96">
        <v>0.82847222222222217</v>
      </c>
      <c r="J3001">
        <v>4.07</v>
      </c>
      <c r="K3001" t="s">
        <v>249</v>
      </c>
      <c r="L3001" t="s">
        <v>2147</v>
      </c>
      <c r="M3001" t="s">
        <v>251</v>
      </c>
      <c r="N3001" t="s">
        <v>251</v>
      </c>
      <c r="O3001">
        <v>2</v>
      </c>
      <c r="P3001">
        <v>52</v>
      </c>
      <c r="Q3001">
        <v>16</v>
      </c>
      <c r="R3001">
        <v>36</v>
      </c>
      <c r="S3001" t="s">
        <v>4756</v>
      </c>
      <c r="T3001" t="s">
        <v>4756</v>
      </c>
      <c r="U3001" t="s">
        <v>4756</v>
      </c>
      <c r="V3001" t="s">
        <v>4756</v>
      </c>
      <c r="W3001" t="s">
        <v>4756</v>
      </c>
      <c r="X3001" t="s">
        <v>4756</v>
      </c>
      <c r="Y3001" t="s">
        <v>4756</v>
      </c>
      <c r="Z3001" t="s">
        <v>4756</v>
      </c>
      <c r="AA3001" t="s">
        <v>4756</v>
      </c>
      <c r="AB3001" t="s">
        <v>4756</v>
      </c>
      <c r="AC3001" t="s">
        <v>4756</v>
      </c>
      <c r="AD3001" t="s">
        <v>4756</v>
      </c>
      <c r="AE3001" t="s">
        <v>4756</v>
      </c>
      <c r="AF3001" t="s">
        <v>4756</v>
      </c>
      <c r="AG3001" t="s">
        <v>4756</v>
      </c>
      <c r="AH3001" t="s">
        <v>4756</v>
      </c>
      <c r="AI3001" t="s">
        <v>4756</v>
      </c>
      <c r="AJ3001" t="s">
        <v>4756</v>
      </c>
      <c r="AK3001" t="s">
        <v>4756</v>
      </c>
      <c r="AL3001" t="s">
        <v>4756</v>
      </c>
      <c r="AM3001" t="s">
        <v>4756</v>
      </c>
      <c r="AN3001" t="s">
        <v>4756</v>
      </c>
      <c r="AO3001" t="s">
        <v>2151</v>
      </c>
    </row>
    <row r="3002" spans="1:41">
      <c r="A3002" s="95">
        <v>43234</v>
      </c>
      <c r="B3002" t="s">
        <v>827</v>
      </c>
      <c r="C3002">
        <v>2018</v>
      </c>
      <c r="D3002">
        <v>5</v>
      </c>
      <c r="E3002" t="s">
        <v>4991</v>
      </c>
      <c r="F3002" t="s">
        <v>4852</v>
      </c>
      <c r="G3002" s="96">
        <v>0.99930555555555556</v>
      </c>
      <c r="H3002" t="s">
        <v>4756</v>
      </c>
      <c r="I3002" s="96">
        <v>0.82847222222222217</v>
      </c>
      <c r="J3002">
        <v>4.0999999999999996</v>
      </c>
      <c r="K3002" t="s">
        <v>249</v>
      </c>
      <c r="L3002" t="s">
        <v>2148</v>
      </c>
      <c r="M3002" t="s">
        <v>251</v>
      </c>
      <c r="N3002" t="s">
        <v>251</v>
      </c>
      <c r="O3002">
        <v>2</v>
      </c>
      <c r="P3002">
        <v>54</v>
      </c>
      <c r="Q3002">
        <v>17</v>
      </c>
      <c r="R3002">
        <v>37</v>
      </c>
      <c r="S3002" t="s">
        <v>4756</v>
      </c>
      <c r="T3002" t="s">
        <v>4756</v>
      </c>
      <c r="U3002" t="s">
        <v>4756</v>
      </c>
      <c r="V3002" t="s">
        <v>4756</v>
      </c>
      <c r="W3002" t="s">
        <v>4756</v>
      </c>
      <c r="X3002" t="s">
        <v>4756</v>
      </c>
      <c r="Y3002" t="s">
        <v>4756</v>
      </c>
      <c r="Z3002" t="s">
        <v>4756</v>
      </c>
      <c r="AA3002" t="s">
        <v>4756</v>
      </c>
      <c r="AB3002" t="s">
        <v>4756</v>
      </c>
      <c r="AC3002" t="s">
        <v>4756</v>
      </c>
      <c r="AD3002" t="s">
        <v>4756</v>
      </c>
      <c r="AE3002" t="s">
        <v>4756</v>
      </c>
      <c r="AF3002" t="s">
        <v>4756</v>
      </c>
      <c r="AG3002" t="s">
        <v>4756</v>
      </c>
      <c r="AH3002" t="s">
        <v>4756</v>
      </c>
      <c r="AI3002" t="s">
        <v>4756</v>
      </c>
      <c r="AJ3002" t="s">
        <v>4756</v>
      </c>
      <c r="AK3002" t="s">
        <v>4756</v>
      </c>
      <c r="AL3002" t="s">
        <v>4756</v>
      </c>
      <c r="AM3002" t="s">
        <v>4756</v>
      </c>
      <c r="AN3002" t="s">
        <v>4756</v>
      </c>
      <c r="AO3002" t="s">
        <v>2151</v>
      </c>
    </row>
    <row r="3003" spans="1:41">
      <c r="A3003" s="95">
        <v>43234</v>
      </c>
      <c r="B3003" t="s">
        <v>827</v>
      </c>
      <c r="C3003">
        <v>2018</v>
      </c>
      <c r="D3003">
        <v>5</v>
      </c>
      <c r="E3003" t="s">
        <v>4991</v>
      </c>
      <c r="F3003" t="s">
        <v>4852</v>
      </c>
      <c r="G3003" s="96">
        <v>1.3888888888888889E-3</v>
      </c>
      <c r="H3003" t="s">
        <v>4756</v>
      </c>
      <c r="I3003" s="96">
        <v>0.82847222222222217</v>
      </c>
      <c r="J3003">
        <v>4.1500000000000004</v>
      </c>
      <c r="K3003" t="s">
        <v>249</v>
      </c>
      <c r="L3003" t="s">
        <v>2137</v>
      </c>
      <c r="M3003" t="s">
        <v>251</v>
      </c>
      <c r="N3003" t="s">
        <v>251</v>
      </c>
      <c r="O3003">
        <v>1</v>
      </c>
      <c r="P3003">
        <v>52</v>
      </c>
      <c r="Q3003">
        <v>16</v>
      </c>
      <c r="R3003">
        <v>36</v>
      </c>
      <c r="S3003" t="s">
        <v>4756</v>
      </c>
      <c r="T3003" t="s">
        <v>4756</v>
      </c>
      <c r="U3003" t="s">
        <v>4756</v>
      </c>
      <c r="V3003" t="s">
        <v>4756</v>
      </c>
      <c r="W3003" t="s">
        <v>4756</v>
      </c>
      <c r="X3003" t="s">
        <v>4756</v>
      </c>
      <c r="Y3003" t="s">
        <v>4756</v>
      </c>
      <c r="Z3003" t="s">
        <v>4756</v>
      </c>
      <c r="AA3003" t="s">
        <v>4756</v>
      </c>
      <c r="AB3003" t="s">
        <v>4756</v>
      </c>
      <c r="AC3003" t="s">
        <v>4756</v>
      </c>
      <c r="AD3003" t="s">
        <v>4756</v>
      </c>
      <c r="AE3003" t="s">
        <v>4756</v>
      </c>
      <c r="AF3003" t="s">
        <v>4756</v>
      </c>
      <c r="AG3003" t="s">
        <v>4756</v>
      </c>
      <c r="AH3003" t="s">
        <v>4756</v>
      </c>
      <c r="AI3003" t="s">
        <v>4756</v>
      </c>
      <c r="AJ3003" t="s">
        <v>4756</v>
      </c>
      <c r="AK3003" t="s">
        <v>4756</v>
      </c>
      <c r="AL3003" t="s">
        <v>4756</v>
      </c>
      <c r="AM3003" t="s">
        <v>4756</v>
      </c>
      <c r="AN3003" t="s">
        <v>4756</v>
      </c>
      <c r="AO3003" t="s">
        <v>2370</v>
      </c>
    </row>
    <row r="3004" spans="1:41">
      <c r="A3004" s="95">
        <v>43234</v>
      </c>
      <c r="B3004" t="s">
        <v>827</v>
      </c>
      <c r="C3004">
        <v>2018</v>
      </c>
      <c r="D3004">
        <v>5</v>
      </c>
      <c r="E3004" t="s">
        <v>4991</v>
      </c>
      <c r="F3004" t="s">
        <v>4852</v>
      </c>
      <c r="G3004" s="96">
        <v>2.7777777777777779E-3</v>
      </c>
      <c r="H3004" t="s">
        <v>4756</v>
      </c>
      <c r="I3004" s="96">
        <v>0.82847222222222217</v>
      </c>
      <c r="J3004">
        <v>4.18</v>
      </c>
      <c r="K3004" t="s">
        <v>249</v>
      </c>
      <c r="L3004" t="s">
        <v>2149</v>
      </c>
      <c r="M3004" t="s">
        <v>251</v>
      </c>
      <c r="N3004" t="s">
        <v>251</v>
      </c>
      <c r="O3004">
        <v>1</v>
      </c>
      <c r="P3004">
        <v>54</v>
      </c>
      <c r="Q3004">
        <v>19</v>
      </c>
      <c r="R3004">
        <v>35</v>
      </c>
      <c r="S3004" t="s">
        <v>4756</v>
      </c>
      <c r="T3004" t="s">
        <v>4756</v>
      </c>
      <c r="U3004" t="s">
        <v>4756</v>
      </c>
      <c r="V3004" t="s">
        <v>4756</v>
      </c>
      <c r="W3004" t="s">
        <v>4756</v>
      </c>
      <c r="X3004" t="s">
        <v>4756</v>
      </c>
      <c r="Y3004" t="s">
        <v>4756</v>
      </c>
      <c r="Z3004" t="s">
        <v>4756</v>
      </c>
      <c r="AA3004" t="s">
        <v>4756</v>
      </c>
      <c r="AB3004" t="s">
        <v>4756</v>
      </c>
      <c r="AC3004" t="s">
        <v>4756</v>
      </c>
      <c r="AD3004" t="s">
        <v>4756</v>
      </c>
      <c r="AE3004" t="s">
        <v>4756</v>
      </c>
      <c r="AF3004" t="s">
        <v>4756</v>
      </c>
      <c r="AG3004" t="s">
        <v>4756</v>
      </c>
      <c r="AH3004" t="s">
        <v>4756</v>
      </c>
      <c r="AI3004" t="s">
        <v>4756</v>
      </c>
      <c r="AJ3004" t="s">
        <v>4756</v>
      </c>
      <c r="AK3004" t="s">
        <v>4756</v>
      </c>
      <c r="AL3004" t="s">
        <v>4756</v>
      </c>
      <c r="AM3004" t="s">
        <v>4756</v>
      </c>
      <c r="AN3004" t="s">
        <v>4756</v>
      </c>
      <c r="AO3004" t="s">
        <v>2151</v>
      </c>
    </row>
    <row r="3005" spans="1:41">
      <c r="A3005" s="95">
        <v>43234</v>
      </c>
      <c r="B3005" t="s">
        <v>827</v>
      </c>
      <c r="C3005">
        <v>2018</v>
      </c>
      <c r="D3005">
        <v>5</v>
      </c>
      <c r="E3005" t="s">
        <v>4991</v>
      </c>
      <c r="F3005" t="s">
        <v>4852</v>
      </c>
      <c r="G3005" s="96">
        <v>1.1805555555555555E-2</v>
      </c>
      <c r="H3005" t="s">
        <v>4756</v>
      </c>
      <c r="I3005" s="96">
        <v>0.82847222222222217</v>
      </c>
      <c r="J3005">
        <v>4.4000000000000004</v>
      </c>
      <c r="K3005" t="s">
        <v>249</v>
      </c>
      <c r="L3005" t="s">
        <v>2150</v>
      </c>
      <c r="M3005" t="s">
        <v>251</v>
      </c>
      <c r="N3005" t="s">
        <v>251</v>
      </c>
      <c r="O3005">
        <v>0</v>
      </c>
      <c r="P3005">
        <v>61</v>
      </c>
      <c r="Q3005">
        <v>26</v>
      </c>
      <c r="R3005">
        <v>35</v>
      </c>
      <c r="S3005">
        <v>14.4</v>
      </c>
      <c r="T3005">
        <v>36.5</v>
      </c>
      <c r="U3005">
        <v>24.6</v>
      </c>
      <c r="V3005">
        <v>140</v>
      </c>
      <c r="W3005" t="s">
        <v>4756</v>
      </c>
      <c r="X3005" t="s">
        <v>4756</v>
      </c>
      <c r="Y3005" t="s">
        <v>4756</v>
      </c>
      <c r="Z3005" t="s">
        <v>4756</v>
      </c>
      <c r="AA3005" t="s">
        <v>4756</v>
      </c>
      <c r="AB3005" t="s">
        <v>4756</v>
      </c>
      <c r="AC3005" t="s">
        <v>4756</v>
      </c>
      <c r="AD3005" t="s">
        <v>4756</v>
      </c>
      <c r="AE3005" t="s">
        <v>4756</v>
      </c>
      <c r="AF3005" t="s">
        <v>4756</v>
      </c>
      <c r="AG3005" t="s">
        <v>4756</v>
      </c>
      <c r="AH3005" t="s">
        <v>4756</v>
      </c>
      <c r="AI3005" t="s">
        <v>4756</v>
      </c>
      <c r="AJ3005" t="s">
        <v>4756</v>
      </c>
      <c r="AK3005" t="s">
        <v>4756</v>
      </c>
      <c r="AL3005" t="s">
        <v>4756</v>
      </c>
      <c r="AM3005" t="s">
        <v>4756</v>
      </c>
      <c r="AN3005" t="s">
        <v>4756</v>
      </c>
    </row>
    <row r="3006" spans="1:41">
      <c r="A3006" s="95">
        <v>43234</v>
      </c>
      <c r="B3006" t="s">
        <v>827</v>
      </c>
      <c r="C3006">
        <v>2018</v>
      </c>
      <c r="D3006">
        <v>5</v>
      </c>
      <c r="E3006" t="s">
        <v>4991</v>
      </c>
      <c r="F3006" t="s">
        <v>4852</v>
      </c>
      <c r="G3006" s="96">
        <v>2.5694444444444447E-2</v>
      </c>
      <c r="H3006" t="s">
        <v>4756</v>
      </c>
      <c r="I3006" s="96">
        <v>0.82847222222222217</v>
      </c>
      <c r="J3006">
        <v>4.7300000000000004</v>
      </c>
      <c r="K3006" t="s">
        <v>249</v>
      </c>
      <c r="L3006" t="s">
        <v>2152</v>
      </c>
      <c r="M3006" t="s">
        <v>251</v>
      </c>
      <c r="N3006" t="s">
        <v>251</v>
      </c>
      <c r="O3006">
        <v>2</v>
      </c>
      <c r="P3006">
        <v>63</v>
      </c>
      <c r="Q3006">
        <v>26</v>
      </c>
      <c r="R3006">
        <v>37</v>
      </c>
      <c r="S3006">
        <v>15.5</v>
      </c>
      <c r="T3006">
        <v>38</v>
      </c>
      <c r="U3006">
        <v>23.6</v>
      </c>
      <c r="V3006">
        <v>145</v>
      </c>
      <c r="W3006" t="s">
        <v>4756</v>
      </c>
      <c r="X3006" t="s">
        <v>4756</v>
      </c>
      <c r="Y3006" t="s">
        <v>4756</v>
      </c>
      <c r="Z3006" t="s">
        <v>4756</v>
      </c>
      <c r="AA3006" t="s">
        <v>4756</v>
      </c>
      <c r="AB3006" t="s">
        <v>4756</v>
      </c>
      <c r="AC3006" t="s">
        <v>4756</v>
      </c>
      <c r="AD3006" t="s">
        <v>4756</v>
      </c>
      <c r="AE3006" t="s">
        <v>4756</v>
      </c>
      <c r="AF3006" t="s">
        <v>4756</v>
      </c>
      <c r="AG3006" t="s">
        <v>4756</v>
      </c>
      <c r="AH3006" t="s">
        <v>4756</v>
      </c>
      <c r="AI3006" t="s">
        <v>4756</v>
      </c>
      <c r="AJ3006" t="s">
        <v>4756</v>
      </c>
      <c r="AK3006" t="s">
        <v>4756</v>
      </c>
      <c r="AL3006" t="s">
        <v>4756</v>
      </c>
      <c r="AM3006" t="s">
        <v>4756</v>
      </c>
      <c r="AN3006" t="s">
        <v>4756</v>
      </c>
    </row>
    <row r="3007" spans="1:41">
      <c r="A3007" s="95">
        <v>42558</v>
      </c>
      <c r="B3007" t="s">
        <v>372</v>
      </c>
      <c r="C3007">
        <v>2016</v>
      </c>
      <c r="D3007">
        <v>7</v>
      </c>
      <c r="E3007" t="s">
        <v>461</v>
      </c>
      <c r="F3007" t="s">
        <v>3854</v>
      </c>
      <c r="G3007" s="96">
        <v>0.99652777777777779</v>
      </c>
      <c r="H3007" s="96">
        <v>4.8611111111111112E-3</v>
      </c>
      <c r="J3007">
        <v>23.92</v>
      </c>
      <c r="K3007" t="s">
        <v>249</v>
      </c>
      <c r="L3007" t="s">
        <v>3872</v>
      </c>
      <c r="M3007" t="s">
        <v>251</v>
      </c>
      <c r="N3007" t="s">
        <v>251</v>
      </c>
      <c r="O3007">
        <v>3</v>
      </c>
      <c r="P3007">
        <v>34</v>
      </c>
      <c r="Q3007">
        <v>0</v>
      </c>
      <c r="R3007">
        <v>34</v>
      </c>
      <c r="S3007">
        <v>14.7</v>
      </c>
      <c r="T3007">
        <v>36.4</v>
      </c>
      <c r="U3007">
        <v>22.3</v>
      </c>
      <c r="V3007">
        <v>139</v>
      </c>
      <c r="W3007" t="s">
        <v>4756</v>
      </c>
      <c r="X3007" t="s">
        <v>4756</v>
      </c>
      <c r="Y3007" t="s">
        <v>4756</v>
      </c>
      <c r="Z3007" t="s">
        <v>4756</v>
      </c>
      <c r="AA3007" t="s">
        <v>4756</v>
      </c>
      <c r="AB3007" t="s">
        <v>4756</v>
      </c>
      <c r="AC3007" t="s">
        <v>4756</v>
      </c>
      <c r="AD3007" t="s">
        <v>4756</v>
      </c>
      <c r="AE3007" t="s">
        <v>4756</v>
      </c>
      <c r="AF3007" t="s">
        <v>4756</v>
      </c>
      <c r="AG3007" t="s">
        <v>4756</v>
      </c>
      <c r="AH3007" t="s">
        <v>4756</v>
      </c>
      <c r="AI3007" t="s">
        <v>4756</v>
      </c>
      <c r="AJ3007" t="s">
        <v>4756</v>
      </c>
      <c r="AK3007" t="s">
        <v>4756</v>
      </c>
      <c r="AL3007" t="s">
        <v>4756</v>
      </c>
      <c r="AM3007" t="s">
        <v>4756</v>
      </c>
      <c r="AN3007" t="s">
        <v>4756</v>
      </c>
    </row>
    <row r="3008" spans="1:41">
      <c r="A3008" s="95">
        <v>42558</v>
      </c>
      <c r="B3008" t="s">
        <v>372</v>
      </c>
      <c r="C3008">
        <v>2016</v>
      </c>
      <c r="D3008">
        <v>7</v>
      </c>
      <c r="E3008" t="s">
        <v>461</v>
      </c>
      <c r="F3008" t="s">
        <v>3854</v>
      </c>
      <c r="G3008" s="96">
        <v>7.6388888888888886E-3</v>
      </c>
      <c r="H3008" s="96">
        <v>1.7361111111111112E-2</v>
      </c>
      <c r="J3008">
        <v>24.18</v>
      </c>
      <c r="K3008" t="s">
        <v>249</v>
      </c>
      <c r="L3008" t="s">
        <v>3873</v>
      </c>
      <c r="M3008" t="s">
        <v>251</v>
      </c>
      <c r="N3008" t="s">
        <v>251</v>
      </c>
      <c r="O3008">
        <v>3</v>
      </c>
      <c r="P3008">
        <v>35</v>
      </c>
      <c r="Q3008">
        <v>0</v>
      </c>
      <c r="R3008">
        <v>35</v>
      </c>
      <c r="S3008">
        <v>14.7</v>
      </c>
      <c r="T3008">
        <v>37</v>
      </c>
      <c r="U3008">
        <v>22.6</v>
      </c>
      <c r="V3008">
        <v>139</v>
      </c>
      <c r="W3008" t="s">
        <v>4756</v>
      </c>
      <c r="X3008" t="s">
        <v>4756</v>
      </c>
      <c r="Y3008" t="s">
        <v>4756</v>
      </c>
      <c r="Z3008" t="s">
        <v>4756</v>
      </c>
      <c r="AA3008" t="s">
        <v>4756</v>
      </c>
      <c r="AB3008" t="s">
        <v>4756</v>
      </c>
      <c r="AC3008" t="s">
        <v>4756</v>
      </c>
      <c r="AD3008" t="s">
        <v>4756</v>
      </c>
      <c r="AE3008" t="s">
        <v>4756</v>
      </c>
      <c r="AF3008" t="s">
        <v>4756</v>
      </c>
      <c r="AG3008" t="s">
        <v>4756</v>
      </c>
      <c r="AH3008" t="s">
        <v>4756</v>
      </c>
      <c r="AI3008" t="s">
        <v>4756</v>
      </c>
      <c r="AJ3008" t="s">
        <v>4756</v>
      </c>
      <c r="AK3008" t="s">
        <v>4756</v>
      </c>
      <c r="AL3008" t="s">
        <v>4756</v>
      </c>
      <c r="AM3008" t="s">
        <v>4756</v>
      </c>
      <c r="AN3008" t="s">
        <v>4756</v>
      </c>
    </row>
    <row r="3009" spans="1:40">
      <c r="A3009" s="95">
        <v>42558</v>
      </c>
      <c r="B3009" t="s">
        <v>372</v>
      </c>
      <c r="C3009">
        <v>2016</v>
      </c>
      <c r="D3009">
        <v>7</v>
      </c>
      <c r="E3009" t="s">
        <v>461</v>
      </c>
      <c r="F3009" t="s">
        <v>3854</v>
      </c>
      <c r="G3009" s="96">
        <v>2.9166666666666664E-2</v>
      </c>
      <c r="H3009" s="96">
        <v>3.3333333333333333E-2</v>
      </c>
      <c r="J3009">
        <v>24.7</v>
      </c>
      <c r="K3009" t="s">
        <v>249</v>
      </c>
      <c r="L3009" t="s">
        <v>3874</v>
      </c>
      <c r="M3009" t="s">
        <v>251</v>
      </c>
      <c r="N3009" t="s">
        <v>251</v>
      </c>
      <c r="O3009">
        <v>2</v>
      </c>
      <c r="P3009">
        <v>30</v>
      </c>
      <c r="Q3009">
        <v>0</v>
      </c>
      <c r="R3009">
        <v>30</v>
      </c>
      <c r="S3009">
        <v>14</v>
      </c>
      <c r="T3009">
        <v>37.9</v>
      </c>
      <c r="U3009">
        <v>22.1</v>
      </c>
      <c r="V3009">
        <v>137</v>
      </c>
      <c r="W3009" t="s">
        <v>4756</v>
      </c>
      <c r="X3009" t="s">
        <v>4756</v>
      </c>
      <c r="Y3009" t="s">
        <v>4756</v>
      </c>
      <c r="Z3009" t="s">
        <v>4756</v>
      </c>
      <c r="AA3009" t="s">
        <v>4756</v>
      </c>
      <c r="AB3009" t="s">
        <v>4756</v>
      </c>
      <c r="AC3009" t="s">
        <v>4756</v>
      </c>
      <c r="AD3009" t="s">
        <v>4756</v>
      </c>
      <c r="AE3009" t="s">
        <v>4756</v>
      </c>
      <c r="AF3009" t="s">
        <v>4756</v>
      </c>
      <c r="AG3009" t="s">
        <v>4756</v>
      </c>
      <c r="AH3009" t="s">
        <v>4756</v>
      </c>
      <c r="AI3009" t="s">
        <v>4756</v>
      </c>
      <c r="AJ3009" t="s">
        <v>4756</v>
      </c>
      <c r="AK3009" t="s">
        <v>4756</v>
      </c>
      <c r="AL3009" t="s">
        <v>4756</v>
      </c>
      <c r="AM3009" t="s">
        <v>4756</v>
      </c>
      <c r="AN3009" t="s">
        <v>4756</v>
      </c>
    </row>
    <row r="3010" spans="1:40">
      <c r="A3010" s="95">
        <v>42558</v>
      </c>
      <c r="B3010" t="s">
        <v>372</v>
      </c>
      <c r="C3010">
        <v>2016</v>
      </c>
      <c r="D3010">
        <v>7</v>
      </c>
      <c r="E3010" t="s">
        <v>461</v>
      </c>
      <c r="F3010" t="s">
        <v>3854</v>
      </c>
      <c r="G3010" s="96">
        <v>3.1944444444444449E-2</v>
      </c>
      <c r="H3010" s="96">
        <v>3.6111111111111115E-2</v>
      </c>
      <c r="J3010">
        <v>24.77</v>
      </c>
      <c r="K3010" t="s">
        <v>249</v>
      </c>
      <c r="L3010" t="s">
        <v>3875</v>
      </c>
      <c r="M3010" t="s">
        <v>251</v>
      </c>
      <c r="N3010" t="s">
        <v>251</v>
      </c>
      <c r="O3010">
        <v>2</v>
      </c>
      <c r="P3010">
        <v>32</v>
      </c>
      <c r="Q3010">
        <v>0</v>
      </c>
      <c r="R3010">
        <v>32</v>
      </c>
      <c r="S3010">
        <v>15.2</v>
      </c>
      <c r="T3010">
        <v>36.799999999999997</v>
      </c>
      <c r="U3010">
        <v>23.5</v>
      </c>
      <c r="V3010">
        <v>142</v>
      </c>
      <c r="W3010" t="s">
        <v>4756</v>
      </c>
      <c r="X3010" t="s">
        <v>4756</v>
      </c>
      <c r="Y3010" t="s">
        <v>4756</v>
      </c>
      <c r="Z3010" t="s">
        <v>4756</v>
      </c>
      <c r="AA3010" t="s">
        <v>4756</v>
      </c>
      <c r="AB3010" t="s">
        <v>4756</v>
      </c>
      <c r="AC3010" t="s">
        <v>4756</v>
      </c>
      <c r="AD3010" t="s">
        <v>4756</v>
      </c>
      <c r="AE3010" t="s">
        <v>4756</v>
      </c>
      <c r="AF3010" t="s">
        <v>4756</v>
      </c>
      <c r="AG3010" t="s">
        <v>4756</v>
      </c>
      <c r="AH3010" t="s">
        <v>4756</v>
      </c>
      <c r="AI3010" t="s">
        <v>4756</v>
      </c>
      <c r="AJ3010" t="s">
        <v>4756</v>
      </c>
      <c r="AK3010" t="s">
        <v>4756</v>
      </c>
      <c r="AL3010" t="s">
        <v>4756</v>
      </c>
      <c r="AM3010" t="s">
        <v>4756</v>
      </c>
      <c r="AN3010" t="s">
        <v>4756</v>
      </c>
    </row>
    <row r="3011" spans="1:40">
      <c r="A3011" s="95">
        <v>42524</v>
      </c>
      <c r="B3011" t="s">
        <v>372</v>
      </c>
      <c r="C3011">
        <v>2016</v>
      </c>
      <c r="D3011">
        <v>6</v>
      </c>
      <c r="E3011" t="s">
        <v>461</v>
      </c>
      <c r="F3011" t="s">
        <v>3626</v>
      </c>
      <c r="G3011" s="96">
        <v>0.8965277777777777</v>
      </c>
      <c r="H3011" s="96">
        <v>0.89722222222222225</v>
      </c>
      <c r="J3011">
        <v>21.52</v>
      </c>
      <c r="K3011" t="s">
        <v>3260</v>
      </c>
      <c r="L3011" t="s">
        <v>4877</v>
      </c>
      <c r="M3011" t="s">
        <v>251</v>
      </c>
      <c r="N3011" t="s">
        <v>251</v>
      </c>
      <c r="O3011" t="s">
        <v>4756</v>
      </c>
      <c r="P3011" t="s">
        <v>4756</v>
      </c>
      <c r="Q3011" t="s">
        <v>4756</v>
      </c>
      <c r="R3011" t="s">
        <v>4756</v>
      </c>
      <c r="S3011" t="s">
        <v>4756</v>
      </c>
      <c r="T3011" t="s">
        <v>4756</v>
      </c>
      <c r="U3011" t="s">
        <v>4756</v>
      </c>
      <c r="V3011" t="s">
        <v>4756</v>
      </c>
      <c r="W3011" t="s">
        <v>4756</v>
      </c>
      <c r="X3011" t="s">
        <v>4756</v>
      </c>
      <c r="Y3011" t="s">
        <v>4756</v>
      </c>
      <c r="Z3011" t="s">
        <v>4756</v>
      </c>
      <c r="AA3011" t="s">
        <v>4756</v>
      </c>
      <c r="AB3011" t="s">
        <v>4756</v>
      </c>
      <c r="AC3011" t="s">
        <v>4756</v>
      </c>
      <c r="AD3011" t="s">
        <v>4756</v>
      </c>
      <c r="AE3011" t="s">
        <v>4756</v>
      </c>
      <c r="AF3011" t="s">
        <v>4756</v>
      </c>
      <c r="AG3011" t="s">
        <v>4756</v>
      </c>
      <c r="AH3011" t="s">
        <v>4756</v>
      </c>
      <c r="AI3011" t="s">
        <v>4756</v>
      </c>
      <c r="AJ3011" t="s">
        <v>4756</v>
      </c>
      <c r="AK3011" t="s">
        <v>4756</v>
      </c>
      <c r="AL3011" t="s">
        <v>4756</v>
      </c>
      <c r="AM3011" t="s">
        <v>4756</v>
      </c>
      <c r="AN3011" t="s">
        <v>4756</v>
      </c>
    </row>
    <row r="3012" spans="1:40">
      <c r="A3012" s="95">
        <v>42558</v>
      </c>
      <c r="B3012" t="s">
        <v>372</v>
      </c>
      <c r="C3012">
        <v>2016</v>
      </c>
      <c r="D3012">
        <v>7</v>
      </c>
      <c r="E3012" t="s">
        <v>461</v>
      </c>
      <c r="F3012" t="s">
        <v>3854</v>
      </c>
      <c r="G3012" s="96">
        <v>3.6111111111111115E-2</v>
      </c>
      <c r="H3012" s="96">
        <v>3.888888888888889E-2</v>
      </c>
      <c r="J3012">
        <v>24.87</v>
      </c>
      <c r="K3012" t="s">
        <v>249</v>
      </c>
      <c r="L3012" t="s">
        <v>3828</v>
      </c>
      <c r="M3012" t="s">
        <v>665</v>
      </c>
      <c r="N3012" t="s">
        <v>251</v>
      </c>
      <c r="O3012">
        <v>0</v>
      </c>
      <c r="P3012">
        <v>33</v>
      </c>
      <c r="Q3012">
        <v>0</v>
      </c>
      <c r="R3012">
        <v>33</v>
      </c>
      <c r="S3012">
        <v>15.2</v>
      </c>
      <c r="T3012">
        <v>39.200000000000003</v>
      </c>
      <c r="U3012">
        <v>23.8</v>
      </c>
      <c r="V3012">
        <v>142</v>
      </c>
      <c r="W3012" t="s">
        <v>4756</v>
      </c>
      <c r="X3012" t="s">
        <v>4756</v>
      </c>
      <c r="Y3012" t="s">
        <v>4756</v>
      </c>
      <c r="Z3012" t="s">
        <v>4756</v>
      </c>
      <c r="AA3012" t="s">
        <v>4756</v>
      </c>
      <c r="AB3012" t="s">
        <v>4756</v>
      </c>
      <c r="AC3012" t="s">
        <v>4756</v>
      </c>
      <c r="AD3012" t="s">
        <v>4756</v>
      </c>
      <c r="AE3012" t="s">
        <v>4756</v>
      </c>
      <c r="AF3012" t="s">
        <v>4756</v>
      </c>
      <c r="AG3012" t="s">
        <v>4756</v>
      </c>
      <c r="AH3012" t="s">
        <v>4756</v>
      </c>
      <c r="AI3012" t="s">
        <v>4756</v>
      </c>
      <c r="AJ3012" t="s">
        <v>4756</v>
      </c>
      <c r="AK3012" t="s">
        <v>4756</v>
      </c>
      <c r="AL3012" t="s">
        <v>4756</v>
      </c>
      <c r="AM3012" t="s">
        <v>4756</v>
      </c>
      <c r="AN3012" t="s">
        <v>4756</v>
      </c>
    </row>
    <row r="3013" spans="1:40">
      <c r="A3013" s="95">
        <v>42558</v>
      </c>
      <c r="B3013" t="s">
        <v>372</v>
      </c>
      <c r="C3013">
        <v>2016</v>
      </c>
      <c r="D3013">
        <v>7</v>
      </c>
      <c r="E3013" t="s">
        <v>461</v>
      </c>
      <c r="F3013" t="s">
        <v>3854</v>
      </c>
      <c r="G3013" s="96">
        <v>3.9583333333333331E-2</v>
      </c>
      <c r="H3013" s="96">
        <v>4.9999999999999996E-2</v>
      </c>
      <c r="J3013">
        <v>24.95</v>
      </c>
      <c r="K3013" t="s">
        <v>249</v>
      </c>
      <c r="L3013" t="s">
        <v>3876</v>
      </c>
      <c r="M3013" t="s">
        <v>251</v>
      </c>
      <c r="N3013" t="s">
        <v>251</v>
      </c>
      <c r="O3013">
        <v>0</v>
      </c>
      <c r="P3013">
        <v>33</v>
      </c>
      <c r="Q3013">
        <v>0</v>
      </c>
      <c r="R3013">
        <v>33</v>
      </c>
      <c r="S3013">
        <v>15.4</v>
      </c>
      <c r="T3013">
        <v>38</v>
      </c>
      <c r="U3013">
        <v>24.9</v>
      </c>
      <c r="V3013">
        <v>144</v>
      </c>
      <c r="W3013" t="s">
        <v>4756</v>
      </c>
      <c r="X3013" t="s">
        <v>4756</v>
      </c>
      <c r="Y3013" t="s">
        <v>4756</v>
      </c>
      <c r="Z3013" t="s">
        <v>4756</v>
      </c>
      <c r="AA3013" t="s">
        <v>4756</v>
      </c>
      <c r="AB3013" t="s">
        <v>4756</v>
      </c>
      <c r="AC3013" t="s">
        <v>4756</v>
      </c>
      <c r="AD3013" t="s">
        <v>4756</v>
      </c>
      <c r="AE3013" t="s">
        <v>4756</v>
      </c>
      <c r="AF3013" t="s">
        <v>4756</v>
      </c>
      <c r="AG3013" t="s">
        <v>4756</v>
      </c>
      <c r="AH3013" t="s">
        <v>4756</v>
      </c>
      <c r="AI3013" t="s">
        <v>4756</v>
      </c>
      <c r="AJ3013" t="s">
        <v>4756</v>
      </c>
      <c r="AK3013" t="s">
        <v>4756</v>
      </c>
      <c r="AL3013" t="s">
        <v>4756</v>
      </c>
      <c r="AM3013" t="s">
        <v>4756</v>
      </c>
      <c r="AN3013" t="s">
        <v>4756</v>
      </c>
    </row>
    <row r="3014" spans="1:40">
      <c r="A3014" s="95">
        <v>42558</v>
      </c>
      <c r="B3014" t="s">
        <v>372</v>
      </c>
      <c r="C3014">
        <v>2016</v>
      </c>
      <c r="D3014">
        <v>7</v>
      </c>
      <c r="E3014" t="s">
        <v>461</v>
      </c>
      <c r="F3014" t="s">
        <v>3854</v>
      </c>
      <c r="G3014" s="96">
        <v>3.9583333333333331E-2</v>
      </c>
      <c r="H3014" s="96">
        <v>4.8611111111111112E-2</v>
      </c>
      <c r="J3014">
        <v>24.95</v>
      </c>
      <c r="K3014" t="s">
        <v>249</v>
      </c>
      <c r="L3014" t="s">
        <v>3877</v>
      </c>
      <c r="M3014" t="s">
        <v>251</v>
      </c>
      <c r="N3014" t="s">
        <v>251</v>
      </c>
      <c r="O3014">
        <v>0</v>
      </c>
      <c r="P3014">
        <v>33</v>
      </c>
      <c r="Q3014">
        <v>0</v>
      </c>
      <c r="R3014">
        <v>33</v>
      </c>
      <c r="S3014">
        <v>13.7</v>
      </c>
      <c r="T3014">
        <v>38.4</v>
      </c>
      <c r="U3014">
        <v>23</v>
      </c>
      <c r="V3014">
        <v>142</v>
      </c>
      <c r="W3014" t="s">
        <v>4756</v>
      </c>
      <c r="X3014" t="s">
        <v>4756</v>
      </c>
      <c r="Y3014" t="s">
        <v>4756</v>
      </c>
      <c r="Z3014" t="s">
        <v>4756</v>
      </c>
      <c r="AA3014" t="s">
        <v>4756</v>
      </c>
      <c r="AB3014" t="s">
        <v>4756</v>
      </c>
      <c r="AC3014" t="s">
        <v>4756</v>
      </c>
      <c r="AD3014" t="s">
        <v>4756</v>
      </c>
      <c r="AE3014" t="s">
        <v>4756</v>
      </c>
      <c r="AF3014" t="s">
        <v>4756</v>
      </c>
      <c r="AG3014" t="s">
        <v>4756</v>
      </c>
      <c r="AH3014" t="s">
        <v>4756</v>
      </c>
      <c r="AI3014" t="s">
        <v>4756</v>
      </c>
      <c r="AJ3014" t="s">
        <v>4756</v>
      </c>
      <c r="AK3014" t="s">
        <v>4756</v>
      </c>
      <c r="AL3014" t="s">
        <v>4756</v>
      </c>
      <c r="AM3014" t="s">
        <v>4756</v>
      </c>
      <c r="AN3014" t="s">
        <v>4756</v>
      </c>
    </row>
    <row r="3015" spans="1:40">
      <c r="A3015" s="95">
        <v>42558</v>
      </c>
      <c r="B3015" t="s">
        <v>372</v>
      </c>
      <c r="C3015">
        <v>2016</v>
      </c>
      <c r="D3015">
        <v>7</v>
      </c>
      <c r="E3015" t="s">
        <v>461</v>
      </c>
      <c r="F3015" t="s">
        <v>3854</v>
      </c>
      <c r="G3015" s="96">
        <v>4.8611111111111112E-2</v>
      </c>
      <c r="H3015" s="96">
        <v>5.347222222222222E-2</v>
      </c>
      <c r="J3015">
        <v>25.17</v>
      </c>
      <c r="K3015" t="s">
        <v>249</v>
      </c>
      <c r="L3015" t="s">
        <v>3878</v>
      </c>
      <c r="M3015" t="s">
        <v>251</v>
      </c>
      <c r="N3015" t="s">
        <v>251</v>
      </c>
      <c r="O3015">
        <v>0</v>
      </c>
      <c r="P3015">
        <v>31</v>
      </c>
      <c r="Q3015">
        <v>0</v>
      </c>
      <c r="R3015">
        <v>31</v>
      </c>
      <c r="S3015">
        <v>14.7</v>
      </c>
      <c r="T3015">
        <v>38.6</v>
      </c>
      <c r="U3015">
        <v>23.7</v>
      </c>
      <c r="V3015">
        <v>141</v>
      </c>
      <c r="W3015" t="s">
        <v>4756</v>
      </c>
      <c r="X3015" t="s">
        <v>4756</v>
      </c>
      <c r="Y3015" t="s">
        <v>4756</v>
      </c>
      <c r="Z3015" t="s">
        <v>4756</v>
      </c>
      <c r="AA3015" t="s">
        <v>4756</v>
      </c>
      <c r="AB3015" t="s">
        <v>4756</v>
      </c>
      <c r="AC3015" t="s">
        <v>4756</v>
      </c>
      <c r="AD3015" t="s">
        <v>4756</v>
      </c>
      <c r="AE3015" t="s">
        <v>4756</v>
      </c>
      <c r="AF3015" t="s">
        <v>4756</v>
      </c>
      <c r="AG3015" t="s">
        <v>4756</v>
      </c>
      <c r="AH3015" t="s">
        <v>4756</v>
      </c>
      <c r="AI3015" t="s">
        <v>4756</v>
      </c>
      <c r="AJ3015" t="s">
        <v>4756</v>
      </c>
      <c r="AK3015" t="s">
        <v>4756</v>
      </c>
      <c r="AL3015" t="s">
        <v>4756</v>
      </c>
      <c r="AM3015" t="s">
        <v>4756</v>
      </c>
      <c r="AN3015" t="s">
        <v>4756</v>
      </c>
    </row>
    <row r="3016" spans="1:40">
      <c r="A3016" s="95">
        <v>42558</v>
      </c>
      <c r="B3016" t="s">
        <v>372</v>
      </c>
      <c r="C3016">
        <v>2016</v>
      </c>
      <c r="D3016">
        <v>7</v>
      </c>
      <c r="E3016" t="s">
        <v>461</v>
      </c>
      <c r="F3016" t="s">
        <v>3854</v>
      </c>
      <c r="G3016" s="96">
        <v>5.4166666666666669E-2</v>
      </c>
      <c r="H3016" s="96">
        <v>5.8333333333333327E-2</v>
      </c>
      <c r="J3016">
        <v>25.3</v>
      </c>
      <c r="K3016" t="s">
        <v>249</v>
      </c>
      <c r="L3016" t="s">
        <v>3879</v>
      </c>
      <c r="M3016" t="s">
        <v>251</v>
      </c>
      <c r="N3016" t="s">
        <v>251</v>
      </c>
      <c r="O3016">
        <v>0</v>
      </c>
      <c r="P3016">
        <v>36</v>
      </c>
      <c r="Q3016">
        <v>0</v>
      </c>
      <c r="R3016">
        <v>36</v>
      </c>
      <c r="S3016">
        <v>14.4</v>
      </c>
      <c r="T3016">
        <v>38.6</v>
      </c>
      <c r="U3016">
        <v>22</v>
      </c>
      <c r="V3016">
        <v>139</v>
      </c>
      <c r="W3016" t="s">
        <v>4756</v>
      </c>
      <c r="X3016" t="s">
        <v>4756</v>
      </c>
      <c r="Y3016" t="s">
        <v>4756</v>
      </c>
      <c r="Z3016" t="s">
        <v>4756</v>
      </c>
      <c r="AA3016" t="s">
        <v>4756</v>
      </c>
      <c r="AB3016" t="s">
        <v>4756</v>
      </c>
      <c r="AC3016" t="s">
        <v>4756</v>
      </c>
      <c r="AD3016" t="s">
        <v>4756</v>
      </c>
      <c r="AE3016" t="s">
        <v>4756</v>
      </c>
      <c r="AF3016" t="s">
        <v>4756</v>
      </c>
      <c r="AG3016" t="s">
        <v>4756</v>
      </c>
      <c r="AH3016" t="s">
        <v>4756</v>
      </c>
      <c r="AI3016" t="s">
        <v>4756</v>
      </c>
      <c r="AJ3016" t="s">
        <v>4756</v>
      </c>
      <c r="AK3016" t="s">
        <v>4756</v>
      </c>
      <c r="AL3016" t="s">
        <v>4756</v>
      </c>
      <c r="AM3016" t="s">
        <v>4756</v>
      </c>
      <c r="AN3016" t="s">
        <v>4756</v>
      </c>
    </row>
    <row r="3017" spans="1:40">
      <c r="A3017" s="95">
        <v>42558</v>
      </c>
      <c r="B3017" t="s">
        <v>372</v>
      </c>
      <c r="C3017">
        <v>2016</v>
      </c>
      <c r="D3017">
        <v>7</v>
      </c>
      <c r="E3017" t="s">
        <v>461</v>
      </c>
      <c r="F3017" t="s">
        <v>3854</v>
      </c>
      <c r="G3017" s="96">
        <v>6.0416666666666667E-2</v>
      </c>
      <c r="H3017" s="96">
        <v>6.3888888888888884E-2</v>
      </c>
      <c r="J3017">
        <v>25.45</v>
      </c>
      <c r="K3017" t="s">
        <v>249</v>
      </c>
      <c r="L3017" t="s">
        <v>3880</v>
      </c>
      <c r="M3017" t="s">
        <v>251</v>
      </c>
      <c r="N3017" t="s">
        <v>251</v>
      </c>
      <c r="O3017">
        <v>2</v>
      </c>
      <c r="P3017">
        <v>36</v>
      </c>
      <c r="Q3017">
        <v>0</v>
      </c>
      <c r="R3017">
        <v>36</v>
      </c>
      <c r="S3017">
        <v>14.3</v>
      </c>
      <c r="T3017">
        <v>38.799999999999997</v>
      </c>
      <c r="U3017">
        <v>23.9</v>
      </c>
      <c r="V3017">
        <v>147</v>
      </c>
      <c r="W3017" t="s">
        <v>4756</v>
      </c>
      <c r="X3017" t="s">
        <v>4756</v>
      </c>
      <c r="Y3017" t="s">
        <v>4756</v>
      </c>
      <c r="Z3017" t="s">
        <v>4756</v>
      </c>
      <c r="AA3017" t="s">
        <v>4756</v>
      </c>
      <c r="AB3017" t="s">
        <v>4756</v>
      </c>
      <c r="AC3017" t="s">
        <v>4756</v>
      </c>
      <c r="AD3017" t="s">
        <v>4756</v>
      </c>
      <c r="AE3017" t="s">
        <v>4756</v>
      </c>
      <c r="AF3017" t="s">
        <v>4756</v>
      </c>
      <c r="AG3017" t="s">
        <v>4756</v>
      </c>
      <c r="AH3017" t="s">
        <v>4756</v>
      </c>
      <c r="AI3017" t="s">
        <v>4756</v>
      </c>
      <c r="AJ3017" t="s">
        <v>4756</v>
      </c>
      <c r="AK3017" t="s">
        <v>4756</v>
      </c>
      <c r="AL3017" t="s">
        <v>4756</v>
      </c>
      <c r="AM3017" t="s">
        <v>4756</v>
      </c>
      <c r="AN3017" t="s">
        <v>4756</v>
      </c>
    </row>
    <row r="3018" spans="1:40">
      <c r="A3018" s="95">
        <v>42558</v>
      </c>
      <c r="B3018" t="s">
        <v>372</v>
      </c>
      <c r="C3018">
        <v>2016</v>
      </c>
      <c r="D3018">
        <v>7</v>
      </c>
      <c r="E3018" t="s">
        <v>461</v>
      </c>
      <c r="F3018" t="s">
        <v>3854</v>
      </c>
      <c r="G3018" s="96">
        <v>6.5972222222222224E-2</v>
      </c>
      <c r="H3018" s="96">
        <v>7.7777777777777779E-2</v>
      </c>
      <c r="J3018">
        <v>25.58</v>
      </c>
      <c r="K3018" t="s">
        <v>249</v>
      </c>
      <c r="L3018" t="s">
        <v>3881</v>
      </c>
      <c r="M3018" t="s">
        <v>251</v>
      </c>
      <c r="N3018" t="s">
        <v>251</v>
      </c>
      <c r="O3018">
        <v>0</v>
      </c>
      <c r="P3018">
        <v>34</v>
      </c>
      <c r="Q3018">
        <v>0</v>
      </c>
      <c r="R3018">
        <v>34</v>
      </c>
      <c r="S3018">
        <v>15.3</v>
      </c>
      <c r="T3018">
        <v>38.1</v>
      </c>
      <c r="U3018">
        <v>23.5</v>
      </c>
      <c r="V3018">
        <v>142</v>
      </c>
      <c r="W3018" t="s">
        <v>4756</v>
      </c>
      <c r="X3018" t="s">
        <v>4756</v>
      </c>
      <c r="Y3018" t="s">
        <v>4756</v>
      </c>
      <c r="Z3018" t="s">
        <v>4756</v>
      </c>
      <c r="AA3018" t="s">
        <v>4756</v>
      </c>
      <c r="AB3018" t="s">
        <v>4756</v>
      </c>
      <c r="AC3018" t="s">
        <v>4756</v>
      </c>
      <c r="AD3018" t="s">
        <v>4756</v>
      </c>
      <c r="AE3018" t="s">
        <v>4756</v>
      </c>
      <c r="AF3018" t="s">
        <v>4756</v>
      </c>
      <c r="AG3018" t="s">
        <v>4756</v>
      </c>
      <c r="AH3018" t="s">
        <v>4756</v>
      </c>
      <c r="AI3018" t="s">
        <v>4756</v>
      </c>
      <c r="AJ3018" t="s">
        <v>4756</v>
      </c>
      <c r="AK3018" t="s">
        <v>4756</v>
      </c>
      <c r="AL3018" t="s">
        <v>4756</v>
      </c>
      <c r="AM3018" t="s">
        <v>4756</v>
      </c>
      <c r="AN3018" t="s">
        <v>4756</v>
      </c>
    </row>
    <row r="3019" spans="1:40">
      <c r="A3019" s="95">
        <v>42558</v>
      </c>
      <c r="B3019" t="s">
        <v>372</v>
      </c>
      <c r="C3019">
        <v>2016</v>
      </c>
      <c r="D3019">
        <v>7</v>
      </c>
      <c r="E3019" t="s">
        <v>461</v>
      </c>
      <c r="F3019" t="s">
        <v>3854</v>
      </c>
      <c r="G3019" s="96">
        <v>7.9166666666666663E-2</v>
      </c>
      <c r="H3019" s="96">
        <v>8.4722222222222213E-2</v>
      </c>
      <c r="J3019">
        <v>25.9</v>
      </c>
      <c r="K3019" t="s">
        <v>249</v>
      </c>
      <c r="L3019" t="s">
        <v>3882</v>
      </c>
      <c r="M3019" t="s">
        <v>251</v>
      </c>
      <c r="N3019" t="s">
        <v>251</v>
      </c>
      <c r="O3019">
        <v>3</v>
      </c>
      <c r="P3019">
        <v>32</v>
      </c>
      <c r="Q3019">
        <v>0</v>
      </c>
      <c r="R3019">
        <v>32</v>
      </c>
      <c r="S3019">
        <v>14.8</v>
      </c>
      <c r="T3019">
        <v>38</v>
      </c>
      <c r="U3019">
        <v>23.5</v>
      </c>
      <c r="V3019">
        <v>145</v>
      </c>
      <c r="W3019" t="s">
        <v>4756</v>
      </c>
      <c r="X3019" t="s">
        <v>4756</v>
      </c>
      <c r="Y3019" t="s">
        <v>4756</v>
      </c>
      <c r="Z3019" t="s">
        <v>4756</v>
      </c>
      <c r="AA3019" t="s">
        <v>4756</v>
      </c>
      <c r="AB3019" t="s">
        <v>4756</v>
      </c>
      <c r="AC3019" t="s">
        <v>4756</v>
      </c>
      <c r="AD3019" t="s">
        <v>4756</v>
      </c>
      <c r="AE3019" t="s">
        <v>4756</v>
      </c>
      <c r="AF3019" t="s">
        <v>4756</v>
      </c>
      <c r="AG3019" t="s">
        <v>4756</v>
      </c>
      <c r="AH3019" t="s">
        <v>4756</v>
      </c>
      <c r="AI3019" t="s">
        <v>4756</v>
      </c>
      <c r="AJ3019" t="s">
        <v>4756</v>
      </c>
      <c r="AK3019" t="s">
        <v>4756</v>
      </c>
      <c r="AL3019" t="s">
        <v>4756</v>
      </c>
      <c r="AM3019" t="s">
        <v>4756</v>
      </c>
      <c r="AN3019" t="s">
        <v>4756</v>
      </c>
    </row>
    <row r="3020" spans="1:40">
      <c r="A3020" s="95">
        <v>42559</v>
      </c>
      <c r="B3020" t="s">
        <v>372</v>
      </c>
      <c r="C3020">
        <v>2016</v>
      </c>
      <c r="D3020">
        <v>7</v>
      </c>
      <c r="E3020" t="s">
        <v>373</v>
      </c>
      <c r="F3020" t="s">
        <v>3895</v>
      </c>
      <c r="G3020" s="96">
        <v>0.89236111111111116</v>
      </c>
      <c r="H3020" s="96">
        <v>0.89583333333333337</v>
      </c>
      <c r="J3020">
        <v>21.42</v>
      </c>
      <c r="K3020" t="s">
        <v>249</v>
      </c>
      <c r="L3020" t="s">
        <v>3896</v>
      </c>
      <c r="M3020" t="s">
        <v>251</v>
      </c>
      <c r="N3020" t="s">
        <v>251</v>
      </c>
      <c r="O3020">
        <v>0</v>
      </c>
      <c r="P3020">
        <v>35</v>
      </c>
      <c r="Q3020">
        <v>0</v>
      </c>
      <c r="R3020">
        <v>35</v>
      </c>
      <c r="S3020">
        <v>14.6</v>
      </c>
      <c r="T3020">
        <v>39.200000000000003</v>
      </c>
      <c r="U3020">
        <v>23.8</v>
      </c>
      <c r="V3020">
        <v>139</v>
      </c>
      <c r="W3020" t="s">
        <v>4756</v>
      </c>
      <c r="X3020" t="s">
        <v>4756</v>
      </c>
      <c r="Y3020" t="s">
        <v>4756</v>
      </c>
      <c r="Z3020" t="s">
        <v>4756</v>
      </c>
      <c r="AA3020" t="s">
        <v>4756</v>
      </c>
      <c r="AB3020" t="s">
        <v>4756</v>
      </c>
      <c r="AC3020" t="s">
        <v>4756</v>
      </c>
      <c r="AD3020" t="s">
        <v>4756</v>
      </c>
      <c r="AE3020" t="s">
        <v>4756</v>
      </c>
      <c r="AF3020" t="s">
        <v>4756</v>
      </c>
      <c r="AG3020" t="s">
        <v>4756</v>
      </c>
      <c r="AH3020" t="s">
        <v>4756</v>
      </c>
      <c r="AI3020" t="s">
        <v>4756</v>
      </c>
      <c r="AJ3020" t="s">
        <v>4756</v>
      </c>
      <c r="AK3020" t="s">
        <v>4756</v>
      </c>
      <c r="AL3020" t="s">
        <v>4756</v>
      </c>
      <c r="AM3020" t="s">
        <v>4756</v>
      </c>
      <c r="AN3020" t="s">
        <v>4756</v>
      </c>
    </row>
    <row r="3021" spans="1:40">
      <c r="A3021" s="95">
        <v>42559</v>
      </c>
      <c r="B3021" t="s">
        <v>372</v>
      </c>
      <c r="C3021">
        <v>2016</v>
      </c>
      <c r="D3021">
        <v>7</v>
      </c>
      <c r="E3021" t="s">
        <v>373</v>
      </c>
      <c r="F3021" t="s">
        <v>3897</v>
      </c>
      <c r="G3021" s="96">
        <v>0.89930555555555547</v>
      </c>
      <c r="H3021" s="96">
        <v>0.90694444444444444</v>
      </c>
      <c r="J3021">
        <v>21.58</v>
      </c>
      <c r="K3021" t="s">
        <v>249</v>
      </c>
      <c r="L3021" t="s">
        <v>3898</v>
      </c>
      <c r="M3021" t="s">
        <v>251</v>
      </c>
      <c r="N3021" t="s">
        <v>251</v>
      </c>
      <c r="O3021">
        <v>0</v>
      </c>
      <c r="P3021">
        <v>32</v>
      </c>
      <c r="Q3021">
        <v>0</v>
      </c>
      <c r="R3021">
        <v>32</v>
      </c>
      <c r="S3021">
        <v>14.9</v>
      </c>
      <c r="T3021">
        <v>36.9</v>
      </c>
      <c r="U3021">
        <v>23.5</v>
      </c>
      <c r="V3021">
        <v>135</v>
      </c>
      <c r="W3021" t="s">
        <v>4756</v>
      </c>
      <c r="X3021" t="s">
        <v>4756</v>
      </c>
      <c r="Y3021" t="s">
        <v>4756</v>
      </c>
      <c r="Z3021" t="s">
        <v>4756</v>
      </c>
      <c r="AA3021" t="s">
        <v>4756</v>
      </c>
      <c r="AB3021" t="s">
        <v>4756</v>
      </c>
      <c r="AC3021" t="s">
        <v>4756</v>
      </c>
      <c r="AD3021" t="s">
        <v>4756</v>
      </c>
      <c r="AE3021" t="s">
        <v>4756</v>
      </c>
      <c r="AF3021" t="s">
        <v>4756</v>
      </c>
      <c r="AG3021" t="s">
        <v>4756</v>
      </c>
      <c r="AH3021" t="s">
        <v>4756</v>
      </c>
      <c r="AI3021" t="s">
        <v>4756</v>
      </c>
      <c r="AJ3021" t="s">
        <v>4756</v>
      </c>
      <c r="AK3021" t="s">
        <v>4756</v>
      </c>
      <c r="AL3021" t="s">
        <v>4756</v>
      </c>
      <c r="AM3021" t="s">
        <v>4756</v>
      </c>
      <c r="AN3021" t="s">
        <v>4756</v>
      </c>
    </row>
    <row r="3022" spans="1:40">
      <c r="A3022" s="95">
        <v>42559</v>
      </c>
      <c r="B3022" t="s">
        <v>372</v>
      </c>
      <c r="C3022">
        <v>2016</v>
      </c>
      <c r="D3022">
        <v>7</v>
      </c>
      <c r="E3022" t="s">
        <v>373</v>
      </c>
      <c r="F3022" t="s">
        <v>3895</v>
      </c>
      <c r="G3022" s="96">
        <v>0.92638888888888893</v>
      </c>
      <c r="H3022" s="96">
        <v>0.92986111111111114</v>
      </c>
      <c r="J3022">
        <v>22.23</v>
      </c>
      <c r="K3022" t="s">
        <v>249</v>
      </c>
      <c r="L3022" t="s">
        <v>3899</v>
      </c>
      <c r="M3022" t="s">
        <v>251</v>
      </c>
      <c r="N3022" t="s">
        <v>251</v>
      </c>
      <c r="O3022">
        <v>0</v>
      </c>
      <c r="P3022">
        <v>34</v>
      </c>
      <c r="Q3022">
        <v>0</v>
      </c>
      <c r="R3022">
        <v>34</v>
      </c>
      <c r="S3022">
        <v>13.9</v>
      </c>
      <c r="T3022">
        <v>38</v>
      </c>
      <c r="U3022">
        <v>23</v>
      </c>
      <c r="V3022">
        <v>142</v>
      </c>
      <c r="W3022" t="s">
        <v>4756</v>
      </c>
      <c r="X3022" t="s">
        <v>4756</v>
      </c>
      <c r="Y3022" t="s">
        <v>4756</v>
      </c>
      <c r="Z3022" t="s">
        <v>4756</v>
      </c>
      <c r="AA3022" t="s">
        <v>4756</v>
      </c>
      <c r="AB3022" t="s">
        <v>4756</v>
      </c>
      <c r="AC3022" t="s">
        <v>4756</v>
      </c>
      <c r="AD3022" t="s">
        <v>4756</v>
      </c>
      <c r="AE3022" t="s">
        <v>4756</v>
      </c>
      <c r="AF3022" t="s">
        <v>4756</v>
      </c>
      <c r="AG3022" t="s">
        <v>4756</v>
      </c>
      <c r="AH3022" t="s">
        <v>4756</v>
      </c>
      <c r="AI3022" t="s">
        <v>4756</v>
      </c>
      <c r="AJ3022" t="s">
        <v>4756</v>
      </c>
      <c r="AK3022" t="s">
        <v>4756</v>
      </c>
      <c r="AL3022" t="s">
        <v>4756</v>
      </c>
      <c r="AM3022" t="s">
        <v>4756</v>
      </c>
      <c r="AN3022" t="s">
        <v>4756</v>
      </c>
    </row>
    <row r="3023" spans="1:40">
      <c r="A3023" s="95">
        <v>42559</v>
      </c>
      <c r="B3023" t="s">
        <v>372</v>
      </c>
      <c r="C3023">
        <v>2016</v>
      </c>
      <c r="D3023">
        <v>7</v>
      </c>
      <c r="E3023" t="s">
        <v>373</v>
      </c>
      <c r="F3023" t="s">
        <v>3897</v>
      </c>
      <c r="G3023" s="96">
        <v>0.9375</v>
      </c>
      <c r="H3023" s="96">
        <v>0.95000000000000007</v>
      </c>
      <c r="J3023">
        <v>22.5</v>
      </c>
      <c r="K3023" t="s">
        <v>249</v>
      </c>
      <c r="L3023" t="s">
        <v>3901</v>
      </c>
      <c r="M3023" t="s">
        <v>251</v>
      </c>
      <c r="N3023" t="s">
        <v>251</v>
      </c>
      <c r="O3023">
        <v>3</v>
      </c>
      <c r="P3023">
        <v>34</v>
      </c>
      <c r="Q3023">
        <v>0</v>
      </c>
      <c r="R3023">
        <v>34</v>
      </c>
      <c r="S3023">
        <v>15.7</v>
      </c>
      <c r="T3023">
        <v>37.9</v>
      </c>
      <c r="U3023">
        <v>24.4</v>
      </c>
      <c r="V3023">
        <v>141</v>
      </c>
      <c r="W3023" t="s">
        <v>4756</v>
      </c>
      <c r="X3023" t="s">
        <v>4756</v>
      </c>
      <c r="Y3023" t="s">
        <v>4756</v>
      </c>
      <c r="Z3023" t="s">
        <v>4756</v>
      </c>
      <c r="AA3023" t="s">
        <v>4756</v>
      </c>
      <c r="AB3023" t="s">
        <v>4756</v>
      </c>
      <c r="AC3023" t="s">
        <v>4756</v>
      </c>
      <c r="AD3023" t="s">
        <v>4756</v>
      </c>
      <c r="AE3023" t="s">
        <v>4756</v>
      </c>
      <c r="AF3023" t="s">
        <v>4756</v>
      </c>
      <c r="AG3023" t="s">
        <v>4756</v>
      </c>
      <c r="AH3023" t="s">
        <v>4756</v>
      </c>
      <c r="AI3023" t="s">
        <v>4756</v>
      </c>
      <c r="AJ3023" t="s">
        <v>4756</v>
      </c>
      <c r="AK3023" t="s">
        <v>4756</v>
      </c>
      <c r="AL3023" t="s">
        <v>4756</v>
      </c>
      <c r="AM3023" t="s">
        <v>4756</v>
      </c>
      <c r="AN3023" t="s">
        <v>4756</v>
      </c>
    </row>
    <row r="3024" spans="1:40">
      <c r="A3024" s="95">
        <v>42559</v>
      </c>
      <c r="B3024" t="s">
        <v>372</v>
      </c>
      <c r="C3024">
        <v>2016</v>
      </c>
      <c r="D3024">
        <v>7</v>
      </c>
      <c r="E3024" t="s">
        <v>373</v>
      </c>
      <c r="F3024" t="s">
        <v>3895</v>
      </c>
      <c r="G3024" s="96">
        <v>0.95486111111111116</v>
      </c>
      <c r="H3024" s="96">
        <v>0.9590277777777777</v>
      </c>
      <c r="J3024">
        <v>22.92</v>
      </c>
      <c r="K3024" t="s">
        <v>249</v>
      </c>
      <c r="L3024" t="s">
        <v>3902</v>
      </c>
      <c r="M3024" t="s">
        <v>251</v>
      </c>
      <c r="N3024" t="s">
        <v>251</v>
      </c>
      <c r="O3024">
        <v>1</v>
      </c>
      <c r="P3024">
        <v>36</v>
      </c>
      <c r="Q3024">
        <v>0</v>
      </c>
      <c r="R3024">
        <v>36</v>
      </c>
      <c r="S3024">
        <v>14.5</v>
      </c>
      <c r="T3024">
        <v>38.299999999999997</v>
      </c>
      <c r="U3024">
        <v>23.9</v>
      </c>
      <c r="V3024">
        <v>135</v>
      </c>
      <c r="W3024" t="s">
        <v>4756</v>
      </c>
      <c r="X3024" t="s">
        <v>4756</v>
      </c>
      <c r="Y3024" t="s">
        <v>4756</v>
      </c>
      <c r="Z3024" t="s">
        <v>4756</v>
      </c>
      <c r="AA3024" t="s">
        <v>4756</v>
      </c>
      <c r="AB3024" t="s">
        <v>4756</v>
      </c>
      <c r="AC3024" t="s">
        <v>4756</v>
      </c>
      <c r="AD3024" t="s">
        <v>4756</v>
      </c>
      <c r="AE3024" t="s">
        <v>4756</v>
      </c>
      <c r="AF3024" t="s">
        <v>4756</v>
      </c>
      <c r="AG3024" t="s">
        <v>4756</v>
      </c>
      <c r="AH3024" t="s">
        <v>4756</v>
      </c>
      <c r="AI3024" t="s">
        <v>4756</v>
      </c>
      <c r="AJ3024" t="s">
        <v>4756</v>
      </c>
      <c r="AK3024" t="s">
        <v>4756</v>
      </c>
      <c r="AL3024" t="s">
        <v>4756</v>
      </c>
      <c r="AM3024" t="s">
        <v>4756</v>
      </c>
      <c r="AN3024" t="s">
        <v>4756</v>
      </c>
    </row>
    <row r="3025" spans="1:40">
      <c r="A3025" s="95">
        <v>42559</v>
      </c>
      <c r="B3025" t="s">
        <v>372</v>
      </c>
      <c r="C3025">
        <v>2016</v>
      </c>
      <c r="D3025">
        <v>7</v>
      </c>
      <c r="E3025" t="s">
        <v>373</v>
      </c>
      <c r="F3025" t="s">
        <v>3895</v>
      </c>
      <c r="G3025" s="96">
        <v>0.96111111111111114</v>
      </c>
      <c r="H3025" s="96">
        <v>0.96388888888888891</v>
      </c>
      <c r="J3025">
        <v>23.07</v>
      </c>
      <c r="K3025" t="s">
        <v>249</v>
      </c>
      <c r="L3025" t="s">
        <v>3903</v>
      </c>
      <c r="M3025" t="s">
        <v>251</v>
      </c>
      <c r="N3025" t="s">
        <v>251</v>
      </c>
      <c r="O3025">
        <v>0</v>
      </c>
      <c r="P3025">
        <v>35</v>
      </c>
      <c r="Q3025">
        <v>0</v>
      </c>
      <c r="R3025">
        <v>35</v>
      </c>
      <c r="S3025">
        <v>14.7</v>
      </c>
      <c r="T3025">
        <v>38</v>
      </c>
      <c r="U3025">
        <v>24.1</v>
      </c>
      <c r="V3025">
        <v>145</v>
      </c>
      <c r="W3025" t="s">
        <v>4756</v>
      </c>
      <c r="X3025" t="s">
        <v>4756</v>
      </c>
      <c r="Y3025" t="s">
        <v>4756</v>
      </c>
      <c r="Z3025" t="s">
        <v>4756</v>
      </c>
      <c r="AA3025" t="s">
        <v>4756</v>
      </c>
      <c r="AB3025" t="s">
        <v>4756</v>
      </c>
      <c r="AC3025" t="s">
        <v>4756</v>
      </c>
      <c r="AD3025" t="s">
        <v>4756</v>
      </c>
      <c r="AE3025" t="s">
        <v>4756</v>
      </c>
      <c r="AF3025" t="s">
        <v>4756</v>
      </c>
      <c r="AG3025" t="s">
        <v>4756</v>
      </c>
      <c r="AH3025" t="s">
        <v>4756</v>
      </c>
      <c r="AI3025" t="s">
        <v>4756</v>
      </c>
      <c r="AJ3025" t="s">
        <v>4756</v>
      </c>
      <c r="AK3025" t="s">
        <v>4756</v>
      </c>
      <c r="AL3025" t="s">
        <v>4756</v>
      </c>
      <c r="AM3025" t="s">
        <v>4756</v>
      </c>
      <c r="AN3025" t="s">
        <v>4756</v>
      </c>
    </row>
    <row r="3026" spans="1:40">
      <c r="A3026" s="95">
        <v>42559</v>
      </c>
      <c r="B3026" t="s">
        <v>372</v>
      </c>
      <c r="C3026">
        <v>2016</v>
      </c>
      <c r="D3026">
        <v>7</v>
      </c>
      <c r="E3026" t="s">
        <v>373</v>
      </c>
      <c r="F3026" t="s">
        <v>3895</v>
      </c>
      <c r="G3026" s="96">
        <v>1.5972222222222224E-2</v>
      </c>
      <c r="H3026" s="96">
        <v>2.0833333333333332E-2</v>
      </c>
      <c r="J3026">
        <v>24.38</v>
      </c>
      <c r="K3026" t="s">
        <v>249</v>
      </c>
      <c r="L3026" t="s">
        <v>3904</v>
      </c>
      <c r="M3026" t="s">
        <v>251</v>
      </c>
      <c r="N3026" t="s">
        <v>251</v>
      </c>
      <c r="O3026">
        <v>1</v>
      </c>
      <c r="P3026">
        <v>33</v>
      </c>
      <c r="Q3026">
        <v>0</v>
      </c>
      <c r="R3026">
        <v>33</v>
      </c>
      <c r="S3026">
        <v>14.2</v>
      </c>
      <c r="T3026">
        <v>37.299999999999997</v>
      </c>
      <c r="U3026">
        <v>20.9</v>
      </c>
      <c r="V3026">
        <v>136</v>
      </c>
      <c r="W3026" t="s">
        <v>4756</v>
      </c>
      <c r="X3026" t="s">
        <v>4756</v>
      </c>
      <c r="Y3026" t="s">
        <v>4756</v>
      </c>
      <c r="Z3026" t="s">
        <v>4756</v>
      </c>
      <c r="AA3026" t="s">
        <v>4756</v>
      </c>
      <c r="AB3026" t="s">
        <v>4756</v>
      </c>
      <c r="AC3026" t="s">
        <v>4756</v>
      </c>
      <c r="AD3026" t="s">
        <v>4756</v>
      </c>
      <c r="AE3026" t="s">
        <v>4756</v>
      </c>
      <c r="AF3026" t="s">
        <v>4756</v>
      </c>
      <c r="AG3026" t="s">
        <v>4756</v>
      </c>
      <c r="AH3026" t="s">
        <v>4756</v>
      </c>
      <c r="AI3026" t="s">
        <v>4756</v>
      </c>
      <c r="AJ3026" t="s">
        <v>4756</v>
      </c>
      <c r="AK3026" t="s">
        <v>4756</v>
      </c>
      <c r="AL3026" t="s">
        <v>4756</v>
      </c>
      <c r="AM3026" t="s">
        <v>4756</v>
      </c>
      <c r="AN3026" t="s">
        <v>4756</v>
      </c>
    </row>
    <row r="3027" spans="1:40">
      <c r="A3027" s="95">
        <v>42559</v>
      </c>
      <c r="B3027" t="s">
        <v>372</v>
      </c>
      <c r="C3027">
        <v>2016</v>
      </c>
      <c r="D3027">
        <v>7</v>
      </c>
      <c r="E3027" t="s">
        <v>373</v>
      </c>
      <c r="F3027" t="s">
        <v>3897</v>
      </c>
      <c r="G3027" s="96">
        <v>2.2222222222222223E-2</v>
      </c>
      <c r="H3027" s="96">
        <v>2.9861111111111113E-2</v>
      </c>
      <c r="J3027">
        <v>24.53</v>
      </c>
      <c r="K3027" t="s">
        <v>249</v>
      </c>
      <c r="L3027" t="s">
        <v>3905</v>
      </c>
      <c r="M3027" t="s">
        <v>251</v>
      </c>
      <c r="N3027" t="s">
        <v>251</v>
      </c>
      <c r="O3027">
        <v>0</v>
      </c>
      <c r="P3027">
        <v>35</v>
      </c>
      <c r="Q3027">
        <v>0</v>
      </c>
      <c r="R3027">
        <v>35</v>
      </c>
      <c r="S3027">
        <v>15.4</v>
      </c>
      <c r="T3027">
        <v>37.799999999999997</v>
      </c>
      <c r="U3027">
        <v>22.1</v>
      </c>
      <c r="V3027">
        <v>136</v>
      </c>
      <c r="W3027" t="s">
        <v>4756</v>
      </c>
      <c r="X3027" t="s">
        <v>4756</v>
      </c>
      <c r="Y3027" t="s">
        <v>4756</v>
      </c>
      <c r="Z3027" t="s">
        <v>4756</v>
      </c>
      <c r="AA3027" t="s">
        <v>4756</v>
      </c>
      <c r="AB3027" t="s">
        <v>4756</v>
      </c>
      <c r="AC3027" t="s">
        <v>4756</v>
      </c>
      <c r="AD3027" t="s">
        <v>4756</v>
      </c>
      <c r="AE3027" t="s">
        <v>4756</v>
      </c>
      <c r="AF3027" t="s">
        <v>4756</v>
      </c>
      <c r="AG3027" t="s">
        <v>4756</v>
      </c>
      <c r="AH3027" t="s">
        <v>4756</v>
      </c>
      <c r="AI3027" t="s">
        <v>4756</v>
      </c>
      <c r="AJ3027" t="s">
        <v>4756</v>
      </c>
      <c r="AK3027" t="s">
        <v>4756</v>
      </c>
      <c r="AL3027" t="s">
        <v>4756</v>
      </c>
      <c r="AM3027" t="s">
        <v>4756</v>
      </c>
      <c r="AN3027" t="s">
        <v>4756</v>
      </c>
    </row>
    <row r="3028" spans="1:40">
      <c r="A3028" s="95">
        <v>42559</v>
      </c>
      <c r="B3028" t="s">
        <v>372</v>
      </c>
      <c r="C3028">
        <v>2016</v>
      </c>
      <c r="D3028">
        <v>7</v>
      </c>
      <c r="E3028" t="s">
        <v>373</v>
      </c>
      <c r="F3028" t="s">
        <v>3895</v>
      </c>
      <c r="G3028" s="96">
        <v>3.0555555555555555E-2</v>
      </c>
      <c r="H3028" s="96">
        <v>3.3333333333333333E-2</v>
      </c>
      <c r="J3028">
        <v>24.73</v>
      </c>
      <c r="K3028" t="s">
        <v>249</v>
      </c>
      <c r="L3028" t="s">
        <v>3906</v>
      </c>
      <c r="M3028" t="s">
        <v>251</v>
      </c>
      <c r="N3028" t="s">
        <v>251</v>
      </c>
      <c r="O3028">
        <v>3</v>
      </c>
      <c r="P3028">
        <v>34</v>
      </c>
      <c r="Q3028">
        <v>0</v>
      </c>
      <c r="R3028">
        <v>34</v>
      </c>
      <c r="S3028">
        <v>13.9</v>
      </c>
      <c r="T3028">
        <v>38</v>
      </c>
      <c r="U3028">
        <v>23.9</v>
      </c>
      <c r="V3028">
        <v>141</v>
      </c>
      <c r="W3028" t="s">
        <v>4756</v>
      </c>
      <c r="X3028" t="s">
        <v>4756</v>
      </c>
      <c r="Y3028" t="s">
        <v>4756</v>
      </c>
      <c r="Z3028" t="s">
        <v>4756</v>
      </c>
      <c r="AA3028" t="s">
        <v>4756</v>
      </c>
      <c r="AB3028" t="s">
        <v>4756</v>
      </c>
      <c r="AC3028" t="s">
        <v>4756</v>
      </c>
      <c r="AD3028" t="s">
        <v>4756</v>
      </c>
      <c r="AE3028" t="s">
        <v>4756</v>
      </c>
      <c r="AF3028" t="s">
        <v>4756</v>
      </c>
      <c r="AG3028" t="s">
        <v>4756</v>
      </c>
      <c r="AH3028" t="s">
        <v>4756</v>
      </c>
      <c r="AI3028" t="s">
        <v>4756</v>
      </c>
      <c r="AJ3028" t="s">
        <v>4756</v>
      </c>
      <c r="AK3028" t="s">
        <v>4756</v>
      </c>
      <c r="AL3028" t="s">
        <v>4756</v>
      </c>
      <c r="AM3028" t="s">
        <v>4756</v>
      </c>
      <c r="AN3028" t="s">
        <v>4756</v>
      </c>
    </row>
    <row r="3029" spans="1:40">
      <c r="A3029" s="95">
        <v>42559</v>
      </c>
      <c r="B3029" t="s">
        <v>372</v>
      </c>
      <c r="C3029">
        <v>2016</v>
      </c>
      <c r="D3029">
        <v>7</v>
      </c>
      <c r="E3029" t="s">
        <v>373</v>
      </c>
      <c r="F3029" t="s">
        <v>3897</v>
      </c>
      <c r="G3029" s="96">
        <v>3.3333333333333333E-2</v>
      </c>
      <c r="H3029" s="96">
        <v>4.0972222222222222E-2</v>
      </c>
      <c r="J3029">
        <v>24.8</v>
      </c>
      <c r="K3029" t="s">
        <v>249</v>
      </c>
      <c r="L3029" t="s">
        <v>3907</v>
      </c>
      <c r="M3029" t="s">
        <v>251</v>
      </c>
      <c r="N3029" t="s">
        <v>251</v>
      </c>
      <c r="O3029">
        <v>3</v>
      </c>
      <c r="P3029">
        <v>32</v>
      </c>
      <c r="Q3029">
        <v>0</v>
      </c>
      <c r="R3029">
        <v>32</v>
      </c>
      <c r="S3029">
        <v>15.3</v>
      </c>
      <c r="T3029">
        <v>38</v>
      </c>
      <c r="U3029">
        <v>24</v>
      </c>
      <c r="V3029">
        <v>142</v>
      </c>
      <c r="W3029" t="s">
        <v>4756</v>
      </c>
      <c r="X3029" t="s">
        <v>4756</v>
      </c>
      <c r="Y3029" t="s">
        <v>4756</v>
      </c>
      <c r="Z3029" t="s">
        <v>4756</v>
      </c>
      <c r="AA3029" t="s">
        <v>4756</v>
      </c>
      <c r="AB3029" t="s">
        <v>4756</v>
      </c>
      <c r="AC3029" t="s">
        <v>4756</v>
      </c>
      <c r="AD3029" t="s">
        <v>4756</v>
      </c>
      <c r="AE3029" t="s">
        <v>4756</v>
      </c>
      <c r="AF3029" t="s">
        <v>4756</v>
      </c>
      <c r="AG3029" t="s">
        <v>4756</v>
      </c>
      <c r="AH3029" t="s">
        <v>4756</v>
      </c>
      <c r="AI3029" t="s">
        <v>4756</v>
      </c>
      <c r="AJ3029" t="s">
        <v>4756</v>
      </c>
      <c r="AK3029" t="s">
        <v>4756</v>
      </c>
      <c r="AL3029" t="s">
        <v>4756</v>
      </c>
      <c r="AM3029" t="s">
        <v>4756</v>
      </c>
      <c r="AN3029" t="s">
        <v>4756</v>
      </c>
    </row>
    <row r="3030" spans="1:40">
      <c r="A3030" s="95">
        <v>42559</v>
      </c>
      <c r="B3030" t="s">
        <v>372</v>
      </c>
      <c r="C3030">
        <v>2016</v>
      </c>
      <c r="D3030">
        <v>7</v>
      </c>
      <c r="E3030" t="s">
        <v>373</v>
      </c>
      <c r="F3030" t="s">
        <v>3895</v>
      </c>
      <c r="G3030" s="96">
        <v>5.0694444444444452E-2</v>
      </c>
      <c r="H3030" s="96">
        <v>5.4166666666666669E-2</v>
      </c>
      <c r="J3030">
        <v>25.22</v>
      </c>
      <c r="K3030" t="s">
        <v>249</v>
      </c>
      <c r="L3030" t="s">
        <v>3908</v>
      </c>
      <c r="M3030" t="s">
        <v>251</v>
      </c>
      <c r="N3030" t="s">
        <v>251</v>
      </c>
      <c r="O3030">
        <v>0</v>
      </c>
      <c r="P3030">
        <v>35</v>
      </c>
      <c r="Q3030">
        <v>0</v>
      </c>
      <c r="R3030">
        <v>35</v>
      </c>
      <c r="S3030">
        <v>14.9</v>
      </c>
      <c r="T3030">
        <v>39.4</v>
      </c>
      <c r="U3030">
        <v>24.7</v>
      </c>
      <c r="V3030">
        <v>146</v>
      </c>
      <c r="W3030" t="s">
        <v>4756</v>
      </c>
      <c r="X3030" t="s">
        <v>4756</v>
      </c>
      <c r="Y3030" t="s">
        <v>4756</v>
      </c>
      <c r="Z3030" t="s">
        <v>4756</v>
      </c>
      <c r="AA3030" t="s">
        <v>4756</v>
      </c>
      <c r="AB3030" t="s">
        <v>4756</v>
      </c>
      <c r="AC3030" t="s">
        <v>4756</v>
      </c>
      <c r="AD3030" t="s">
        <v>4756</v>
      </c>
      <c r="AE3030" t="s">
        <v>4756</v>
      </c>
      <c r="AF3030" t="s">
        <v>4756</v>
      </c>
      <c r="AG3030" t="s">
        <v>4756</v>
      </c>
      <c r="AH3030" t="s">
        <v>4756</v>
      </c>
      <c r="AI3030" t="s">
        <v>4756</v>
      </c>
      <c r="AJ3030" t="s">
        <v>4756</v>
      </c>
      <c r="AK3030" t="s">
        <v>4756</v>
      </c>
      <c r="AL3030" t="s">
        <v>4756</v>
      </c>
      <c r="AM3030" t="s">
        <v>4756</v>
      </c>
      <c r="AN3030" t="s">
        <v>4756</v>
      </c>
    </row>
    <row r="3031" spans="1:40">
      <c r="A3031" s="95">
        <v>42559</v>
      </c>
      <c r="B3031" t="s">
        <v>372</v>
      </c>
      <c r="C3031">
        <v>2016</v>
      </c>
      <c r="D3031">
        <v>7</v>
      </c>
      <c r="E3031" t="s">
        <v>373</v>
      </c>
      <c r="F3031" t="s">
        <v>3897</v>
      </c>
      <c r="G3031" s="96">
        <v>5.9722222222222225E-2</v>
      </c>
      <c r="H3031" s="96">
        <v>6.805555555555555E-2</v>
      </c>
      <c r="J3031">
        <v>25.43</v>
      </c>
      <c r="K3031" t="s">
        <v>249</v>
      </c>
      <c r="L3031" t="s">
        <v>3909</v>
      </c>
      <c r="M3031" t="s">
        <v>251</v>
      </c>
      <c r="N3031" t="s">
        <v>251</v>
      </c>
      <c r="O3031">
        <v>1</v>
      </c>
      <c r="P3031">
        <v>31</v>
      </c>
      <c r="Q3031">
        <v>0</v>
      </c>
      <c r="R3031">
        <v>31</v>
      </c>
      <c r="S3031">
        <v>14.6</v>
      </c>
      <c r="T3031">
        <v>37.5</v>
      </c>
      <c r="U3031">
        <v>22.9</v>
      </c>
      <c r="V3031">
        <v>135</v>
      </c>
      <c r="W3031" t="s">
        <v>4756</v>
      </c>
      <c r="X3031" t="s">
        <v>4756</v>
      </c>
      <c r="Y3031" t="s">
        <v>4756</v>
      </c>
      <c r="Z3031" t="s">
        <v>4756</v>
      </c>
      <c r="AA3031" t="s">
        <v>4756</v>
      </c>
      <c r="AB3031" t="s">
        <v>4756</v>
      </c>
      <c r="AC3031" t="s">
        <v>4756</v>
      </c>
      <c r="AD3031" t="s">
        <v>4756</v>
      </c>
      <c r="AE3031" t="s">
        <v>4756</v>
      </c>
      <c r="AF3031" t="s">
        <v>4756</v>
      </c>
      <c r="AG3031" t="s">
        <v>4756</v>
      </c>
      <c r="AH3031" t="s">
        <v>4756</v>
      </c>
      <c r="AI3031" t="s">
        <v>4756</v>
      </c>
      <c r="AJ3031" t="s">
        <v>4756</v>
      </c>
      <c r="AK3031" t="s">
        <v>4756</v>
      </c>
      <c r="AL3031" t="s">
        <v>4756</v>
      </c>
      <c r="AM3031" t="s">
        <v>4756</v>
      </c>
      <c r="AN3031" t="s">
        <v>4756</v>
      </c>
    </row>
    <row r="3032" spans="1:40">
      <c r="A3032" s="95">
        <v>42559</v>
      </c>
      <c r="B3032" t="s">
        <v>372</v>
      </c>
      <c r="C3032">
        <v>2016</v>
      </c>
      <c r="D3032">
        <v>7</v>
      </c>
      <c r="E3032" t="s">
        <v>373</v>
      </c>
      <c r="F3032" t="s">
        <v>3895</v>
      </c>
      <c r="G3032" s="96">
        <v>6.5277777777777782E-2</v>
      </c>
      <c r="H3032" s="96">
        <v>7.1527777777777787E-2</v>
      </c>
      <c r="J3032">
        <v>25.57</v>
      </c>
      <c r="K3032" t="s">
        <v>249</v>
      </c>
      <c r="L3032" t="s">
        <v>3910</v>
      </c>
      <c r="M3032" t="s">
        <v>251</v>
      </c>
      <c r="N3032" t="s">
        <v>251</v>
      </c>
      <c r="O3032">
        <v>0</v>
      </c>
      <c r="P3032">
        <v>36</v>
      </c>
      <c r="Q3032">
        <v>0</v>
      </c>
      <c r="R3032">
        <v>36</v>
      </c>
      <c r="S3032">
        <v>13.5</v>
      </c>
      <c r="T3032">
        <v>38</v>
      </c>
      <c r="U3032">
        <v>22.8</v>
      </c>
      <c r="V3032">
        <v>140</v>
      </c>
      <c r="W3032" t="s">
        <v>4756</v>
      </c>
      <c r="X3032" t="s">
        <v>4756</v>
      </c>
      <c r="Y3032" t="s">
        <v>4756</v>
      </c>
      <c r="Z3032" t="s">
        <v>4756</v>
      </c>
      <c r="AA3032" t="s">
        <v>4756</v>
      </c>
      <c r="AB3032" t="s">
        <v>4756</v>
      </c>
      <c r="AC3032" t="s">
        <v>4756</v>
      </c>
      <c r="AD3032" t="s">
        <v>4756</v>
      </c>
      <c r="AE3032" t="s">
        <v>4756</v>
      </c>
      <c r="AF3032" t="s">
        <v>4756</v>
      </c>
      <c r="AG3032" t="s">
        <v>4756</v>
      </c>
      <c r="AH3032" t="s">
        <v>4756</v>
      </c>
      <c r="AI3032" t="s">
        <v>4756</v>
      </c>
      <c r="AJ3032" t="s">
        <v>4756</v>
      </c>
      <c r="AK3032" t="s">
        <v>4756</v>
      </c>
      <c r="AL3032" t="s">
        <v>4756</v>
      </c>
      <c r="AM3032" t="s">
        <v>4756</v>
      </c>
      <c r="AN3032" t="s">
        <v>4756</v>
      </c>
    </row>
    <row r="3033" spans="1:40">
      <c r="A3033" s="95">
        <v>42559</v>
      </c>
      <c r="B3033" t="s">
        <v>372</v>
      </c>
      <c r="C3033">
        <v>2016</v>
      </c>
      <c r="D3033">
        <v>7</v>
      </c>
      <c r="E3033" t="s">
        <v>373</v>
      </c>
      <c r="F3033" t="s">
        <v>3895</v>
      </c>
      <c r="G3033" s="96">
        <v>7.5694444444444439E-2</v>
      </c>
      <c r="H3033" s="96">
        <v>8.0555555555555561E-2</v>
      </c>
      <c r="J3033">
        <v>25.82</v>
      </c>
      <c r="K3033" t="s">
        <v>249</v>
      </c>
      <c r="L3033" t="s">
        <v>3911</v>
      </c>
      <c r="M3033" t="s">
        <v>251</v>
      </c>
      <c r="N3033" t="s">
        <v>251</v>
      </c>
      <c r="O3033">
        <v>1</v>
      </c>
      <c r="P3033">
        <v>35</v>
      </c>
      <c r="Q3033">
        <v>0</v>
      </c>
      <c r="R3033">
        <v>35</v>
      </c>
      <c r="S3033">
        <v>15.5</v>
      </c>
      <c r="T3033">
        <v>39.700000000000003</v>
      </c>
      <c r="U3033">
        <v>23.9</v>
      </c>
      <c r="V3033">
        <v>145</v>
      </c>
      <c r="W3033" t="s">
        <v>4756</v>
      </c>
      <c r="X3033" t="s">
        <v>4756</v>
      </c>
      <c r="Y3033" t="s">
        <v>4756</v>
      </c>
      <c r="Z3033" t="s">
        <v>4756</v>
      </c>
      <c r="AA3033" t="s">
        <v>4756</v>
      </c>
      <c r="AB3033" t="s">
        <v>4756</v>
      </c>
      <c r="AC3033" t="s">
        <v>4756</v>
      </c>
      <c r="AD3033" t="s">
        <v>4756</v>
      </c>
      <c r="AE3033" t="s">
        <v>4756</v>
      </c>
      <c r="AF3033" t="s">
        <v>4756</v>
      </c>
      <c r="AG3033" t="s">
        <v>4756</v>
      </c>
      <c r="AH3033" t="s">
        <v>4756</v>
      </c>
      <c r="AI3033" t="s">
        <v>4756</v>
      </c>
      <c r="AJ3033" t="s">
        <v>4756</v>
      </c>
      <c r="AK3033" t="s">
        <v>4756</v>
      </c>
      <c r="AL3033" t="s">
        <v>4756</v>
      </c>
      <c r="AM3033" t="s">
        <v>4756</v>
      </c>
      <c r="AN3033" t="s">
        <v>4756</v>
      </c>
    </row>
    <row r="3034" spans="1:40">
      <c r="A3034" s="95">
        <v>42559</v>
      </c>
      <c r="B3034" t="s">
        <v>372</v>
      </c>
      <c r="C3034">
        <v>2016</v>
      </c>
      <c r="D3034">
        <v>7</v>
      </c>
      <c r="E3034" t="s">
        <v>373</v>
      </c>
      <c r="F3034" t="s">
        <v>3897</v>
      </c>
      <c r="G3034" s="96">
        <v>8.1250000000000003E-2</v>
      </c>
      <c r="H3034" s="96">
        <v>9.2361111111111116E-2</v>
      </c>
      <c r="J3034">
        <v>25.95</v>
      </c>
      <c r="K3034" t="s">
        <v>249</v>
      </c>
      <c r="L3034" t="s">
        <v>3912</v>
      </c>
      <c r="M3034" t="s">
        <v>251</v>
      </c>
      <c r="N3034" t="s">
        <v>251</v>
      </c>
      <c r="O3034">
        <v>4</v>
      </c>
      <c r="P3034">
        <v>36</v>
      </c>
      <c r="Q3034">
        <v>0</v>
      </c>
      <c r="R3034">
        <v>36</v>
      </c>
      <c r="S3034">
        <v>14.2</v>
      </c>
      <c r="T3034">
        <v>36.5</v>
      </c>
      <c r="U3034">
        <v>23.2</v>
      </c>
      <c r="V3034">
        <v>138</v>
      </c>
      <c r="W3034" t="s">
        <v>4756</v>
      </c>
      <c r="X3034" t="s">
        <v>4756</v>
      </c>
      <c r="Y3034" t="s">
        <v>4756</v>
      </c>
      <c r="Z3034" t="s">
        <v>4756</v>
      </c>
      <c r="AA3034" t="s">
        <v>4756</v>
      </c>
      <c r="AB3034" t="s">
        <v>4756</v>
      </c>
      <c r="AC3034" t="s">
        <v>4756</v>
      </c>
      <c r="AD3034" t="s">
        <v>4756</v>
      </c>
      <c r="AE3034" t="s">
        <v>4756</v>
      </c>
      <c r="AF3034" t="s">
        <v>4756</v>
      </c>
      <c r="AG3034" t="s">
        <v>4756</v>
      </c>
      <c r="AH3034" t="s">
        <v>4756</v>
      </c>
      <c r="AI3034" t="s">
        <v>4756</v>
      </c>
      <c r="AJ3034" t="s">
        <v>4756</v>
      </c>
      <c r="AK3034" t="s">
        <v>4756</v>
      </c>
      <c r="AL3034" t="s">
        <v>4756</v>
      </c>
      <c r="AM3034" t="s">
        <v>4756</v>
      </c>
      <c r="AN3034" t="s">
        <v>4756</v>
      </c>
    </row>
    <row r="3035" spans="1:40">
      <c r="A3035" s="95">
        <v>42563</v>
      </c>
      <c r="B3035" t="s">
        <v>372</v>
      </c>
      <c r="C3035">
        <v>2016</v>
      </c>
      <c r="D3035">
        <v>7</v>
      </c>
      <c r="E3035" t="s">
        <v>461</v>
      </c>
      <c r="F3035" t="s">
        <v>3854</v>
      </c>
      <c r="G3035" s="96">
        <v>0.89027777777777783</v>
      </c>
      <c r="H3035" s="96">
        <v>0.89583333333333337</v>
      </c>
      <c r="J3035">
        <v>21.37</v>
      </c>
      <c r="K3035" t="s">
        <v>249</v>
      </c>
      <c r="L3035" t="s">
        <v>3913</v>
      </c>
      <c r="M3035" t="s">
        <v>251</v>
      </c>
      <c r="N3035" t="s">
        <v>251</v>
      </c>
      <c r="O3035">
        <v>0</v>
      </c>
      <c r="P3035">
        <v>33</v>
      </c>
      <c r="Q3035">
        <v>0</v>
      </c>
      <c r="R3035">
        <v>33</v>
      </c>
      <c r="S3035">
        <v>14.3</v>
      </c>
      <c r="T3035">
        <v>38.5</v>
      </c>
      <c r="U3035">
        <v>23.1</v>
      </c>
      <c r="V3035">
        <v>143</v>
      </c>
      <c r="W3035" t="s">
        <v>4756</v>
      </c>
      <c r="X3035" t="s">
        <v>4756</v>
      </c>
      <c r="Y3035" t="s">
        <v>4756</v>
      </c>
      <c r="Z3035" t="s">
        <v>4756</v>
      </c>
      <c r="AA3035" t="s">
        <v>4756</v>
      </c>
      <c r="AB3035" t="s">
        <v>4756</v>
      </c>
      <c r="AC3035" t="s">
        <v>4756</v>
      </c>
      <c r="AD3035" t="s">
        <v>4756</v>
      </c>
      <c r="AE3035" t="s">
        <v>4756</v>
      </c>
      <c r="AF3035" t="s">
        <v>4756</v>
      </c>
      <c r="AG3035" t="s">
        <v>4756</v>
      </c>
      <c r="AH3035" t="s">
        <v>4756</v>
      </c>
      <c r="AI3035" t="s">
        <v>4756</v>
      </c>
      <c r="AJ3035" t="s">
        <v>4756</v>
      </c>
      <c r="AK3035" t="s">
        <v>4756</v>
      </c>
      <c r="AL3035" t="s">
        <v>4756</v>
      </c>
      <c r="AM3035" t="s">
        <v>4756</v>
      </c>
      <c r="AN3035" t="s">
        <v>4756</v>
      </c>
    </row>
    <row r="3036" spans="1:40">
      <c r="A3036" s="95">
        <v>42563</v>
      </c>
      <c r="B3036" t="s">
        <v>372</v>
      </c>
      <c r="C3036">
        <v>2016</v>
      </c>
      <c r="D3036">
        <v>7</v>
      </c>
      <c r="E3036" t="s">
        <v>461</v>
      </c>
      <c r="F3036" t="s">
        <v>3854</v>
      </c>
      <c r="G3036" s="96">
        <v>0.8930555555555556</v>
      </c>
      <c r="H3036" s="96">
        <v>0.90347222222222223</v>
      </c>
      <c r="J3036">
        <v>21.43</v>
      </c>
      <c r="K3036" t="s">
        <v>249</v>
      </c>
      <c r="L3036" t="s">
        <v>3914</v>
      </c>
      <c r="M3036" t="s">
        <v>251</v>
      </c>
      <c r="N3036" t="s">
        <v>251</v>
      </c>
      <c r="O3036">
        <v>0</v>
      </c>
      <c r="P3036">
        <v>35</v>
      </c>
      <c r="Q3036">
        <v>0</v>
      </c>
      <c r="R3036">
        <v>35</v>
      </c>
      <c r="S3036">
        <v>15.4</v>
      </c>
      <c r="T3036">
        <v>37.799999999999997</v>
      </c>
      <c r="U3036">
        <v>23.1</v>
      </c>
      <c r="V3036">
        <v>145</v>
      </c>
      <c r="W3036" t="s">
        <v>4756</v>
      </c>
      <c r="X3036" t="s">
        <v>4756</v>
      </c>
      <c r="Y3036" t="s">
        <v>4756</v>
      </c>
      <c r="Z3036" t="s">
        <v>4756</v>
      </c>
      <c r="AA3036" t="s">
        <v>4756</v>
      </c>
      <c r="AB3036" t="s">
        <v>4756</v>
      </c>
      <c r="AC3036" t="s">
        <v>4756</v>
      </c>
      <c r="AD3036" t="s">
        <v>4756</v>
      </c>
      <c r="AE3036" t="s">
        <v>4756</v>
      </c>
      <c r="AF3036" t="s">
        <v>4756</v>
      </c>
      <c r="AG3036" t="s">
        <v>4756</v>
      </c>
      <c r="AH3036" t="s">
        <v>4756</v>
      </c>
      <c r="AI3036" t="s">
        <v>4756</v>
      </c>
      <c r="AJ3036" t="s">
        <v>4756</v>
      </c>
      <c r="AK3036" t="s">
        <v>4756</v>
      </c>
      <c r="AL3036" t="s">
        <v>4756</v>
      </c>
      <c r="AM3036" t="s">
        <v>4756</v>
      </c>
      <c r="AN3036" t="s">
        <v>4756</v>
      </c>
    </row>
    <row r="3037" spans="1:40">
      <c r="A3037" s="95">
        <v>42563</v>
      </c>
      <c r="B3037" t="s">
        <v>372</v>
      </c>
      <c r="C3037">
        <v>2016</v>
      </c>
      <c r="D3037">
        <v>7</v>
      </c>
      <c r="E3037" t="s">
        <v>461</v>
      </c>
      <c r="F3037" t="s">
        <v>3854</v>
      </c>
      <c r="G3037" s="96">
        <v>0.91527777777777775</v>
      </c>
      <c r="H3037" s="96">
        <v>0.92986111111111114</v>
      </c>
      <c r="J3037">
        <v>21.97</v>
      </c>
      <c r="K3037" t="s">
        <v>249</v>
      </c>
      <c r="L3037" t="s">
        <v>3915</v>
      </c>
      <c r="M3037" t="s">
        <v>251</v>
      </c>
      <c r="N3037" t="s">
        <v>251</v>
      </c>
      <c r="O3037">
        <v>0</v>
      </c>
      <c r="P3037">
        <v>32</v>
      </c>
      <c r="Q3037">
        <v>0</v>
      </c>
      <c r="R3037">
        <v>32</v>
      </c>
      <c r="S3037">
        <v>14.2</v>
      </c>
      <c r="T3037">
        <v>36.5</v>
      </c>
      <c r="U3037">
        <v>22.6</v>
      </c>
      <c r="V3037">
        <v>137</v>
      </c>
      <c r="W3037" t="s">
        <v>4756</v>
      </c>
      <c r="X3037" t="s">
        <v>4756</v>
      </c>
      <c r="Y3037" t="s">
        <v>4756</v>
      </c>
      <c r="Z3037" t="s">
        <v>4756</v>
      </c>
      <c r="AA3037" t="s">
        <v>4756</v>
      </c>
      <c r="AB3037" t="s">
        <v>4756</v>
      </c>
      <c r="AC3037" t="s">
        <v>4756</v>
      </c>
      <c r="AD3037" t="s">
        <v>4756</v>
      </c>
      <c r="AE3037" t="s">
        <v>4756</v>
      </c>
      <c r="AF3037" t="s">
        <v>4756</v>
      </c>
      <c r="AG3037" t="s">
        <v>4756</v>
      </c>
      <c r="AH3037" t="s">
        <v>4756</v>
      </c>
      <c r="AI3037" t="s">
        <v>4756</v>
      </c>
      <c r="AJ3037" t="s">
        <v>4756</v>
      </c>
      <c r="AK3037" t="s">
        <v>4756</v>
      </c>
      <c r="AL3037" t="s">
        <v>4756</v>
      </c>
      <c r="AM3037" t="s">
        <v>4756</v>
      </c>
      <c r="AN3037" t="s">
        <v>4756</v>
      </c>
    </row>
    <row r="3038" spans="1:40">
      <c r="A3038" s="95">
        <v>42563</v>
      </c>
      <c r="B3038" t="s">
        <v>372</v>
      </c>
      <c r="C3038">
        <v>2016</v>
      </c>
      <c r="D3038">
        <v>7</v>
      </c>
      <c r="E3038" t="s">
        <v>461</v>
      </c>
      <c r="F3038" t="s">
        <v>3854</v>
      </c>
      <c r="G3038" s="96">
        <v>0.91805555555555562</v>
      </c>
      <c r="H3038" s="96">
        <v>0.9243055555555556</v>
      </c>
      <c r="J3038">
        <v>22.03</v>
      </c>
      <c r="K3038" t="s">
        <v>249</v>
      </c>
      <c r="L3038" t="s">
        <v>3916</v>
      </c>
      <c r="M3038" t="s">
        <v>251</v>
      </c>
      <c r="N3038" t="s">
        <v>251</v>
      </c>
      <c r="O3038">
        <v>0</v>
      </c>
      <c r="P3038">
        <v>35</v>
      </c>
      <c r="Q3038">
        <v>0</v>
      </c>
      <c r="R3038">
        <v>35</v>
      </c>
      <c r="S3038">
        <v>14</v>
      </c>
      <c r="T3038">
        <v>38.799999999999997</v>
      </c>
      <c r="U3038">
        <v>24</v>
      </c>
      <c r="V3038">
        <v>139</v>
      </c>
      <c r="W3038" t="s">
        <v>4756</v>
      </c>
      <c r="X3038" t="s">
        <v>4756</v>
      </c>
      <c r="Y3038" t="s">
        <v>4756</v>
      </c>
      <c r="Z3038" t="s">
        <v>4756</v>
      </c>
      <c r="AA3038" t="s">
        <v>4756</v>
      </c>
      <c r="AB3038" t="s">
        <v>4756</v>
      </c>
      <c r="AC3038" t="s">
        <v>4756</v>
      </c>
      <c r="AD3038" t="s">
        <v>4756</v>
      </c>
      <c r="AE3038" t="s">
        <v>4756</v>
      </c>
      <c r="AF3038" t="s">
        <v>4756</v>
      </c>
      <c r="AG3038" t="s">
        <v>4756</v>
      </c>
      <c r="AH3038" t="s">
        <v>4756</v>
      </c>
      <c r="AI3038" t="s">
        <v>4756</v>
      </c>
      <c r="AJ3038" t="s">
        <v>4756</v>
      </c>
      <c r="AK3038" t="s">
        <v>4756</v>
      </c>
      <c r="AL3038" t="s">
        <v>4756</v>
      </c>
      <c r="AM3038" t="s">
        <v>4756</v>
      </c>
      <c r="AN3038" t="s">
        <v>4756</v>
      </c>
    </row>
    <row r="3039" spans="1:40">
      <c r="A3039" s="95">
        <v>42563</v>
      </c>
      <c r="B3039" t="s">
        <v>372</v>
      </c>
      <c r="C3039">
        <v>2016</v>
      </c>
      <c r="D3039">
        <v>7</v>
      </c>
      <c r="E3039" t="s">
        <v>461</v>
      </c>
      <c r="F3039" t="s">
        <v>3854</v>
      </c>
      <c r="G3039" s="96">
        <v>0.92083333333333339</v>
      </c>
      <c r="H3039" s="96">
        <v>0.92847222222222225</v>
      </c>
      <c r="J3039">
        <v>22.1</v>
      </c>
      <c r="K3039" t="s">
        <v>249</v>
      </c>
      <c r="L3039" t="s">
        <v>3917</v>
      </c>
      <c r="M3039" t="s">
        <v>251</v>
      </c>
      <c r="N3039" t="s">
        <v>251</v>
      </c>
      <c r="O3039">
        <v>0</v>
      </c>
      <c r="P3039">
        <v>32</v>
      </c>
      <c r="Q3039">
        <v>0</v>
      </c>
      <c r="R3039">
        <v>32</v>
      </c>
      <c r="S3039">
        <v>15.3</v>
      </c>
      <c r="T3039">
        <v>35.700000000000003</v>
      </c>
      <c r="U3039">
        <v>22.8</v>
      </c>
      <c r="V3039">
        <v>143</v>
      </c>
      <c r="W3039" t="s">
        <v>4756</v>
      </c>
      <c r="X3039" t="s">
        <v>4756</v>
      </c>
      <c r="Y3039" t="s">
        <v>4756</v>
      </c>
      <c r="Z3039" t="s">
        <v>4756</v>
      </c>
      <c r="AA3039" t="s">
        <v>4756</v>
      </c>
      <c r="AB3039" t="s">
        <v>4756</v>
      </c>
      <c r="AC3039" t="s">
        <v>4756</v>
      </c>
      <c r="AD3039" t="s">
        <v>4756</v>
      </c>
      <c r="AE3039" t="s">
        <v>4756</v>
      </c>
      <c r="AF3039" t="s">
        <v>4756</v>
      </c>
      <c r="AG3039" t="s">
        <v>4756</v>
      </c>
      <c r="AH3039" t="s">
        <v>4756</v>
      </c>
      <c r="AI3039" t="s">
        <v>4756</v>
      </c>
      <c r="AJ3039" t="s">
        <v>4756</v>
      </c>
      <c r="AK3039" t="s">
        <v>4756</v>
      </c>
      <c r="AL3039" t="s">
        <v>4756</v>
      </c>
      <c r="AM3039" t="s">
        <v>4756</v>
      </c>
      <c r="AN3039" t="s">
        <v>4756</v>
      </c>
    </row>
    <row r="3040" spans="1:40">
      <c r="A3040" s="95">
        <v>42563</v>
      </c>
      <c r="B3040" t="s">
        <v>372</v>
      </c>
      <c r="C3040">
        <v>2016</v>
      </c>
      <c r="D3040">
        <v>7</v>
      </c>
      <c r="E3040" t="s">
        <v>461</v>
      </c>
      <c r="F3040" t="s">
        <v>3854</v>
      </c>
      <c r="G3040" s="96">
        <v>0.96388888888888891</v>
      </c>
      <c r="H3040" s="96">
        <v>0.97083333333333333</v>
      </c>
      <c r="J3040">
        <v>23.13</v>
      </c>
      <c r="K3040" t="s">
        <v>249</v>
      </c>
      <c r="L3040" t="s">
        <v>3918</v>
      </c>
      <c r="M3040" t="s">
        <v>251</v>
      </c>
      <c r="N3040" t="s">
        <v>251</v>
      </c>
      <c r="O3040">
        <v>0</v>
      </c>
      <c r="P3040">
        <v>32</v>
      </c>
      <c r="Q3040">
        <v>0</v>
      </c>
      <c r="R3040">
        <v>32</v>
      </c>
      <c r="S3040">
        <v>14.7</v>
      </c>
      <c r="T3040">
        <v>37.799999999999997</v>
      </c>
      <c r="U3040">
        <v>21.9</v>
      </c>
      <c r="V3040">
        <v>137</v>
      </c>
      <c r="W3040" t="s">
        <v>4756</v>
      </c>
      <c r="X3040" t="s">
        <v>4756</v>
      </c>
      <c r="Y3040" t="s">
        <v>4756</v>
      </c>
      <c r="Z3040" t="s">
        <v>4756</v>
      </c>
      <c r="AA3040" t="s">
        <v>4756</v>
      </c>
      <c r="AB3040" t="s">
        <v>4756</v>
      </c>
      <c r="AC3040" t="s">
        <v>4756</v>
      </c>
      <c r="AD3040" t="s">
        <v>4756</v>
      </c>
      <c r="AE3040" t="s">
        <v>4756</v>
      </c>
      <c r="AF3040" t="s">
        <v>4756</v>
      </c>
      <c r="AG3040" t="s">
        <v>4756</v>
      </c>
      <c r="AH3040" t="s">
        <v>4756</v>
      </c>
      <c r="AI3040" t="s">
        <v>4756</v>
      </c>
      <c r="AJ3040" t="s">
        <v>4756</v>
      </c>
      <c r="AK3040" t="s">
        <v>4756</v>
      </c>
      <c r="AL3040" t="s">
        <v>4756</v>
      </c>
      <c r="AM3040" t="s">
        <v>4756</v>
      </c>
      <c r="AN3040" t="s">
        <v>4756</v>
      </c>
    </row>
    <row r="3041" spans="1:40">
      <c r="A3041" s="95">
        <v>42563</v>
      </c>
      <c r="B3041" t="s">
        <v>372</v>
      </c>
      <c r="C3041">
        <v>2016</v>
      </c>
      <c r="D3041">
        <v>7</v>
      </c>
      <c r="E3041" t="s">
        <v>461</v>
      </c>
      <c r="F3041" t="s">
        <v>3854</v>
      </c>
      <c r="G3041" s="96">
        <v>0.97499999999999998</v>
      </c>
      <c r="H3041" s="96">
        <v>0.98611111111111116</v>
      </c>
      <c r="J3041">
        <v>23.4</v>
      </c>
      <c r="K3041" t="s">
        <v>249</v>
      </c>
      <c r="L3041" t="s">
        <v>3919</v>
      </c>
      <c r="M3041" t="s">
        <v>251</v>
      </c>
      <c r="N3041" t="s">
        <v>251</v>
      </c>
      <c r="O3041">
        <v>3</v>
      </c>
      <c r="P3041">
        <v>34</v>
      </c>
      <c r="Q3041">
        <v>0</v>
      </c>
      <c r="R3041">
        <v>34</v>
      </c>
      <c r="S3041">
        <v>15.3</v>
      </c>
      <c r="T3041">
        <v>37.6</v>
      </c>
      <c r="U3041">
        <v>23.1</v>
      </c>
      <c r="V3041">
        <v>136</v>
      </c>
      <c r="W3041" t="s">
        <v>4756</v>
      </c>
      <c r="X3041" t="s">
        <v>4756</v>
      </c>
      <c r="Y3041" t="s">
        <v>4756</v>
      </c>
      <c r="Z3041" t="s">
        <v>4756</v>
      </c>
      <c r="AA3041" t="s">
        <v>4756</v>
      </c>
      <c r="AB3041" t="s">
        <v>4756</v>
      </c>
      <c r="AC3041" t="s">
        <v>4756</v>
      </c>
      <c r="AD3041" t="s">
        <v>4756</v>
      </c>
      <c r="AE3041" t="s">
        <v>4756</v>
      </c>
      <c r="AF3041" t="s">
        <v>4756</v>
      </c>
      <c r="AG3041" t="s">
        <v>4756</v>
      </c>
      <c r="AH3041" t="s">
        <v>4756</v>
      </c>
      <c r="AI3041" t="s">
        <v>4756</v>
      </c>
      <c r="AJ3041" t="s">
        <v>4756</v>
      </c>
      <c r="AK3041" t="s">
        <v>4756</v>
      </c>
      <c r="AL3041" t="s">
        <v>4756</v>
      </c>
      <c r="AM3041" t="s">
        <v>4756</v>
      </c>
      <c r="AN3041" t="s">
        <v>4756</v>
      </c>
    </row>
    <row r="3042" spans="1:40">
      <c r="A3042" s="95">
        <v>42563</v>
      </c>
      <c r="B3042" t="s">
        <v>372</v>
      </c>
      <c r="C3042">
        <v>2016</v>
      </c>
      <c r="D3042">
        <v>7</v>
      </c>
      <c r="E3042" t="s">
        <v>461</v>
      </c>
      <c r="F3042" t="s">
        <v>3854</v>
      </c>
      <c r="G3042" s="96">
        <v>0.98749999999999993</v>
      </c>
      <c r="H3042" s="96">
        <v>0.99583333333333324</v>
      </c>
      <c r="J3042">
        <v>23.7</v>
      </c>
      <c r="K3042" t="s">
        <v>249</v>
      </c>
      <c r="L3042" t="s">
        <v>3920</v>
      </c>
      <c r="M3042" t="s">
        <v>251</v>
      </c>
      <c r="N3042" t="s">
        <v>251</v>
      </c>
      <c r="O3042">
        <v>0</v>
      </c>
      <c r="P3042">
        <v>34</v>
      </c>
      <c r="Q3042">
        <v>0</v>
      </c>
      <c r="R3042">
        <v>34</v>
      </c>
      <c r="S3042">
        <v>14.3</v>
      </c>
      <c r="T3042">
        <v>37</v>
      </c>
      <c r="U3042">
        <v>24.3</v>
      </c>
      <c r="V3042">
        <v>146</v>
      </c>
      <c r="W3042" t="s">
        <v>4756</v>
      </c>
      <c r="X3042" t="s">
        <v>4756</v>
      </c>
      <c r="Y3042" t="s">
        <v>4756</v>
      </c>
      <c r="Z3042" t="s">
        <v>4756</v>
      </c>
      <c r="AA3042" t="s">
        <v>4756</v>
      </c>
      <c r="AB3042" t="s">
        <v>4756</v>
      </c>
      <c r="AC3042" t="s">
        <v>4756</v>
      </c>
      <c r="AD3042" t="s">
        <v>4756</v>
      </c>
      <c r="AE3042" t="s">
        <v>4756</v>
      </c>
      <c r="AF3042" t="s">
        <v>4756</v>
      </c>
      <c r="AG3042" t="s">
        <v>4756</v>
      </c>
      <c r="AH3042" t="s">
        <v>4756</v>
      </c>
      <c r="AI3042" t="s">
        <v>4756</v>
      </c>
      <c r="AJ3042" t="s">
        <v>4756</v>
      </c>
      <c r="AK3042" t="s">
        <v>4756</v>
      </c>
      <c r="AL3042" t="s">
        <v>4756</v>
      </c>
      <c r="AM3042" t="s">
        <v>4756</v>
      </c>
      <c r="AN3042" t="s">
        <v>4756</v>
      </c>
    </row>
    <row r="3043" spans="1:40">
      <c r="A3043" s="95">
        <v>42563</v>
      </c>
      <c r="B3043" t="s">
        <v>372</v>
      </c>
      <c r="C3043">
        <v>2016</v>
      </c>
      <c r="D3043">
        <v>7</v>
      </c>
      <c r="E3043" t="s">
        <v>461</v>
      </c>
      <c r="F3043" t="s">
        <v>3854</v>
      </c>
      <c r="G3043" s="96">
        <v>3.472222222222222E-3</v>
      </c>
      <c r="H3043" s="96">
        <v>1.4583333333333332E-2</v>
      </c>
      <c r="J3043">
        <v>24.08</v>
      </c>
      <c r="K3043" t="s">
        <v>249</v>
      </c>
      <c r="L3043" t="s">
        <v>3921</v>
      </c>
      <c r="M3043" t="s">
        <v>251</v>
      </c>
      <c r="N3043" t="s">
        <v>251</v>
      </c>
      <c r="O3043">
        <v>0</v>
      </c>
      <c r="P3043">
        <v>32</v>
      </c>
      <c r="Q3043">
        <v>0</v>
      </c>
      <c r="R3043">
        <v>32</v>
      </c>
      <c r="S3043">
        <v>14.3</v>
      </c>
      <c r="T3043">
        <v>35.5</v>
      </c>
      <c r="U3043">
        <v>22</v>
      </c>
      <c r="V3043">
        <v>142</v>
      </c>
      <c r="W3043" t="s">
        <v>4756</v>
      </c>
      <c r="X3043" t="s">
        <v>4756</v>
      </c>
      <c r="Y3043" t="s">
        <v>4756</v>
      </c>
      <c r="Z3043" t="s">
        <v>4756</v>
      </c>
      <c r="AA3043" t="s">
        <v>4756</v>
      </c>
      <c r="AB3043" t="s">
        <v>4756</v>
      </c>
      <c r="AC3043" t="s">
        <v>4756</v>
      </c>
      <c r="AD3043" t="s">
        <v>4756</v>
      </c>
      <c r="AE3043" t="s">
        <v>4756</v>
      </c>
      <c r="AF3043" t="s">
        <v>4756</v>
      </c>
      <c r="AG3043" t="s">
        <v>4756</v>
      </c>
      <c r="AH3043" t="s">
        <v>4756</v>
      </c>
      <c r="AI3043" t="s">
        <v>4756</v>
      </c>
      <c r="AJ3043" t="s">
        <v>4756</v>
      </c>
      <c r="AK3043" t="s">
        <v>4756</v>
      </c>
      <c r="AL3043" t="s">
        <v>4756</v>
      </c>
      <c r="AM3043" t="s">
        <v>4756</v>
      </c>
      <c r="AN3043" t="s">
        <v>4756</v>
      </c>
    </row>
    <row r="3044" spans="1:40">
      <c r="A3044" s="95">
        <v>42563</v>
      </c>
      <c r="B3044" t="s">
        <v>372</v>
      </c>
      <c r="C3044">
        <v>2016</v>
      </c>
      <c r="D3044">
        <v>7</v>
      </c>
      <c r="E3044" t="s">
        <v>461</v>
      </c>
      <c r="F3044" t="s">
        <v>3854</v>
      </c>
      <c r="G3044" s="96">
        <v>2.4305555555555556E-2</v>
      </c>
      <c r="H3044" s="96">
        <v>2.9166666666666664E-2</v>
      </c>
      <c r="J3044">
        <v>24.58</v>
      </c>
      <c r="K3044" t="s">
        <v>249</v>
      </c>
      <c r="L3044" t="s">
        <v>3922</v>
      </c>
      <c r="M3044" t="s">
        <v>251</v>
      </c>
      <c r="N3044" t="s">
        <v>251</v>
      </c>
      <c r="O3044">
        <v>0</v>
      </c>
      <c r="P3044">
        <v>35</v>
      </c>
      <c r="Q3044">
        <v>0</v>
      </c>
      <c r="R3044">
        <v>35</v>
      </c>
      <c r="S3044">
        <v>14.8</v>
      </c>
      <c r="T3044">
        <v>39.200000000000003</v>
      </c>
      <c r="U3044">
        <v>23.5</v>
      </c>
      <c r="V3044">
        <v>135</v>
      </c>
      <c r="W3044" t="s">
        <v>4756</v>
      </c>
      <c r="X3044" t="s">
        <v>4756</v>
      </c>
      <c r="Y3044" t="s">
        <v>4756</v>
      </c>
      <c r="Z3044" t="s">
        <v>4756</v>
      </c>
      <c r="AA3044" t="s">
        <v>4756</v>
      </c>
      <c r="AB3044" t="s">
        <v>4756</v>
      </c>
      <c r="AC3044" t="s">
        <v>4756</v>
      </c>
      <c r="AD3044" t="s">
        <v>4756</v>
      </c>
      <c r="AE3044" t="s">
        <v>4756</v>
      </c>
      <c r="AF3044" t="s">
        <v>4756</v>
      </c>
      <c r="AG3044" t="s">
        <v>4756</v>
      </c>
      <c r="AH3044" t="s">
        <v>4756</v>
      </c>
      <c r="AI3044" t="s">
        <v>4756</v>
      </c>
      <c r="AJ3044" t="s">
        <v>4756</v>
      </c>
      <c r="AK3044" t="s">
        <v>4756</v>
      </c>
      <c r="AL3044" t="s">
        <v>4756</v>
      </c>
      <c r="AM3044" t="s">
        <v>4756</v>
      </c>
      <c r="AN3044" t="s">
        <v>4756</v>
      </c>
    </row>
    <row r="3045" spans="1:40">
      <c r="A3045" s="95">
        <v>42563</v>
      </c>
      <c r="B3045" t="s">
        <v>372</v>
      </c>
      <c r="C3045">
        <v>2016</v>
      </c>
      <c r="D3045">
        <v>7</v>
      </c>
      <c r="E3045" t="s">
        <v>461</v>
      </c>
      <c r="F3045" t="s">
        <v>3854</v>
      </c>
      <c r="G3045" s="96">
        <v>5.2083333333333336E-2</v>
      </c>
      <c r="H3045" s="96">
        <v>6.25E-2</v>
      </c>
      <c r="J3045">
        <v>25.25</v>
      </c>
      <c r="K3045" t="s">
        <v>249</v>
      </c>
      <c r="L3045" t="s">
        <v>3923</v>
      </c>
      <c r="M3045" t="s">
        <v>251</v>
      </c>
      <c r="N3045" t="s">
        <v>251</v>
      </c>
      <c r="O3045">
        <v>3</v>
      </c>
      <c r="P3045">
        <v>35</v>
      </c>
      <c r="Q3045">
        <v>0</v>
      </c>
      <c r="R3045">
        <v>35</v>
      </c>
      <c r="S3045">
        <v>15.3</v>
      </c>
      <c r="T3045">
        <v>39.1</v>
      </c>
      <c r="U3045">
        <v>24.3</v>
      </c>
      <c r="V3045">
        <v>137</v>
      </c>
      <c r="W3045" t="s">
        <v>4756</v>
      </c>
      <c r="X3045" t="s">
        <v>4756</v>
      </c>
      <c r="Y3045" t="s">
        <v>4756</v>
      </c>
      <c r="Z3045" t="s">
        <v>4756</v>
      </c>
      <c r="AA3045" t="s">
        <v>4756</v>
      </c>
      <c r="AB3045" t="s">
        <v>4756</v>
      </c>
      <c r="AC3045" t="s">
        <v>4756</v>
      </c>
      <c r="AD3045" t="s">
        <v>4756</v>
      </c>
      <c r="AE3045" t="s">
        <v>4756</v>
      </c>
      <c r="AF3045" t="s">
        <v>4756</v>
      </c>
      <c r="AG3045" t="s">
        <v>4756</v>
      </c>
      <c r="AH3045" t="s">
        <v>4756</v>
      </c>
      <c r="AI3045" t="s">
        <v>4756</v>
      </c>
      <c r="AJ3045" t="s">
        <v>4756</v>
      </c>
      <c r="AK3045" t="s">
        <v>4756</v>
      </c>
      <c r="AL3045" t="s">
        <v>4756</v>
      </c>
      <c r="AM3045" t="s">
        <v>4756</v>
      </c>
      <c r="AN3045" t="s">
        <v>4756</v>
      </c>
    </row>
    <row r="3046" spans="1:40">
      <c r="A3046" s="95">
        <v>42563</v>
      </c>
      <c r="B3046" t="s">
        <v>372</v>
      </c>
      <c r="C3046">
        <v>2016</v>
      </c>
      <c r="D3046">
        <v>7</v>
      </c>
      <c r="E3046" t="s">
        <v>461</v>
      </c>
      <c r="F3046" t="s">
        <v>3854</v>
      </c>
      <c r="G3046" s="96">
        <v>5.486111111111111E-2</v>
      </c>
      <c r="H3046" s="96">
        <v>5.8333333333333327E-2</v>
      </c>
      <c r="J3046">
        <v>25.32</v>
      </c>
      <c r="K3046" t="s">
        <v>249</v>
      </c>
      <c r="L3046" t="s">
        <v>1280</v>
      </c>
      <c r="M3046" t="s">
        <v>665</v>
      </c>
      <c r="N3046" t="s">
        <v>251</v>
      </c>
      <c r="O3046">
        <v>4</v>
      </c>
      <c r="P3046">
        <v>32</v>
      </c>
      <c r="Q3046">
        <v>0</v>
      </c>
      <c r="R3046">
        <v>32</v>
      </c>
      <c r="S3046">
        <v>14.3</v>
      </c>
      <c r="T3046">
        <v>37.299999999999997</v>
      </c>
      <c r="U3046">
        <v>22.9</v>
      </c>
      <c r="V3046">
        <v>144</v>
      </c>
      <c r="W3046" t="s">
        <v>4756</v>
      </c>
      <c r="X3046" t="s">
        <v>4756</v>
      </c>
      <c r="Y3046" t="s">
        <v>4756</v>
      </c>
      <c r="Z3046" t="s">
        <v>4756</v>
      </c>
      <c r="AA3046" t="s">
        <v>4756</v>
      </c>
      <c r="AB3046" t="s">
        <v>4756</v>
      </c>
      <c r="AC3046" t="s">
        <v>4756</v>
      </c>
      <c r="AD3046" t="s">
        <v>4756</v>
      </c>
      <c r="AE3046" t="s">
        <v>4756</v>
      </c>
      <c r="AF3046" t="s">
        <v>4756</v>
      </c>
      <c r="AG3046" t="s">
        <v>4756</v>
      </c>
      <c r="AH3046" t="s">
        <v>4756</v>
      </c>
      <c r="AI3046" t="s">
        <v>4756</v>
      </c>
      <c r="AJ3046" t="s">
        <v>4756</v>
      </c>
      <c r="AK3046" t="s">
        <v>4756</v>
      </c>
      <c r="AL3046" t="s">
        <v>4756</v>
      </c>
      <c r="AM3046" t="s">
        <v>4756</v>
      </c>
      <c r="AN3046" t="s">
        <v>4756</v>
      </c>
    </row>
    <row r="3047" spans="1:40">
      <c r="A3047" s="95">
        <v>42563</v>
      </c>
      <c r="B3047" t="s">
        <v>372</v>
      </c>
      <c r="C3047">
        <v>2016</v>
      </c>
      <c r="D3047">
        <v>7</v>
      </c>
      <c r="E3047" t="s">
        <v>461</v>
      </c>
      <c r="F3047" t="s">
        <v>3854</v>
      </c>
      <c r="G3047" s="96">
        <v>7.3611111111111113E-2</v>
      </c>
      <c r="H3047" s="96">
        <v>7.7083333333333337E-2</v>
      </c>
      <c r="J3047">
        <v>25.77</v>
      </c>
      <c r="K3047" t="s">
        <v>249</v>
      </c>
      <c r="L3047" t="s">
        <v>3831</v>
      </c>
      <c r="M3047" t="s">
        <v>665</v>
      </c>
      <c r="N3047" t="s">
        <v>251</v>
      </c>
      <c r="O3047">
        <v>0</v>
      </c>
      <c r="P3047">
        <v>36</v>
      </c>
      <c r="Q3047">
        <v>0</v>
      </c>
      <c r="R3047">
        <v>36</v>
      </c>
      <c r="S3047">
        <v>16.2</v>
      </c>
      <c r="T3047">
        <v>37.9</v>
      </c>
      <c r="U3047">
        <v>23.1</v>
      </c>
      <c r="V3047">
        <v>145</v>
      </c>
      <c r="W3047" t="s">
        <v>4756</v>
      </c>
      <c r="X3047" t="s">
        <v>4756</v>
      </c>
      <c r="Y3047" t="s">
        <v>4756</v>
      </c>
      <c r="Z3047" t="s">
        <v>4756</v>
      </c>
      <c r="AA3047" t="s">
        <v>4756</v>
      </c>
      <c r="AB3047" t="s">
        <v>4756</v>
      </c>
      <c r="AC3047" t="s">
        <v>4756</v>
      </c>
      <c r="AD3047" t="s">
        <v>4756</v>
      </c>
      <c r="AE3047" t="s">
        <v>4756</v>
      </c>
      <c r="AF3047" t="s">
        <v>4756</v>
      </c>
      <c r="AG3047" t="s">
        <v>4756</v>
      </c>
      <c r="AH3047" t="s">
        <v>4756</v>
      </c>
      <c r="AI3047" t="s">
        <v>4756</v>
      </c>
      <c r="AJ3047" t="s">
        <v>4756</v>
      </c>
      <c r="AK3047" t="s">
        <v>4756</v>
      </c>
      <c r="AL3047" t="s">
        <v>4756</v>
      </c>
      <c r="AM3047" t="s">
        <v>4756</v>
      </c>
      <c r="AN3047" t="s">
        <v>4756</v>
      </c>
    </row>
    <row r="3048" spans="1:40">
      <c r="A3048" s="95">
        <v>42563</v>
      </c>
      <c r="B3048" t="s">
        <v>372</v>
      </c>
      <c r="C3048">
        <v>2016</v>
      </c>
      <c r="D3048">
        <v>7</v>
      </c>
      <c r="E3048" t="s">
        <v>461</v>
      </c>
      <c r="F3048" t="s">
        <v>3854</v>
      </c>
      <c r="G3048" s="96">
        <v>7.7083333333333337E-2</v>
      </c>
      <c r="H3048" s="96">
        <v>8.6805555555555566E-2</v>
      </c>
      <c r="J3048">
        <v>25.85</v>
      </c>
      <c r="K3048" t="s">
        <v>249</v>
      </c>
      <c r="L3048" t="s">
        <v>3925</v>
      </c>
      <c r="M3048" t="s">
        <v>251</v>
      </c>
      <c r="N3048" t="s">
        <v>251</v>
      </c>
      <c r="O3048">
        <v>1</v>
      </c>
      <c r="P3048">
        <v>36</v>
      </c>
      <c r="Q3048">
        <v>0</v>
      </c>
      <c r="R3048">
        <v>36</v>
      </c>
      <c r="S3048">
        <v>14.8</v>
      </c>
      <c r="T3048">
        <v>37</v>
      </c>
      <c r="U3048">
        <v>23.1</v>
      </c>
      <c r="V3048">
        <v>143</v>
      </c>
      <c r="W3048" t="s">
        <v>4756</v>
      </c>
      <c r="X3048" t="s">
        <v>4756</v>
      </c>
      <c r="Y3048" t="s">
        <v>4756</v>
      </c>
      <c r="Z3048" t="s">
        <v>4756</v>
      </c>
      <c r="AA3048" t="s">
        <v>4756</v>
      </c>
      <c r="AB3048" t="s">
        <v>4756</v>
      </c>
      <c r="AC3048" t="s">
        <v>4756</v>
      </c>
      <c r="AD3048" t="s">
        <v>4756</v>
      </c>
      <c r="AE3048" t="s">
        <v>4756</v>
      </c>
      <c r="AF3048" t="s">
        <v>4756</v>
      </c>
      <c r="AG3048" t="s">
        <v>4756</v>
      </c>
      <c r="AH3048" t="s">
        <v>4756</v>
      </c>
      <c r="AI3048" t="s">
        <v>4756</v>
      </c>
      <c r="AJ3048" t="s">
        <v>4756</v>
      </c>
      <c r="AK3048" t="s">
        <v>4756</v>
      </c>
      <c r="AL3048" t="s">
        <v>4756</v>
      </c>
      <c r="AM3048" t="s">
        <v>4756</v>
      </c>
      <c r="AN3048" t="s">
        <v>4756</v>
      </c>
    </row>
    <row r="3049" spans="1:40">
      <c r="A3049" s="95">
        <v>42563</v>
      </c>
      <c r="B3049" t="s">
        <v>372</v>
      </c>
      <c r="C3049">
        <v>2016</v>
      </c>
      <c r="D3049">
        <v>7</v>
      </c>
      <c r="E3049" t="s">
        <v>461</v>
      </c>
      <c r="F3049" t="s">
        <v>3854</v>
      </c>
      <c r="G3049" s="96">
        <v>7.7083333333333337E-2</v>
      </c>
      <c r="H3049" s="96">
        <v>8.1250000000000003E-2</v>
      </c>
      <c r="J3049">
        <v>25.85</v>
      </c>
      <c r="K3049" t="s">
        <v>249</v>
      </c>
      <c r="L3049" t="s">
        <v>3751</v>
      </c>
      <c r="M3049" t="s">
        <v>665</v>
      </c>
      <c r="N3049" t="s">
        <v>251</v>
      </c>
      <c r="O3049">
        <v>2</v>
      </c>
      <c r="P3049">
        <v>35</v>
      </c>
      <c r="Q3049">
        <v>0</v>
      </c>
      <c r="R3049">
        <v>35</v>
      </c>
      <c r="S3049">
        <v>15.1</v>
      </c>
      <c r="T3049">
        <v>38.799999999999997</v>
      </c>
      <c r="U3049">
        <v>23.8</v>
      </c>
      <c r="V3049">
        <v>143</v>
      </c>
      <c r="W3049" t="s">
        <v>4756</v>
      </c>
      <c r="X3049" t="s">
        <v>4756</v>
      </c>
      <c r="Y3049" t="s">
        <v>4756</v>
      </c>
      <c r="Z3049" t="s">
        <v>4756</v>
      </c>
      <c r="AA3049" t="s">
        <v>4756</v>
      </c>
      <c r="AB3049" t="s">
        <v>4756</v>
      </c>
      <c r="AC3049" t="s">
        <v>4756</v>
      </c>
      <c r="AD3049" t="s">
        <v>4756</v>
      </c>
      <c r="AE3049" t="s">
        <v>4756</v>
      </c>
      <c r="AF3049" t="s">
        <v>4756</v>
      </c>
      <c r="AG3049" t="s">
        <v>4756</v>
      </c>
      <c r="AH3049" t="s">
        <v>4756</v>
      </c>
      <c r="AI3049" t="s">
        <v>4756</v>
      </c>
      <c r="AJ3049" t="s">
        <v>4756</v>
      </c>
      <c r="AK3049" t="s">
        <v>4756</v>
      </c>
      <c r="AL3049" t="s">
        <v>4756</v>
      </c>
      <c r="AM3049" t="s">
        <v>4756</v>
      </c>
      <c r="AN3049" t="s">
        <v>4756</v>
      </c>
    </row>
    <row r="3050" spans="1:40">
      <c r="A3050" s="95">
        <v>43234</v>
      </c>
      <c r="B3050" t="s">
        <v>827</v>
      </c>
      <c r="C3050">
        <v>2018</v>
      </c>
      <c r="D3050">
        <v>5</v>
      </c>
      <c r="E3050" t="s">
        <v>4991</v>
      </c>
      <c r="F3050" t="s">
        <v>4852</v>
      </c>
      <c r="G3050" s="96">
        <v>2.5694444444444447E-2</v>
      </c>
      <c r="H3050" t="s">
        <v>4756</v>
      </c>
      <c r="I3050" s="96">
        <v>0.82847222222222217</v>
      </c>
      <c r="K3050" t="s">
        <v>249</v>
      </c>
      <c r="L3050" t="s">
        <v>2371</v>
      </c>
      <c r="M3050" t="s">
        <v>251</v>
      </c>
      <c r="N3050" t="s">
        <v>251</v>
      </c>
      <c r="O3050">
        <v>2</v>
      </c>
      <c r="P3050">
        <v>63</v>
      </c>
      <c r="Q3050">
        <v>26</v>
      </c>
      <c r="R3050">
        <v>37</v>
      </c>
      <c r="S3050">
        <v>15.4</v>
      </c>
      <c r="T3050">
        <v>38.200000000000003</v>
      </c>
      <c r="U3050">
        <v>23.8</v>
      </c>
      <c r="V3050">
        <v>141</v>
      </c>
      <c r="W3050" t="s">
        <v>4756</v>
      </c>
      <c r="X3050" t="s">
        <v>4756</v>
      </c>
      <c r="Y3050" t="s">
        <v>4756</v>
      </c>
      <c r="Z3050" t="s">
        <v>4756</v>
      </c>
      <c r="AA3050" t="s">
        <v>4756</v>
      </c>
      <c r="AB3050" t="s">
        <v>4756</v>
      </c>
      <c r="AC3050" t="s">
        <v>4756</v>
      </c>
      <c r="AD3050" t="s">
        <v>4756</v>
      </c>
      <c r="AE3050" t="s">
        <v>4756</v>
      </c>
      <c r="AF3050" t="s">
        <v>4756</v>
      </c>
      <c r="AG3050" t="s">
        <v>4756</v>
      </c>
      <c r="AH3050" t="s">
        <v>4756</v>
      </c>
      <c r="AI3050" t="s">
        <v>4756</v>
      </c>
      <c r="AJ3050" t="s">
        <v>4756</v>
      </c>
      <c r="AK3050" t="s">
        <v>4756</v>
      </c>
      <c r="AL3050" t="s">
        <v>4756</v>
      </c>
      <c r="AM3050" t="s">
        <v>4756</v>
      </c>
      <c r="AN3050" t="s">
        <v>4756</v>
      </c>
    </row>
    <row r="3051" spans="1:40">
      <c r="A3051" s="95">
        <v>43234</v>
      </c>
      <c r="B3051" t="s">
        <v>827</v>
      </c>
      <c r="C3051">
        <v>2018</v>
      </c>
      <c r="D3051">
        <v>5</v>
      </c>
      <c r="E3051" t="s">
        <v>4991</v>
      </c>
      <c r="F3051" t="s">
        <v>4852</v>
      </c>
      <c r="G3051" s="96">
        <v>4.0972222222222222E-2</v>
      </c>
      <c r="H3051" t="s">
        <v>4756</v>
      </c>
      <c r="I3051" s="96">
        <v>0.82847222222222217</v>
      </c>
      <c r="J3051">
        <v>5.0999999999999996</v>
      </c>
      <c r="K3051" t="s">
        <v>249</v>
      </c>
      <c r="L3051" t="s">
        <v>2153</v>
      </c>
      <c r="M3051" t="s">
        <v>251</v>
      </c>
      <c r="N3051" t="s">
        <v>251</v>
      </c>
      <c r="O3051">
        <v>3</v>
      </c>
      <c r="P3051">
        <v>66</v>
      </c>
      <c r="Q3051">
        <v>26</v>
      </c>
      <c r="R3051">
        <v>40</v>
      </c>
      <c r="S3051">
        <v>15.3</v>
      </c>
      <c r="T3051">
        <v>32.9</v>
      </c>
      <c r="U3051">
        <v>24.4</v>
      </c>
      <c r="V3051">
        <v>143</v>
      </c>
      <c r="W3051" t="s">
        <v>4756</v>
      </c>
      <c r="X3051" t="s">
        <v>4756</v>
      </c>
      <c r="Y3051" t="s">
        <v>4756</v>
      </c>
      <c r="Z3051" t="s">
        <v>4756</v>
      </c>
      <c r="AA3051" t="s">
        <v>4756</v>
      </c>
      <c r="AB3051" t="s">
        <v>4756</v>
      </c>
      <c r="AC3051" t="s">
        <v>4756</v>
      </c>
      <c r="AD3051" t="s">
        <v>4756</v>
      </c>
      <c r="AE3051" t="s">
        <v>4756</v>
      </c>
      <c r="AF3051" t="s">
        <v>4756</v>
      </c>
      <c r="AG3051" t="s">
        <v>4756</v>
      </c>
      <c r="AH3051" t="s">
        <v>4756</v>
      </c>
      <c r="AI3051" t="s">
        <v>4756</v>
      </c>
      <c r="AJ3051" t="s">
        <v>4756</v>
      </c>
      <c r="AK3051" t="s">
        <v>4756</v>
      </c>
      <c r="AL3051" t="s">
        <v>4756</v>
      </c>
      <c r="AM3051" t="s">
        <v>4756</v>
      </c>
      <c r="AN3051" t="s">
        <v>4756</v>
      </c>
    </row>
    <row r="3052" spans="1:40">
      <c r="A3052" s="95">
        <v>43234</v>
      </c>
      <c r="B3052" t="s">
        <v>827</v>
      </c>
      <c r="C3052">
        <v>2018</v>
      </c>
      <c r="D3052">
        <v>5</v>
      </c>
      <c r="E3052" t="s">
        <v>4991</v>
      </c>
      <c r="F3052" t="s">
        <v>4852</v>
      </c>
      <c r="G3052" s="96">
        <v>4.3750000000000004E-2</v>
      </c>
      <c r="H3052" t="s">
        <v>4756</v>
      </c>
      <c r="I3052" s="96">
        <v>0.82847222222222217</v>
      </c>
      <c r="J3052">
        <v>5.17</v>
      </c>
      <c r="K3052" t="s">
        <v>249</v>
      </c>
      <c r="L3052" t="s">
        <v>2154</v>
      </c>
      <c r="M3052" t="s">
        <v>251</v>
      </c>
      <c r="N3052" t="s">
        <v>251</v>
      </c>
      <c r="O3052">
        <v>2</v>
      </c>
      <c r="P3052">
        <v>64</v>
      </c>
      <c r="Q3052">
        <v>26</v>
      </c>
      <c r="R3052">
        <v>38</v>
      </c>
      <c r="S3052">
        <v>14.4</v>
      </c>
      <c r="T3052">
        <v>37.6</v>
      </c>
      <c r="U3052">
        <v>23</v>
      </c>
      <c r="V3052">
        <v>146</v>
      </c>
      <c r="W3052" t="s">
        <v>4756</v>
      </c>
      <c r="X3052" t="s">
        <v>4756</v>
      </c>
      <c r="Y3052" t="s">
        <v>4756</v>
      </c>
      <c r="Z3052" t="s">
        <v>4756</v>
      </c>
      <c r="AA3052" t="s">
        <v>4756</v>
      </c>
      <c r="AB3052" t="s">
        <v>4756</v>
      </c>
      <c r="AC3052" t="s">
        <v>4756</v>
      </c>
      <c r="AD3052" t="s">
        <v>4756</v>
      </c>
      <c r="AE3052" t="s">
        <v>4756</v>
      </c>
      <c r="AF3052" t="s">
        <v>4756</v>
      </c>
      <c r="AG3052" t="s">
        <v>4756</v>
      </c>
      <c r="AH3052" t="s">
        <v>4756</v>
      </c>
      <c r="AI3052" t="s">
        <v>4756</v>
      </c>
      <c r="AJ3052" t="s">
        <v>4756</v>
      </c>
      <c r="AK3052" t="s">
        <v>4756</v>
      </c>
      <c r="AL3052" t="s">
        <v>4756</v>
      </c>
      <c r="AM3052" t="s">
        <v>4756</v>
      </c>
      <c r="AN3052" t="s">
        <v>4756</v>
      </c>
    </row>
    <row r="3053" spans="1:40">
      <c r="A3053" s="95">
        <v>43234</v>
      </c>
      <c r="B3053" t="s">
        <v>827</v>
      </c>
      <c r="C3053">
        <v>2018</v>
      </c>
      <c r="D3053">
        <v>5</v>
      </c>
      <c r="E3053" t="s">
        <v>4991</v>
      </c>
      <c r="F3053" t="s">
        <v>4852</v>
      </c>
      <c r="G3053" s="96">
        <v>5.0694444444444452E-2</v>
      </c>
      <c r="H3053" t="s">
        <v>4756</v>
      </c>
      <c r="I3053" s="96">
        <v>0.82847222222222217</v>
      </c>
      <c r="J3053">
        <v>5.33</v>
      </c>
      <c r="K3053" t="s">
        <v>249</v>
      </c>
      <c r="L3053" t="s">
        <v>2155</v>
      </c>
      <c r="M3053" t="s">
        <v>251</v>
      </c>
      <c r="N3053" t="s">
        <v>251</v>
      </c>
      <c r="O3053">
        <v>1</v>
      </c>
      <c r="P3053">
        <v>64</v>
      </c>
      <c r="Q3053">
        <v>26</v>
      </c>
      <c r="R3053">
        <v>38</v>
      </c>
      <c r="S3053">
        <v>15.1</v>
      </c>
      <c r="T3053">
        <v>34.5</v>
      </c>
      <c r="U3053">
        <v>23.3</v>
      </c>
      <c r="V3053">
        <v>137</v>
      </c>
      <c r="W3053" t="s">
        <v>4756</v>
      </c>
      <c r="X3053" t="s">
        <v>4756</v>
      </c>
      <c r="Y3053" t="s">
        <v>4756</v>
      </c>
      <c r="Z3053" t="s">
        <v>4756</v>
      </c>
      <c r="AA3053" t="s">
        <v>4756</v>
      </c>
      <c r="AB3053" t="s">
        <v>4756</v>
      </c>
      <c r="AC3053" t="s">
        <v>4756</v>
      </c>
      <c r="AD3053" t="s">
        <v>4756</v>
      </c>
      <c r="AE3053" t="s">
        <v>4756</v>
      </c>
      <c r="AF3053" t="s">
        <v>4756</v>
      </c>
      <c r="AG3053" t="s">
        <v>4756</v>
      </c>
      <c r="AH3053" t="s">
        <v>4756</v>
      </c>
      <c r="AI3053" t="s">
        <v>4756</v>
      </c>
      <c r="AJ3053" t="s">
        <v>4756</v>
      </c>
      <c r="AK3053" t="s">
        <v>4756</v>
      </c>
      <c r="AL3053" t="s">
        <v>4756</v>
      </c>
      <c r="AM3053" t="s">
        <v>4756</v>
      </c>
      <c r="AN3053" t="s">
        <v>4756</v>
      </c>
    </row>
    <row r="3054" spans="1:40">
      <c r="A3054" s="95">
        <v>43234</v>
      </c>
      <c r="B3054" t="s">
        <v>827</v>
      </c>
      <c r="C3054">
        <v>2018</v>
      </c>
      <c r="D3054">
        <v>5</v>
      </c>
      <c r="E3054" t="s">
        <v>4991</v>
      </c>
      <c r="F3054" t="s">
        <v>4852</v>
      </c>
      <c r="G3054" s="96">
        <v>6.7361111111111108E-2</v>
      </c>
      <c r="H3054" t="s">
        <v>4756</v>
      </c>
      <c r="I3054" s="96">
        <v>0.82847222222222217</v>
      </c>
      <c r="J3054">
        <v>5.73</v>
      </c>
      <c r="K3054" t="s">
        <v>249</v>
      </c>
      <c r="L3054" t="s">
        <v>2156</v>
      </c>
      <c r="M3054" t="s">
        <v>251</v>
      </c>
      <c r="N3054" t="s">
        <v>251</v>
      </c>
      <c r="O3054">
        <v>1</v>
      </c>
      <c r="P3054">
        <v>62</v>
      </c>
      <c r="Q3054">
        <v>26</v>
      </c>
      <c r="R3054">
        <v>36</v>
      </c>
      <c r="S3054">
        <v>13.9</v>
      </c>
      <c r="T3054">
        <v>37.700000000000003</v>
      </c>
      <c r="U3054">
        <v>23.9</v>
      </c>
      <c r="V3054">
        <v>142</v>
      </c>
      <c r="W3054" t="s">
        <v>4756</v>
      </c>
      <c r="X3054" t="s">
        <v>4756</v>
      </c>
      <c r="Y3054" t="s">
        <v>4756</v>
      </c>
      <c r="Z3054" t="s">
        <v>4756</v>
      </c>
      <c r="AA3054" t="s">
        <v>4756</v>
      </c>
      <c r="AB3054" t="s">
        <v>4756</v>
      </c>
      <c r="AC3054" t="s">
        <v>4756</v>
      </c>
      <c r="AD3054" t="s">
        <v>4756</v>
      </c>
      <c r="AE3054" t="s">
        <v>4756</v>
      </c>
      <c r="AF3054" t="s">
        <v>4756</v>
      </c>
      <c r="AG3054" t="s">
        <v>4756</v>
      </c>
      <c r="AH3054" t="s">
        <v>4756</v>
      </c>
      <c r="AI3054" t="s">
        <v>4756</v>
      </c>
      <c r="AJ3054" t="s">
        <v>4756</v>
      </c>
      <c r="AK3054" t="s">
        <v>4756</v>
      </c>
      <c r="AL3054" t="s">
        <v>4756</v>
      </c>
      <c r="AM3054" t="s">
        <v>4756</v>
      </c>
      <c r="AN3054" t="s">
        <v>4756</v>
      </c>
    </row>
    <row r="3055" spans="1:40">
      <c r="A3055" s="95">
        <v>43234</v>
      </c>
      <c r="B3055" t="s">
        <v>827</v>
      </c>
      <c r="C3055">
        <v>2018</v>
      </c>
      <c r="D3055">
        <v>5</v>
      </c>
      <c r="E3055" t="s">
        <v>4991</v>
      </c>
      <c r="F3055" t="s">
        <v>4852</v>
      </c>
      <c r="G3055" s="96">
        <v>7.0833333333333331E-2</v>
      </c>
      <c r="H3055" t="s">
        <v>4756</v>
      </c>
      <c r="I3055" s="96">
        <v>0.82847222222222217</v>
      </c>
      <c r="J3055">
        <v>5.82</v>
      </c>
      <c r="K3055" t="s">
        <v>249</v>
      </c>
      <c r="L3055" t="s">
        <v>2157</v>
      </c>
      <c r="M3055" t="s">
        <v>251</v>
      </c>
      <c r="N3055" t="s">
        <v>251</v>
      </c>
      <c r="O3055">
        <v>3</v>
      </c>
      <c r="P3055">
        <v>66</v>
      </c>
      <c r="Q3055">
        <v>26</v>
      </c>
      <c r="R3055">
        <v>40</v>
      </c>
      <c r="S3055">
        <v>14.9</v>
      </c>
      <c r="T3055">
        <v>35.799999999999997</v>
      </c>
      <c r="U3055">
        <v>22.5</v>
      </c>
      <c r="V3055">
        <v>151</v>
      </c>
      <c r="W3055" t="s">
        <v>4756</v>
      </c>
      <c r="X3055" t="s">
        <v>4756</v>
      </c>
      <c r="Y3055" t="s">
        <v>4756</v>
      </c>
      <c r="Z3055" t="s">
        <v>4756</v>
      </c>
      <c r="AA3055" t="s">
        <v>4756</v>
      </c>
      <c r="AB3055" t="s">
        <v>4756</v>
      </c>
      <c r="AC3055" t="s">
        <v>4756</v>
      </c>
      <c r="AD3055" t="s">
        <v>4756</v>
      </c>
      <c r="AE3055" t="s">
        <v>4756</v>
      </c>
      <c r="AF3055" t="s">
        <v>4756</v>
      </c>
      <c r="AG3055" t="s">
        <v>4756</v>
      </c>
      <c r="AH3055" t="s">
        <v>4756</v>
      </c>
      <c r="AI3055" t="s">
        <v>4756</v>
      </c>
      <c r="AJ3055" t="s">
        <v>4756</v>
      </c>
      <c r="AK3055" t="s">
        <v>4756</v>
      </c>
      <c r="AL3055" t="s">
        <v>4756</v>
      </c>
      <c r="AM3055" t="s">
        <v>4756</v>
      </c>
      <c r="AN3055" t="s">
        <v>4756</v>
      </c>
    </row>
    <row r="3056" spans="1:40">
      <c r="A3056" s="95">
        <v>43234</v>
      </c>
      <c r="B3056" t="s">
        <v>827</v>
      </c>
      <c r="C3056">
        <v>2018</v>
      </c>
      <c r="D3056">
        <v>5</v>
      </c>
      <c r="E3056" t="s">
        <v>4991</v>
      </c>
      <c r="F3056" t="s">
        <v>4852</v>
      </c>
      <c r="G3056" s="96">
        <v>7.5694444444444439E-2</v>
      </c>
      <c r="H3056" t="s">
        <v>4756</v>
      </c>
      <c r="I3056" s="96">
        <v>0.82847222222222217</v>
      </c>
      <c r="J3056">
        <v>5.93</v>
      </c>
      <c r="K3056" t="s">
        <v>249</v>
      </c>
      <c r="L3056" t="s">
        <v>2158</v>
      </c>
      <c r="M3056" t="s">
        <v>251</v>
      </c>
      <c r="N3056" t="s">
        <v>251</v>
      </c>
      <c r="O3056">
        <v>2</v>
      </c>
      <c r="P3056">
        <v>62</v>
      </c>
      <c r="Q3056">
        <v>26</v>
      </c>
      <c r="R3056">
        <v>36</v>
      </c>
      <c r="S3056">
        <v>15.9</v>
      </c>
      <c r="T3056">
        <v>38.700000000000003</v>
      </c>
      <c r="U3056">
        <v>24.4</v>
      </c>
      <c r="V3056">
        <v>140</v>
      </c>
      <c r="W3056" t="s">
        <v>4756</v>
      </c>
      <c r="X3056" t="s">
        <v>4756</v>
      </c>
      <c r="Y3056" t="s">
        <v>4756</v>
      </c>
      <c r="Z3056" t="s">
        <v>4756</v>
      </c>
      <c r="AA3056" t="s">
        <v>4756</v>
      </c>
      <c r="AB3056" t="s">
        <v>4756</v>
      </c>
      <c r="AC3056" t="s">
        <v>4756</v>
      </c>
      <c r="AD3056" t="s">
        <v>4756</v>
      </c>
      <c r="AE3056" t="s">
        <v>4756</v>
      </c>
      <c r="AF3056" t="s">
        <v>4756</v>
      </c>
      <c r="AG3056" t="s">
        <v>4756</v>
      </c>
      <c r="AH3056" t="s">
        <v>4756</v>
      </c>
      <c r="AI3056" t="s">
        <v>4756</v>
      </c>
      <c r="AJ3056" t="s">
        <v>4756</v>
      </c>
      <c r="AK3056" t="s">
        <v>4756</v>
      </c>
      <c r="AL3056" t="s">
        <v>4756</v>
      </c>
      <c r="AM3056" t="s">
        <v>4756</v>
      </c>
      <c r="AN3056" t="s">
        <v>4756</v>
      </c>
    </row>
    <row r="3057" spans="1:41">
      <c r="A3057" s="95">
        <v>43234</v>
      </c>
      <c r="B3057" t="s">
        <v>827</v>
      </c>
      <c r="C3057">
        <v>2018</v>
      </c>
      <c r="D3057">
        <v>5</v>
      </c>
      <c r="E3057" t="s">
        <v>4991</v>
      </c>
      <c r="F3057" t="s">
        <v>4852</v>
      </c>
      <c r="G3057" s="96">
        <v>7.8472222222222221E-2</v>
      </c>
      <c r="H3057" t="s">
        <v>4756</v>
      </c>
      <c r="I3057" s="96">
        <v>0.82847222222222217</v>
      </c>
      <c r="J3057">
        <v>6</v>
      </c>
      <c r="K3057" t="s">
        <v>249</v>
      </c>
      <c r="L3057" t="s">
        <v>2159</v>
      </c>
      <c r="M3057" t="s">
        <v>251</v>
      </c>
      <c r="N3057" t="s">
        <v>251</v>
      </c>
      <c r="O3057">
        <v>1</v>
      </c>
      <c r="P3057">
        <v>62</v>
      </c>
      <c r="Q3057">
        <v>26</v>
      </c>
      <c r="R3057">
        <v>36</v>
      </c>
      <c r="S3057">
        <v>15.6</v>
      </c>
      <c r="T3057">
        <v>39.299999999999997</v>
      </c>
      <c r="U3057">
        <v>24.5</v>
      </c>
      <c r="V3057">
        <v>140</v>
      </c>
      <c r="W3057" t="s">
        <v>4756</v>
      </c>
      <c r="X3057" t="s">
        <v>4756</v>
      </c>
      <c r="Y3057" t="s">
        <v>4756</v>
      </c>
      <c r="Z3057" t="s">
        <v>4756</v>
      </c>
      <c r="AA3057" t="s">
        <v>4756</v>
      </c>
      <c r="AB3057" t="s">
        <v>4756</v>
      </c>
      <c r="AC3057" t="s">
        <v>4756</v>
      </c>
      <c r="AD3057" t="s">
        <v>4756</v>
      </c>
      <c r="AE3057" t="s">
        <v>4756</v>
      </c>
      <c r="AF3057" t="s">
        <v>4756</v>
      </c>
      <c r="AG3057" t="s">
        <v>4756</v>
      </c>
      <c r="AH3057" t="s">
        <v>4756</v>
      </c>
      <c r="AI3057" t="s">
        <v>4756</v>
      </c>
      <c r="AJ3057" t="s">
        <v>4756</v>
      </c>
      <c r="AK3057" t="s">
        <v>4756</v>
      </c>
      <c r="AL3057" t="s">
        <v>4756</v>
      </c>
      <c r="AM3057" t="s">
        <v>4756</v>
      </c>
      <c r="AN3057" t="s">
        <v>4756</v>
      </c>
    </row>
    <row r="3058" spans="1:41">
      <c r="A3058" s="95">
        <v>43234</v>
      </c>
      <c r="B3058" t="s">
        <v>827</v>
      </c>
      <c r="C3058">
        <v>2018</v>
      </c>
      <c r="D3058">
        <v>5</v>
      </c>
      <c r="E3058" t="s">
        <v>4991</v>
      </c>
      <c r="F3058" t="s">
        <v>4852</v>
      </c>
      <c r="G3058" s="96">
        <v>7.8472222222222221E-2</v>
      </c>
      <c r="H3058" t="s">
        <v>4756</v>
      </c>
      <c r="I3058" s="96">
        <v>0.82847222222222217</v>
      </c>
      <c r="J3058">
        <v>6</v>
      </c>
      <c r="K3058" t="s">
        <v>249</v>
      </c>
      <c r="L3058" t="s">
        <v>2160</v>
      </c>
      <c r="M3058" t="s">
        <v>251</v>
      </c>
      <c r="N3058" t="s">
        <v>251</v>
      </c>
      <c r="O3058">
        <v>0</v>
      </c>
      <c r="P3058">
        <v>55</v>
      </c>
      <c r="Q3058">
        <v>16</v>
      </c>
      <c r="R3058">
        <v>39</v>
      </c>
      <c r="S3058" t="s">
        <v>4756</v>
      </c>
      <c r="T3058">
        <v>36.6</v>
      </c>
      <c r="U3058">
        <v>24</v>
      </c>
      <c r="V3058">
        <v>145</v>
      </c>
      <c r="W3058" t="s">
        <v>4756</v>
      </c>
      <c r="X3058" t="s">
        <v>4756</v>
      </c>
      <c r="Y3058" t="s">
        <v>4756</v>
      </c>
      <c r="Z3058" t="s">
        <v>4756</v>
      </c>
      <c r="AA3058" t="s">
        <v>4756</v>
      </c>
      <c r="AB3058" t="s">
        <v>4756</v>
      </c>
      <c r="AC3058" t="s">
        <v>4756</v>
      </c>
      <c r="AD3058" t="s">
        <v>4756</v>
      </c>
      <c r="AE3058" t="s">
        <v>4756</v>
      </c>
      <c r="AF3058" t="s">
        <v>4756</v>
      </c>
      <c r="AG3058" t="s">
        <v>4756</v>
      </c>
      <c r="AH3058" t="s">
        <v>4756</v>
      </c>
      <c r="AI3058" t="s">
        <v>4756</v>
      </c>
      <c r="AJ3058" t="s">
        <v>4756</v>
      </c>
      <c r="AK3058" t="s">
        <v>4756</v>
      </c>
      <c r="AL3058" t="s">
        <v>4756</v>
      </c>
      <c r="AM3058" t="s">
        <v>4756</v>
      </c>
      <c r="AN3058" t="s">
        <v>4756</v>
      </c>
      <c r="AO3058" t="s">
        <v>2161</v>
      </c>
    </row>
    <row r="3059" spans="1:41">
      <c r="A3059" s="95">
        <v>43234</v>
      </c>
      <c r="B3059" t="s">
        <v>827</v>
      </c>
      <c r="C3059">
        <v>2018</v>
      </c>
      <c r="D3059">
        <v>5</v>
      </c>
      <c r="E3059" t="s">
        <v>4991</v>
      </c>
      <c r="F3059" t="s">
        <v>4852</v>
      </c>
      <c r="G3059" s="96">
        <v>8.3333333333333329E-2</v>
      </c>
      <c r="H3059" t="s">
        <v>4756</v>
      </c>
      <c r="I3059" s="96">
        <v>0.82847222222222217</v>
      </c>
      <c r="J3059">
        <v>6.12</v>
      </c>
      <c r="K3059" t="s">
        <v>249</v>
      </c>
      <c r="L3059" t="s">
        <v>2162</v>
      </c>
      <c r="M3059" t="s">
        <v>251</v>
      </c>
      <c r="N3059" t="s">
        <v>251</v>
      </c>
      <c r="O3059">
        <v>2</v>
      </c>
      <c r="P3059">
        <v>64</v>
      </c>
      <c r="Q3059">
        <v>26</v>
      </c>
      <c r="R3059">
        <v>38</v>
      </c>
      <c r="S3059">
        <v>16</v>
      </c>
      <c r="T3059">
        <v>37.1</v>
      </c>
      <c r="U3059">
        <v>23.9</v>
      </c>
      <c r="V3059">
        <v>140</v>
      </c>
      <c r="W3059" t="s">
        <v>4756</v>
      </c>
      <c r="X3059" t="s">
        <v>4756</v>
      </c>
      <c r="Y3059" t="s">
        <v>4756</v>
      </c>
      <c r="Z3059" t="s">
        <v>4756</v>
      </c>
      <c r="AA3059" t="s">
        <v>4756</v>
      </c>
      <c r="AB3059" t="s">
        <v>4756</v>
      </c>
      <c r="AC3059" t="s">
        <v>4756</v>
      </c>
      <c r="AD3059" t="s">
        <v>4756</v>
      </c>
      <c r="AE3059" t="s">
        <v>4756</v>
      </c>
      <c r="AF3059" t="s">
        <v>4756</v>
      </c>
      <c r="AG3059" t="s">
        <v>4756</v>
      </c>
      <c r="AH3059" t="s">
        <v>4756</v>
      </c>
      <c r="AI3059" t="s">
        <v>4756</v>
      </c>
      <c r="AJ3059" t="s">
        <v>4756</v>
      </c>
      <c r="AK3059" t="s">
        <v>4756</v>
      </c>
      <c r="AL3059" t="s">
        <v>4756</v>
      </c>
      <c r="AM3059" t="s">
        <v>4756</v>
      </c>
      <c r="AN3059" t="s">
        <v>4756</v>
      </c>
      <c r="AO3059" t="s">
        <v>2163</v>
      </c>
    </row>
    <row r="3060" spans="1:41">
      <c r="A3060" s="95">
        <v>43235</v>
      </c>
      <c r="B3060" t="s">
        <v>827</v>
      </c>
      <c r="C3060">
        <v>2018</v>
      </c>
      <c r="D3060">
        <v>5</v>
      </c>
      <c r="E3060" t="s">
        <v>4991</v>
      </c>
      <c r="F3060" t="s">
        <v>4852</v>
      </c>
      <c r="G3060" s="96">
        <v>0.8881944444444444</v>
      </c>
      <c r="H3060" t="s">
        <v>4756</v>
      </c>
      <c r="I3060" s="96">
        <v>0.82916666666666661</v>
      </c>
      <c r="J3060">
        <v>1.42</v>
      </c>
      <c r="K3060" t="s">
        <v>249</v>
      </c>
      <c r="L3060" t="s">
        <v>2166</v>
      </c>
      <c r="M3060" t="s">
        <v>251</v>
      </c>
      <c r="N3060" t="s">
        <v>251</v>
      </c>
      <c r="O3060">
        <v>2</v>
      </c>
      <c r="P3060">
        <v>55</v>
      </c>
      <c r="Q3060">
        <v>16</v>
      </c>
      <c r="R3060">
        <v>39</v>
      </c>
      <c r="S3060">
        <v>12.7</v>
      </c>
      <c r="T3060">
        <v>37.700000000000003</v>
      </c>
      <c r="U3060">
        <v>23.5</v>
      </c>
      <c r="V3060">
        <v>146</v>
      </c>
      <c r="W3060" t="s">
        <v>4756</v>
      </c>
      <c r="X3060" t="s">
        <v>4756</v>
      </c>
      <c r="Y3060" t="s">
        <v>4756</v>
      </c>
      <c r="Z3060" t="s">
        <v>4756</v>
      </c>
      <c r="AA3060" t="s">
        <v>4756</v>
      </c>
      <c r="AB3060" t="s">
        <v>4756</v>
      </c>
      <c r="AC3060" t="s">
        <v>4756</v>
      </c>
      <c r="AD3060" t="s">
        <v>4756</v>
      </c>
      <c r="AE3060" t="s">
        <v>4756</v>
      </c>
      <c r="AF3060" t="s">
        <v>4756</v>
      </c>
      <c r="AG3060" t="s">
        <v>4756</v>
      </c>
      <c r="AH3060" t="s">
        <v>4756</v>
      </c>
      <c r="AI3060" t="s">
        <v>4756</v>
      </c>
      <c r="AJ3060" t="s">
        <v>4756</v>
      </c>
      <c r="AK3060" t="s">
        <v>4756</v>
      </c>
      <c r="AL3060" t="s">
        <v>4756</v>
      </c>
      <c r="AM3060" t="s">
        <v>4756</v>
      </c>
      <c r="AN3060" t="s">
        <v>4756</v>
      </c>
    </row>
    <row r="3061" spans="1:41">
      <c r="A3061" s="95">
        <v>43235</v>
      </c>
      <c r="B3061" t="s">
        <v>827</v>
      </c>
      <c r="C3061">
        <v>2018</v>
      </c>
      <c r="D3061">
        <v>5</v>
      </c>
      <c r="E3061" t="s">
        <v>4991</v>
      </c>
      <c r="F3061" t="s">
        <v>4852</v>
      </c>
      <c r="G3061" s="96">
        <v>0.89166666666666661</v>
      </c>
      <c r="H3061" t="s">
        <v>4756</v>
      </c>
      <c r="I3061" s="96">
        <v>0.82916666666666661</v>
      </c>
      <c r="J3061">
        <v>1.5</v>
      </c>
      <c r="K3061" t="s">
        <v>249</v>
      </c>
      <c r="L3061" t="s">
        <v>2112</v>
      </c>
      <c r="M3061" t="s">
        <v>665</v>
      </c>
      <c r="N3061" t="s">
        <v>251</v>
      </c>
      <c r="O3061">
        <v>2</v>
      </c>
      <c r="P3061">
        <v>56</v>
      </c>
      <c r="Q3061">
        <v>16</v>
      </c>
      <c r="R3061">
        <v>40</v>
      </c>
      <c r="S3061">
        <v>14</v>
      </c>
      <c r="T3061">
        <v>37.4</v>
      </c>
      <c r="U3061">
        <v>23.1</v>
      </c>
      <c r="V3061">
        <v>143</v>
      </c>
      <c r="W3061" t="s">
        <v>4756</v>
      </c>
      <c r="X3061" t="s">
        <v>4756</v>
      </c>
      <c r="Y3061" t="s">
        <v>4756</v>
      </c>
      <c r="Z3061" t="s">
        <v>4756</v>
      </c>
      <c r="AA3061" t="s">
        <v>4756</v>
      </c>
      <c r="AB3061" t="s">
        <v>4756</v>
      </c>
      <c r="AC3061" t="s">
        <v>4756</v>
      </c>
      <c r="AD3061" t="s">
        <v>4756</v>
      </c>
      <c r="AE3061" t="s">
        <v>4756</v>
      </c>
      <c r="AF3061" t="s">
        <v>4756</v>
      </c>
      <c r="AG3061" t="s">
        <v>4756</v>
      </c>
      <c r="AH3061" t="s">
        <v>4756</v>
      </c>
      <c r="AI3061" t="s">
        <v>4756</v>
      </c>
      <c r="AJ3061" t="s">
        <v>4756</v>
      </c>
      <c r="AK3061" t="s">
        <v>4756</v>
      </c>
      <c r="AL3061" t="s">
        <v>4756</v>
      </c>
      <c r="AM3061" t="s">
        <v>4756</v>
      </c>
      <c r="AN3061" t="s">
        <v>4756</v>
      </c>
    </row>
    <row r="3062" spans="1:41">
      <c r="A3062" s="95">
        <v>43235</v>
      </c>
      <c r="B3062" t="s">
        <v>827</v>
      </c>
      <c r="C3062">
        <v>2018</v>
      </c>
      <c r="D3062">
        <v>5</v>
      </c>
      <c r="E3062" t="s">
        <v>4991</v>
      </c>
      <c r="F3062" t="s">
        <v>4852</v>
      </c>
      <c r="G3062" s="96">
        <v>0.9145833333333333</v>
      </c>
      <c r="H3062" t="s">
        <v>4756</v>
      </c>
      <c r="I3062" s="96">
        <v>0.82916666666666661</v>
      </c>
      <c r="J3062">
        <v>2.0499999999999998</v>
      </c>
      <c r="K3062" t="s">
        <v>249</v>
      </c>
      <c r="L3062" t="s">
        <v>2167</v>
      </c>
      <c r="M3062" t="s">
        <v>251</v>
      </c>
      <c r="N3062" t="s">
        <v>251</v>
      </c>
      <c r="O3062">
        <v>1</v>
      </c>
      <c r="P3062">
        <v>53</v>
      </c>
      <c r="Q3062">
        <v>16</v>
      </c>
      <c r="R3062">
        <v>37</v>
      </c>
      <c r="S3062">
        <v>15</v>
      </c>
      <c r="T3062">
        <v>37.700000000000003</v>
      </c>
      <c r="U3062">
        <v>23.3</v>
      </c>
      <c r="V3062">
        <v>143</v>
      </c>
      <c r="W3062" t="s">
        <v>4756</v>
      </c>
      <c r="X3062" t="s">
        <v>4756</v>
      </c>
      <c r="Y3062" t="s">
        <v>4756</v>
      </c>
      <c r="Z3062" t="s">
        <v>4756</v>
      </c>
      <c r="AA3062" t="s">
        <v>4756</v>
      </c>
      <c r="AB3062" t="s">
        <v>4756</v>
      </c>
      <c r="AC3062" t="s">
        <v>4756</v>
      </c>
      <c r="AD3062" t="s">
        <v>4756</v>
      </c>
      <c r="AE3062" t="s">
        <v>4756</v>
      </c>
      <c r="AF3062" t="s">
        <v>4756</v>
      </c>
      <c r="AG3062" t="s">
        <v>4756</v>
      </c>
      <c r="AH3062" t="s">
        <v>4756</v>
      </c>
      <c r="AI3062" t="s">
        <v>4756</v>
      </c>
      <c r="AJ3062" t="s">
        <v>4756</v>
      </c>
      <c r="AK3062" t="s">
        <v>4756</v>
      </c>
      <c r="AL3062" t="s">
        <v>4756</v>
      </c>
      <c r="AM3062" t="s">
        <v>4756</v>
      </c>
      <c r="AN3062" t="s">
        <v>4756</v>
      </c>
    </row>
    <row r="3063" spans="1:41">
      <c r="A3063" s="95">
        <v>43235</v>
      </c>
      <c r="B3063" t="s">
        <v>827</v>
      </c>
      <c r="C3063">
        <v>2018</v>
      </c>
      <c r="D3063">
        <v>5</v>
      </c>
      <c r="E3063" t="s">
        <v>4991</v>
      </c>
      <c r="F3063" t="s">
        <v>4852</v>
      </c>
      <c r="G3063" s="96">
        <v>0.92013888888888884</v>
      </c>
      <c r="H3063" t="s">
        <v>4756</v>
      </c>
      <c r="I3063" s="96">
        <v>0.82916666666666661</v>
      </c>
      <c r="J3063">
        <v>2.1800000000000002</v>
      </c>
      <c r="K3063" t="s">
        <v>249</v>
      </c>
      <c r="L3063" t="s">
        <v>2168</v>
      </c>
      <c r="M3063" t="s">
        <v>251</v>
      </c>
      <c r="N3063" t="s">
        <v>251</v>
      </c>
      <c r="O3063">
        <v>3</v>
      </c>
      <c r="P3063">
        <v>58</v>
      </c>
      <c r="Q3063">
        <v>16</v>
      </c>
      <c r="R3063">
        <v>42</v>
      </c>
      <c r="S3063">
        <v>13.1</v>
      </c>
      <c r="T3063">
        <v>37.700000000000003</v>
      </c>
      <c r="U3063">
        <v>22.6</v>
      </c>
      <c r="V3063">
        <v>145</v>
      </c>
      <c r="W3063" t="s">
        <v>4756</v>
      </c>
      <c r="X3063" t="s">
        <v>4756</v>
      </c>
      <c r="Y3063" t="s">
        <v>4756</v>
      </c>
      <c r="Z3063" t="s">
        <v>4756</v>
      </c>
      <c r="AA3063" t="s">
        <v>4756</v>
      </c>
      <c r="AB3063" t="s">
        <v>4756</v>
      </c>
      <c r="AC3063" t="s">
        <v>4756</v>
      </c>
      <c r="AD3063" t="s">
        <v>4756</v>
      </c>
      <c r="AE3063" t="s">
        <v>4756</v>
      </c>
      <c r="AF3063" t="s">
        <v>4756</v>
      </c>
      <c r="AG3063" t="s">
        <v>4756</v>
      </c>
      <c r="AH3063" t="s">
        <v>4756</v>
      </c>
      <c r="AI3063" t="s">
        <v>4756</v>
      </c>
      <c r="AJ3063" t="s">
        <v>4756</v>
      </c>
      <c r="AK3063" t="s">
        <v>4756</v>
      </c>
      <c r="AL3063" t="s">
        <v>4756</v>
      </c>
      <c r="AM3063" t="s">
        <v>4756</v>
      </c>
      <c r="AN3063" t="s">
        <v>4756</v>
      </c>
    </row>
    <row r="3064" spans="1:41">
      <c r="A3064" s="95">
        <v>43235</v>
      </c>
      <c r="B3064" t="s">
        <v>827</v>
      </c>
      <c r="C3064">
        <v>2018</v>
      </c>
      <c r="D3064">
        <v>5</v>
      </c>
      <c r="E3064" t="s">
        <v>4991</v>
      </c>
      <c r="F3064" t="s">
        <v>4852</v>
      </c>
      <c r="G3064" s="96">
        <v>0.97013888888888899</v>
      </c>
      <c r="H3064" t="s">
        <v>4756</v>
      </c>
      <c r="I3064" s="96">
        <v>0.82916666666666661</v>
      </c>
      <c r="J3064">
        <v>3.38</v>
      </c>
      <c r="K3064" t="s">
        <v>249</v>
      </c>
      <c r="L3064" t="s">
        <v>2169</v>
      </c>
      <c r="M3064" t="s">
        <v>251</v>
      </c>
      <c r="N3064" t="s">
        <v>251</v>
      </c>
      <c r="O3064" t="s">
        <v>4756</v>
      </c>
      <c r="P3064">
        <v>51</v>
      </c>
      <c r="Q3064">
        <v>16</v>
      </c>
      <c r="R3064">
        <v>35</v>
      </c>
      <c r="S3064" t="s">
        <v>4756</v>
      </c>
      <c r="T3064" t="s">
        <v>4756</v>
      </c>
      <c r="U3064" t="s">
        <v>4756</v>
      </c>
      <c r="V3064" t="s">
        <v>4756</v>
      </c>
      <c r="W3064" t="s">
        <v>4756</v>
      </c>
      <c r="X3064" t="s">
        <v>4756</v>
      </c>
      <c r="Y3064" t="s">
        <v>4756</v>
      </c>
      <c r="Z3064" t="s">
        <v>4756</v>
      </c>
      <c r="AA3064" t="s">
        <v>4756</v>
      </c>
      <c r="AB3064" t="s">
        <v>4756</v>
      </c>
      <c r="AC3064" t="s">
        <v>4756</v>
      </c>
      <c r="AD3064" t="s">
        <v>4756</v>
      </c>
      <c r="AE3064" t="s">
        <v>4756</v>
      </c>
      <c r="AF3064" t="s">
        <v>4756</v>
      </c>
      <c r="AG3064" t="s">
        <v>4756</v>
      </c>
      <c r="AH3064" t="s">
        <v>4756</v>
      </c>
      <c r="AI3064" t="s">
        <v>4756</v>
      </c>
      <c r="AJ3064" t="s">
        <v>4756</v>
      </c>
      <c r="AK3064" t="s">
        <v>4756</v>
      </c>
      <c r="AL3064" t="s">
        <v>4756</v>
      </c>
      <c r="AM3064" t="s">
        <v>4756</v>
      </c>
      <c r="AN3064" t="s">
        <v>4756</v>
      </c>
      <c r="AO3064" t="s">
        <v>2170</v>
      </c>
    </row>
    <row r="3065" spans="1:41">
      <c r="A3065" s="95">
        <v>43235</v>
      </c>
      <c r="B3065" t="s">
        <v>827</v>
      </c>
      <c r="C3065">
        <v>2018</v>
      </c>
      <c r="D3065">
        <v>5</v>
      </c>
      <c r="E3065" t="s">
        <v>4991</v>
      </c>
      <c r="F3065" t="s">
        <v>4852</v>
      </c>
      <c r="G3065" s="96">
        <v>0.99097222222222225</v>
      </c>
      <c r="H3065" t="s">
        <v>4756</v>
      </c>
      <c r="I3065" s="96">
        <v>0.82916666666666661</v>
      </c>
      <c r="J3065">
        <v>3.88</v>
      </c>
      <c r="K3065" t="s">
        <v>249</v>
      </c>
      <c r="L3065" t="s">
        <v>2171</v>
      </c>
      <c r="M3065" t="s">
        <v>251</v>
      </c>
      <c r="N3065" t="s">
        <v>251</v>
      </c>
      <c r="O3065">
        <v>2</v>
      </c>
      <c r="P3065">
        <v>59</v>
      </c>
      <c r="Q3065">
        <v>16</v>
      </c>
      <c r="R3065">
        <v>43</v>
      </c>
      <c r="S3065">
        <v>14.7</v>
      </c>
      <c r="T3065">
        <v>39.9</v>
      </c>
      <c r="U3065">
        <v>23.7</v>
      </c>
      <c r="V3065">
        <v>140</v>
      </c>
      <c r="W3065" t="s">
        <v>4756</v>
      </c>
      <c r="X3065" t="s">
        <v>4756</v>
      </c>
      <c r="Y3065" t="s">
        <v>4756</v>
      </c>
      <c r="Z3065" t="s">
        <v>4756</v>
      </c>
      <c r="AA3065" t="s">
        <v>4756</v>
      </c>
      <c r="AB3065" t="s">
        <v>4756</v>
      </c>
      <c r="AC3065" t="s">
        <v>4756</v>
      </c>
      <c r="AD3065" t="s">
        <v>4756</v>
      </c>
      <c r="AE3065" t="s">
        <v>4756</v>
      </c>
      <c r="AF3065" t="s">
        <v>4756</v>
      </c>
      <c r="AG3065" t="s">
        <v>4756</v>
      </c>
      <c r="AH3065" t="s">
        <v>4756</v>
      </c>
      <c r="AI3065" t="s">
        <v>4756</v>
      </c>
      <c r="AJ3065" t="s">
        <v>4756</v>
      </c>
      <c r="AK3065" t="s">
        <v>4756</v>
      </c>
      <c r="AL3065" t="s">
        <v>4756</v>
      </c>
      <c r="AM3065" t="s">
        <v>4756</v>
      </c>
      <c r="AN3065" t="s">
        <v>4756</v>
      </c>
    </row>
    <row r="3066" spans="1:41">
      <c r="A3066" s="95">
        <v>43235</v>
      </c>
      <c r="B3066" t="s">
        <v>827</v>
      </c>
      <c r="C3066">
        <v>2018</v>
      </c>
      <c r="D3066">
        <v>5</v>
      </c>
      <c r="E3066" t="s">
        <v>4991</v>
      </c>
      <c r="F3066" t="s">
        <v>4852</v>
      </c>
      <c r="G3066" s="96">
        <v>0.99583333333333324</v>
      </c>
      <c r="H3066" t="s">
        <v>4756</v>
      </c>
      <c r="I3066" s="96">
        <v>0.82916666666666661</v>
      </c>
      <c r="J3066">
        <v>4</v>
      </c>
      <c r="K3066" t="s">
        <v>249</v>
      </c>
      <c r="L3066" t="s">
        <v>2172</v>
      </c>
      <c r="M3066" t="s">
        <v>251</v>
      </c>
      <c r="N3066" t="s">
        <v>251</v>
      </c>
      <c r="O3066">
        <v>0</v>
      </c>
      <c r="P3066">
        <v>60</v>
      </c>
      <c r="Q3066">
        <v>16</v>
      </c>
      <c r="R3066">
        <v>44</v>
      </c>
      <c r="S3066">
        <v>13.5</v>
      </c>
      <c r="T3066">
        <v>39.1</v>
      </c>
      <c r="U3066">
        <v>22</v>
      </c>
      <c r="V3066">
        <v>143</v>
      </c>
      <c r="W3066" t="s">
        <v>4756</v>
      </c>
      <c r="X3066" t="s">
        <v>4756</v>
      </c>
      <c r="Y3066" t="s">
        <v>4756</v>
      </c>
      <c r="Z3066" t="s">
        <v>4756</v>
      </c>
      <c r="AA3066" t="s">
        <v>4756</v>
      </c>
      <c r="AB3066" t="s">
        <v>4756</v>
      </c>
      <c r="AC3066" t="s">
        <v>4756</v>
      </c>
      <c r="AD3066" t="s">
        <v>4756</v>
      </c>
      <c r="AE3066" t="s">
        <v>4756</v>
      </c>
      <c r="AF3066" t="s">
        <v>4756</v>
      </c>
      <c r="AG3066" t="s">
        <v>4756</v>
      </c>
      <c r="AH3066" t="s">
        <v>4756</v>
      </c>
      <c r="AI3066" t="s">
        <v>4756</v>
      </c>
      <c r="AJ3066" t="s">
        <v>4756</v>
      </c>
      <c r="AK3066" t="s">
        <v>4756</v>
      </c>
      <c r="AL3066" t="s">
        <v>4756</v>
      </c>
      <c r="AM3066" t="s">
        <v>4756</v>
      </c>
      <c r="AN3066" t="s">
        <v>4756</v>
      </c>
    </row>
    <row r="3067" spans="1:41">
      <c r="A3067" s="95">
        <v>43235</v>
      </c>
      <c r="B3067" t="s">
        <v>827</v>
      </c>
      <c r="C3067">
        <v>2018</v>
      </c>
      <c r="D3067">
        <v>5</v>
      </c>
      <c r="E3067" t="s">
        <v>4991</v>
      </c>
      <c r="F3067" t="s">
        <v>4852</v>
      </c>
      <c r="G3067" s="96">
        <v>5.5555555555555558E-3</v>
      </c>
      <c r="H3067" t="s">
        <v>4756</v>
      </c>
      <c r="I3067" s="96">
        <v>0.82916666666666661</v>
      </c>
      <c r="J3067">
        <v>4.2300000000000004</v>
      </c>
      <c r="K3067" t="s">
        <v>249</v>
      </c>
      <c r="L3067" t="s">
        <v>2173</v>
      </c>
      <c r="M3067" t="s">
        <v>251</v>
      </c>
      <c r="N3067" t="s">
        <v>251</v>
      </c>
      <c r="O3067">
        <v>1</v>
      </c>
      <c r="P3067">
        <v>60</v>
      </c>
      <c r="Q3067">
        <v>16</v>
      </c>
      <c r="R3067">
        <v>44</v>
      </c>
      <c r="S3067">
        <v>15.1</v>
      </c>
      <c r="T3067">
        <v>38.9</v>
      </c>
      <c r="U3067">
        <v>24.1</v>
      </c>
      <c r="V3067">
        <v>147</v>
      </c>
      <c r="W3067" t="s">
        <v>4756</v>
      </c>
      <c r="X3067" t="s">
        <v>4756</v>
      </c>
      <c r="Y3067" t="s">
        <v>4756</v>
      </c>
      <c r="Z3067" t="s">
        <v>4756</v>
      </c>
      <c r="AA3067" t="s">
        <v>4756</v>
      </c>
      <c r="AB3067" t="s">
        <v>4756</v>
      </c>
      <c r="AC3067" t="s">
        <v>4756</v>
      </c>
      <c r="AD3067" t="s">
        <v>4756</v>
      </c>
      <c r="AE3067" t="s">
        <v>4756</v>
      </c>
      <c r="AF3067" t="s">
        <v>4756</v>
      </c>
      <c r="AG3067" t="s">
        <v>4756</v>
      </c>
      <c r="AH3067" t="s">
        <v>4756</v>
      </c>
      <c r="AI3067" t="s">
        <v>4756</v>
      </c>
      <c r="AJ3067" t="s">
        <v>4756</v>
      </c>
      <c r="AK3067" t="s">
        <v>4756</v>
      </c>
      <c r="AL3067" t="s">
        <v>4756</v>
      </c>
      <c r="AM3067" t="s">
        <v>4756</v>
      </c>
      <c r="AN3067" t="s">
        <v>4756</v>
      </c>
      <c r="AO3067" t="s">
        <v>2174</v>
      </c>
    </row>
    <row r="3068" spans="1:41">
      <c r="A3068" s="95">
        <v>43235</v>
      </c>
      <c r="B3068" t="s">
        <v>827</v>
      </c>
      <c r="C3068">
        <v>2018</v>
      </c>
      <c r="D3068">
        <v>5</v>
      </c>
      <c r="E3068" t="s">
        <v>4991</v>
      </c>
      <c r="F3068" t="s">
        <v>4852</v>
      </c>
      <c r="G3068" s="96">
        <v>1.0416666666666666E-2</v>
      </c>
      <c r="H3068" t="s">
        <v>4756</v>
      </c>
      <c r="I3068" s="96">
        <v>0.82916666666666661</v>
      </c>
      <c r="J3068">
        <v>4.3499999999999996</v>
      </c>
      <c r="K3068" t="s">
        <v>249</v>
      </c>
      <c r="L3068" t="s">
        <v>2175</v>
      </c>
      <c r="M3068" t="s">
        <v>251</v>
      </c>
      <c r="N3068" t="s">
        <v>251</v>
      </c>
      <c r="O3068">
        <v>2</v>
      </c>
      <c r="P3068">
        <v>60</v>
      </c>
      <c r="Q3068">
        <v>19</v>
      </c>
      <c r="R3068">
        <v>41</v>
      </c>
      <c r="S3068">
        <v>15.2</v>
      </c>
      <c r="T3068">
        <v>38.799999999999997</v>
      </c>
      <c r="U3068">
        <v>23</v>
      </c>
      <c r="V3068">
        <v>139</v>
      </c>
      <c r="W3068" t="s">
        <v>4756</v>
      </c>
      <c r="X3068" t="s">
        <v>4756</v>
      </c>
      <c r="Y3068" t="s">
        <v>4756</v>
      </c>
      <c r="Z3068" t="s">
        <v>4756</v>
      </c>
      <c r="AA3068" t="s">
        <v>4756</v>
      </c>
      <c r="AB3068" t="s">
        <v>4756</v>
      </c>
      <c r="AC3068" t="s">
        <v>4756</v>
      </c>
      <c r="AD3068" t="s">
        <v>4756</v>
      </c>
      <c r="AE3068" t="s">
        <v>4756</v>
      </c>
      <c r="AF3068" t="s">
        <v>4756</v>
      </c>
      <c r="AG3068" t="s">
        <v>4756</v>
      </c>
      <c r="AH3068" t="s">
        <v>4756</v>
      </c>
      <c r="AI3068" t="s">
        <v>4756</v>
      </c>
      <c r="AJ3068" t="s">
        <v>4756</v>
      </c>
      <c r="AK3068" t="s">
        <v>4756</v>
      </c>
      <c r="AL3068" t="s">
        <v>4756</v>
      </c>
      <c r="AM3068" t="s">
        <v>4756</v>
      </c>
      <c r="AN3068" t="s">
        <v>4756</v>
      </c>
    </row>
    <row r="3069" spans="1:41">
      <c r="A3069" s="95">
        <v>43235</v>
      </c>
      <c r="B3069" t="s">
        <v>827</v>
      </c>
      <c r="C3069">
        <v>2018</v>
      </c>
      <c r="D3069">
        <v>5</v>
      </c>
      <c r="E3069" t="s">
        <v>4991</v>
      </c>
      <c r="F3069" t="s">
        <v>4852</v>
      </c>
      <c r="G3069" s="96">
        <v>2.9166666666666664E-2</v>
      </c>
      <c r="H3069" t="s">
        <v>4756</v>
      </c>
      <c r="I3069" s="96">
        <v>0.82916666666666661</v>
      </c>
      <c r="J3069">
        <v>4.8</v>
      </c>
      <c r="K3069" t="s">
        <v>249</v>
      </c>
      <c r="L3069" t="s">
        <v>1825</v>
      </c>
      <c r="M3069" t="s">
        <v>665</v>
      </c>
      <c r="N3069" t="s">
        <v>251</v>
      </c>
      <c r="O3069">
        <v>2</v>
      </c>
      <c r="P3069">
        <v>56</v>
      </c>
      <c r="Q3069">
        <v>19</v>
      </c>
      <c r="R3069">
        <v>37</v>
      </c>
      <c r="S3069">
        <v>14.7</v>
      </c>
      <c r="T3069">
        <v>36.799999999999997</v>
      </c>
      <c r="U3069">
        <v>23.5</v>
      </c>
      <c r="V3069">
        <v>138</v>
      </c>
      <c r="W3069" t="s">
        <v>4756</v>
      </c>
      <c r="X3069" t="s">
        <v>4756</v>
      </c>
      <c r="Y3069" t="s">
        <v>4756</v>
      </c>
      <c r="Z3069" t="s">
        <v>4756</v>
      </c>
      <c r="AA3069" t="s">
        <v>4756</v>
      </c>
      <c r="AB3069" t="s">
        <v>4756</v>
      </c>
      <c r="AC3069" t="s">
        <v>4756</v>
      </c>
      <c r="AD3069" t="s">
        <v>4756</v>
      </c>
      <c r="AE3069" t="s">
        <v>4756</v>
      </c>
      <c r="AF3069" t="s">
        <v>4756</v>
      </c>
      <c r="AG3069" t="s">
        <v>4756</v>
      </c>
      <c r="AH3069" t="s">
        <v>4756</v>
      </c>
      <c r="AI3069" t="s">
        <v>4756</v>
      </c>
      <c r="AJ3069" t="s">
        <v>4756</v>
      </c>
      <c r="AK3069" t="s">
        <v>4756</v>
      </c>
      <c r="AL3069" t="s">
        <v>4756</v>
      </c>
      <c r="AM3069" t="s">
        <v>4756</v>
      </c>
      <c r="AN3069" t="s">
        <v>4756</v>
      </c>
    </row>
    <row r="3070" spans="1:41">
      <c r="A3070" s="95">
        <v>43235</v>
      </c>
      <c r="B3070" t="s">
        <v>827</v>
      </c>
      <c r="C3070">
        <v>2018</v>
      </c>
      <c r="D3070">
        <v>5</v>
      </c>
      <c r="E3070" t="s">
        <v>4991</v>
      </c>
      <c r="F3070" t="s">
        <v>4852</v>
      </c>
      <c r="G3070" s="96">
        <v>4.2361111111111106E-2</v>
      </c>
      <c r="H3070" t="s">
        <v>4756</v>
      </c>
      <c r="I3070" s="96">
        <v>0.82916666666666661</v>
      </c>
      <c r="J3070">
        <v>5.12</v>
      </c>
      <c r="K3070" t="s">
        <v>249</v>
      </c>
      <c r="L3070" t="s">
        <v>2176</v>
      </c>
      <c r="M3070" t="s">
        <v>251</v>
      </c>
      <c r="N3070" t="s">
        <v>251</v>
      </c>
      <c r="O3070">
        <v>1</v>
      </c>
      <c r="P3070">
        <v>62</v>
      </c>
      <c r="Q3070">
        <v>19</v>
      </c>
      <c r="R3070">
        <v>43</v>
      </c>
      <c r="S3070">
        <v>13.2</v>
      </c>
      <c r="T3070">
        <v>37.799999999999997</v>
      </c>
      <c r="U3070">
        <v>21.4</v>
      </c>
      <c r="V3070">
        <v>148</v>
      </c>
      <c r="W3070" t="s">
        <v>4756</v>
      </c>
      <c r="X3070" t="s">
        <v>4756</v>
      </c>
      <c r="Y3070" t="s">
        <v>4756</v>
      </c>
      <c r="Z3070" t="s">
        <v>4756</v>
      </c>
      <c r="AA3070" t="s">
        <v>4756</v>
      </c>
      <c r="AB3070" t="s">
        <v>4756</v>
      </c>
      <c r="AC3070" t="s">
        <v>4756</v>
      </c>
      <c r="AD3070" t="s">
        <v>4756</v>
      </c>
      <c r="AE3070" t="s">
        <v>4756</v>
      </c>
      <c r="AF3070" t="s">
        <v>4756</v>
      </c>
      <c r="AG3070" t="s">
        <v>4756</v>
      </c>
      <c r="AH3070" t="s">
        <v>4756</v>
      </c>
      <c r="AI3070" t="s">
        <v>4756</v>
      </c>
      <c r="AJ3070" t="s">
        <v>4756</v>
      </c>
      <c r="AK3070" t="s">
        <v>4756</v>
      </c>
      <c r="AL3070" t="s">
        <v>4756</v>
      </c>
      <c r="AM3070" t="s">
        <v>4756</v>
      </c>
      <c r="AN3070" t="s">
        <v>4756</v>
      </c>
    </row>
    <row r="3071" spans="1:41">
      <c r="A3071" s="95">
        <v>43235</v>
      </c>
      <c r="B3071" t="s">
        <v>827</v>
      </c>
      <c r="C3071">
        <v>2018</v>
      </c>
      <c r="D3071">
        <v>5</v>
      </c>
      <c r="E3071" t="s">
        <v>4991</v>
      </c>
      <c r="F3071" t="s">
        <v>4852</v>
      </c>
      <c r="G3071" s="96">
        <v>4.9999999999999996E-2</v>
      </c>
      <c r="H3071" t="s">
        <v>4756</v>
      </c>
      <c r="I3071" s="96">
        <v>0.82916666666666661</v>
      </c>
      <c r="J3071">
        <v>5.3</v>
      </c>
      <c r="K3071" t="s">
        <v>249</v>
      </c>
      <c r="L3071" t="s">
        <v>2177</v>
      </c>
      <c r="M3071" t="s">
        <v>251</v>
      </c>
      <c r="N3071" t="s">
        <v>251</v>
      </c>
      <c r="O3071">
        <v>0</v>
      </c>
      <c r="P3071">
        <v>59</v>
      </c>
      <c r="Q3071">
        <v>19</v>
      </c>
      <c r="R3071">
        <v>40</v>
      </c>
      <c r="S3071">
        <v>12.2</v>
      </c>
      <c r="T3071">
        <v>36.6</v>
      </c>
      <c r="U3071">
        <v>22</v>
      </c>
      <c r="V3071">
        <v>145</v>
      </c>
      <c r="W3071" t="s">
        <v>4756</v>
      </c>
      <c r="X3071" t="s">
        <v>4756</v>
      </c>
      <c r="Y3071" t="s">
        <v>4756</v>
      </c>
      <c r="Z3071" t="s">
        <v>4756</v>
      </c>
      <c r="AA3071" t="s">
        <v>4756</v>
      </c>
      <c r="AB3071" t="s">
        <v>4756</v>
      </c>
      <c r="AC3071" t="s">
        <v>4756</v>
      </c>
      <c r="AD3071" t="s">
        <v>4756</v>
      </c>
      <c r="AE3071" t="s">
        <v>4756</v>
      </c>
      <c r="AF3071" t="s">
        <v>4756</v>
      </c>
      <c r="AG3071" t="s">
        <v>4756</v>
      </c>
      <c r="AH3071" t="s">
        <v>4756</v>
      </c>
      <c r="AI3071" t="s">
        <v>4756</v>
      </c>
      <c r="AJ3071" t="s">
        <v>4756</v>
      </c>
      <c r="AK3071" t="s">
        <v>4756</v>
      </c>
      <c r="AL3071" t="s">
        <v>4756</v>
      </c>
      <c r="AM3071" t="s">
        <v>4756</v>
      </c>
      <c r="AN3071" t="s">
        <v>4756</v>
      </c>
    </row>
    <row r="3072" spans="1:41">
      <c r="A3072" s="95">
        <v>43235</v>
      </c>
      <c r="B3072" t="s">
        <v>827</v>
      </c>
      <c r="C3072">
        <v>2018</v>
      </c>
      <c r="D3072">
        <v>5</v>
      </c>
      <c r="E3072" t="s">
        <v>4991</v>
      </c>
      <c r="F3072" t="s">
        <v>4852</v>
      </c>
      <c r="G3072" s="96">
        <v>5.486111111111111E-2</v>
      </c>
      <c r="H3072" t="s">
        <v>4756</v>
      </c>
      <c r="I3072" s="96">
        <v>0.82916666666666661</v>
      </c>
      <c r="J3072">
        <v>5.42</v>
      </c>
      <c r="K3072" t="s">
        <v>249</v>
      </c>
      <c r="L3072" t="s">
        <v>2178</v>
      </c>
      <c r="M3072" t="s">
        <v>251</v>
      </c>
      <c r="N3072" t="s">
        <v>251</v>
      </c>
      <c r="O3072">
        <v>0</v>
      </c>
      <c r="P3072">
        <v>56</v>
      </c>
      <c r="Q3072">
        <v>19</v>
      </c>
      <c r="R3072">
        <v>37</v>
      </c>
      <c r="S3072">
        <v>14.5</v>
      </c>
      <c r="T3072">
        <v>37.299999999999997</v>
      </c>
      <c r="U3072">
        <v>22.9</v>
      </c>
      <c r="V3072">
        <v>141</v>
      </c>
      <c r="W3072" t="s">
        <v>4756</v>
      </c>
      <c r="X3072" t="s">
        <v>4756</v>
      </c>
      <c r="Y3072" t="s">
        <v>4756</v>
      </c>
      <c r="Z3072" t="s">
        <v>4756</v>
      </c>
      <c r="AA3072" t="s">
        <v>4756</v>
      </c>
      <c r="AB3072" t="s">
        <v>4756</v>
      </c>
      <c r="AC3072" t="s">
        <v>4756</v>
      </c>
      <c r="AD3072" t="s">
        <v>4756</v>
      </c>
      <c r="AE3072" t="s">
        <v>4756</v>
      </c>
      <c r="AF3072" t="s">
        <v>4756</v>
      </c>
      <c r="AG3072" t="s">
        <v>4756</v>
      </c>
      <c r="AH3072" t="s">
        <v>4756</v>
      </c>
      <c r="AI3072" t="s">
        <v>4756</v>
      </c>
      <c r="AJ3072" t="s">
        <v>4756</v>
      </c>
      <c r="AK3072" t="s">
        <v>4756</v>
      </c>
      <c r="AL3072" t="s">
        <v>4756</v>
      </c>
      <c r="AM3072" t="s">
        <v>4756</v>
      </c>
      <c r="AN3072" t="s">
        <v>4756</v>
      </c>
      <c r="AO3072" t="s">
        <v>2180</v>
      </c>
    </row>
    <row r="3073" spans="1:41">
      <c r="A3073" s="95">
        <v>43235</v>
      </c>
      <c r="B3073" t="s">
        <v>827</v>
      </c>
      <c r="C3073">
        <v>2018</v>
      </c>
      <c r="D3073">
        <v>5</v>
      </c>
      <c r="E3073" t="s">
        <v>4991</v>
      </c>
      <c r="F3073" t="s">
        <v>4852</v>
      </c>
      <c r="G3073" s="96">
        <v>6.25E-2</v>
      </c>
      <c r="H3073" t="s">
        <v>4756</v>
      </c>
      <c r="I3073" s="96">
        <v>0.82916666666666661</v>
      </c>
      <c r="J3073">
        <v>5.6</v>
      </c>
      <c r="K3073" t="s">
        <v>249</v>
      </c>
      <c r="L3073" t="s">
        <v>2179</v>
      </c>
      <c r="M3073" t="s">
        <v>251</v>
      </c>
      <c r="N3073" t="s">
        <v>251</v>
      </c>
      <c r="O3073">
        <v>0</v>
      </c>
      <c r="P3073">
        <v>56</v>
      </c>
      <c r="Q3073">
        <v>19</v>
      </c>
      <c r="R3073">
        <v>37</v>
      </c>
      <c r="S3073">
        <v>14.2</v>
      </c>
      <c r="T3073">
        <v>39.5</v>
      </c>
      <c r="U3073">
        <v>22.9</v>
      </c>
      <c r="V3073">
        <v>150</v>
      </c>
      <c r="W3073" t="s">
        <v>4756</v>
      </c>
      <c r="X3073" t="s">
        <v>4756</v>
      </c>
      <c r="Y3073" t="s">
        <v>4756</v>
      </c>
      <c r="Z3073" t="s">
        <v>4756</v>
      </c>
      <c r="AA3073" t="s">
        <v>4756</v>
      </c>
      <c r="AB3073" t="s">
        <v>4756</v>
      </c>
      <c r="AC3073" t="s">
        <v>4756</v>
      </c>
      <c r="AD3073" t="s">
        <v>4756</v>
      </c>
      <c r="AE3073" t="s">
        <v>4756</v>
      </c>
      <c r="AF3073" t="s">
        <v>4756</v>
      </c>
      <c r="AG3073" t="s">
        <v>4756</v>
      </c>
      <c r="AH3073" t="s">
        <v>4756</v>
      </c>
      <c r="AI3073" t="s">
        <v>4756</v>
      </c>
      <c r="AJ3073" t="s">
        <v>4756</v>
      </c>
      <c r="AK3073" t="s">
        <v>4756</v>
      </c>
      <c r="AL3073" t="s">
        <v>4756</v>
      </c>
      <c r="AM3073" t="s">
        <v>4756</v>
      </c>
      <c r="AN3073" t="s">
        <v>4756</v>
      </c>
    </row>
    <row r="3074" spans="1:41">
      <c r="A3074" s="95">
        <v>43235</v>
      </c>
      <c r="B3074" t="s">
        <v>827</v>
      </c>
      <c r="C3074">
        <v>2018</v>
      </c>
      <c r="D3074">
        <v>5</v>
      </c>
      <c r="E3074" t="s">
        <v>4991</v>
      </c>
      <c r="F3074" t="s">
        <v>4852</v>
      </c>
      <c r="G3074" s="96">
        <v>7.2222222222222229E-2</v>
      </c>
      <c r="H3074" t="s">
        <v>4756</v>
      </c>
      <c r="I3074" s="96">
        <v>0.82916666666666661</v>
      </c>
      <c r="J3074">
        <v>5.83</v>
      </c>
      <c r="K3074" t="s">
        <v>249</v>
      </c>
      <c r="L3074" t="s">
        <v>2181</v>
      </c>
      <c r="M3074" t="s">
        <v>251</v>
      </c>
      <c r="N3074" t="s">
        <v>251</v>
      </c>
      <c r="O3074">
        <v>0</v>
      </c>
      <c r="P3074">
        <v>59</v>
      </c>
      <c r="Q3074">
        <v>19</v>
      </c>
      <c r="R3074">
        <v>40</v>
      </c>
      <c r="S3074">
        <v>13.5</v>
      </c>
      <c r="T3074">
        <v>37.6</v>
      </c>
      <c r="U3074">
        <v>21.5</v>
      </c>
      <c r="V3074">
        <v>143</v>
      </c>
      <c r="W3074" t="s">
        <v>4756</v>
      </c>
      <c r="X3074" t="s">
        <v>4756</v>
      </c>
      <c r="Y3074" t="s">
        <v>4756</v>
      </c>
      <c r="Z3074" t="s">
        <v>4756</v>
      </c>
      <c r="AA3074" t="s">
        <v>4756</v>
      </c>
      <c r="AB3074" t="s">
        <v>4756</v>
      </c>
      <c r="AC3074" t="s">
        <v>4756</v>
      </c>
      <c r="AD3074" t="s">
        <v>4756</v>
      </c>
      <c r="AE3074" t="s">
        <v>4756</v>
      </c>
      <c r="AF3074" t="s">
        <v>4756</v>
      </c>
      <c r="AG3074" t="s">
        <v>4756</v>
      </c>
      <c r="AH3074" t="s">
        <v>4756</v>
      </c>
      <c r="AI3074" t="s">
        <v>4756</v>
      </c>
      <c r="AJ3074" t="s">
        <v>4756</v>
      </c>
      <c r="AK3074" t="s">
        <v>4756</v>
      </c>
      <c r="AL3074" t="s">
        <v>4756</v>
      </c>
      <c r="AM3074" t="s">
        <v>4756</v>
      </c>
      <c r="AN3074" t="s">
        <v>4756</v>
      </c>
    </row>
    <row r="3075" spans="1:41">
      <c r="A3075" s="95">
        <v>43262</v>
      </c>
      <c r="B3075" t="s">
        <v>827</v>
      </c>
      <c r="C3075">
        <v>2018</v>
      </c>
      <c r="D3075">
        <v>6</v>
      </c>
      <c r="E3075" t="s">
        <v>4991</v>
      </c>
      <c r="F3075" t="s">
        <v>4851</v>
      </c>
      <c r="G3075" s="96">
        <v>0.8930555555555556</v>
      </c>
      <c r="H3075" t="s">
        <v>4756</v>
      </c>
      <c r="I3075" s="96">
        <v>0.84097222222222223</v>
      </c>
      <c r="J3075">
        <v>1.25</v>
      </c>
      <c r="K3075" t="s">
        <v>249</v>
      </c>
      <c r="L3075" t="s">
        <v>2187</v>
      </c>
      <c r="M3075" t="s">
        <v>251</v>
      </c>
      <c r="N3075" t="s">
        <v>251</v>
      </c>
      <c r="O3075">
        <v>1.5</v>
      </c>
      <c r="P3075">
        <v>56</v>
      </c>
      <c r="Q3075">
        <v>16</v>
      </c>
      <c r="R3075">
        <v>40</v>
      </c>
      <c r="S3075">
        <v>24.8</v>
      </c>
      <c r="T3075">
        <v>38</v>
      </c>
      <c r="U3075">
        <v>23.2</v>
      </c>
      <c r="V3075">
        <v>142</v>
      </c>
      <c r="W3075" t="s">
        <v>4756</v>
      </c>
      <c r="X3075" t="s">
        <v>4756</v>
      </c>
      <c r="Y3075" t="s">
        <v>4756</v>
      </c>
      <c r="Z3075" t="s">
        <v>4756</v>
      </c>
      <c r="AA3075" t="s">
        <v>4756</v>
      </c>
      <c r="AB3075" t="s">
        <v>4756</v>
      </c>
      <c r="AC3075" t="s">
        <v>4756</v>
      </c>
      <c r="AD3075" t="s">
        <v>4756</v>
      </c>
      <c r="AE3075" t="s">
        <v>4756</v>
      </c>
      <c r="AF3075" t="s">
        <v>4756</v>
      </c>
      <c r="AG3075" t="s">
        <v>4756</v>
      </c>
      <c r="AH3075" t="s">
        <v>4756</v>
      </c>
      <c r="AI3075" t="s">
        <v>4756</v>
      </c>
      <c r="AJ3075" t="s">
        <v>4756</v>
      </c>
      <c r="AK3075" t="s">
        <v>4756</v>
      </c>
      <c r="AL3075" t="s">
        <v>4756</v>
      </c>
      <c r="AM3075" t="s">
        <v>4756</v>
      </c>
      <c r="AN3075" t="s">
        <v>4756</v>
      </c>
    </row>
    <row r="3076" spans="1:41">
      <c r="A3076" s="95">
        <v>43262</v>
      </c>
      <c r="B3076" t="s">
        <v>827</v>
      </c>
      <c r="C3076">
        <v>2018</v>
      </c>
      <c r="D3076">
        <v>6</v>
      </c>
      <c r="E3076" t="s">
        <v>4991</v>
      </c>
      <c r="F3076" t="s">
        <v>4851</v>
      </c>
      <c r="G3076" s="96">
        <v>0.90972222222222221</v>
      </c>
      <c r="H3076" t="s">
        <v>4756</v>
      </c>
      <c r="I3076" s="96">
        <v>0.84097222222222223</v>
      </c>
      <c r="J3076">
        <v>1.65</v>
      </c>
      <c r="K3076" t="s">
        <v>249</v>
      </c>
      <c r="L3076" t="s">
        <v>2188</v>
      </c>
      <c r="M3076" t="s">
        <v>251</v>
      </c>
      <c r="N3076" t="s">
        <v>251</v>
      </c>
      <c r="O3076">
        <v>2</v>
      </c>
      <c r="P3076">
        <v>57</v>
      </c>
      <c r="Q3076">
        <v>22</v>
      </c>
      <c r="R3076">
        <v>35</v>
      </c>
      <c r="S3076">
        <v>14.7</v>
      </c>
      <c r="T3076">
        <v>36.799999999999997</v>
      </c>
      <c r="U3076">
        <v>22.55</v>
      </c>
      <c r="V3076">
        <v>143</v>
      </c>
      <c r="W3076" t="s">
        <v>4756</v>
      </c>
      <c r="X3076" t="s">
        <v>4756</v>
      </c>
      <c r="Y3076" t="s">
        <v>4756</v>
      </c>
      <c r="Z3076" t="s">
        <v>4756</v>
      </c>
      <c r="AA3076" t="s">
        <v>4756</v>
      </c>
      <c r="AB3076" t="s">
        <v>4756</v>
      </c>
      <c r="AC3076" t="s">
        <v>4756</v>
      </c>
      <c r="AD3076" t="s">
        <v>4756</v>
      </c>
      <c r="AE3076" t="s">
        <v>4756</v>
      </c>
      <c r="AF3076" t="s">
        <v>4756</v>
      </c>
      <c r="AG3076" t="s">
        <v>4756</v>
      </c>
      <c r="AH3076" t="s">
        <v>4756</v>
      </c>
      <c r="AI3076" t="s">
        <v>4756</v>
      </c>
      <c r="AJ3076" t="s">
        <v>4756</v>
      </c>
      <c r="AK3076" t="s">
        <v>4756</v>
      </c>
      <c r="AL3076" t="s">
        <v>4756</v>
      </c>
      <c r="AM3076" t="s">
        <v>4756</v>
      </c>
      <c r="AN3076" t="s">
        <v>4756</v>
      </c>
    </row>
    <row r="3077" spans="1:41">
      <c r="A3077" s="95">
        <v>43262</v>
      </c>
      <c r="B3077" t="s">
        <v>827</v>
      </c>
      <c r="C3077">
        <v>2018</v>
      </c>
      <c r="D3077">
        <v>6</v>
      </c>
      <c r="E3077" t="s">
        <v>4991</v>
      </c>
      <c r="F3077" t="s">
        <v>4851</v>
      </c>
      <c r="G3077" s="96">
        <v>0.90972222222222221</v>
      </c>
      <c r="H3077" t="s">
        <v>4756</v>
      </c>
      <c r="I3077" s="96">
        <v>0.84097222222222223</v>
      </c>
      <c r="J3077">
        <v>1.65</v>
      </c>
      <c r="K3077" t="s">
        <v>2191</v>
      </c>
      <c r="L3077" t="s">
        <v>2189</v>
      </c>
      <c r="M3077" t="s">
        <v>251</v>
      </c>
      <c r="N3077" t="s">
        <v>251</v>
      </c>
      <c r="O3077">
        <v>1.5</v>
      </c>
      <c r="P3077">
        <v>49</v>
      </c>
      <c r="Q3077">
        <v>16</v>
      </c>
      <c r="R3077">
        <v>33</v>
      </c>
      <c r="S3077">
        <v>14.7</v>
      </c>
      <c r="T3077">
        <v>36.299999999999997</v>
      </c>
      <c r="U3077">
        <v>20.9</v>
      </c>
      <c r="V3077">
        <v>150</v>
      </c>
      <c r="W3077" t="s">
        <v>4756</v>
      </c>
      <c r="X3077" t="s">
        <v>4756</v>
      </c>
      <c r="Y3077" t="s">
        <v>4756</v>
      </c>
      <c r="Z3077" t="s">
        <v>4756</v>
      </c>
      <c r="AA3077" t="s">
        <v>4756</v>
      </c>
      <c r="AB3077" t="s">
        <v>4756</v>
      </c>
      <c r="AC3077" t="s">
        <v>4756</v>
      </c>
      <c r="AD3077" t="s">
        <v>4756</v>
      </c>
      <c r="AE3077" t="s">
        <v>4756</v>
      </c>
      <c r="AF3077" t="s">
        <v>4756</v>
      </c>
      <c r="AG3077" t="s">
        <v>4756</v>
      </c>
      <c r="AH3077" t="s">
        <v>4756</v>
      </c>
      <c r="AI3077" t="s">
        <v>4756</v>
      </c>
      <c r="AJ3077" t="s">
        <v>4756</v>
      </c>
      <c r="AK3077" t="s">
        <v>4756</v>
      </c>
      <c r="AL3077" t="s">
        <v>4756</v>
      </c>
      <c r="AM3077" t="s">
        <v>4756</v>
      </c>
      <c r="AN3077" t="s">
        <v>4756</v>
      </c>
      <c r="AO3077" t="s">
        <v>2190</v>
      </c>
    </row>
    <row r="3078" spans="1:41">
      <c r="A3078" s="95">
        <v>42581</v>
      </c>
      <c r="B3078" t="s">
        <v>248</v>
      </c>
      <c r="C3078">
        <v>2016</v>
      </c>
      <c r="D3078">
        <v>7</v>
      </c>
      <c r="E3078" t="s">
        <v>5008</v>
      </c>
      <c r="F3078" t="s">
        <v>3854</v>
      </c>
      <c r="G3078" s="96">
        <v>0.89861111111111114</v>
      </c>
      <c r="H3078" s="96">
        <v>0.90972222222222221</v>
      </c>
      <c r="J3078">
        <v>21.57</v>
      </c>
      <c r="K3078" t="s">
        <v>249</v>
      </c>
      <c r="L3078" t="s">
        <v>3926</v>
      </c>
      <c r="M3078" t="s">
        <v>251</v>
      </c>
      <c r="N3078" t="s">
        <v>251</v>
      </c>
      <c r="O3078">
        <v>4</v>
      </c>
      <c r="P3078">
        <v>34</v>
      </c>
      <c r="Q3078">
        <v>0</v>
      </c>
      <c r="R3078">
        <v>34</v>
      </c>
      <c r="S3078">
        <v>15.7</v>
      </c>
      <c r="T3078">
        <v>38.6</v>
      </c>
      <c r="U3078">
        <v>22.4</v>
      </c>
      <c r="V3078">
        <v>142</v>
      </c>
      <c r="W3078" t="s">
        <v>4756</v>
      </c>
      <c r="X3078" t="s">
        <v>4756</v>
      </c>
      <c r="Y3078" t="s">
        <v>4756</v>
      </c>
      <c r="Z3078" t="s">
        <v>4756</v>
      </c>
      <c r="AA3078" t="s">
        <v>4756</v>
      </c>
      <c r="AB3078" t="s">
        <v>4756</v>
      </c>
      <c r="AC3078" t="s">
        <v>4756</v>
      </c>
      <c r="AD3078" t="s">
        <v>4756</v>
      </c>
      <c r="AE3078" t="s">
        <v>4756</v>
      </c>
      <c r="AF3078" t="s">
        <v>4756</v>
      </c>
      <c r="AG3078" t="s">
        <v>4756</v>
      </c>
      <c r="AH3078" t="s">
        <v>4756</v>
      </c>
      <c r="AI3078" t="s">
        <v>4756</v>
      </c>
      <c r="AJ3078" t="s">
        <v>4756</v>
      </c>
      <c r="AK3078" t="s">
        <v>4756</v>
      </c>
      <c r="AL3078" t="s">
        <v>4756</v>
      </c>
      <c r="AM3078" t="s">
        <v>4756</v>
      </c>
      <c r="AN3078" t="s">
        <v>4756</v>
      </c>
    </row>
    <row r="3079" spans="1:41">
      <c r="A3079" s="95">
        <v>42581</v>
      </c>
      <c r="B3079" t="s">
        <v>248</v>
      </c>
      <c r="C3079">
        <v>2016</v>
      </c>
      <c r="D3079">
        <v>7</v>
      </c>
      <c r="E3079" t="s">
        <v>5008</v>
      </c>
      <c r="F3079" t="s">
        <v>3854</v>
      </c>
      <c r="G3079" s="96">
        <v>0.90208333333333324</v>
      </c>
      <c r="H3079" s="96">
        <v>0.90902777777777777</v>
      </c>
      <c r="J3079">
        <v>21.65</v>
      </c>
      <c r="K3079" t="s">
        <v>249</v>
      </c>
      <c r="L3079" t="s">
        <v>3927</v>
      </c>
      <c r="M3079" t="s">
        <v>251</v>
      </c>
      <c r="N3079" t="s">
        <v>251</v>
      </c>
      <c r="O3079">
        <v>0</v>
      </c>
      <c r="P3079">
        <v>35</v>
      </c>
      <c r="Q3079">
        <v>0</v>
      </c>
      <c r="R3079">
        <v>35</v>
      </c>
      <c r="S3079">
        <v>15.7</v>
      </c>
      <c r="T3079">
        <v>37.1</v>
      </c>
      <c r="U3079">
        <v>22.2</v>
      </c>
      <c r="V3079">
        <v>146</v>
      </c>
      <c r="W3079" t="s">
        <v>4756</v>
      </c>
      <c r="X3079" t="s">
        <v>4756</v>
      </c>
      <c r="Y3079" t="s">
        <v>4756</v>
      </c>
      <c r="Z3079" t="s">
        <v>4756</v>
      </c>
      <c r="AA3079" t="s">
        <v>4756</v>
      </c>
      <c r="AB3079" t="s">
        <v>4756</v>
      </c>
      <c r="AC3079" t="s">
        <v>4756</v>
      </c>
      <c r="AD3079" t="s">
        <v>4756</v>
      </c>
      <c r="AE3079" t="s">
        <v>4756</v>
      </c>
      <c r="AF3079" t="s">
        <v>4756</v>
      </c>
      <c r="AG3079" t="s">
        <v>4756</v>
      </c>
      <c r="AH3079" t="s">
        <v>4756</v>
      </c>
      <c r="AI3079" t="s">
        <v>4756</v>
      </c>
      <c r="AJ3079" t="s">
        <v>4756</v>
      </c>
      <c r="AK3079" t="s">
        <v>4756</v>
      </c>
      <c r="AL3079" t="s">
        <v>4756</v>
      </c>
      <c r="AM3079" t="s">
        <v>4756</v>
      </c>
      <c r="AN3079" t="s">
        <v>4756</v>
      </c>
    </row>
    <row r="3080" spans="1:41">
      <c r="A3080" s="95">
        <v>42581</v>
      </c>
      <c r="B3080" t="s">
        <v>248</v>
      </c>
      <c r="C3080">
        <v>2016</v>
      </c>
      <c r="D3080">
        <v>7</v>
      </c>
      <c r="E3080" t="s">
        <v>5008</v>
      </c>
      <c r="F3080" t="s">
        <v>3854</v>
      </c>
      <c r="G3080" s="96">
        <v>0.90347222222222223</v>
      </c>
      <c r="H3080" s="96">
        <v>0.91736111111111107</v>
      </c>
      <c r="J3080">
        <v>21.68</v>
      </c>
      <c r="K3080" t="s">
        <v>249</v>
      </c>
      <c r="L3080" t="s">
        <v>3928</v>
      </c>
      <c r="M3080" t="s">
        <v>251</v>
      </c>
      <c r="N3080" t="s">
        <v>251</v>
      </c>
      <c r="O3080">
        <v>0</v>
      </c>
      <c r="P3080">
        <v>33</v>
      </c>
      <c r="Q3080">
        <v>0</v>
      </c>
      <c r="R3080">
        <v>33</v>
      </c>
      <c r="S3080">
        <v>15.4</v>
      </c>
      <c r="T3080">
        <v>37.799999999999997</v>
      </c>
      <c r="U3080">
        <v>23.9</v>
      </c>
      <c r="V3080">
        <v>145</v>
      </c>
      <c r="W3080" t="s">
        <v>4756</v>
      </c>
      <c r="X3080" t="s">
        <v>4756</v>
      </c>
      <c r="Y3080" t="s">
        <v>4756</v>
      </c>
      <c r="Z3080" t="s">
        <v>4756</v>
      </c>
      <c r="AA3080" t="s">
        <v>4756</v>
      </c>
      <c r="AB3080" t="s">
        <v>4756</v>
      </c>
      <c r="AC3080" t="s">
        <v>4756</v>
      </c>
      <c r="AD3080" t="s">
        <v>4756</v>
      </c>
      <c r="AE3080" t="s">
        <v>4756</v>
      </c>
      <c r="AF3080" t="s">
        <v>4756</v>
      </c>
      <c r="AG3080" t="s">
        <v>4756</v>
      </c>
      <c r="AH3080" t="s">
        <v>4756</v>
      </c>
      <c r="AI3080" t="s">
        <v>4756</v>
      </c>
      <c r="AJ3080" t="s">
        <v>4756</v>
      </c>
      <c r="AK3080" t="s">
        <v>4756</v>
      </c>
      <c r="AL3080" t="s">
        <v>4756</v>
      </c>
      <c r="AM3080" t="s">
        <v>4756</v>
      </c>
      <c r="AN3080" t="s">
        <v>4756</v>
      </c>
    </row>
    <row r="3081" spans="1:41">
      <c r="A3081" s="95">
        <v>42581</v>
      </c>
      <c r="B3081" t="s">
        <v>248</v>
      </c>
      <c r="C3081">
        <v>2016</v>
      </c>
      <c r="D3081">
        <v>7</v>
      </c>
      <c r="E3081" t="s">
        <v>5008</v>
      </c>
      <c r="F3081" t="s">
        <v>3854</v>
      </c>
      <c r="G3081" s="96">
        <v>0.90625</v>
      </c>
      <c r="H3081" s="96">
        <v>0.91527777777777775</v>
      </c>
      <c r="J3081">
        <v>21.75</v>
      </c>
      <c r="K3081" t="s">
        <v>249</v>
      </c>
      <c r="L3081" t="s">
        <v>3929</v>
      </c>
      <c r="M3081" t="s">
        <v>251</v>
      </c>
      <c r="N3081" t="s">
        <v>251</v>
      </c>
      <c r="O3081">
        <v>0</v>
      </c>
      <c r="P3081">
        <v>32</v>
      </c>
      <c r="Q3081">
        <v>0</v>
      </c>
      <c r="R3081">
        <v>32</v>
      </c>
      <c r="S3081">
        <v>14.3</v>
      </c>
      <c r="T3081">
        <v>38.6</v>
      </c>
      <c r="U3081">
        <v>22.7</v>
      </c>
      <c r="V3081">
        <v>137</v>
      </c>
      <c r="W3081" t="s">
        <v>4756</v>
      </c>
      <c r="X3081" t="s">
        <v>4756</v>
      </c>
      <c r="Y3081" t="s">
        <v>4756</v>
      </c>
      <c r="Z3081" t="s">
        <v>4756</v>
      </c>
      <c r="AA3081" t="s">
        <v>4756</v>
      </c>
      <c r="AB3081" t="s">
        <v>4756</v>
      </c>
      <c r="AC3081" t="s">
        <v>4756</v>
      </c>
      <c r="AD3081" t="s">
        <v>4756</v>
      </c>
      <c r="AE3081" t="s">
        <v>4756</v>
      </c>
      <c r="AF3081" t="s">
        <v>4756</v>
      </c>
      <c r="AG3081" t="s">
        <v>4756</v>
      </c>
      <c r="AH3081" t="s">
        <v>4756</v>
      </c>
      <c r="AI3081" t="s">
        <v>4756</v>
      </c>
      <c r="AJ3081" t="s">
        <v>4756</v>
      </c>
      <c r="AK3081" t="s">
        <v>4756</v>
      </c>
      <c r="AL3081" t="s">
        <v>4756</v>
      </c>
      <c r="AM3081" t="s">
        <v>4756</v>
      </c>
      <c r="AN3081" t="s">
        <v>4756</v>
      </c>
    </row>
    <row r="3082" spans="1:41">
      <c r="A3082" s="95">
        <v>42581</v>
      </c>
      <c r="B3082" t="s">
        <v>248</v>
      </c>
      <c r="C3082">
        <v>2016</v>
      </c>
      <c r="D3082">
        <v>7</v>
      </c>
      <c r="E3082" t="s">
        <v>5008</v>
      </c>
      <c r="F3082" t="s">
        <v>3854</v>
      </c>
      <c r="G3082" s="96">
        <v>0.91875000000000007</v>
      </c>
      <c r="H3082" s="96">
        <v>0.92152777777777783</v>
      </c>
      <c r="J3082">
        <v>22.05</v>
      </c>
      <c r="K3082" t="s">
        <v>249</v>
      </c>
      <c r="L3082" t="s">
        <v>3930</v>
      </c>
      <c r="M3082" t="s">
        <v>251</v>
      </c>
      <c r="N3082" t="s">
        <v>251</v>
      </c>
      <c r="O3082">
        <v>2</v>
      </c>
      <c r="P3082">
        <v>32</v>
      </c>
      <c r="Q3082">
        <v>0</v>
      </c>
      <c r="R3082">
        <v>32</v>
      </c>
      <c r="S3082">
        <v>14.5</v>
      </c>
      <c r="T3082">
        <v>38.5</v>
      </c>
      <c r="U3082">
        <v>23.4</v>
      </c>
      <c r="V3082">
        <v>143</v>
      </c>
      <c r="W3082" t="s">
        <v>4756</v>
      </c>
      <c r="X3082" t="s">
        <v>4756</v>
      </c>
      <c r="Y3082" t="s">
        <v>4756</v>
      </c>
      <c r="Z3082" t="s">
        <v>4756</v>
      </c>
      <c r="AA3082" t="s">
        <v>4756</v>
      </c>
      <c r="AB3082" t="s">
        <v>4756</v>
      </c>
      <c r="AC3082" t="s">
        <v>4756</v>
      </c>
      <c r="AD3082" t="s">
        <v>4756</v>
      </c>
      <c r="AE3082" t="s">
        <v>4756</v>
      </c>
      <c r="AF3082" t="s">
        <v>4756</v>
      </c>
      <c r="AG3082" t="s">
        <v>4756</v>
      </c>
      <c r="AH3082" t="s">
        <v>4756</v>
      </c>
      <c r="AI3082" t="s">
        <v>4756</v>
      </c>
      <c r="AJ3082" t="s">
        <v>4756</v>
      </c>
      <c r="AK3082" t="s">
        <v>4756</v>
      </c>
      <c r="AL3082" t="s">
        <v>4756</v>
      </c>
      <c r="AM3082" t="s">
        <v>4756</v>
      </c>
      <c r="AN3082" t="s">
        <v>4756</v>
      </c>
    </row>
    <row r="3083" spans="1:41">
      <c r="A3083" s="95">
        <v>42581</v>
      </c>
      <c r="B3083" t="s">
        <v>248</v>
      </c>
      <c r="C3083">
        <v>2016</v>
      </c>
      <c r="D3083">
        <v>7</v>
      </c>
      <c r="E3083" t="s">
        <v>5008</v>
      </c>
      <c r="F3083" t="s">
        <v>3854</v>
      </c>
      <c r="G3083" s="96">
        <v>0.92847222222222225</v>
      </c>
      <c r="H3083" s="96">
        <v>0.93263888888888891</v>
      </c>
      <c r="J3083">
        <v>22.28</v>
      </c>
      <c r="K3083" t="s">
        <v>249</v>
      </c>
      <c r="L3083" t="s">
        <v>3931</v>
      </c>
      <c r="M3083" t="s">
        <v>251</v>
      </c>
      <c r="N3083" t="s">
        <v>251</v>
      </c>
      <c r="O3083">
        <v>0</v>
      </c>
      <c r="P3083">
        <v>31</v>
      </c>
      <c r="Q3083">
        <v>0</v>
      </c>
      <c r="R3083">
        <v>31</v>
      </c>
      <c r="S3083">
        <v>14.3</v>
      </c>
      <c r="T3083">
        <v>37.799999999999997</v>
      </c>
      <c r="U3083">
        <v>22.7</v>
      </c>
      <c r="V3083">
        <v>142</v>
      </c>
      <c r="W3083" t="s">
        <v>4756</v>
      </c>
      <c r="X3083" t="s">
        <v>4756</v>
      </c>
      <c r="Y3083" t="s">
        <v>4756</v>
      </c>
      <c r="Z3083" t="s">
        <v>4756</v>
      </c>
      <c r="AA3083" t="s">
        <v>4756</v>
      </c>
      <c r="AB3083" t="s">
        <v>4756</v>
      </c>
      <c r="AC3083" t="s">
        <v>4756</v>
      </c>
      <c r="AD3083" t="s">
        <v>4756</v>
      </c>
      <c r="AE3083" t="s">
        <v>4756</v>
      </c>
      <c r="AF3083" t="s">
        <v>4756</v>
      </c>
      <c r="AG3083" t="s">
        <v>4756</v>
      </c>
      <c r="AH3083" t="s">
        <v>4756</v>
      </c>
      <c r="AI3083" t="s">
        <v>4756</v>
      </c>
      <c r="AJ3083" t="s">
        <v>4756</v>
      </c>
      <c r="AK3083" t="s">
        <v>4756</v>
      </c>
      <c r="AL3083" t="s">
        <v>4756</v>
      </c>
      <c r="AM3083" t="s">
        <v>4756</v>
      </c>
      <c r="AN3083" t="s">
        <v>4756</v>
      </c>
    </row>
    <row r="3084" spans="1:41">
      <c r="A3084" s="95">
        <v>42581</v>
      </c>
      <c r="B3084" t="s">
        <v>248</v>
      </c>
      <c r="C3084">
        <v>2016</v>
      </c>
      <c r="D3084">
        <v>7</v>
      </c>
      <c r="E3084" t="s">
        <v>5008</v>
      </c>
      <c r="F3084" t="s">
        <v>3854</v>
      </c>
      <c r="G3084" s="96">
        <v>0.93402777777777779</v>
      </c>
      <c r="H3084" s="96">
        <v>0.98333333333333339</v>
      </c>
      <c r="J3084">
        <v>22.42</v>
      </c>
      <c r="K3084" t="s">
        <v>249</v>
      </c>
      <c r="L3084" t="s">
        <v>3932</v>
      </c>
      <c r="M3084" t="s">
        <v>251</v>
      </c>
      <c r="N3084" t="s">
        <v>251</v>
      </c>
      <c r="O3084">
        <v>0</v>
      </c>
      <c r="P3084">
        <v>29</v>
      </c>
      <c r="Q3084">
        <v>0</v>
      </c>
      <c r="R3084">
        <v>29</v>
      </c>
      <c r="S3084">
        <v>13.6</v>
      </c>
      <c r="T3084">
        <v>34.6</v>
      </c>
      <c r="U3084">
        <v>22.1</v>
      </c>
      <c r="V3084">
        <v>137</v>
      </c>
      <c r="W3084" t="s">
        <v>4756</v>
      </c>
      <c r="X3084" t="s">
        <v>4756</v>
      </c>
      <c r="Y3084" t="s">
        <v>4756</v>
      </c>
      <c r="Z3084" t="s">
        <v>4756</v>
      </c>
      <c r="AA3084" t="s">
        <v>4756</v>
      </c>
      <c r="AB3084" t="s">
        <v>4756</v>
      </c>
      <c r="AC3084" t="s">
        <v>4756</v>
      </c>
      <c r="AD3084" t="s">
        <v>4756</v>
      </c>
      <c r="AE3084" t="s">
        <v>4756</v>
      </c>
      <c r="AF3084" t="s">
        <v>4756</v>
      </c>
      <c r="AG3084" t="s">
        <v>4756</v>
      </c>
      <c r="AH3084" t="s">
        <v>4756</v>
      </c>
      <c r="AI3084" t="s">
        <v>4756</v>
      </c>
      <c r="AJ3084" t="s">
        <v>4756</v>
      </c>
      <c r="AK3084" t="s">
        <v>4756</v>
      </c>
      <c r="AL3084" t="s">
        <v>4756</v>
      </c>
      <c r="AM3084" t="s">
        <v>4756</v>
      </c>
      <c r="AN3084" t="s">
        <v>4756</v>
      </c>
    </row>
    <row r="3085" spans="1:41">
      <c r="A3085" s="95">
        <v>42581</v>
      </c>
      <c r="B3085" t="s">
        <v>248</v>
      </c>
      <c r="C3085">
        <v>2016</v>
      </c>
      <c r="D3085">
        <v>7</v>
      </c>
      <c r="E3085" t="s">
        <v>5008</v>
      </c>
      <c r="F3085" t="s">
        <v>3854</v>
      </c>
      <c r="G3085" s="96">
        <v>0.94236111111111109</v>
      </c>
      <c r="H3085" s="96">
        <v>0.94861111111111107</v>
      </c>
      <c r="J3085">
        <v>22.62</v>
      </c>
      <c r="K3085" t="s">
        <v>249</v>
      </c>
      <c r="L3085" t="s">
        <v>3933</v>
      </c>
      <c r="M3085" t="s">
        <v>251</v>
      </c>
      <c r="N3085" t="s">
        <v>251</v>
      </c>
      <c r="O3085">
        <v>0</v>
      </c>
      <c r="P3085">
        <v>31</v>
      </c>
      <c r="Q3085">
        <v>0</v>
      </c>
      <c r="R3085">
        <v>31</v>
      </c>
      <c r="S3085">
        <v>14.2</v>
      </c>
      <c r="T3085">
        <v>38.1</v>
      </c>
      <c r="U3085">
        <v>22.9</v>
      </c>
      <c r="V3085">
        <v>140</v>
      </c>
      <c r="W3085" t="s">
        <v>4756</v>
      </c>
      <c r="X3085" t="s">
        <v>4756</v>
      </c>
      <c r="Y3085" t="s">
        <v>4756</v>
      </c>
      <c r="Z3085" t="s">
        <v>4756</v>
      </c>
      <c r="AA3085" t="s">
        <v>4756</v>
      </c>
      <c r="AB3085" t="s">
        <v>4756</v>
      </c>
      <c r="AC3085" t="s">
        <v>4756</v>
      </c>
      <c r="AD3085" t="s">
        <v>4756</v>
      </c>
      <c r="AE3085" t="s">
        <v>4756</v>
      </c>
      <c r="AF3085" t="s">
        <v>4756</v>
      </c>
      <c r="AG3085" t="s">
        <v>4756</v>
      </c>
      <c r="AH3085" t="s">
        <v>4756</v>
      </c>
      <c r="AI3085" t="s">
        <v>4756</v>
      </c>
      <c r="AJ3085" t="s">
        <v>4756</v>
      </c>
      <c r="AK3085" t="s">
        <v>4756</v>
      </c>
      <c r="AL3085" t="s">
        <v>4756</v>
      </c>
      <c r="AM3085" t="s">
        <v>4756</v>
      </c>
      <c r="AN3085" t="s">
        <v>4756</v>
      </c>
    </row>
    <row r="3086" spans="1:41">
      <c r="A3086" s="95">
        <v>42581</v>
      </c>
      <c r="B3086" t="s">
        <v>248</v>
      </c>
      <c r="C3086">
        <v>2016</v>
      </c>
      <c r="D3086">
        <v>7</v>
      </c>
      <c r="E3086" t="s">
        <v>5008</v>
      </c>
      <c r="F3086" t="s">
        <v>3854</v>
      </c>
      <c r="G3086" s="96">
        <v>0.94236111111111109</v>
      </c>
      <c r="H3086" s="96">
        <v>0.95347222222222217</v>
      </c>
      <c r="J3086">
        <v>22.62</v>
      </c>
      <c r="K3086" t="s">
        <v>249</v>
      </c>
      <c r="L3086" t="s">
        <v>3934</v>
      </c>
      <c r="M3086" t="s">
        <v>251</v>
      </c>
      <c r="N3086" t="s">
        <v>251</v>
      </c>
      <c r="O3086">
        <v>3</v>
      </c>
      <c r="P3086">
        <v>32</v>
      </c>
      <c r="Q3086">
        <v>0</v>
      </c>
      <c r="R3086">
        <v>32</v>
      </c>
      <c r="S3086">
        <v>14.9</v>
      </c>
      <c r="T3086">
        <v>36.9</v>
      </c>
      <c r="U3086">
        <v>23.5</v>
      </c>
      <c r="V3086">
        <v>141</v>
      </c>
      <c r="W3086" t="s">
        <v>4756</v>
      </c>
      <c r="X3086" t="s">
        <v>4756</v>
      </c>
      <c r="Y3086" t="s">
        <v>4756</v>
      </c>
      <c r="Z3086" t="s">
        <v>4756</v>
      </c>
      <c r="AA3086" t="s">
        <v>4756</v>
      </c>
      <c r="AB3086" t="s">
        <v>4756</v>
      </c>
      <c r="AC3086" t="s">
        <v>4756</v>
      </c>
      <c r="AD3086" t="s">
        <v>4756</v>
      </c>
      <c r="AE3086" t="s">
        <v>4756</v>
      </c>
      <c r="AF3086" t="s">
        <v>4756</v>
      </c>
      <c r="AG3086" t="s">
        <v>4756</v>
      </c>
      <c r="AH3086" t="s">
        <v>4756</v>
      </c>
      <c r="AI3086" t="s">
        <v>4756</v>
      </c>
      <c r="AJ3086" t="s">
        <v>4756</v>
      </c>
      <c r="AK3086" t="s">
        <v>4756</v>
      </c>
      <c r="AL3086" t="s">
        <v>4756</v>
      </c>
      <c r="AM3086" t="s">
        <v>4756</v>
      </c>
      <c r="AN3086" t="s">
        <v>4756</v>
      </c>
    </row>
    <row r="3087" spans="1:41">
      <c r="A3087" s="95">
        <v>42581</v>
      </c>
      <c r="B3087" t="s">
        <v>248</v>
      </c>
      <c r="C3087">
        <v>2016</v>
      </c>
      <c r="D3087">
        <v>7</v>
      </c>
      <c r="E3087" t="s">
        <v>5008</v>
      </c>
      <c r="F3087" t="s">
        <v>3854</v>
      </c>
      <c r="G3087" s="96">
        <v>0.94444444444444453</v>
      </c>
      <c r="H3087" s="96">
        <v>0.95833333333333337</v>
      </c>
      <c r="J3087">
        <v>22.67</v>
      </c>
      <c r="K3087" t="s">
        <v>249</v>
      </c>
      <c r="L3087" t="s">
        <v>3935</v>
      </c>
      <c r="M3087" t="s">
        <v>251</v>
      </c>
      <c r="N3087" t="s">
        <v>251</v>
      </c>
      <c r="O3087">
        <v>0</v>
      </c>
      <c r="P3087">
        <v>34</v>
      </c>
      <c r="Q3087">
        <v>0</v>
      </c>
      <c r="R3087">
        <v>34</v>
      </c>
      <c r="S3087">
        <v>15.1</v>
      </c>
      <c r="T3087">
        <v>37.4</v>
      </c>
      <c r="U3087">
        <v>23.7</v>
      </c>
      <c r="V3087">
        <v>143</v>
      </c>
      <c r="W3087" t="s">
        <v>4756</v>
      </c>
      <c r="X3087" t="s">
        <v>4756</v>
      </c>
      <c r="Y3087" t="s">
        <v>4756</v>
      </c>
      <c r="Z3087" t="s">
        <v>4756</v>
      </c>
      <c r="AA3087" t="s">
        <v>4756</v>
      </c>
      <c r="AB3087" t="s">
        <v>4756</v>
      </c>
      <c r="AC3087" t="s">
        <v>4756</v>
      </c>
      <c r="AD3087" t="s">
        <v>4756</v>
      </c>
      <c r="AE3087" t="s">
        <v>4756</v>
      </c>
      <c r="AF3087" t="s">
        <v>4756</v>
      </c>
      <c r="AG3087" t="s">
        <v>4756</v>
      </c>
      <c r="AH3087" t="s">
        <v>4756</v>
      </c>
      <c r="AI3087" t="s">
        <v>4756</v>
      </c>
      <c r="AJ3087" t="s">
        <v>4756</v>
      </c>
      <c r="AK3087" t="s">
        <v>4756</v>
      </c>
      <c r="AL3087" t="s">
        <v>4756</v>
      </c>
      <c r="AM3087" t="s">
        <v>4756</v>
      </c>
      <c r="AN3087" t="s">
        <v>4756</v>
      </c>
    </row>
    <row r="3088" spans="1:41">
      <c r="A3088" s="95">
        <v>42581</v>
      </c>
      <c r="B3088" t="s">
        <v>248</v>
      </c>
      <c r="C3088">
        <v>2016</v>
      </c>
      <c r="D3088">
        <v>7</v>
      </c>
      <c r="E3088" t="s">
        <v>5008</v>
      </c>
      <c r="F3088" t="s">
        <v>3854</v>
      </c>
      <c r="G3088" s="96">
        <v>0.94930555555555562</v>
      </c>
      <c r="H3088" s="96">
        <v>0.9604166666666667</v>
      </c>
      <c r="J3088">
        <v>22.78</v>
      </c>
      <c r="K3088" t="s">
        <v>249</v>
      </c>
      <c r="L3088" t="s">
        <v>3840</v>
      </c>
      <c r="M3088" t="s">
        <v>665</v>
      </c>
      <c r="N3088" t="s">
        <v>251</v>
      </c>
      <c r="O3088">
        <v>0</v>
      </c>
      <c r="P3088">
        <v>32</v>
      </c>
      <c r="Q3088">
        <v>0</v>
      </c>
      <c r="R3088">
        <v>32</v>
      </c>
      <c r="S3088">
        <v>14.5</v>
      </c>
      <c r="T3088">
        <v>37.4</v>
      </c>
      <c r="U3088">
        <v>23.7</v>
      </c>
      <c r="V3088">
        <v>143</v>
      </c>
      <c r="W3088" t="s">
        <v>4756</v>
      </c>
      <c r="X3088" t="s">
        <v>4756</v>
      </c>
      <c r="Y3088" t="s">
        <v>4756</v>
      </c>
      <c r="Z3088" t="s">
        <v>4756</v>
      </c>
      <c r="AA3088" t="s">
        <v>4756</v>
      </c>
      <c r="AB3088" t="s">
        <v>4756</v>
      </c>
      <c r="AC3088" t="s">
        <v>4756</v>
      </c>
      <c r="AD3088" t="s">
        <v>4756</v>
      </c>
      <c r="AE3088" t="s">
        <v>4756</v>
      </c>
      <c r="AF3088" t="s">
        <v>4756</v>
      </c>
      <c r="AG3088" t="s">
        <v>4756</v>
      </c>
      <c r="AH3088" t="s">
        <v>4756</v>
      </c>
      <c r="AI3088" t="s">
        <v>4756</v>
      </c>
      <c r="AJ3088" t="s">
        <v>4756</v>
      </c>
      <c r="AK3088" t="s">
        <v>4756</v>
      </c>
      <c r="AL3088" t="s">
        <v>4756</v>
      </c>
      <c r="AM3088" t="s">
        <v>4756</v>
      </c>
      <c r="AN3088" t="s">
        <v>4756</v>
      </c>
    </row>
    <row r="3089" spans="1:41">
      <c r="A3089" s="95">
        <v>42581</v>
      </c>
      <c r="B3089" t="s">
        <v>248</v>
      </c>
      <c r="C3089">
        <v>2016</v>
      </c>
      <c r="D3089">
        <v>7</v>
      </c>
      <c r="E3089" t="s">
        <v>5008</v>
      </c>
      <c r="F3089" t="s">
        <v>3854</v>
      </c>
      <c r="G3089" s="96">
        <v>0.95416666666666661</v>
      </c>
      <c r="H3089" s="96">
        <v>0.96250000000000002</v>
      </c>
      <c r="J3089">
        <v>22.9</v>
      </c>
      <c r="K3089" t="s">
        <v>249</v>
      </c>
      <c r="L3089" t="s">
        <v>3936</v>
      </c>
      <c r="M3089" t="s">
        <v>251</v>
      </c>
      <c r="N3089" t="s">
        <v>251</v>
      </c>
      <c r="O3089">
        <v>0</v>
      </c>
      <c r="P3089">
        <v>37</v>
      </c>
      <c r="Q3089">
        <v>0</v>
      </c>
      <c r="R3089">
        <v>37</v>
      </c>
      <c r="S3089">
        <v>15</v>
      </c>
      <c r="T3089">
        <v>37.1</v>
      </c>
      <c r="U3089">
        <v>23</v>
      </c>
      <c r="V3089">
        <v>144</v>
      </c>
      <c r="W3089" t="s">
        <v>4756</v>
      </c>
      <c r="X3089" t="s">
        <v>4756</v>
      </c>
      <c r="Y3089" t="s">
        <v>4756</v>
      </c>
      <c r="Z3089" t="s">
        <v>4756</v>
      </c>
      <c r="AA3089" t="s">
        <v>4756</v>
      </c>
      <c r="AB3089" t="s">
        <v>4756</v>
      </c>
      <c r="AC3089" t="s">
        <v>4756</v>
      </c>
      <c r="AD3089" t="s">
        <v>4756</v>
      </c>
      <c r="AE3089" t="s">
        <v>4756</v>
      </c>
      <c r="AF3089" t="s">
        <v>4756</v>
      </c>
      <c r="AG3089" t="s">
        <v>4756</v>
      </c>
      <c r="AH3089" t="s">
        <v>4756</v>
      </c>
      <c r="AI3089" t="s">
        <v>4756</v>
      </c>
      <c r="AJ3089" t="s">
        <v>4756</v>
      </c>
      <c r="AK3089" t="s">
        <v>4756</v>
      </c>
      <c r="AL3089" t="s">
        <v>4756</v>
      </c>
      <c r="AM3089" t="s">
        <v>4756</v>
      </c>
      <c r="AN3089" t="s">
        <v>4756</v>
      </c>
    </row>
    <row r="3090" spans="1:41">
      <c r="A3090" s="95">
        <v>43262</v>
      </c>
      <c r="B3090" t="s">
        <v>827</v>
      </c>
      <c r="C3090">
        <v>2018</v>
      </c>
      <c r="D3090">
        <v>6</v>
      </c>
      <c r="E3090" t="s">
        <v>4991</v>
      </c>
      <c r="F3090" t="s">
        <v>4851</v>
      </c>
      <c r="G3090" s="96">
        <v>0.91736111111111107</v>
      </c>
      <c r="H3090" t="s">
        <v>4756</v>
      </c>
      <c r="I3090" s="96">
        <v>0.84097222222222223</v>
      </c>
      <c r="J3090">
        <v>1.83</v>
      </c>
      <c r="K3090" t="s">
        <v>249</v>
      </c>
      <c r="L3090" t="s">
        <v>2111</v>
      </c>
      <c r="M3090" t="s">
        <v>665</v>
      </c>
      <c r="N3090" t="s">
        <v>251</v>
      </c>
      <c r="O3090">
        <v>2</v>
      </c>
      <c r="P3090">
        <v>57</v>
      </c>
      <c r="Q3090">
        <v>22</v>
      </c>
      <c r="R3090">
        <v>35</v>
      </c>
      <c r="S3090">
        <v>14.7</v>
      </c>
      <c r="T3090">
        <v>38.5</v>
      </c>
      <c r="U3090">
        <v>23.8</v>
      </c>
      <c r="V3090">
        <v>139</v>
      </c>
      <c r="W3090" t="s">
        <v>4756</v>
      </c>
      <c r="X3090" t="s">
        <v>4756</v>
      </c>
      <c r="Y3090" t="s">
        <v>4756</v>
      </c>
      <c r="Z3090" t="s">
        <v>4756</v>
      </c>
      <c r="AA3090" t="s">
        <v>4756</v>
      </c>
      <c r="AB3090" t="s">
        <v>4756</v>
      </c>
      <c r="AC3090" t="s">
        <v>4756</v>
      </c>
      <c r="AD3090" t="s">
        <v>4756</v>
      </c>
      <c r="AE3090" t="s">
        <v>4756</v>
      </c>
      <c r="AF3090" t="s">
        <v>4756</v>
      </c>
      <c r="AG3090" t="s">
        <v>4756</v>
      </c>
      <c r="AH3090" t="s">
        <v>4756</v>
      </c>
      <c r="AI3090" t="s">
        <v>4756</v>
      </c>
      <c r="AJ3090" t="s">
        <v>4756</v>
      </c>
      <c r="AK3090" t="s">
        <v>4756</v>
      </c>
      <c r="AL3090" t="s">
        <v>4756</v>
      </c>
      <c r="AM3090" t="s">
        <v>4756</v>
      </c>
      <c r="AN3090" t="s">
        <v>4756</v>
      </c>
    </row>
    <row r="3091" spans="1:41">
      <c r="A3091" s="95">
        <v>43262</v>
      </c>
      <c r="B3091" t="s">
        <v>827</v>
      </c>
      <c r="C3091">
        <v>2018</v>
      </c>
      <c r="D3091">
        <v>6</v>
      </c>
      <c r="E3091" t="s">
        <v>4991</v>
      </c>
      <c r="F3091" t="s">
        <v>4851</v>
      </c>
      <c r="G3091" s="96">
        <v>0.92986111111111114</v>
      </c>
      <c r="H3091" t="s">
        <v>4756</v>
      </c>
      <c r="I3091" s="96">
        <v>0.84097222222222223</v>
      </c>
      <c r="J3091">
        <v>2.13</v>
      </c>
      <c r="K3091" t="s">
        <v>249</v>
      </c>
      <c r="L3091" t="s">
        <v>2192</v>
      </c>
      <c r="M3091" t="s">
        <v>251</v>
      </c>
      <c r="N3091" t="s">
        <v>251</v>
      </c>
      <c r="O3091">
        <v>0</v>
      </c>
      <c r="P3091">
        <v>59</v>
      </c>
      <c r="Q3091">
        <v>16</v>
      </c>
      <c r="R3091">
        <v>43</v>
      </c>
      <c r="S3091">
        <v>14.5</v>
      </c>
      <c r="T3091">
        <v>38.85</v>
      </c>
      <c r="U3091">
        <v>23.6</v>
      </c>
      <c r="V3091">
        <v>145</v>
      </c>
      <c r="W3091" t="s">
        <v>4756</v>
      </c>
      <c r="X3091" t="s">
        <v>4756</v>
      </c>
      <c r="Y3091" t="s">
        <v>4756</v>
      </c>
      <c r="Z3091" t="s">
        <v>4756</v>
      </c>
      <c r="AA3091" t="s">
        <v>4756</v>
      </c>
      <c r="AB3091" t="s">
        <v>4756</v>
      </c>
      <c r="AC3091" t="s">
        <v>4756</v>
      </c>
      <c r="AD3091" t="s">
        <v>4756</v>
      </c>
      <c r="AE3091" t="s">
        <v>4756</v>
      </c>
      <c r="AF3091" t="s">
        <v>4756</v>
      </c>
      <c r="AG3091" t="s">
        <v>4756</v>
      </c>
      <c r="AH3091" t="s">
        <v>4756</v>
      </c>
      <c r="AI3091" t="s">
        <v>4756</v>
      </c>
      <c r="AJ3091" t="s">
        <v>4756</v>
      </c>
      <c r="AK3091" t="s">
        <v>4756</v>
      </c>
      <c r="AL3091" t="s">
        <v>4756</v>
      </c>
      <c r="AM3091" t="s">
        <v>4756</v>
      </c>
      <c r="AN3091" t="s">
        <v>4756</v>
      </c>
    </row>
    <row r="3092" spans="1:41">
      <c r="A3092" s="95">
        <v>43262</v>
      </c>
      <c r="B3092" t="s">
        <v>827</v>
      </c>
      <c r="C3092">
        <v>2018</v>
      </c>
      <c r="D3092">
        <v>6</v>
      </c>
      <c r="E3092" t="s">
        <v>4991</v>
      </c>
      <c r="F3092" t="s">
        <v>4851</v>
      </c>
      <c r="G3092" s="96">
        <v>0.94791666666666663</v>
      </c>
      <c r="H3092" t="s">
        <v>4756</v>
      </c>
      <c r="I3092" s="96">
        <v>0.84097222222222223</v>
      </c>
      <c r="J3092">
        <v>2.57</v>
      </c>
      <c r="K3092" t="s">
        <v>249</v>
      </c>
      <c r="L3092" t="s">
        <v>2193</v>
      </c>
      <c r="M3092" t="s">
        <v>251</v>
      </c>
      <c r="N3092" t="s">
        <v>251</v>
      </c>
      <c r="O3092">
        <v>0</v>
      </c>
      <c r="P3092">
        <v>54</v>
      </c>
      <c r="Q3092">
        <v>16</v>
      </c>
      <c r="R3092">
        <v>38</v>
      </c>
      <c r="S3092">
        <v>15</v>
      </c>
      <c r="T3092">
        <v>36.6</v>
      </c>
      <c r="U3092">
        <v>22.5</v>
      </c>
      <c r="V3092">
        <v>141</v>
      </c>
      <c r="W3092" t="s">
        <v>4756</v>
      </c>
      <c r="X3092" t="s">
        <v>4756</v>
      </c>
      <c r="Y3092" t="s">
        <v>4756</v>
      </c>
      <c r="Z3092" t="s">
        <v>4756</v>
      </c>
      <c r="AA3092" t="s">
        <v>4756</v>
      </c>
      <c r="AB3092" t="s">
        <v>4756</v>
      </c>
      <c r="AC3092" t="s">
        <v>4756</v>
      </c>
      <c r="AD3092" t="s">
        <v>4756</v>
      </c>
      <c r="AE3092" t="s">
        <v>4756</v>
      </c>
      <c r="AF3092" t="s">
        <v>4756</v>
      </c>
      <c r="AG3092" t="s">
        <v>4756</v>
      </c>
      <c r="AH3092" t="s">
        <v>4756</v>
      </c>
      <c r="AI3092" t="s">
        <v>4756</v>
      </c>
      <c r="AJ3092" t="s">
        <v>4756</v>
      </c>
      <c r="AK3092" t="s">
        <v>4756</v>
      </c>
      <c r="AL3092" t="s">
        <v>4756</v>
      </c>
      <c r="AM3092" t="s">
        <v>4756</v>
      </c>
      <c r="AN3092" t="s">
        <v>4756</v>
      </c>
      <c r="AO3092" t="s">
        <v>2194</v>
      </c>
    </row>
    <row r="3093" spans="1:41">
      <c r="A3093" s="95">
        <v>43262</v>
      </c>
      <c r="B3093" t="s">
        <v>827</v>
      </c>
      <c r="C3093">
        <v>2018</v>
      </c>
      <c r="D3093">
        <v>6</v>
      </c>
      <c r="E3093" t="s">
        <v>4991</v>
      </c>
      <c r="F3093" t="s">
        <v>4851</v>
      </c>
      <c r="G3093" s="96">
        <v>0.94791666666666663</v>
      </c>
      <c r="H3093" t="s">
        <v>4756</v>
      </c>
      <c r="I3093" s="96">
        <v>0.84097222222222223</v>
      </c>
      <c r="J3093">
        <v>2.57</v>
      </c>
      <c r="K3093" t="s">
        <v>249</v>
      </c>
      <c r="L3093" t="s">
        <v>2192</v>
      </c>
      <c r="M3093" t="s">
        <v>2077</v>
      </c>
      <c r="N3093" t="s">
        <v>251</v>
      </c>
      <c r="O3093" t="s">
        <v>4756</v>
      </c>
      <c r="P3093" t="s">
        <v>4756</v>
      </c>
      <c r="Q3093" t="s">
        <v>4756</v>
      </c>
      <c r="R3093" t="s">
        <v>4756</v>
      </c>
      <c r="S3093" t="s">
        <v>4756</v>
      </c>
      <c r="T3093" t="s">
        <v>4756</v>
      </c>
      <c r="U3093" t="s">
        <v>4756</v>
      </c>
      <c r="V3093" t="s">
        <v>4756</v>
      </c>
      <c r="W3093" t="s">
        <v>4756</v>
      </c>
      <c r="X3093" t="s">
        <v>4756</v>
      </c>
      <c r="Y3093" t="s">
        <v>4756</v>
      </c>
      <c r="Z3093" t="s">
        <v>4756</v>
      </c>
      <c r="AA3093" t="s">
        <v>4756</v>
      </c>
      <c r="AB3093" t="s">
        <v>4756</v>
      </c>
      <c r="AC3093" t="s">
        <v>4756</v>
      </c>
      <c r="AD3093" t="s">
        <v>4756</v>
      </c>
      <c r="AE3093" t="s">
        <v>4756</v>
      </c>
      <c r="AF3093" t="s">
        <v>4756</v>
      </c>
      <c r="AG3093" t="s">
        <v>4756</v>
      </c>
      <c r="AH3093" t="s">
        <v>4756</v>
      </c>
      <c r="AI3093" t="s">
        <v>4756</v>
      </c>
      <c r="AJ3093" t="s">
        <v>4756</v>
      </c>
      <c r="AK3093" t="s">
        <v>4756</v>
      </c>
      <c r="AL3093" t="s">
        <v>4756</v>
      </c>
      <c r="AM3093" t="s">
        <v>4756</v>
      </c>
      <c r="AN3093" t="s">
        <v>4756</v>
      </c>
    </row>
    <row r="3094" spans="1:41">
      <c r="A3094" s="95">
        <v>43262</v>
      </c>
      <c r="B3094" t="s">
        <v>827</v>
      </c>
      <c r="C3094">
        <v>2018</v>
      </c>
      <c r="D3094">
        <v>6</v>
      </c>
      <c r="E3094" t="s">
        <v>4991</v>
      </c>
      <c r="F3094" t="s">
        <v>4851</v>
      </c>
      <c r="G3094" s="96">
        <v>0.94791666666666663</v>
      </c>
      <c r="H3094" t="s">
        <v>4756</v>
      </c>
      <c r="I3094" s="96">
        <v>0.84097222222222223</v>
      </c>
      <c r="J3094">
        <v>2.57</v>
      </c>
      <c r="K3094" t="s">
        <v>249</v>
      </c>
      <c r="L3094" t="s">
        <v>2195</v>
      </c>
      <c r="M3094" t="s">
        <v>251</v>
      </c>
      <c r="N3094" t="s">
        <v>251</v>
      </c>
      <c r="O3094">
        <v>0</v>
      </c>
      <c r="P3094">
        <v>56</v>
      </c>
      <c r="Q3094">
        <v>22</v>
      </c>
      <c r="R3094">
        <v>34</v>
      </c>
      <c r="S3094">
        <v>14.3</v>
      </c>
      <c r="T3094">
        <v>37.950000000000003</v>
      </c>
      <c r="U3094">
        <v>23.3</v>
      </c>
      <c r="V3094">
        <v>142</v>
      </c>
      <c r="W3094" t="s">
        <v>4756</v>
      </c>
      <c r="X3094" t="s">
        <v>4756</v>
      </c>
      <c r="Y3094" t="s">
        <v>4756</v>
      </c>
      <c r="Z3094" t="s">
        <v>4756</v>
      </c>
      <c r="AA3094" t="s">
        <v>4756</v>
      </c>
      <c r="AB3094" t="s">
        <v>4756</v>
      </c>
      <c r="AC3094" t="s">
        <v>4756</v>
      </c>
      <c r="AD3094" t="s">
        <v>4756</v>
      </c>
      <c r="AE3094" t="s">
        <v>4756</v>
      </c>
      <c r="AF3094" t="s">
        <v>4756</v>
      </c>
      <c r="AG3094" t="s">
        <v>4756</v>
      </c>
      <c r="AH3094" t="s">
        <v>4756</v>
      </c>
      <c r="AI3094" t="s">
        <v>4756</v>
      </c>
      <c r="AJ3094" t="s">
        <v>4756</v>
      </c>
      <c r="AK3094" t="s">
        <v>4756</v>
      </c>
      <c r="AL3094" t="s">
        <v>4756</v>
      </c>
      <c r="AM3094" t="s">
        <v>4756</v>
      </c>
      <c r="AN3094" t="s">
        <v>4756</v>
      </c>
    </row>
    <row r="3095" spans="1:41">
      <c r="A3095" s="95">
        <v>43262</v>
      </c>
      <c r="B3095" t="s">
        <v>827</v>
      </c>
      <c r="C3095">
        <v>2018</v>
      </c>
      <c r="D3095">
        <v>6</v>
      </c>
      <c r="E3095" t="s">
        <v>4991</v>
      </c>
      <c r="F3095" t="s">
        <v>4851</v>
      </c>
      <c r="G3095" s="96">
        <v>0.95694444444444438</v>
      </c>
      <c r="H3095" t="s">
        <v>4756</v>
      </c>
      <c r="I3095" s="96">
        <v>0.84097222222222223</v>
      </c>
      <c r="J3095">
        <v>2.78</v>
      </c>
      <c r="K3095" t="s">
        <v>249</v>
      </c>
      <c r="L3095" t="s">
        <v>2196</v>
      </c>
      <c r="M3095" t="s">
        <v>251</v>
      </c>
      <c r="N3095" t="s">
        <v>251</v>
      </c>
      <c r="O3095">
        <v>2</v>
      </c>
      <c r="P3095">
        <v>57</v>
      </c>
      <c r="Q3095">
        <v>22</v>
      </c>
      <c r="R3095">
        <v>35</v>
      </c>
      <c r="S3095">
        <v>14.3</v>
      </c>
      <c r="T3095">
        <v>36.9</v>
      </c>
      <c r="U3095">
        <v>24.4</v>
      </c>
      <c r="V3095">
        <v>141</v>
      </c>
      <c r="W3095" t="s">
        <v>4756</v>
      </c>
      <c r="X3095" t="s">
        <v>4756</v>
      </c>
      <c r="Y3095" t="s">
        <v>4756</v>
      </c>
      <c r="Z3095" t="s">
        <v>4756</v>
      </c>
      <c r="AA3095" t="s">
        <v>4756</v>
      </c>
      <c r="AB3095" t="s">
        <v>4756</v>
      </c>
      <c r="AC3095" t="s">
        <v>4756</v>
      </c>
      <c r="AD3095" t="s">
        <v>4756</v>
      </c>
      <c r="AE3095" t="s">
        <v>4756</v>
      </c>
      <c r="AF3095" t="s">
        <v>4756</v>
      </c>
      <c r="AG3095" t="s">
        <v>4756</v>
      </c>
      <c r="AH3095" t="s">
        <v>4756</v>
      </c>
      <c r="AI3095" t="s">
        <v>4756</v>
      </c>
      <c r="AJ3095" t="s">
        <v>4756</v>
      </c>
      <c r="AK3095" t="s">
        <v>4756</v>
      </c>
      <c r="AL3095" t="s">
        <v>4756</v>
      </c>
      <c r="AM3095" t="s">
        <v>4756</v>
      </c>
      <c r="AN3095" t="s">
        <v>4756</v>
      </c>
    </row>
    <row r="3096" spans="1:41">
      <c r="A3096" s="95">
        <v>43262</v>
      </c>
      <c r="B3096" t="s">
        <v>827</v>
      </c>
      <c r="C3096">
        <v>2018</v>
      </c>
      <c r="D3096">
        <v>6</v>
      </c>
      <c r="E3096" t="s">
        <v>4991</v>
      </c>
      <c r="F3096" t="s">
        <v>4851</v>
      </c>
      <c r="G3096" s="96">
        <v>0.95694444444444438</v>
      </c>
      <c r="H3096" t="s">
        <v>4756</v>
      </c>
      <c r="I3096" s="96">
        <v>0.84097222222222223</v>
      </c>
      <c r="J3096">
        <v>2.78</v>
      </c>
      <c r="K3096" t="s">
        <v>249</v>
      </c>
      <c r="L3096" t="s">
        <v>2197</v>
      </c>
      <c r="M3096" t="s">
        <v>251</v>
      </c>
      <c r="N3096" t="s">
        <v>251</v>
      </c>
      <c r="O3096">
        <v>0</v>
      </c>
      <c r="P3096">
        <v>59</v>
      </c>
      <c r="Q3096">
        <v>22</v>
      </c>
      <c r="R3096">
        <v>37</v>
      </c>
      <c r="S3096">
        <v>16.100000000000001</v>
      </c>
      <c r="T3096">
        <v>38.299999999999997</v>
      </c>
      <c r="U3096">
        <v>24</v>
      </c>
      <c r="V3096">
        <v>144</v>
      </c>
      <c r="W3096" t="s">
        <v>4756</v>
      </c>
      <c r="X3096" t="s">
        <v>4756</v>
      </c>
      <c r="Y3096" t="s">
        <v>4756</v>
      </c>
      <c r="Z3096" t="s">
        <v>4756</v>
      </c>
      <c r="AA3096" t="s">
        <v>4756</v>
      </c>
      <c r="AB3096" t="s">
        <v>4756</v>
      </c>
      <c r="AC3096" t="s">
        <v>4756</v>
      </c>
      <c r="AD3096" t="s">
        <v>4756</v>
      </c>
      <c r="AE3096" t="s">
        <v>4756</v>
      </c>
      <c r="AF3096" t="s">
        <v>4756</v>
      </c>
      <c r="AG3096" t="s">
        <v>4756</v>
      </c>
      <c r="AH3096" t="s">
        <v>4756</v>
      </c>
      <c r="AI3096" t="s">
        <v>4756</v>
      </c>
      <c r="AJ3096" t="s">
        <v>4756</v>
      </c>
      <c r="AK3096" t="s">
        <v>4756</v>
      </c>
      <c r="AL3096" t="s">
        <v>4756</v>
      </c>
      <c r="AM3096" t="s">
        <v>4756</v>
      </c>
      <c r="AN3096" t="s">
        <v>4756</v>
      </c>
      <c r="AO3096" t="s">
        <v>2198</v>
      </c>
    </row>
    <row r="3097" spans="1:41">
      <c r="A3097" s="95">
        <v>43262</v>
      </c>
      <c r="B3097" t="s">
        <v>827</v>
      </c>
      <c r="C3097">
        <v>2018</v>
      </c>
      <c r="D3097">
        <v>6</v>
      </c>
      <c r="E3097" t="s">
        <v>4991</v>
      </c>
      <c r="F3097" t="s">
        <v>4851</v>
      </c>
      <c r="G3097" s="96">
        <v>0.96805555555555556</v>
      </c>
      <c r="H3097" t="s">
        <v>4756</v>
      </c>
      <c r="I3097" s="96">
        <v>0.84097222222222223</v>
      </c>
      <c r="J3097">
        <v>3.05</v>
      </c>
      <c r="K3097" t="s">
        <v>249</v>
      </c>
      <c r="L3097" t="s">
        <v>2199</v>
      </c>
      <c r="M3097" t="s">
        <v>251</v>
      </c>
      <c r="N3097" t="s">
        <v>251</v>
      </c>
      <c r="O3097">
        <v>1</v>
      </c>
      <c r="P3097">
        <v>57</v>
      </c>
      <c r="Q3097">
        <v>22</v>
      </c>
      <c r="R3097">
        <v>35</v>
      </c>
      <c r="S3097">
        <v>15.5</v>
      </c>
      <c r="T3097">
        <v>38.799999999999997</v>
      </c>
      <c r="U3097">
        <v>24.9</v>
      </c>
      <c r="V3097">
        <v>138</v>
      </c>
      <c r="W3097" t="s">
        <v>4756</v>
      </c>
      <c r="X3097" t="s">
        <v>4756</v>
      </c>
      <c r="Y3097" t="s">
        <v>4756</v>
      </c>
      <c r="Z3097" t="s">
        <v>4756</v>
      </c>
      <c r="AA3097" t="s">
        <v>4756</v>
      </c>
      <c r="AB3097" t="s">
        <v>4756</v>
      </c>
      <c r="AC3097" t="s">
        <v>4756</v>
      </c>
      <c r="AD3097" t="s">
        <v>4756</v>
      </c>
      <c r="AE3097" t="s">
        <v>4756</v>
      </c>
      <c r="AF3097" t="s">
        <v>4756</v>
      </c>
      <c r="AG3097" t="s">
        <v>4756</v>
      </c>
      <c r="AH3097" t="s">
        <v>4756</v>
      </c>
      <c r="AI3097" t="s">
        <v>4756</v>
      </c>
      <c r="AJ3097" t="s">
        <v>4756</v>
      </c>
      <c r="AK3097" t="s">
        <v>4756</v>
      </c>
      <c r="AL3097" t="s">
        <v>4756</v>
      </c>
      <c r="AM3097" t="s">
        <v>4756</v>
      </c>
      <c r="AN3097" t="s">
        <v>4756</v>
      </c>
    </row>
    <row r="3098" spans="1:41">
      <c r="A3098" s="95">
        <v>43262</v>
      </c>
      <c r="B3098" t="s">
        <v>827</v>
      </c>
      <c r="C3098">
        <v>2018</v>
      </c>
      <c r="D3098">
        <v>6</v>
      </c>
      <c r="E3098" t="s">
        <v>4991</v>
      </c>
      <c r="F3098" t="s">
        <v>4851</v>
      </c>
      <c r="G3098" s="96">
        <v>0.9819444444444444</v>
      </c>
      <c r="H3098" t="s">
        <v>4756</v>
      </c>
      <c r="I3098" s="96">
        <v>0.84097222222222223</v>
      </c>
      <c r="J3098">
        <v>3.38</v>
      </c>
      <c r="K3098" t="s">
        <v>249</v>
      </c>
      <c r="L3098" t="s">
        <v>2200</v>
      </c>
      <c r="M3098" t="s">
        <v>251</v>
      </c>
      <c r="N3098" t="s">
        <v>251</v>
      </c>
      <c r="O3098">
        <v>1</v>
      </c>
      <c r="P3098">
        <v>55</v>
      </c>
      <c r="Q3098">
        <v>22</v>
      </c>
      <c r="R3098">
        <v>33</v>
      </c>
      <c r="S3098">
        <v>14.6</v>
      </c>
      <c r="T3098">
        <v>38.200000000000003</v>
      </c>
      <c r="U3098">
        <v>23.5</v>
      </c>
      <c r="V3098">
        <v>137</v>
      </c>
      <c r="W3098" t="s">
        <v>4756</v>
      </c>
      <c r="X3098" t="s">
        <v>4756</v>
      </c>
      <c r="Y3098" t="s">
        <v>4756</v>
      </c>
      <c r="Z3098" t="s">
        <v>4756</v>
      </c>
      <c r="AA3098" t="s">
        <v>4756</v>
      </c>
      <c r="AB3098" t="s">
        <v>4756</v>
      </c>
      <c r="AC3098" t="s">
        <v>4756</v>
      </c>
      <c r="AD3098" t="s">
        <v>4756</v>
      </c>
      <c r="AE3098" t="s">
        <v>4756</v>
      </c>
      <c r="AF3098" t="s">
        <v>4756</v>
      </c>
      <c r="AG3098" t="s">
        <v>4756</v>
      </c>
      <c r="AH3098" t="s">
        <v>4756</v>
      </c>
      <c r="AI3098" t="s">
        <v>4756</v>
      </c>
      <c r="AJ3098" t="s">
        <v>4756</v>
      </c>
      <c r="AK3098" t="s">
        <v>4756</v>
      </c>
      <c r="AL3098" t="s">
        <v>4756</v>
      </c>
      <c r="AM3098" t="s">
        <v>4756</v>
      </c>
      <c r="AN3098" t="s">
        <v>4756</v>
      </c>
    </row>
    <row r="3099" spans="1:41">
      <c r="A3099" s="95">
        <v>43262</v>
      </c>
      <c r="B3099" t="s">
        <v>827</v>
      </c>
      <c r="C3099">
        <v>2018</v>
      </c>
      <c r="D3099">
        <v>6</v>
      </c>
      <c r="E3099" t="s">
        <v>4991</v>
      </c>
      <c r="F3099" t="s">
        <v>4851</v>
      </c>
      <c r="G3099" s="96">
        <v>0.98888888888888893</v>
      </c>
      <c r="H3099" t="s">
        <v>4756</v>
      </c>
      <c r="I3099" s="96">
        <v>0.84097222222222223</v>
      </c>
      <c r="J3099">
        <v>3.55</v>
      </c>
      <c r="K3099" t="s">
        <v>249</v>
      </c>
      <c r="L3099" t="s">
        <v>2201</v>
      </c>
      <c r="M3099" t="s">
        <v>251</v>
      </c>
      <c r="N3099" t="s">
        <v>251</v>
      </c>
      <c r="O3099">
        <v>3</v>
      </c>
      <c r="P3099">
        <v>58</v>
      </c>
      <c r="Q3099">
        <v>22</v>
      </c>
      <c r="R3099">
        <v>36</v>
      </c>
      <c r="S3099">
        <v>14.7</v>
      </c>
      <c r="T3099">
        <v>38.950000000000003</v>
      </c>
      <c r="U3099">
        <v>24</v>
      </c>
      <c r="V3099">
        <v>143</v>
      </c>
      <c r="W3099" t="s">
        <v>4756</v>
      </c>
      <c r="X3099" t="s">
        <v>4756</v>
      </c>
      <c r="Y3099" t="s">
        <v>4756</v>
      </c>
      <c r="Z3099" t="s">
        <v>4756</v>
      </c>
      <c r="AA3099" t="s">
        <v>4756</v>
      </c>
      <c r="AB3099" t="s">
        <v>4756</v>
      </c>
      <c r="AC3099" t="s">
        <v>4756</v>
      </c>
      <c r="AD3099" t="s">
        <v>4756</v>
      </c>
      <c r="AE3099" t="s">
        <v>4756</v>
      </c>
      <c r="AF3099" t="s">
        <v>4756</v>
      </c>
      <c r="AG3099" t="s">
        <v>4756</v>
      </c>
      <c r="AH3099" t="s">
        <v>4756</v>
      </c>
      <c r="AI3099" t="s">
        <v>4756</v>
      </c>
      <c r="AJ3099" t="s">
        <v>4756</v>
      </c>
      <c r="AK3099" t="s">
        <v>4756</v>
      </c>
      <c r="AL3099" t="s">
        <v>4756</v>
      </c>
      <c r="AM3099" t="s">
        <v>4756</v>
      </c>
      <c r="AN3099" t="s">
        <v>4756</v>
      </c>
    </row>
    <row r="3100" spans="1:41">
      <c r="A3100" s="95">
        <v>43262</v>
      </c>
      <c r="B3100" t="s">
        <v>827</v>
      </c>
      <c r="C3100">
        <v>2018</v>
      </c>
      <c r="D3100">
        <v>6</v>
      </c>
      <c r="E3100" t="s">
        <v>4991</v>
      </c>
      <c r="F3100" t="s">
        <v>4851</v>
      </c>
      <c r="G3100" s="96">
        <v>0.98888888888888893</v>
      </c>
      <c r="H3100" t="s">
        <v>4756</v>
      </c>
      <c r="I3100" s="96">
        <v>0.84097222222222223</v>
      </c>
      <c r="J3100">
        <v>3.55</v>
      </c>
      <c r="K3100" t="s">
        <v>249</v>
      </c>
      <c r="L3100" t="s">
        <v>2202</v>
      </c>
      <c r="M3100" t="s">
        <v>251</v>
      </c>
      <c r="N3100" t="s">
        <v>251</v>
      </c>
      <c r="O3100">
        <v>2</v>
      </c>
      <c r="P3100">
        <v>57</v>
      </c>
      <c r="Q3100">
        <v>22</v>
      </c>
      <c r="R3100">
        <v>35</v>
      </c>
      <c r="S3100">
        <v>15.4</v>
      </c>
      <c r="T3100">
        <v>38.5</v>
      </c>
      <c r="U3100">
        <v>24</v>
      </c>
      <c r="V3100">
        <v>138</v>
      </c>
      <c r="W3100" t="s">
        <v>4756</v>
      </c>
      <c r="X3100" t="s">
        <v>4756</v>
      </c>
      <c r="Y3100" t="s">
        <v>4756</v>
      </c>
      <c r="Z3100" t="s">
        <v>4756</v>
      </c>
      <c r="AA3100" t="s">
        <v>4756</v>
      </c>
      <c r="AB3100" t="s">
        <v>4756</v>
      </c>
      <c r="AC3100" t="s">
        <v>4756</v>
      </c>
      <c r="AD3100" t="s">
        <v>4756</v>
      </c>
      <c r="AE3100" t="s">
        <v>4756</v>
      </c>
      <c r="AF3100" t="s">
        <v>4756</v>
      </c>
      <c r="AG3100" t="s">
        <v>4756</v>
      </c>
      <c r="AH3100" t="s">
        <v>4756</v>
      </c>
      <c r="AI3100" t="s">
        <v>4756</v>
      </c>
      <c r="AJ3100" t="s">
        <v>4756</v>
      </c>
      <c r="AK3100" t="s">
        <v>4756</v>
      </c>
      <c r="AL3100" t="s">
        <v>4756</v>
      </c>
      <c r="AM3100" t="s">
        <v>4756</v>
      </c>
      <c r="AN3100" t="s">
        <v>4756</v>
      </c>
      <c r="AO3100" t="s">
        <v>2203</v>
      </c>
    </row>
    <row r="3101" spans="1:41">
      <c r="A3101" s="95">
        <v>43262</v>
      </c>
      <c r="B3101" t="s">
        <v>827</v>
      </c>
      <c r="C3101">
        <v>2018</v>
      </c>
      <c r="D3101">
        <v>6</v>
      </c>
      <c r="E3101" t="s">
        <v>4991</v>
      </c>
      <c r="F3101" t="s">
        <v>4851</v>
      </c>
      <c r="G3101" s="96">
        <v>0.99861111111111101</v>
      </c>
      <c r="H3101" t="s">
        <v>4756</v>
      </c>
      <c r="I3101" s="96">
        <v>0.84097222222222223</v>
      </c>
      <c r="J3101">
        <v>3.78</v>
      </c>
      <c r="K3101" t="s">
        <v>249</v>
      </c>
      <c r="L3101" t="s">
        <v>2204</v>
      </c>
      <c r="M3101" t="s">
        <v>251</v>
      </c>
      <c r="N3101" t="s">
        <v>251</v>
      </c>
      <c r="O3101">
        <v>0</v>
      </c>
      <c r="P3101">
        <v>59</v>
      </c>
      <c r="Q3101">
        <v>22</v>
      </c>
      <c r="R3101">
        <v>37</v>
      </c>
      <c r="S3101">
        <v>15</v>
      </c>
      <c r="T3101">
        <v>38.35</v>
      </c>
      <c r="U3101">
        <v>23.7</v>
      </c>
      <c r="V3101">
        <v>144</v>
      </c>
      <c r="W3101" t="s">
        <v>4756</v>
      </c>
      <c r="X3101" t="s">
        <v>4756</v>
      </c>
      <c r="Y3101" t="s">
        <v>4756</v>
      </c>
      <c r="Z3101" t="s">
        <v>4756</v>
      </c>
      <c r="AA3101" t="s">
        <v>4756</v>
      </c>
      <c r="AB3101" t="s">
        <v>4756</v>
      </c>
      <c r="AC3101" t="s">
        <v>4756</v>
      </c>
      <c r="AD3101" t="s">
        <v>4756</v>
      </c>
      <c r="AE3101" t="s">
        <v>4756</v>
      </c>
      <c r="AF3101" t="s">
        <v>4756</v>
      </c>
      <c r="AG3101" t="s">
        <v>4756</v>
      </c>
      <c r="AH3101" t="s">
        <v>4756</v>
      </c>
      <c r="AI3101" t="s">
        <v>4756</v>
      </c>
      <c r="AJ3101" t="s">
        <v>4756</v>
      </c>
      <c r="AK3101" t="s">
        <v>4756</v>
      </c>
      <c r="AL3101" t="s">
        <v>4756</v>
      </c>
      <c r="AM3101" t="s">
        <v>4756</v>
      </c>
      <c r="AN3101" t="s">
        <v>4756</v>
      </c>
    </row>
    <row r="3102" spans="1:41">
      <c r="A3102" s="95">
        <v>43262</v>
      </c>
      <c r="B3102" t="s">
        <v>827</v>
      </c>
      <c r="C3102">
        <v>2018</v>
      </c>
      <c r="D3102">
        <v>6</v>
      </c>
      <c r="E3102" t="s">
        <v>4991</v>
      </c>
      <c r="F3102" t="s">
        <v>4851</v>
      </c>
      <c r="G3102" s="96">
        <v>9.0277777777777787E-3</v>
      </c>
      <c r="H3102" t="s">
        <v>4756</v>
      </c>
      <c r="I3102" s="96">
        <v>0.84097222222222223</v>
      </c>
      <c r="J3102">
        <v>4.03</v>
      </c>
      <c r="K3102" t="s">
        <v>249</v>
      </c>
      <c r="L3102" t="s">
        <v>2205</v>
      </c>
      <c r="M3102" t="s">
        <v>251</v>
      </c>
      <c r="N3102" t="s">
        <v>251</v>
      </c>
      <c r="O3102">
        <v>1.5</v>
      </c>
      <c r="P3102">
        <v>56</v>
      </c>
      <c r="Q3102">
        <v>22</v>
      </c>
      <c r="R3102">
        <v>34</v>
      </c>
      <c r="S3102">
        <v>14.7</v>
      </c>
      <c r="T3102">
        <v>38.1</v>
      </c>
      <c r="U3102">
        <v>22.9</v>
      </c>
      <c r="V3102">
        <v>142</v>
      </c>
      <c r="W3102" t="s">
        <v>4756</v>
      </c>
      <c r="X3102" t="s">
        <v>4756</v>
      </c>
      <c r="Y3102" t="s">
        <v>4756</v>
      </c>
      <c r="Z3102" t="s">
        <v>4756</v>
      </c>
      <c r="AA3102" t="s">
        <v>4756</v>
      </c>
      <c r="AB3102" t="s">
        <v>4756</v>
      </c>
      <c r="AC3102" t="s">
        <v>4756</v>
      </c>
      <c r="AD3102" t="s">
        <v>4756</v>
      </c>
      <c r="AE3102" t="s">
        <v>4756</v>
      </c>
      <c r="AF3102" t="s">
        <v>4756</v>
      </c>
      <c r="AG3102" t="s">
        <v>4756</v>
      </c>
      <c r="AH3102" t="s">
        <v>4756</v>
      </c>
      <c r="AI3102" t="s">
        <v>4756</v>
      </c>
      <c r="AJ3102" t="s">
        <v>4756</v>
      </c>
      <c r="AK3102" t="s">
        <v>4756</v>
      </c>
      <c r="AL3102" t="s">
        <v>4756</v>
      </c>
      <c r="AM3102" t="s">
        <v>4756</v>
      </c>
      <c r="AN3102" t="s">
        <v>4756</v>
      </c>
    </row>
    <row r="3103" spans="1:41">
      <c r="A3103" s="95">
        <v>43262</v>
      </c>
      <c r="B3103" t="s">
        <v>827</v>
      </c>
      <c r="C3103">
        <v>2018</v>
      </c>
      <c r="D3103">
        <v>6</v>
      </c>
      <c r="E3103" t="s">
        <v>4991</v>
      </c>
      <c r="F3103" t="s">
        <v>4851</v>
      </c>
      <c r="G3103" s="96">
        <v>2.6388888888888889E-2</v>
      </c>
      <c r="H3103" t="s">
        <v>4756</v>
      </c>
      <c r="I3103" s="96">
        <v>0.84097222222222223</v>
      </c>
      <c r="J3103">
        <v>4.45</v>
      </c>
      <c r="K3103" t="s">
        <v>249</v>
      </c>
      <c r="L3103" t="s">
        <v>2206</v>
      </c>
      <c r="M3103" t="s">
        <v>251</v>
      </c>
      <c r="N3103" t="s">
        <v>251</v>
      </c>
      <c r="O3103">
        <v>2</v>
      </c>
      <c r="P3103">
        <v>60</v>
      </c>
      <c r="Q3103">
        <v>22</v>
      </c>
      <c r="R3103">
        <v>38</v>
      </c>
      <c r="S3103">
        <v>14.9</v>
      </c>
      <c r="T3103">
        <v>38.9</v>
      </c>
      <c r="U3103">
        <v>22.9</v>
      </c>
      <c r="V3103">
        <v>144</v>
      </c>
      <c r="W3103" t="s">
        <v>4756</v>
      </c>
      <c r="X3103" t="s">
        <v>4756</v>
      </c>
      <c r="Y3103" t="s">
        <v>4756</v>
      </c>
      <c r="Z3103" t="s">
        <v>4756</v>
      </c>
      <c r="AA3103" t="s">
        <v>4756</v>
      </c>
      <c r="AB3103" t="s">
        <v>4756</v>
      </c>
      <c r="AC3103" t="s">
        <v>4756</v>
      </c>
      <c r="AD3103" t="s">
        <v>4756</v>
      </c>
      <c r="AE3103" t="s">
        <v>4756</v>
      </c>
      <c r="AF3103" t="s">
        <v>4756</v>
      </c>
      <c r="AG3103" t="s">
        <v>4756</v>
      </c>
      <c r="AH3103" t="s">
        <v>4756</v>
      </c>
      <c r="AI3103" t="s">
        <v>4756</v>
      </c>
      <c r="AJ3103" t="s">
        <v>4756</v>
      </c>
      <c r="AK3103" t="s">
        <v>4756</v>
      </c>
      <c r="AL3103" t="s">
        <v>4756</v>
      </c>
      <c r="AM3103" t="s">
        <v>4756</v>
      </c>
      <c r="AN3103" t="s">
        <v>4756</v>
      </c>
    </row>
    <row r="3104" spans="1:41">
      <c r="A3104" s="95">
        <v>43262</v>
      </c>
      <c r="B3104" t="s">
        <v>827</v>
      </c>
      <c r="C3104">
        <v>2018</v>
      </c>
      <c r="D3104">
        <v>6</v>
      </c>
      <c r="E3104" t="s">
        <v>4991</v>
      </c>
      <c r="F3104" t="s">
        <v>4851</v>
      </c>
      <c r="G3104" s="96">
        <v>4.5833333333333337E-2</v>
      </c>
      <c r="H3104" t="s">
        <v>4756</v>
      </c>
      <c r="I3104" s="96">
        <v>0.84097222222222223</v>
      </c>
      <c r="J3104">
        <v>4.92</v>
      </c>
      <c r="K3104" t="s">
        <v>249</v>
      </c>
      <c r="L3104" t="s">
        <v>2207</v>
      </c>
      <c r="M3104" t="s">
        <v>251</v>
      </c>
      <c r="N3104" t="s">
        <v>251</v>
      </c>
      <c r="O3104">
        <v>2</v>
      </c>
      <c r="P3104">
        <v>57</v>
      </c>
      <c r="Q3104">
        <v>22</v>
      </c>
      <c r="R3104">
        <v>35</v>
      </c>
      <c r="S3104">
        <v>13.5</v>
      </c>
      <c r="T3104">
        <v>37.700000000000003</v>
      </c>
      <c r="U3104">
        <v>23.7</v>
      </c>
      <c r="V3104">
        <v>146</v>
      </c>
      <c r="W3104">
        <v>81</v>
      </c>
      <c r="X3104" t="s">
        <v>4756</v>
      </c>
      <c r="Y3104" t="s">
        <v>4756</v>
      </c>
      <c r="Z3104" t="s">
        <v>4756</v>
      </c>
      <c r="AA3104" t="s">
        <v>4756</v>
      </c>
      <c r="AB3104" t="s">
        <v>4756</v>
      </c>
      <c r="AC3104" t="s">
        <v>4756</v>
      </c>
      <c r="AD3104" t="s">
        <v>4756</v>
      </c>
      <c r="AE3104" t="s">
        <v>4756</v>
      </c>
      <c r="AF3104" t="s">
        <v>4756</v>
      </c>
      <c r="AG3104" t="s">
        <v>4756</v>
      </c>
      <c r="AH3104" t="s">
        <v>4756</v>
      </c>
      <c r="AI3104" t="s">
        <v>4756</v>
      </c>
      <c r="AJ3104" t="s">
        <v>4756</v>
      </c>
      <c r="AK3104" t="s">
        <v>4756</v>
      </c>
      <c r="AL3104" t="s">
        <v>4756</v>
      </c>
      <c r="AM3104" t="s">
        <v>4756</v>
      </c>
      <c r="AN3104" t="s">
        <v>4756</v>
      </c>
      <c r="AO3104" t="s">
        <v>2209</v>
      </c>
    </row>
    <row r="3105" spans="1:41">
      <c r="A3105" s="95">
        <v>43262</v>
      </c>
      <c r="B3105" t="s">
        <v>827</v>
      </c>
      <c r="C3105">
        <v>2018</v>
      </c>
      <c r="D3105">
        <v>6</v>
      </c>
      <c r="E3105" t="s">
        <v>4991</v>
      </c>
      <c r="F3105" t="s">
        <v>4851</v>
      </c>
      <c r="G3105" s="96">
        <v>7.013888888888889E-2</v>
      </c>
      <c r="H3105" t="s">
        <v>4756</v>
      </c>
      <c r="I3105" s="96">
        <v>0.84097222222222223</v>
      </c>
      <c r="J3105">
        <v>5.5</v>
      </c>
      <c r="K3105" t="s">
        <v>249</v>
      </c>
      <c r="L3105" t="s">
        <v>2208</v>
      </c>
      <c r="M3105" t="s">
        <v>251</v>
      </c>
      <c r="N3105" t="s">
        <v>251</v>
      </c>
      <c r="O3105">
        <v>0</v>
      </c>
      <c r="P3105">
        <v>58</v>
      </c>
      <c r="Q3105">
        <v>22</v>
      </c>
      <c r="R3105">
        <v>36</v>
      </c>
      <c r="S3105">
        <v>15</v>
      </c>
      <c r="T3105">
        <v>38.299999999999997</v>
      </c>
      <c r="U3105">
        <v>22.7</v>
      </c>
      <c r="V3105">
        <v>141</v>
      </c>
      <c r="W3105">
        <v>80</v>
      </c>
      <c r="X3105" t="s">
        <v>4756</v>
      </c>
      <c r="Y3105" t="s">
        <v>4756</v>
      </c>
      <c r="Z3105" t="s">
        <v>4756</v>
      </c>
      <c r="AA3105" t="s">
        <v>4756</v>
      </c>
      <c r="AB3105" t="s">
        <v>4756</v>
      </c>
      <c r="AC3105" t="s">
        <v>4756</v>
      </c>
      <c r="AD3105" t="s">
        <v>4756</v>
      </c>
      <c r="AE3105" t="s">
        <v>4756</v>
      </c>
      <c r="AF3105" t="s">
        <v>4756</v>
      </c>
      <c r="AG3105" t="s">
        <v>4756</v>
      </c>
      <c r="AH3105" t="s">
        <v>4756</v>
      </c>
      <c r="AI3105" t="s">
        <v>4756</v>
      </c>
      <c r="AJ3105" t="s">
        <v>4756</v>
      </c>
      <c r="AK3105" t="s">
        <v>4756</v>
      </c>
      <c r="AL3105" t="s">
        <v>4756</v>
      </c>
      <c r="AM3105" t="s">
        <v>4756</v>
      </c>
      <c r="AN3105" t="s">
        <v>4756</v>
      </c>
      <c r="AO3105" t="s">
        <v>2210</v>
      </c>
    </row>
    <row r="3106" spans="1:41">
      <c r="A3106" s="95">
        <v>43262</v>
      </c>
      <c r="B3106" t="s">
        <v>827</v>
      </c>
      <c r="C3106">
        <v>2018</v>
      </c>
      <c r="D3106">
        <v>6</v>
      </c>
      <c r="E3106" t="s">
        <v>4991</v>
      </c>
      <c r="F3106" t="s">
        <v>4851</v>
      </c>
      <c r="G3106" s="96">
        <v>7.6388888888888895E-2</v>
      </c>
      <c r="H3106" t="s">
        <v>4756</v>
      </c>
      <c r="I3106" s="96">
        <v>0.84097222222222223</v>
      </c>
      <c r="J3106">
        <v>5.65</v>
      </c>
      <c r="K3106" t="s">
        <v>249</v>
      </c>
      <c r="L3106" t="s">
        <v>2211</v>
      </c>
      <c r="M3106" t="s">
        <v>251</v>
      </c>
      <c r="N3106" t="s">
        <v>251</v>
      </c>
      <c r="O3106">
        <v>0</v>
      </c>
      <c r="P3106">
        <v>57</v>
      </c>
      <c r="Q3106">
        <v>22</v>
      </c>
      <c r="R3106">
        <v>35</v>
      </c>
      <c r="S3106">
        <v>14.9</v>
      </c>
      <c r="T3106">
        <v>38.9</v>
      </c>
      <c r="U3106">
        <v>23.8</v>
      </c>
      <c r="V3106">
        <v>141</v>
      </c>
      <c r="W3106" t="s">
        <v>4756</v>
      </c>
      <c r="X3106" t="s">
        <v>4756</v>
      </c>
      <c r="Y3106" t="s">
        <v>4756</v>
      </c>
      <c r="Z3106" t="s">
        <v>4756</v>
      </c>
      <c r="AA3106" t="s">
        <v>4756</v>
      </c>
      <c r="AB3106" t="s">
        <v>4756</v>
      </c>
      <c r="AC3106" t="s">
        <v>4756</v>
      </c>
      <c r="AD3106" t="s">
        <v>4756</v>
      </c>
      <c r="AE3106" t="s">
        <v>4756</v>
      </c>
      <c r="AF3106" t="s">
        <v>4756</v>
      </c>
      <c r="AG3106" t="s">
        <v>4756</v>
      </c>
      <c r="AH3106" t="s">
        <v>4756</v>
      </c>
      <c r="AI3106" t="s">
        <v>4756</v>
      </c>
      <c r="AJ3106" t="s">
        <v>4756</v>
      </c>
      <c r="AK3106" t="s">
        <v>4756</v>
      </c>
      <c r="AL3106" t="s">
        <v>4756</v>
      </c>
      <c r="AM3106" t="s">
        <v>4756</v>
      </c>
      <c r="AN3106" t="s">
        <v>4756</v>
      </c>
    </row>
    <row r="3107" spans="1:41">
      <c r="A3107" s="95">
        <v>43262</v>
      </c>
      <c r="B3107" t="s">
        <v>827</v>
      </c>
      <c r="C3107">
        <v>2018</v>
      </c>
      <c r="D3107">
        <v>6</v>
      </c>
      <c r="E3107" t="s">
        <v>4991</v>
      </c>
      <c r="F3107" t="s">
        <v>4851</v>
      </c>
      <c r="G3107" s="96">
        <v>8.1250000000000003E-2</v>
      </c>
      <c r="H3107" t="s">
        <v>4756</v>
      </c>
      <c r="I3107" s="96">
        <v>0.84097222222222223</v>
      </c>
      <c r="J3107">
        <v>5.77</v>
      </c>
      <c r="K3107" t="s">
        <v>249</v>
      </c>
      <c r="L3107" t="s">
        <v>2212</v>
      </c>
      <c r="M3107" t="s">
        <v>251</v>
      </c>
      <c r="N3107" t="s">
        <v>251</v>
      </c>
      <c r="O3107">
        <v>0</v>
      </c>
      <c r="P3107">
        <v>58</v>
      </c>
      <c r="Q3107">
        <v>22</v>
      </c>
      <c r="R3107">
        <v>36</v>
      </c>
      <c r="S3107">
        <v>14</v>
      </c>
      <c r="T3107">
        <v>38</v>
      </c>
      <c r="U3107">
        <v>23</v>
      </c>
      <c r="V3107">
        <v>142</v>
      </c>
      <c r="W3107" t="s">
        <v>4756</v>
      </c>
      <c r="X3107" t="s">
        <v>4756</v>
      </c>
      <c r="Y3107" t="s">
        <v>4756</v>
      </c>
      <c r="Z3107" t="s">
        <v>4756</v>
      </c>
      <c r="AA3107" t="s">
        <v>4756</v>
      </c>
      <c r="AB3107" t="s">
        <v>4756</v>
      </c>
      <c r="AC3107" t="s">
        <v>4756</v>
      </c>
      <c r="AD3107" t="s">
        <v>4756</v>
      </c>
      <c r="AE3107" t="s">
        <v>4756</v>
      </c>
      <c r="AF3107" t="s">
        <v>4756</v>
      </c>
      <c r="AG3107" t="s">
        <v>4756</v>
      </c>
      <c r="AH3107" t="s">
        <v>4756</v>
      </c>
      <c r="AI3107" t="s">
        <v>4756</v>
      </c>
      <c r="AJ3107" t="s">
        <v>4756</v>
      </c>
      <c r="AK3107" t="s">
        <v>4756</v>
      </c>
      <c r="AL3107" t="s">
        <v>4756</v>
      </c>
      <c r="AM3107" t="s">
        <v>4756</v>
      </c>
      <c r="AN3107" t="s">
        <v>4756</v>
      </c>
    </row>
    <row r="3108" spans="1:41">
      <c r="A3108" s="95">
        <v>43263</v>
      </c>
      <c r="B3108" t="s">
        <v>827</v>
      </c>
      <c r="C3108">
        <v>2018</v>
      </c>
      <c r="D3108">
        <v>6</v>
      </c>
      <c r="E3108" t="s">
        <v>4991</v>
      </c>
      <c r="F3108" t="s">
        <v>4851</v>
      </c>
      <c r="G3108" s="96">
        <v>0.89166666666666661</v>
      </c>
      <c r="H3108" t="s">
        <v>4756</v>
      </c>
      <c r="I3108" s="96">
        <v>0.84097222222222223</v>
      </c>
      <c r="J3108">
        <v>1.22</v>
      </c>
      <c r="K3108" t="s">
        <v>249</v>
      </c>
      <c r="L3108" t="s">
        <v>2213</v>
      </c>
      <c r="M3108" t="s">
        <v>251</v>
      </c>
      <c r="N3108" t="s">
        <v>251</v>
      </c>
      <c r="O3108">
        <v>1</v>
      </c>
      <c r="P3108">
        <v>55</v>
      </c>
      <c r="Q3108">
        <v>20</v>
      </c>
      <c r="R3108">
        <v>35</v>
      </c>
      <c r="S3108">
        <v>14.8</v>
      </c>
      <c r="T3108">
        <v>38.799999999999997</v>
      </c>
      <c r="U3108">
        <v>24.3</v>
      </c>
      <c r="V3108">
        <v>136</v>
      </c>
      <c r="W3108" t="s">
        <v>4756</v>
      </c>
      <c r="X3108" t="s">
        <v>4756</v>
      </c>
      <c r="Y3108" t="s">
        <v>4756</v>
      </c>
      <c r="Z3108" t="s">
        <v>4756</v>
      </c>
      <c r="AA3108" t="s">
        <v>4756</v>
      </c>
      <c r="AB3108" t="s">
        <v>4756</v>
      </c>
      <c r="AC3108" t="s">
        <v>4756</v>
      </c>
      <c r="AD3108" t="s">
        <v>4756</v>
      </c>
      <c r="AE3108" t="s">
        <v>4756</v>
      </c>
      <c r="AF3108" t="s">
        <v>4756</v>
      </c>
      <c r="AG3108" t="s">
        <v>4756</v>
      </c>
      <c r="AH3108" t="s">
        <v>4756</v>
      </c>
      <c r="AI3108" t="s">
        <v>4756</v>
      </c>
      <c r="AJ3108" t="s">
        <v>4756</v>
      </c>
      <c r="AK3108" t="s">
        <v>4756</v>
      </c>
      <c r="AL3108" t="s">
        <v>4756</v>
      </c>
      <c r="AM3108" t="s">
        <v>4756</v>
      </c>
      <c r="AN3108" t="s">
        <v>4756</v>
      </c>
    </row>
    <row r="3109" spans="1:41">
      <c r="A3109" s="95">
        <v>43263</v>
      </c>
      <c r="B3109" t="s">
        <v>827</v>
      </c>
      <c r="C3109">
        <v>2018</v>
      </c>
      <c r="D3109">
        <v>6</v>
      </c>
      <c r="E3109" t="s">
        <v>4991</v>
      </c>
      <c r="F3109" t="s">
        <v>4851</v>
      </c>
      <c r="G3109" s="96">
        <v>0.8979166666666667</v>
      </c>
      <c r="H3109" t="s">
        <v>4756</v>
      </c>
      <c r="I3109" s="96">
        <v>0.84097222222222223</v>
      </c>
      <c r="J3109">
        <v>1.37</v>
      </c>
      <c r="K3109" t="s">
        <v>249</v>
      </c>
      <c r="L3109" t="s">
        <v>2214</v>
      </c>
      <c r="M3109" t="s">
        <v>251</v>
      </c>
      <c r="N3109" t="s">
        <v>251</v>
      </c>
      <c r="O3109">
        <v>2</v>
      </c>
      <c r="P3109">
        <v>63</v>
      </c>
      <c r="Q3109">
        <v>22</v>
      </c>
      <c r="R3109">
        <v>41</v>
      </c>
      <c r="S3109">
        <v>14.6</v>
      </c>
      <c r="T3109">
        <v>38.65</v>
      </c>
      <c r="U3109">
        <v>22.7</v>
      </c>
      <c r="V3109">
        <v>144</v>
      </c>
      <c r="W3109" t="s">
        <v>4756</v>
      </c>
      <c r="X3109" t="s">
        <v>4756</v>
      </c>
      <c r="Y3109" t="s">
        <v>4756</v>
      </c>
      <c r="Z3109" t="s">
        <v>4756</v>
      </c>
      <c r="AA3109" t="s">
        <v>4756</v>
      </c>
      <c r="AB3109" t="s">
        <v>4756</v>
      </c>
      <c r="AC3109" t="s">
        <v>4756</v>
      </c>
      <c r="AD3109" t="s">
        <v>4756</v>
      </c>
      <c r="AE3109" t="s">
        <v>4756</v>
      </c>
      <c r="AF3109" t="s">
        <v>4756</v>
      </c>
      <c r="AG3109" t="s">
        <v>4756</v>
      </c>
      <c r="AH3109" t="s">
        <v>4756</v>
      </c>
      <c r="AI3109" t="s">
        <v>4756</v>
      </c>
      <c r="AJ3109" t="s">
        <v>4756</v>
      </c>
      <c r="AK3109" t="s">
        <v>4756</v>
      </c>
      <c r="AL3109" t="s">
        <v>4756</v>
      </c>
      <c r="AM3109" t="s">
        <v>4756</v>
      </c>
      <c r="AN3109" t="s">
        <v>4756</v>
      </c>
    </row>
    <row r="3110" spans="1:41">
      <c r="A3110" s="95">
        <v>43263</v>
      </c>
      <c r="B3110" t="s">
        <v>827</v>
      </c>
      <c r="C3110">
        <v>2018</v>
      </c>
      <c r="D3110">
        <v>6</v>
      </c>
      <c r="E3110" t="s">
        <v>4991</v>
      </c>
      <c r="F3110" t="s">
        <v>4851</v>
      </c>
      <c r="G3110" s="96">
        <v>0.90486111111111101</v>
      </c>
      <c r="H3110" t="s">
        <v>4756</v>
      </c>
      <c r="I3110" s="96">
        <v>0.84097222222222223</v>
      </c>
      <c r="J3110">
        <v>1.53</v>
      </c>
      <c r="K3110" t="s">
        <v>249</v>
      </c>
      <c r="L3110" t="s">
        <v>2215</v>
      </c>
      <c r="M3110" t="s">
        <v>251</v>
      </c>
      <c r="N3110" t="s">
        <v>251</v>
      </c>
      <c r="O3110">
        <v>0</v>
      </c>
      <c r="P3110">
        <v>61</v>
      </c>
      <c r="Q3110">
        <v>22</v>
      </c>
      <c r="R3110">
        <v>39</v>
      </c>
      <c r="S3110">
        <v>15.5</v>
      </c>
      <c r="T3110">
        <v>38.299999999999997</v>
      </c>
      <c r="U3110">
        <v>24</v>
      </c>
      <c r="V3110">
        <v>145</v>
      </c>
      <c r="W3110" t="s">
        <v>4756</v>
      </c>
      <c r="X3110" t="s">
        <v>4756</v>
      </c>
      <c r="Y3110" t="s">
        <v>4756</v>
      </c>
      <c r="Z3110" t="s">
        <v>4756</v>
      </c>
      <c r="AA3110" t="s">
        <v>4756</v>
      </c>
      <c r="AB3110" t="s">
        <v>4756</v>
      </c>
      <c r="AC3110" t="s">
        <v>4756</v>
      </c>
      <c r="AD3110" t="s">
        <v>4756</v>
      </c>
      <c r="AE3110" t="s">
        <v>4756</v>
      </c>
      <c r="AF3110" t="s">
        <v>4756</v>
      </c>
      <c r="AG3110" t="s">
        <v>4756</v>
      </c>
      <c r="AH3110" t="s">
        <v>4756</v>
      </c>
      <c r="AI3110" t="s">
        <v>4756</v>
      </c>
      <c r="AJ3110" t="s">
        <v>4756</v>
      </c>
      <c r="AK3110" t="s">
        <v>4756</v>
      </c>
      <c r="AL3110" t="s">
        <v>4756</v>
      </c>
      <c r="AM3110" t="s">
        <v>4756</v>
      </c>
      <c r="AN3110" t="s">
        <v>4756</v>
      </c>
    </row>
    <row r="3111" spans="1:41">
      <c r="A3111" s="95">
        <v>43263</v>
      </c>
      <c r="B3111" t="s">
        <v>827</v>
      </c>
      <c r="C3111">
        <v>2018</v>
      </c>
      <c r="D3111">
        <v>6</v>
      </c>
      <c r="E3111" t="s">
        <v>4991</v>
      </c>
      <c r="F3111" t="s">
        <v>4851</v>
      </c>
      <c r="G3111" s="96">
        <v>0.90833333333333333</v>
      </c>
      <c r="H3111" t="s">
        <v>4756</v>
      </c>
      <c r="I3111" s="96">
        <v>0.84097222222222223</v>
      </c>
      <c r="J3111">
        <v>1.62</v>
      </c>
      <c r="K3111" t="s">
        <v>249</v>
      </c>
      <c r="L3111" t="s">
        <v>2216</v>
      </c>
      <c r="M3111" t="s">
        <v>251</v>
      </c>
      <c r="N3111" t="s">
        <v>251</v>
      </c>
      <c r="O3111">
        <v>0</v>
      </c>
      <c r="P3111">
        <v>57</v>
      </c>
      <c r="Q3111">
        <v>22</v>
      </c>
      <c r="R3111">
        <v>35</v>
      </c>
      <c r="S3111">
        <v>15.1</v>
      </c>
      <c r="T3111">
        <v>40.1</v>
      </c>
      <c r="U3111">
        <v>24.5</v>
      </c>
      <c r="V3111">
        <v>133</v>
      </c>
      <c r="W3111" t="s">
        <v>4756</v>
      </c>
      <c r="X3111" t="s">
        <v>4756</v>
      </c>
      <c r="Y3111" t="s">
        <v>4756</v>
      </c>
      <c r="Z3111" t="s">
        <v>4756</v>
      </c>
      <c r="AA3111" t="s">
        <v>4756</v>
      </c>
      <c r="AB3111" t="s">
        <v>4756</v>
      </c>
      <c r="AC3111" t="s">
        <v>4756</v>
      </c>
      <c r="AD3111" t="s">
        <v>4756</v>
      </c>
      <c r="AE3111" t="s">
        <v>4756</v>
      </c>
      <c r="AF3111" t="s">
        <v>4756</v>
      </c>
      <c r="AG3111" t="s">
        <v>4756</v>
      </c>
      <c r="AH3111" t="s">
        <v>4756</v>
      </c>
      <c r="AI3111" t="s">
        <v>4756</v>
      </c>
      <c r="AJ3111" t="s">
        <v>4756</v>
      </c>
      <c r="AK3111" t="s">
        <v>4756</v>
      </c>
      <c r="AL3111" t="s">
        <v>4756</v>
      </c>
      <c r="AM3111" t="s">
        <v>4756</v>
      </c>
      <c r="AN3111" t="s">
        <v>4756</v>
      </c>
    </row>
    <row r="3112" spans="1:41">
      <c r="A3112" s="95">
        <v>43263</v>
      </c>
      <c r="B3112" t="s">
        <v>827</v>
      </c>
      <c r="C3112">
        <v>2018</v>
      </c>
      <c r="D3112">
        <v>6</v>
      </c>
      <c r="E3112" t="s">
        <v>4991</v>
      </c>
      <c r="F3112" t="s">
        <v>4851</v>
      </c>
      <c r="G3112" s="96">
        <v>0.91111111111111109</v>
      </c>
      <c r="H3112" t="s">
        <v>4756</v>
      </c>
      <c r="I3112" s="96">
        <v>0.84097222222222223</v>
      </c>
      <c r="J3112">
        <v>1.68</v>
      </c>
      <c r="K3112" t="s">
        <v>249</v>
      </c>
      <c r="L3112" t="s">
        <v>2217</v>
      </c>
      <c r="M3112" t="s">
        <v>251</v>
      </c>
      <c r="N3112" t="s">
        <v>251</v>
      </c>
      <c r="O3112">
        <v>2</v>
      </c>
      <c r="P3112">
        <v>56</v>
      </c>
      <c r="Q3112">
        <v>20</v>
      </c>
      <c r="R3112">
        <v>36</v>
      </c>
      <c r="S3112">
        <v>15.6</v>
      </c>
      <c r="T3112">
        <v>38.700000000000003</v>
      </c>
      <c r="U3112">
        <v>23.6</v>
      </c>
      <c r="V3112">
        <v>143</v>
      </c>
      <c r="W3112" t="s">
        <v>4756</v>
      </c>
      <c r="X3112" t="s">
        <v>4756</v>
      </c>
      <c r="Y3112" t="s">
        <v>4756</v>
      </c>
      <c r="Z3112" t="s">
        <v>4756</v>
      </c>
      <c r="AA3112" t="s">
        <v>4756</v>
      </c>
      <c r="AB3112" t="s">
        <v>4756</v>
      </c>
      <c r="AC3112" t="s">
        <v>4756</v>
      </c>
      <c r="AD3112" t="s">
        <v>4756</v>
      </c>
      <c r="AE3112" t="s">
        <v>4756</v>
      </c>
      <c r="AF3112" t="s">
        <v>4756</v>
      </c>
      <c r="AG3112" t="s">
        <v>4756</v>
      </c>
      <c r="AH3112" t="s">
        <v>4756</v>
      </c>
      <c r="AI3112" t="s">
        <v>4756</v>
      </c>
      <c r="AJ3112" t="s">
        <v>4756</v>
      </c>
      <c r="AK3112" t="s">
        <v>4756</v>
      </c>
      <c r="AL3112" t="s">
        <v>4756</v>
      </c>
      <c r="AM3112" t="s">
        <v>4756</v>
      </c>
      <c r="AN3112" t="s">
        <v>4756</v>
      </c>
    </row>
    <row r="3113" spans="1:41">
      <c r="A3113" s="95">
        <v>43263</v>
      </c>
      <c r="B3113" t="s">
        <v>827</v>
      </c>
      <c r="C3113">
        <v>2018</v>
      </c>
      <c r="D3113">
        <v>6</v>
      </c>
      <c r="E3113" t="s">
        <v>4991</v>
      </c>
      <c r="F3113" t="s">
        <v>4851</v>
      </c>
      <c r="G3113" s="96">
        <v>0.91111111111111109</v>
      </c>
      <c r="H3113" t="s">
        <v>4756</v>
      </c>
      <c r="I3113" s="96">
        <v>0.84097222222222223</v>
      </c>
      <c r="J3113">
        <v>1.68</v>
      </c>
      <c r="K3113" t="s">
        <v>249</v>
      </c>
      <c r="L3113" t="s">
        <v>2218</v>
      </c>
      <c r="M3113" t="s">
        <v>251</v>
      </c>
      <c r="N3113" t="s">
        <v>251</v>
      </c>
      <c r="O3113">
        <v>0</v>
      </c>
      <c r="P3113">
        <v>58</v>
      </c>
      <c r="Q3113">
        <v>22</v>
      </c>
      <c r="R3113">
        <v>36</v>
      </c>
      <c r="S3113">
        <v>17.3</v>
      </c>
      <c r="T3113">
        <v>38</v>
      </c>
      <c r="U3113">
        <v>23.95</v>
      </c>
      <c r="V3113">
        <v>140</v>
      </c>
      <c r="W3113" t="s">
        <v>4756</v>
      </c>
      <c r="X3113" t="s">
        <v>4756</v>
      </c>
      <c r="Y3113" t="s">
        <v>4756</v>
      </c>
      <c r="Z3113" t="s">
        <v>4756</v>
      </c>
      <c r="AA3113" t="s">
        <v>4756</v>
      </c>
      <c r="AB3113" t="s">
        <v>4756</v>
      </c>
      <c r="AC3113" t="s">
        <v>4756</v>
      </c>
      <c r="AD3113" t="s">
        <v>4756</v>
      </c>
      <c r="AE3113" t="s">
        <v>4756</v>
      </c>
      <c r="AF3113" t="s">
        <v>4756</v>
      </c>
      <c r="AG3113" t="s">
        <v>4756</v>
      </c>
      <c r="AH3113" t="s">
        <v>4756</v>
      </c>
      <c r="AI3113" t="s">
        <v>4756</v>
      </c>
      <c r="AJ3113" t="s">
        <v>4756</v>
      </c>
      <c r="AK3113" t="s">
        <v>4756</v>
      </c>
      <c r="AL3113" t="s">
        <v>4756</v>
      </c>
      <c r="AM3113" t="s">
        <v>4756</v>
      </c>
      <c r="AN3113" t="s">
        <v>4756</v>
      </c>
    </row>
    <row r="3114" spans="1:41">
      <c r="A3114" s="95">
        <v>43263</v>
      </c>
      <c r="B3114" t="s">
        <v>827</v>
      </c>
      <c r="C3114">
        <v>2018</v>
      </c>
      <c r="D3114">
        <v>6</v>
      </c>
      <c r="E3114" t="s">
        <v>4991</v>
      </c>
      <c r="F3114" t="s">
        <v>4851</v>
      </c>
      <c r="G3114" s="96">
        <v>0.91805555555555562</v>
      </c>
      <c r="H3114" t="s">
        <v>4756</v>
      </c>
      <c r="I3114" s="96">
        <v>0.84097222222222223</v>
      </c>
      <c r="J3114">
        <v>1.85</v>
      </c>
      <c r="K3114" t="s">
        <v>249</v>
      </c>
      <c r="L3114" t="s">
        <v>2219</v>
      </c>
      <c r="M3114" t="s">
        <v>251</v>
      </c>
      <c r="N3114" t="s">
        <v>251</v>
      </c>
      <c r="O3114">
        <v>0</v>
      </c>
      <c r="P3114">
        <v>59</v>
      </c>
      <c r="Q3114">
        <v>22</v>
      </c>
      <c r="R3114">
        <v>37</v>
      </c>
      <c r="S3114">
        <v>16.8</v>
      </c>
      <c r="T3114">
        <v>38.65</v>
      </c>
      <c r="U3114">
        <v>24.4</v>
      </c>
      <c r="V3114">
        <v>139</v>
      </c>
      <c r="W3114" t="s">
        <v>4756</v>
      </c>
      <c r="X3114" t="s">
        <v>4756</v>
      </c>
      <c r="Y3114" t="s">
        <v>4756</v>
      </c>
      <c r="Z3114" t="s">
        <v>4756</v>
      </c>
      <c r="AA3114" t="s">
        <v>4756</v>
      </c>
      <c r="AB3114" t="s">
        <v>4756</v>
      </c>
      <c r="AC3114" t="s">
        <v>4756</v>
      </c>
      <c r="AD3114" t="s">
        <v>4756</v>
      </c>
      <c r="AE3114" t="s">
        <v>4756</v>
      </c>
      <c r="AF3114" t="s">
        <v>4756</v>
      </c>
      <c r="AG3114" t="s">
        <v>4756</v>
      </c>
      <c r="AH3114" t="s">
        <v>4756</v>
      </c>
      <c r="AI3114" t="s">
        <v>4756</v>
      </c>
      <c r="AJ3114" t="s">
        <v>4756</v>
      </c>
      <c r="AK3114" t="s">
        <v>4756</v>
      </c>
      <c r="AL3114" t="s">
        <v>4756</v>
      </c>
      <c r="AM3114" t="s">
        <v>4756</v>
      </c>
      <c r="AN3114" t="s">
        <v>4756</v>
      </c>
    </row>
    <row r="3115" spans="1:41">
      <c r="A3115" s="95">
        <v>43263</v>
      </c>
      <c r="B3115" t="s">
        <v>827</v>
      </c>
      <c r="C3115">
        <v>2018</v>
      </c>
      <c r="D3115">
        <v>6</v>
      </c>
      <c r="E3115" t="s">
        <v>4991</v>
      </c>
      <c r="F3115" t="s">
        <v>4851</v>
      </c>
      <c r="G3115" s="96">
        <v>0.92222222222222217</v>
      </c>
      <c r="H3115" t="s">
        <v>4756</v>
      </c>
      <c r="I3115" s="96">
        <v>0.84097222222222223</v>
      </c>
      <c r="J3115">
        <v>1.95</v>
      </c>
      <c r="K3115" t="s">
        <v>249</v>
      </c>
      <c r="L3115" t="s">
        <v>2220</v>
      </c>
      <c r="M3115" t="s">
        <v>251</v>
      </c>
      <c r="N3115" t="s">
        <v>251</v>
      </c>
      <c r="O3115">
        <v>1</v>
      </c>
      <c r="P3115">
        <v>56</v>
      </c>
      <c r="Q3115">
        <v>18</v>
      </c>
      <c r="R3115">
        <v>38</v>
      </c>
      <c r="S3115">
        <v>15.3</v>
      </c>
      <c r="T3115">
        <v>38.299999999999997</v>
      </c>
      <c r="U3115">
        <v>24.6</v>
      </c>
      <c r="V3115">
        <v>143</v>
      </c>
      <c r="W3115" t="s">
        <v>4756</v>
      </c>
      <c r="X3115" t="s">
        <v>4756</v>
      </c>
      <c r="Y3115" t="s">
        <v>4756</v>
      </c>
      <c r="Z3115" t="s">
        <v>4756</v>
      </c>
      <c r="AA3115" t="s">
        <v>4756</v>
      </c>
      <c r="AB3115" t="s">
        <v>4756</v>
      </c>
      <c r="AC3115" t="s">
        <v>4756</v>
      </c>
      <c r="AD3115" t="s">
        <v>4756</v>
      </c>
      <c r="AE3115" t="s">
        <v>4756</v>
      </c>
      <c r="AF3115" t="s">
        <v>4756</v>
      </c>
      <c r="AG3115" t="s">
        <v>4756</v>
      </c>
      <c r="AH3115" t="s">
        <v>4756</v>
      </c>
      <c r="AI3115" t="s">
        <v>4756</v>
      </c>
      <c r="AJ3115" t="s">
        <v>4756</v>
      </c>
      <c r="AK3115" t="s">
        <v>4756</v>
      </c>
      <c r="AL3115" t="s">
        <v>4756</v>
      </c>
      <c r="AM3115" t="s">
        <v>4756</v>
      </c>
      <c r="AN3115" t="s">
        <v>4756</v>
      </c>
    </row>
    <row r="3116" spans="1:41">
      <c r="A3116" s="95">
        <v>43263</v>
      </c>
      <c r="B3116" t="s">
        <v>827</v>
      </c>
      <c r="C3116">
        <v>2018</v>
      </c>
      <c r="D3116">
        <v>6</v>
      </c>
      <c r="E3116" t="s">
        <v>4991</v>
      </c>
      <c r="F3116" t="s">
        <v>4851</v>
      </c>
      <c r="G3116" s="96">
        <v>0.92638888888888893</v>
      </c>
      <c r="H3116" t="s">
        <v>4756</v>
      </c>
      <c r="I3116" s="96">
        <v>0.84097222222222223</v>
      </c>
      <c r="J3116">
        <v>2.0499999999999998</v>
      </c>
      <c r="K3116" t="s">
        <v>249</v>
      </c>
      <c r="L3116" t="s">
        <v>2221</v>
      </c>
      <c r="M3116" t="s">
        <v>251</v>
      </c>
      <c r="N3116" t="s">
        <v>251</v>
      </c>
      <c r="O3116">
        <v>0</v>
      </c>
      <c r="P3116">
        <v>57</v>
      </c>
      <c r="Q3116">
        <v>22</v>
      </c>
      <c r="R3116">
        <v>35</v>
      </c>
      <c r="S3116">
        <v>15.1</v>
      </c>
      <c r="T3116">
        <v>38.700000000000003</v>
      </c>
      <c r="U3116">
        <v>24.3</v>
      </c>
      <c r="V3116">
        <v>144</v>
      </c>
      <c r="W3116" t="s">
        <v>4756</v>
      </c>
      <c r="X3116" t="s">
        <v>4756</v>
      </c>
      <c r="Y3116" t="s">
        <v>4756</v>
      </c>
      <c r="Z3116" t="s">
        <v>4756</v>
      </c>
      <c r="AA3116" t="s">
        <v>4756</v>
      </c>
      <c r="AB3116" t="s">
        <v>4756</v>
      </c>
      <c r="AC3116" t="s">
        <v>4756</v>
      </c>
      <c r="AD3116" t="s">
        <v>4756</v>
      </c>
      <c r="AE3116" t="s">
        <v>4756</v>
      </c>
      <c r="AF3116" t="s">
        <v>4756</v>
      </c>
      <c r="AG3116" t="s">
        <v>4756</v>
      </c>
      <c r="AH3116" t="s">
        <v>4756</v>
      </c>
      <c r="AI3116" t="s">
        <v>4756</v>
      </c>
      <c r="AJ3116" t="s">
        <v>4756</v>
      </c>
      <c r="AK3116" t="s">
        <v>4756</v>
      </c>
      <c r="AL3116" t="s">
        <v>4756</v>
      </c>
      <c r="AM3116" t="s">
        <v>4756</v>
      </c>
      <c r="AN3116" t="s">
        <v>4756</v>
      </c>
    </row>
    <row r="3117" spans="1:41">
      <c r="A3117" s="95">
        <v>43263</v>
      </c>
      <c r="B3117" t="s">
        <v>827</v>
      </c>
      <c r="C3117">
        <v>2018</v>
      </c>
      <c r="D3117">
        <v>6</v>
      </c>
      <c r="E3117" t="s">
        <v>4991</v>
      </c>
      <c r="F3117" t="s">
        <v>4851</v>
      </c>
      <c r="G3117" s="96">
        <v>0.92847222222222225</v>
      </c>
      <c r="H3117" t="s">
        <v>4756</v>
      </c>
      <c r="I3117" s="96">
        <v>0.84097222222222223</v>
      </c>
      <c r="J3117">
        <v>2.1</v>
      </c>
      <c r="K3117" t="s">
        <v>249</v>
      </c>
      <c r="L3117" t="s">
        <v>2222</v>
      </c>
      <c r="M3117" t="s">
        <v>251</v>
      </c>
      <c r="N3117" t="s">
        <v>251</v>
      </c>
      <c r="O3117">
        <v>0</v>
      </c>
      <c r="P3117">
        <v>59</v>
      </c>
      <c r="Q3117">
        <v>22</v>
      </c>
      <c r="R3117">
        <v>37</v>
      </c>
      <c r="S3117">
        <v>14.9</v>
      </c>
      <c r="T3117">
        <v>38.9</v>
      </c>
      <c r="U3117">
        <v>24.65</v>
      </c>
      <c r="V3117">
        <v>150</v>
      </c>
      <c r="W3117" t="s">
        <v>4756</v>
      </c>
      <c r="X3117" t="s">
        <v>4756</v>
      </c>
      <c r="Y3117" t="s">
        <v>4756</v>
      </c>
      <c r="Z3117" t="s">
        <v>4756</v>
      </c>
      <c r="AA3117" t="s">
        <v>4756</v>
      </c>
      <c r="AB3117" t="s">
        <v>4756</v>
      </c>
      <c r="AC3117" t="s">
        <v>4756</v>
      </c>
      <c r="AD3117" t="s">
        <v>4756</v>
      </c>
      <c r="AE3117" t="s">
        <v>4756</v>
      </c>
      <c r="AF3117" t="s">
        <v>4756</v>
      </c>
      <c r="AG3117" t="s">
        <v>4756</v>
      </c>
      <c r="AH3117" t="s">
        <v>4756</v>
      </c>
      <c r="AI3117" t="s">
        <v>4756</v>
      </c>
      <c r="AJ3117" t="s">
        <v>4756</v>
      </c>
      <c r="AK3117" t="s">
        <v>4756</v>
      </c>
      <c r="AL3117" t="s">
        <v>4756</v>
      </c>
      <c r="AM3117" t="s">
        <v>4756</v>
      </c>
      <c r="AN3117" t="s">
        <v>4756</v>
      </c>
    </row>
    <row r="3118" spans="1:41">
      <c r="A3118" s="95">
        <v>43263</v>
      </c>
      <c r="B3118" t="s">
        <v>827</v>
      </c>
      <c r="C3118">
        <v>2018</v>
      </c>
      <c r="D3118">
        <v>6</v>
      </c>
      <c r="E3118" t="s">
        <v>4991</v>
      </c>
      <c r="F3118" t="s">
        <v>4851</v>
      </c>
      <c r="G3118" s="96">
        <v>0.93194444444444446</v>
      </c>
      <c r="H3118" t="s">
        <v>4756</v>
      </c>
      <c r="I3118" s="96">
        <v>0.84097222222222223</v>
      </c>
      <c r="J3118">
        <v>2.1800000000000002</v>
      </c>
      <c r="K3118" t="s">
        <v>249</v>
      </c>
      <c r="L3118" t="s">
        <v>2223</v>
      </c>
      <c r="M3118" t="s">
        <v>251</v>
      </c>
      <c r="N3118" t="s">
        <v>251</v>
      </c>
      <c r="O3118">
        <v>0</v>
      </c>
      <c r="P3118">
        <v>54</v>
      </c>
      <c r="Q3118">
        <v>18</v>
      </c>
      <c r="R3118">
        <v>36</v>
      </c>
      <c r="S3118">
        <v>14.1</v>
      </c>
      <c r="T3118">
        <v>37</v>
      </c>
      <c r="U3118">
        <v>23.7</v>
      </c>
      <c r="V3118">
        <v>141</v>
      </c>
      <c r="W3118" t="s">
        <v>4756</v>
      </c>
      <c r="X3118" t="s">
        <v>4756</v>
      </c>
      <c r="Y3118" t="s">
        <v>4756</v>
      </c>
      <c r="Z3118" t="s">
        <v>4756</v>
      </c>
      <c r="AA3118" t="s">
        <v>4756</v>
      </c>
      <c r="AB3118" t="s">
        <v>4756</v>
      </c>
      <c r="AC3118" t="s">
        <v>4756</v>
      </c>
      <c r="AD3118" t="s">
        <v>4756</v>
      </c>
      <c r="AE3118" t="s">
        <v>4756</v>
      </c>
      <c r="AF3118" t="s">
        <v>4756</v>
      </c>
      <c r="AG3118" t="s">
        <v>4756</v>
      </c>
      <c r="AH3118" t="s">
        <v>4756</v>
      </c>
      <c r="AI3118" t="s">
        <v>4756</v>
      </c>
      <c r="AJ3118" t="s">
        <v>4756</v>
      </c>
      <c r="AK3118" t="s">
        <v>4756</v>
      </c>
      <c r="AL3118" t="s">
        <v>4756</v>
      </c>
      <c r="AM3118" t="s">
        <v>4756</v>
      </c>
      <c r="AN3118" t="s">
        <v>4756</v>
      </c>
    </row>
    <row r="3119" spans="1:41">
      <c r="A3119" s="95">
        <v>43263</v>
      </c>
      <c r="B3119" t="s">
        <v>827</v>
      </c>
      <c r="C3119">
        <v>2018</v>
      </c>
      <c r="D3119">
        <v>6</v>
      </c>
      <c r="E3119" t="s">
        <v>4991</v>
      </c>
      <c r="F3119" t="s">
        <v>4851</v>
      </c>
      <c r="G3119" s="96">
        <v>0.93472222222222223</v>
      </c>
      <c r="H3119" t="s">
        <v>4756</v>
      </c>
      <c r="I3119" s="96">
        <v>0.84097222222222223</v>
      </c>
      <c r="J3119">
        <v>2.25</v>
      </c>
      <c r="K3119" t="s">
        <v>249</v>
      </c>
      <c r="L3119" t="s">
        <v>2224</v>
      </c>
      <c r="M3119" t="s">
        <v>251</v>
      </c>
      <c r="N3119" t="s">
        <v>251</v>
      </c>
      <c r="O3119">
        <v>2</v>
      </c>
      <c r="P3119">
        <v>60</v>
      </c>
      <c r="Q3119">
        <v>22</v>
      </c>
      <c r="R3119">
        <v>38</v>
      </c>
      <c r="S3119">
        <v>15.15</v>
      </c>
      <c r="T3119">
        <v>39.200000000000003</v>
      </c>
      <c r="U3119">
        <v>23.1</v>
      </c>
      <c r="V3119">
        <v>148</v>
      </c>
      <c r="W3119" t="s">
        <v>4756</v>
      </c>
      <c r="X3119" t="s">
        <v>4756</v>
      </c>
      <c r="Y3119" t="s">
        <v>4756</v>
      </c>
      <c r="Z3119" t="s">
        <v>4756</v>
      </c>
      <c r="AA3119" t="s">
        <v>4756</v>
      </c>
      <c r="AB3119" t="s">
        <v>4756</v>
      </c>
      <c r="AC3119" t="s">
        <v>4756</v>
      </c>
      <c r="AD3119" t="s">
        <v>4756</v>
      </c>
      <c r="AE3119" t="s">
        <v>4756</v>
      </c>
      <c r="AF3119" t="s">
        <v>4756</v>
      </c>
      <c r="AG3119" t="s">
        <v>4756</v>
      </c>
      <c r="AH3119" t="s">
        <v>4756</v>
      </c>
      <c r="AI3119" t="s">
        <v>4756</v>
      </c>
      <c r="AJ3119" t="s">
        <v>4756</v>
      </c>
      <c r="AK3119" t="s">
        <v>4756</v>
      </c>
      <c r="AL3119" t="s">
        <v>4756</v>
      </c>
      <c r="AM3119" t="s">
        <v>4756</v>
      </c>
      <c r="AN3119" t="s">
        <v>4756</v>
      </c>
    </row>
    <row r="3120" spans="1:41">
      <c r="A3120" s="95">
        <v>43263</v>
      </c>
      <c r="B3120" t="s">
        <v>827</v>
      </c>
      <c r="C3120">
        <v>2018</v>
      </c>
      <c r="D3120">
        <v>6</v>
      </c>
      <c r="E3120" t="s">
        <v>4991</v>
      </c>
      <c r="F3120" t="s">
        <v>4851</v>
      </c>
      <c r="G3120" s="96">
        <v>0.93888888888888899</v>
      </c>
      <c r="H3120" t="s">
        <v>4756</v>
      </c>
      <c r="I3120" s="96">
        <v>0.84097222222222223</v>
      </c>
      <c r="J3120">
        <v>2.35</v>
      </c>
      <c r="K3120" t="s">
        <v>249</v>
      </c>
      <c r="L3120" t="s">
        <v>2225</v>
      </c>
      <c r="M3120" t="s">
        <v>251</v>
      </c>
      <c r="N3120" t="s">
        <v>251</v>
      </c>
      <c r="O3120">
        <v>2</v>
      </c>
      <c r="P3120">
        <v>57</v>
      </c>
      <c r="Q3120">
        <v>20</v>
      </c>
      <c r="R3120">
        <v>37</v>
      </c>
      <c r="S3120">
        <v>14.9</v>
      </c>
      <c r="T3120">
        <v>37.5</v>
      </c>
      <c r="U3120">
        <v>23.8</v>
      </c>
      <c r="V3120">
        <v>148</v>
      </c>
      <c r="W3120" t="s">
        <v>4756</v>
      </c>
      <c r="X3120" t="s">
        <v>4756</v>
      </c>
      <c r="Y3120" t="s">
        <v>4756</v>
      </c>
      <c r="Z3120" t="s">
        <v>4756</v>
      </c>
      <c r="AA3120" t="s">
        <v>4756</v>
      </c>
      <c r="AB3120" t="s">
        <v>4756</v>
      </c>
      <c r="AC3120" t="s">
        <v>4756</v>
      </c>
      <c r="AD3120" t="s">
        <v>4756</v>
      </c>
      <c r="AE3120" t="s">
        <v>4756</v>
      </c>
      <c r="AF3120" t="s">
        <v>4756</v>
      </c>
      <c r="AG3120" t="s">
        <v>4756</v>
      </c>
      <c r="AH3120" t="s">
        <v>4756</v>
      </c>
      <c r="AI3120" t="s">
        <v>4756</v>
      </c>
      <c r="AJ3120" t="s">
        <v>4756</v>
      </c>
      <c r="AK3120" t="s">
        <v>4756</v>
      </c>
      <c r="AL3120" t="s">
        <v>4756</v>
      </c>
      <c r="AM3120" t="s">
        <v>4756</v>
      </c>
      <c r="AN3120" t="s">
        <v>4756</v>
      </c>
    </row>
    <row r="3121" spans="1:40">
      <c r="A3121" s="95">
        <v>43263</v>
      </c>
      <c r="B3121" t="s">
        <v>827</v>
      </c>
      <c r="C3121">
        <v>2018</v>
      </c>
      <c r="D3121">
        <v>6</v>
      </c>
      <c r="E3121" t="s">
        <v>4991</v>
      </c>
      <c r="F3121" t="s">
        <v>4851</v>
      </c>
      <c r="G3121" s="96">
        <v>0.9604166666666667</v>
      </c>
      <c r="H3121" t="s">
        <v>4756</v>
      </c>
      <c r="I3121" s="96">
        <v>0.84097222222222223</v>
      </c>
      <c r="J3121">
        <v>2.87</v>
      </c>
      <c r="K3121" t="s">
        <v>249</v>
      </c>
      <c r="L3121" t="s">
        <v>2226</v>
      </c>
      <c r="M3121" t="s">
        <v>251</v>
      </c>
      <c r="N3121" t="s">
        <v>251</v>
      </c>
      <c r="O3121">
        <v>2</v>
      </c>
      <c r="P3121">
        <v>59</v>
      </c>
      <c r="Q3121">
        <v>20</v>
      </c>
      <c r="R3121">
        <v>39</v>
      </c>
      <c r="S3121">
        <v>13.6</v>
      </c>
      <c r="T3121">
        <v>36.1</v>
      </c>
      <c r="U3121">
        <v>23.1</v>
      </c>
      <c r="V3121">
        <v>147</v>
      </c>
      <c r="W3121" t="s">
        <v>4756</v>
      </c>
      <c r="X3121" t="s">
        <v>4756</v>
      </c>
      <c r="Y3121" t="s">
        <v>4756</v>
      </c>
      <c r="Z3121" t="s">
        <v>4756</v>
      </c>
      <c r="AA3121" t="s">
        <v>4756</v>
      </c>
      <c r="AB3121" t="s">
        <v>4756</v>
      </c>
      <c r="AC3121" t="s">
        <v>4756</v>
      </c>
      <c r="AD3121" t="s">
        <v>4756</v>
      </c>
      <c r="AE3121" t="s">
        <v>4756</v>
      </c>
      <c r="AF3121" t="s">
        <v>4756</v>
      </c>
      <c r="AG3121" t="s">
        <v>4756</v>
      </c>
      <c r="AH3121" t="s">
        <v>4756</v>
      </c>
      <c r="AI3121" t="s">
        <v>4756</v>
      </c>
      <c r="AJ3121" t="s">
        <v>4756</v>
      </c>
      <c r="AK3121" t="s">
        <v>4756</v>
      </c>
      <c r="AL3121" t="s">
        <v>4756</v>
      </c>
      <c r="AM3121" t="s">
        <v>4756</v>
      </c>
      <c r="AN3121" t="s">
        <v>4756</v>
      </c>
    </row>
    <row r="3122" spans="1:40">
      <c r="A3122" s="95">
        <v>43263</v>
      </c>
      <c r="B3122" t="s">
        <v>827</v>
      </c>
      <c r="C3122">
        <v>2018</v>
      </c>
      <c r="D3122">
        <v>6</v>
      </c>
      <c r="E3122" t="s">
        <v>4991</v>
      </c>
      <c r="F3122" t="s">
        <v>4851</v>
      </c>
      <c r="G3122" s="96">
        <v>0.9604166666666667</v>
      </c>
      <c r="H3122" t="s">
        <v>4756</v>
      </c>
      <c r="I3122" s="96">
        <v>0.84097222222222223</v>
      </c>
      <c r="J3122">
        <v>2.87</v>
      </c>
      <c r="K3122" t="s">
        <v>249</v>
      </c>
      <c r="L3122" t="s">
        <v>2227</v>
      </c>
      <c r="M3122" t="s">
        <v>251</v>
      </c>
      <c r="N3122" t="s">
        <v>251</v>
      </c>
      <c r="O3122">
        <v>0</v>
      </c>
      <c r="P3122">
        <v>57</v>
      </c>
      <c r="Q3122">
        <v>20</v>
      </c>
      <c r="R3122">
        <v>37</v>
      </c>
      <c r="S3122">
        <v>16.25</v>
      </c>
      <c r="T3122">
        <v>39.1</v>
      </c>
      <c r="U3122">
        <v>23.8</v>
      </c>
      <c r="V3122">
        <v>141</v>
      </c>
      <c r="W3122" t="s">
        <v>4756</v>
      </c>
      <c r="X3122" t="s">
        <v>4756</v>
      </c>
      <c r="Y3122" t="s">
        <v>4756</v>
      </c>
      <c r="Z3122" t="s">
        <v>4756</v>
      </c>
      <c r="AA3122" t="s">
        <v>4756</v>
      </c>
      <c r="AB3122" t="s">
        <v>4756</v>
      </c>
      <c r="AC3122" t="s">
        <v>4756</v>
      </c>
      <c r="AD3122" t="s">
        <v>4756</v>
      </c>
      <c r="AE3122" t="s">
        <v>4756</v>
      </c>
      <c r="AF3122" t="s">
        <v>4756</v>
      </c>
      <c r="AG3122" t="s">
        <v>4756</v>
      </c>
      <c r="AH3122" t="s">
        <v>4756</v>
      </c>
      <c r="AI3122" t="s">
        <v>4756</v>
      </c>
      <c r="AJ3122" t="s">
        <v>4756</v>
      </c>
      <c r="AK3122" t="s">
        <v>4756</v>
      </c>
      <c r="AL3122" t="s">
        <v>4756</v>
      </c>
      <c r="AM3122" t="s">
        <v>4756</v>
      </c>
      <c r="AN3122" t="s">
        <v>4756</v>
      </c>
    </row>
    <row r="3123" spans="1:40">
      <c r="A3123" s="95">
        <v>43263</v>
      </c>
      <c r="B3123" t="s">
        <v>827</v>
      </c>
      <c r="C3123">
        <v>2018</v>
      </c>
      <c r="D3123">
        <v>6</v>
      </c>
      <c r="E3123" t="s">
        <v>4991</v>
      </c>
      <c r="F3123" t="s">
        <v>4851</v>
      </c>
      <c r="G3123" s="96">
        <v>0.9604166666666667</v>
      </c>
      <c r="H3123" t="s">
        <v>4756</v>
      </c>
      <c r="I3123" s="96">
        <v>0.84097222222222223</v>
      </c>
      <c r="J3123">
        <v>2.87</v>
      </c>
      <c r="K3123" t="s">
        <v>249</v>
      </c>
      <c r="L3123" t="s">
        <v>2228</v>
      </c>
      <c r="M3123" t="s">
        <v>251</v>
      </c>
      <c r="N3123" t="s">
        <v>251</v>
      </c>
      <c r="O3123">
        <v>1.5</v>
      </c>
      <c r="P3123">
        <v>55</v>
      </c>
      <c r="Q3123">
        <v>18</v>
      </c>
      <c r="R3123">
        <v>37</v>
      </c>
      <c r="S3123">
        <v>15.25</v>
      </c>
      <c r="T3123">
        <v>38.75</v>
      </c>
      <c r="U3123">
        <v>23.95</v>
      </c>
      <c r="V3123">
        <v>144</v>
      </c>
      <c r="W3123" t="s">
        <v>4756</v>
      </c>
      <c r="X3123" t="s">
        <v>4756</v>
      </c>
      <c r="Y3123" t="s">
        <v>4756</v>
      </c>
      <c r="Z3123" t="s">
        <v>4756</v>
      </c>
      <c r="AA3123" t="s">
        <v>4756</v>
      </c>
      <c r="AB3123" t="s">
        <v>4756</v>
      </c>
      <c r="AC3123" t="s">
        <v>4756</v>
      </c>
      <c r="AD3123" t="s">
        <v>4756</v>
      </c>
      <c r="AE3123" t="s">
        <v>4756</v>
      </c>
      <c r="AF3123" t="s">
        <v>4756</v>
      </c>
      <c r="AG3123" t="s">
        <v>4756</v>
      </c>
      <c r="AH3123" t="s">
        <v>4756</v>
      </c>
      <c r="AI3123" t="s">
        <v>4756</v>
      </c>
      <c r="AJ3123" t="s">
        <v>4756</v>
      </c>
      <c r="AK3123" t="s">
        <v>4756</v>
      </c>
      <c r="AL3123" t="s">
        <v>4756</v>
      </c>
      <c r="AM3123" t="s">
        <v>4756</v>
      </c>
      <c r="AN3123" t="s">
        <v>4756</v>
      </c>
    </row>
    <row r="3124" spans="1:40">
      <c r="A3124" s="95">
        <v>43263</v>
      </c>
      <c r="B3124" t="s">
        <v>827</v>
      </c>
      <c r="C3124">
        <v>2018</v>
      </c>
      <c r="D3124">
        <v>6</v>
      </c>
      <c r="E3124" t="s">
        <v>4991</v>
      </c>
      <c r="F3124" t="s">
        <v>4851</v>
      </c>
      <c r="G3124" s="96">
        <v>0.96458333333333324</v>
      </c>
      <c r="H3124" t="s">
        <v>4756</v>
      </c>
      <c r="I3124" s="96">
        <v>0.84097222222222223</v>
      </c>
      <c r="J3124">
        <v>2.97</v>
      </c>
      <c r="K3124" t="s">
        <v>249</v>
      </c>
      <c r="L3124" t="s">
        <v>2229</v>
      </c>
      <c r="M3124" t="s">
        <v>251</v>
      </c>
      <c r="N3124" t="s">
        <v>251</v>
      </c>
      <c r="O3124">
        <v>1</v>
      </c>
      <c r="P3124">
        <v>56</v>
      </c>
      <c r="Q3124">
        <v>20</v>
      </c>
      <c r="R3124">
        <v>36</v>
      </c>
      <c r="S3124">
        <v>15.7</v>
      </c>
      <c r="T3124">
        <v>38.700000000000003</v>
      </c>
      <c r="U3124">
        <v>22.5</v>
      </c>
      <c r="V3124">
        <v>137</v>
      </c>
      <c r="W3124" t="s">
        <v>4756</v>
      </c>
      <c r="X3124" t="s">
        <v>4756</v>
      </c>
      <c r="Y3124" t="s">
        <v>4756</v>
      </c>
      <c r="Z3124" t="s">
        <v>4756</v>
      </c>
      <c r="AA3124" t="s">
        <v>4756</v>
      </c>
      <c r="AB3124" t="s">
        <v>4756</v>
      </c>
      <c r="AC3124" t="s">
        <v>4756</v>
      </c>
      <c r="AD3124" t="s">
        <v>4756</v>
      </c>
      <c r="AE3124" t="s">
        <v>4756</v>
      </c>
      <c r="AF3124" t="s">
        <v>4756</v>
      </c>
      <c r="AG3124" t="s">
        <v>4756</v>
      </c>
      <c r="AH3124" t="s">
        <v>4756</v>
      </c>
      <c r="AI3124" t="s">
        <v>4756</v>
      </c>
      <c r="AJ3124" t="s">
        <v>4756</v>
      </c>
      <c r="AK3124" t="s">
        <v>4756</v>
      </c>
      <c r="AL3124" t="s">
        <v>4756</v>
      </c>
      <c r="AM3124" t="s">
        <v>4756</v>
      </c>
      <c r="AN3124" t="s">
        <v>4756</v>
      </c>
    </row>
    <row r="3125" spans="1:40">
      <c r="A3125" s="95">
        <v>43263</v>
      </c>
      <c r="B3125" t="s">
        <v>827</v>
      </c>
      <c r="C3125">
        <v>2018</v>
      </c>
      <c r="D3125">
        <v>6</v>
      </c>
      <c r="E3125" t="s">
        <v>4991</v>
      </c>
      <c r="F3125" t="s">
        <v>4851</v>
      </c>
      <c r="G3125" s="96">
        <v>0.97638888888888886</v>
      </c>
      <c r="H3125" t="s">
        <v>4756</v>
      </c>
      <c r="I3125" s="96">
        <v>0.84097222222222223</v>
      </c>
      <c r="J3125">
        <v>3.25</v>
      </c>
      <c r="K3125" t="s">
        <v>249</v>
      </c>
      <c r="L3125" t="s">
        <v>2230</v>
      </c>
      <c r="M3125" t="s">
        <v>251</v>
      </c>
      <c r="N3125" t="s">
        <v>251</v>
      </c>
      <c r="O3125">
        <v>2</v>
      </c>
      <c r="P3125">
        <v>59</v>
      </c>
      <c r="Q3125">
        <v>18</v>
      </c>
      <c r="R3125">
        <v>41</v>
      </c>
      <c r="S3125">
        <v>16</v>
      </c>
      <c r="T3125">
        <v>38.799999999999997</v>
      </c>
      <c r="U3125">
        <v>22</v>
      </c>
      <c r="V3125">
        <v>144</v>
      </c>
      <c r="W3125" t="s">
        <v>4756</v>
      </c>
      <c r="X3125" t="s">
        <v>4756</v>
      </c>
      <c r="Y3125" t="s">
        <v>4756</v>
      </c>
      <c r="Z3125" t="s">
        <v>4756</v>
      </c>
      <c r="AA3125" t="s">
        <v>4756</v>
      </c>
      <c r="AB3125" t="s">
        <v>4756</v>
      </c>
      <c r="AC3125" t="s">
        <v>4756</v>
      </c>
      <c r="AD3125" t="s">
        <v>4756</v>
      </c>
      <c r="AE3125" t="s">
        <v>4756</v>
      </c>
      <c r="AF3125" t="s">
        <v>4756</v>
      </c>
      <c r="AG3125" t="s">
        <v>4756</v>
      </c>
      <c r="AH3125" t="s">
        <v>4756</v>
      </c>
      <c r="AI3125" t="s">
        <v>4756</v>
      </c>
      <c r="AJ3125" t="s">
        <v>4756</v>
      </c>
      <c r="AK3125" t="s">
        <v>4756</v>
      </c>
      <c r="AL3125" t="s">
        <v>4756</v>
      </c>
      <c r="AM3125" t="s">
        <v>4756</v>
      </c>
      <c r="AN3125" t="s">
        <v>4756</v>
      </c>
    </row>
    <row r="3126" spans="1:40">
      <c r="A3126" s="95">
        <v>43263</v>
      </c>
      <c r="B3126" t="s">
        <v>827</v>
      </c>
      <c r="C3126">
        <v>2018</v>
      </c>
      <c r="D3126">
        <v>6</v>
      </c>
      <c r="E3126" t="s">
        <v>4991</v>
      </c>
      <c r="F3126" t="s">
        <v>4851</v>
      </c>
      <c r="G3126" s="96">
        <v>0.98125000000000007</v>
      </c>
      <c r="H3126" t="s">
        <v>4756</v>
      </c>
      <c r="I3126" s="96">
        <v>0.84097222222222223</v>
      </c>
      <c r="J3126">
        <v>3.37</v>
      </c>
      <c r="K3126" t="s">
        <v>249</v>
      </c>
      <c r="L3126" t="s">
        <v>2231</v>
      </c>
      <c r="M3126" t="s">
        <v>251</v>
      </c>
      <c r="N3126" t="s">
        <v>251</v>
      </c>
      <c r="O3126">
        <v>0</v>
      </c>
      <c r="P3126">
        <v>59</v>
      </c>
      <c r="Q3126">
        <v>22</v>
      </c>
      <c r="R3126">
        <v>37</v>
      </c>
      <c r="S3126">
        <v>15.5</v>
      </c>
      <c r="T3126">
        <v>39.1</v>
      </c>
      <c r="U3126">
        <v>22.9</v>
      </c>
      <c r="V3126">
        <v>136</v>
      </c>
      <c r="W3126" t="s">
        <v>4756</v>
      </c>
      <c r="X3126" t="s">
        <v>4756</v>
      </c>
      <c r="Y3126" t="s">
        <v>4756</v>
      </c>
      <c r="Z3126" t="s">
        <v>4756</v>
      </c>
      <c r="AA3126" t="s">
        <v>4756</v>
      </c>
      <c r="AB3126" t="s">
        <v>4756</v>
      </c>
      <c r="AC3126" t="s">
        <v>4756</v>
      </c>
      <c r="AD3126" t="s">
        <v>4756</v>
      </c>
      <c r="AE3126" t="s">
        <v>4756</v>
      </c>
      <c r="AF3126" t="s">
        <v>4756</v>
      </c>
      <c r="AG3126" t="s">
        <v>4756</v>
      </c>
      <c r="AH3126" t="s">
        <v>4756</v>
      </c>
      <c r="AI3126" t="s">
        <v>4756</v>
      </c>
      <c r="AJ3126" t="s">
        <v>4756</v>
      </c>
      <c r="AK3126" t="s">
        <v>4756</v>
      </c>
      <c r="AL3126" t="s">
        <v>4756</v>
      </c>
      <c r="AM3126" t="s">
        <v>4756</v>
      </c>
      <c r="AN3126" t="s">
        <v>4756</v>
      </c>
    </row>
    <row r="3127" spans="1:40">
      <c r="A3127" s="95">
        <v>43263</v>
      </c>
      <c r="B3127" t="s">
        <v>827</v>
      </c>
      <c r="C3127">
        <v>2018</v>
      </c>
      <c r="D3127">
        <v>6</v>
      </c>
      <c r="E3127" t="s">
        <v>4991</v>
      </c>
      <c r="F3127" t="s">
        <v>4851</v>
      </c>
      <c r="G3127" s="96">
        <v>0.98333333333333339</v>
      </c>
      <c r="H3127" t="s">
        <v>4756</v>
      </c>
      <c r="I3127" s="96">
        <v>0.84097222222222223</v>
      </c>
      <c r="J3127">
        <v>3.42</v>
      </c>
      <c r="K3127" t="s">
        <v>249</v>
      </c>
      <c r="L3127" t="s">
        <v>2232</v>
      </c>
      <c r="M3127" t="s">
        <v>251</v>
      </c>
      <c r="N3127" t="s">
        <v>251</v>
      </c>
      <c r="O3127">
        <v>2</v>
      </c>
      <c r="P3127">
        <v>59</v>
      </c>
      <c r="Q3127">
        <v>18</v>
      </c>
      <c r="R3127">
        <v>41</v>
      </c>
      <c r="S3127">
        <v>16.2</v>
      </c>
      <c r="T3127">
        <v>39.700000000000003</v>
      </c>
      <c r="U3127">
        <v>24.4</v>
      </c>
      <c r="V3127">
        <v>142</v>
      </c>
      <c r="W3127" t="s">
        <v>4756</v>
      </c>
      <c r="X3127" t="s">
        <v>4756</v>
      </c>
      <c r="Y3127" t="s">
        <v>4756</v>
      </c>
      <c r="Z3127" t="s">
        <v>4756</v>
      </c>
      <c r="AA3127" t="s">
        <v>4756</v>
      </c>
      <c r="AB3127" t="s">
        <v>4756</v>
      </c>
      <c r="AC3127" t="s">
        <v>4756</v>
      </c>
      <c r="AD3127" t="s">
        <v>4756</v>
      </c>
      <c r="AE3127" t="s">
        <v>4756</v>
      </c>
      <c r="AF3127" t="s">
        <v>4756</v>
      </c>
      <c r="AG3127" t="s">
        <v>4756</v>
      </c>
      <c r="AH3127" t="s">
        <v>4756</v>
      </c>
      <c r="AI3127" t="s">
        <v>4756</v>
      </c>
      <c r="AJ3127" t="s">
        <v>4756</v>
      </c>
      <c r="AK3127" t="s">
        <v>4756</v>
      </c>
      <c r="AL3127" t="s">
        <v>4756</v>
      </c>
      <c r="AM3127" t="s">
        <v>4756</v>
      </c>
      <c r="AN3127" t="s">
        <v>4756</v>
      </c>
    </row>
    <row r="3128" spans="1:40">
      <c r="A3128" s="95">
        <v>43263</v>
      </c>
      <c r="B3128" t="s">
        <v>827</v>
      </c>
      <c r="C3128">
        <v>2018</v>
      </c>
      <c r="D3128">
        <v>6</v>
      </c>
      <c r="E3128" t="s">
        <v>4991</v>
      </c>
      <c r="F3128" t="s">
        <v>4851</v>
      </c>
      <c r="G3128" s="96">
        <v>0.99861111111111101</v>
      </c>
      <c r="H3128" t="s">
        <v>4756</v>
      </c>
      <c r="I3128" s="96">
        <v>0.84097222222222223</v>
      </c>
      <c r="J3128">
        <v>3.78</v>
      </c>
      <c r="K3128" t="s">
        <v>249</v>
      </c>
      <c r="L3128" t="s">
        <v>2234</v>
      </c>
      <c r="M3128" t="s">
        <v>251</v>
      </c>
      <c r="N3128" t="s">
        <v>251</v>
      </c>
      <c r="O3128">
        <v>0</v>
      </c>
      <c r="P3128">
        <v>52</v>
      </c>
      <c r="Q3128">
        <v>22</v>
      </c>
      <c r="R3128">
        <v>30</v>
      </c>
      <c r="S3128">
        <v>14.9</v>
      </c>
      <c r="T3128">
        <v>37.799999999999997</v>
      </c>
      <c r="U3128">
        <v>23.4</v>
      </c>
      <c r="V3128">
        <v>143</v>
      </c>
      <c r="W3128" t="s">
        <v>4756</v>
      </c>
      <c r="X3128" t="s">
        <v>4756</v>
      </c>
      <c r="Y3128" t="s">
        <v>4756</v>
      </c>
      <c r="Z3128" t="s">
        <v>4756</v>
      </c>
      <c r="AA3128" t="s">
        <v>4756</v>
      </c>
      <c r="AB3128" t="s">
        <v>4756</v>
      </c>
      <c r="AC3128" t="s">
        <v>4756</v>
      </c>
      <c r="AD3128" t="s">
        <v>4756</v>
      </c>
      <c r="AE3128" t="s">
        <v>4756</v>
      </c>
      <c r="AF3128" t="s">
        <v>4756</v>
      </c>
      <c r="AG3128" t="s">
        <v>4756</v>
      </c>
      <c r="AH3128" t="s">
        <v>4756</v>
      </c>
      <c r="AI3128" t="s">
        <v>4756</v>
      </c>
      <c r="AJ3128" t="s">
        <v>4756</v>
      </c>
      <c r="AK3128" t="s">
        <v>4756</v>
      </c>
      <c r="AL3128" t="s">
        <v>4756</v>
      </c>
      <c r="AM3128" t="s">
        <v>4756</v>
      </c>
      <c r="AN3128" t="s">
        <v>4756</v>
      </c>
    </row>
    <row r="3129" spans="1:40">
      <c r="A3129" s="95">
        <v>42581</v>
      </c>
      <c r="B3129" t="s">
        <v>248</v>
      </c>
      <c r="C3129">
        <v>2016</v>
      </c>
      <c r="D3129">
        <v>7</v>
      </c>
      <c r="E3129" t="s">
        <v>5008</v>
      </c>
      <c r="F3129" t="s">
        <v>3854</v>
      </c>
      <c r="G3129" s="96">
        <v>0.9590277777777777</v>
      </c>
      <c r="H3129" s="96">
        <v>0.96736111111111101</v>
      </c>
      <c r="J3129">
        <v>23.02</v>
      </c>
      <c r="K3129" t="s">
        <v>249</v>
      </c>
      <c r="L3129" t="s">
        <v>3937</v>
      </c>
      <c r="M3129" t="s">
        <v>251</v>
      </c>
      <c r="N3129" t="s">
        <v>251</v>
      </c>
      <c r="O3129">
        <v>0</v>
      </c>
      <c r="P3129">
        <v>33</v>
      </c>
      <c r="Q3129">
        <v>0</v>
      </c>
      <c r="R3129">
        <v>33</v>
      </c>
      <c r="S3129">
        <v>14.6</v>
      </c>
      <c r="T3129">
        <v>37.1</v>
      </c>
      <c r="U3129">
        <v>23.1</v>
      </c>
      <c r="V3129">
        <v>147</v>
      </c>
      <c r="W3129" t="s">
        <v>4756</v>
      </c>
      <c r="X3129" t="s">
        <v>4756</v>
      </c>
      <c r="Y3129" t="s">
        <v>4756</v>
      </c>
      <c r="Z3129" t="s">
        <v>4756</v>
      </c>
      <c r="AA3129" t="s">
        <v>4756</v>
      </c>
      <c r="AB3129" t="s">
        <v>4756</v>
      </c>
      <c r="AC3129" t="s">
        <v>4756</v>
      </c>
      <c r="AD3129" t="s">
        <v>4756</v>
      </c>
      <c r="AE3129" t="s">
        <v>4756</v>
      </c>
      <c r="AF3129" t="s">
        <v>4756</v>
      </c>
      <c r="AG3129" t="s">
        <v>4756</v>
      </c>
      <c r="AH3129" t="s">
        <v>4756</v>
      </c>
      <c r="AI3129" t="s">
        <v>4756</v>
      </c>
      <c r="AJ3129" t="s">
        <v>4756</v>
      </c>
      <c r="AK3129" t="s">
        <v>4756</v>
      </c>
      <c r="AL3129" t="s">
        <v>4756</v>
      </c>
      <c r="AM3129" t="s">
        <v>4756</v>
      </c>
      <c r="AN3129" t="s">
        <v>4756</v>
      </c>
    </row>
    <row r="3130" spans="1:40">
      <c r="A3130" s="95">
        <v>42557</v>
      </c>
      <c r="B3130" t="s">
        <v>372</v>
      </c>
      <c r="C3130">
        <v>2016</v>
      </c>
      <c r="D3130">
        <v>7</v>
      </c>
      <c r="E3130" t="s">
        <v>373</v>
      </c>
      <c r="F3130" t="s">
        <v>3798</v>
      </c>
      <c r="G3130" s="96">
        <v>0.88750000000000007</v>
      </c>
      <c r="H3130" s="96">
        <v>0.93680555555555556</v>
      </c>
      <c r="J3130">
        <v>21.3</v>
      </c>
      <c r="K3130" t="s">
        <v>651</v>
      </c>
      <c r="L3130" t="s">
        <v>3800</v>
      </c>
      <c r="M3130" t="s">
        <v>251</v>
      </c>
      <c r="N3130" t="s">
        <v>251</v>
      </c>
      <c r="O3130">
        <v>1</v>
      </c>
      <c r="P3130">
        <v>58</v>
      </c>
      <c r="Q3130">
        <v>0</v>
      </c>
      <c r="R3130">
        <v>58</v>
      </c>
      <c r="S3130">
        <v>15.8</v>
      </c>
      <c r="T3130">
        <v>41.5</v>
      </c>
      <c r="U3130">
        <v>31.2</v>
      </c>
      <c r="V3130">
        <v>178</v>
      </c>
      <c r="W3130" t="s">
        <v>4756</v>
      </c>
      <c r="X3130" t="s">
        <v>4756</v>
      </c>
      <c r="Y3130" t="s">
        <v>4756</v>
      </c>
      <c r="Z3130" t="s">
        <v>4756</v>
      </c>
      <c r="AA3130" t="s">
        <v>4756</v>
      </c>
      <c r="AB3130" t="s">
        <v>4756</v>
      </c>
      <c r="AC3130" t="s">
        <v>4756</v>
      </c>
      <c r="AD3130" t="s">
        <v>4756</v>
      </c>
      <c r="AE3130" t="s">
        <v>4756</v>
      </c>
      <c r="AF3130" t="s">
        <v>4756</v>
      </c>
      <c r="AG3130" t="s">
        <v>4756</v>
      </c>
      <c r="AH3130" t="s">
        <v>4756</v>
      </c>
      <c r="AI3130" t="s">
        <v>4756</v>
      </c>
      <c r="AJ3130" t="s">
        <v>4756</v>
      </c>
      <c r="AK3130" t="s">
        <v>4756</v>
      </c>
      <c r="AL3130" t="s">
        <v>4756</v>
      </c>
      <c r="AM3130" t="s">
        <v>4756</v>
      </c>
      <c r="AN3130" t="s">
        <v>4756</v>
      </c>
    </row>
    <row r="3131" spans="1:40">
      <c r="A3131" s="95">
        <v>42581</v>
      </c>
      <c r="B3131" t="s">
        <v>248</v>
      </c>
      <c r="C3131">
        <v>2016</v>
      </c>
      <c r="D3131">
        <v>7</v>
      </c>
      <c r="E3131" t="s">
        <v>5008</v>
      </c>
      <c r="F3131" t="s">
        <v>3854</v>
      </c>
      <c r="G3131" s="96">
        <v>0.96458333333333324</v>
      </c>
      <c r="H3131" s="96">
        <v>0.97083333333333333</v>
      </c>
      <c r="J3131">
        <v>23.15</v>
      </c>
      <c r="K3131" t="s">
        <v>249</v>
      </c>
      <c r="L3131" t="s">
        <v>3938</v>
      </c>
      <c r="M3131" t="s">
        <v>251</v>
      </c>
      <c r="N3131" t="s">
        <v>251</v>
      </c>
      <c r="O3131">
        <v>0</v>
      </c>
      <c r="P3131">
        <v>32</v>
      </c>
      <c r="Q3131">
        <v>0</v>
      </c>
      <c r="R3131">
        <v>32</v>
      </c>
      <c r="S3131">
        <v>14.4</v>
      </c>
      <c r="T3131">
        <v>36.799999999999997</v>
      </c>
      <c r="U3131">
        <v>22.5</v>
      </c>
      <c r="V3131">
        <v>141</v>
      </c>
      <c r="W3131" t="s">
        <v>4756</v>
      </c>
      <c r="X3131" t="s">
        <v>4756</v>
      </c>
      <c r="Y3131" t="s">
        <v>4756</v>
      </c>
      <c r="Z3131" t="s">
        <v>4756</v>
      </c>
      <c r="AA3131" t="s">
        <v>4756</v>
      </c>
      <c r="AB3131" t="s">
        <v>4756</v>
      </c>
      <c r="AC3131" t="s">
        <v>4756</v>
      </c>
      <c r="AD3131" t="s">
        <v>4756</v>
      </c>
      <c r="AE3131" t="s">
        <v>4756</v>
      </c>
      <c r="AF3131" t="s">
        <v>4756</v>
      </c>
      <c r="AG3131" t="s">
        <v>4756</v>
      </c>
      <c r="AH3131" t="s">
        <v>4756</v>
      </c>
      <c r="AI3131" t="s">
        <v>4756</v>
      </c>
      <c r="AJ3131" t="s">
        <v>4756</v>
      </c>
      <c r="AK3131" t="s">
        <v>4756</v>
      </c>
      <c r="AL3131" t="s">
        <v>4756</v>
      </c>
      <c r="AM3131" t="s">
        <v>4756</v>
      </c>
      <c r="AN3131" t="s">
        <v>4756</v>
      </c>
    </row>
    <row r="3132" spans="1:40">
      <c r="A3132" s="95">
        <v>42581</v>
      </c>
      <c r="B3132" t="s">
        <v>248</v>
      </c>
      <c r="C3132">
        <v>2016</v>
      </c>
      <c r="D3132">
        <v>7</v>
      </c>
      <c r="E3132" t="s">
        <v>5008</v>
      </c>
      <c r="F3132" t="s">
        <v>3854</v>
      </c>
      <c r="G3132" s="96">
        <v>0.96458333333333324</v>
      </c>
      <c r="H3132" s="96">
        <v>0.97222222222222221</v>
      </c>
      <c r="J3132">
        <v>23.15</v>
      </c>
      <c r="K3132" t="s">
        <v>249</v>
      </c>
      <c r="L3132" t="s">
        <v>3939</v>
      </c>
      <c r="M3132" t="s">
        <v>251</v>
      </c>
      <c r="N3132" t="s">
        <v>251</v>
      </c>
      <c r="O3132">
        <v>0</v>
      </c>
      <c r="P3132">
        <v>34</v>
      </c>
      <c r="Q3132">
        <v>0</v>
      </c>
      <c r="R3132">
        <v>34</v>
      </c>
      <c r="S3132">
        <v>14.4</v>
      </c>
      <c r="T3132">
        <v>38.200000000000003</v>
      </c>
      <c r="U3132">
        <v>24.2</v>
      </c>
      <c r="V3132">
        <v>146</v>
      </c>
      <c r="W3132" t="s">
        <v>4756</v>
      </c>
      <c r="X3132" t="s">
        <v>4756</v>
      </c>
      <c r="Y3132" t="s">
        <v>4756</v>
      </c>
      <c r="Z3132" t="s">
        <v>4756</v>
      </c>
      <c r="AA3132" t="s">
        <v>4756</v>
      </c>
      <c r="AB3132" t="s">
        <v>4756</v>
      </c>
      <c r="AC3132" t="s">
        <v>4756</v>
      </c>
      <c r="AD3132" t="s">
        <v>4756</v>
      </c>
      <c r="AE3132" t="s">
        <v>4756</v>
      </c>
      <c r="AF3132" t="s">
        <v>4756</v>
      </c>
      <c r="AG3132" t="s">
        <v>4756</v>
      </c>
      <c r="AH3132" t="s">
        <v>4756</v>
      </c>
      <c r="AI3132" t="s">
        <v>4756</v>
      </c>
      <c r="AJ3132" t="s">
        <v>4756</v>
      </c>
      <c r="AK3132" t="s">
        <v>4756</v>
      </c>
      <c r="AL3132" t="s">
        <v>4756</v>
      </c>
      <c r="AM3132" t="s">
        <v>4756</v>
      </c>
      <c r="AN3132" t="s">
        <v>4756</v>
      </c>
    </row>
    <row r="3133" spans="1:40">
      <c r="A3133" s="95">
        <v>42581</v>
      </c>
      <c r="B3133" t="s">
        <v>248</v>
      </c>
      <c r="C3133">
        <v>2016</v>
      </c>
      <c r="D3133">
        <v>7</v>
      </c>
      <c r="E3133" t="s">
        <v>5008</v>
      </c>
      <c r="F3133" t="s">
        <v>3854</v>
      </c>
      <c r="G3133" s="96">
        <v>0.97361111111111109</v>
      </c>
      <c r="H3133" s="96">
        <v>0.97777777777777775</v>
      </c>
      <c r="J3133">
        <v>23.37</v>
      </c>
      <c r="K3133" t="s">
        <v>249</v>
      </c>
      <c r="L3133" t="s">
        <v>3940</v>
      </c>
      <c r="M3133" t="s">
        <v>251</v>
      </c>
      <c r="N3133" t="s">
        <v>251</v>
      </c>
      <c r="O3133">
        <v>0</v>
      </c>
      <c r="P3133">
        <v>32</v>
      </c>
      <c r="Q3133">
        <v>0</v>
      </c>
      <c r="R3133">
        <v>32</v>
      </c>
      <c r="S3133">
        <v>14.4</v>
      </c>
      <c r="T3133">
        <v>38.4</v>
      </c>
      <c r="U3133">
        <v>24</v>
      </c>
      <c r="V3133">
        <v>141</v>
      </c>
      <c r="W3133" t="s">
        <v>4756</v>
      </c>
      <c r="X3133" t="s">
        <v>4756</v>
      </c>
      <c r="Y3133" t="s">
        <v>4756</v>
      </c>
      <c r="Z3133" t="s">
        <v>4756</v>
      </c>
      <c r="AA3133" t="s">
        <v>4756</v>
      </c>
      <c r="AB3133" t="s">
        <v>4756</v>
      </c>
      <c r="AC3133" t="s">
        <v>4756</v>
      </c>
      <c r="AD3133" t="s">
        <v>4756</v>
      </c>
      <c r="AE3133" t="s">
        <v>4756</v>
      </c>
      <c r="AF3133" t="s">
        <v>4756</v>
      </c>
      <c r="AG3133" t="s">
        <v>4756</v>
      </c>
      <c r="AH3133" t="s">
        <v>4756</v>
      </c>
      <c r="AI3133" t="s">
        <v>4756</v>
      </c>
      <c r="AJ3133" t="s">
        <v>4756</v>
      </c>
      <c r="AK3133" t="s">
        <v>4756</v>
      </c>
      <c r="AL3133" t="s">
        <v>4756</v>
      </c>
      <c r="AM3133" t="s">
        <v>4756</v>
      </c>
      <c r="AN3133" t="s">
        <v>4756</v>
      </c>
    </row>
    <row r="3134" spans="1:40">
      <c r="A3134" s="95">
        <v>42581</v>
      </c>
      <c r="B3134" t="s">
        <v>248</v>
      </c>
      <c r="C3134">
        <v>2016</v>
      </c>
      <c r="D3134">
        <v>7</v>
      </c>
      <c r="E3134" t="s">
        <v>5008</v>
      </c>
      <c r="F3134" t="s">
        <v>3854</v>
      </c>
      <c r="G3134" s="96">
        <v>0.98055555555555562</v>
      </c>
      <c r="H3134" s="96">
        <v>0.9868055555555556</v>
      </c>
      <c r="J3134">
        <v>23.53</v>
      </c>
      <c r="K3134" t="s">
        <v>249</v>
      </c>
      <c r="L3134" t="s">
        <v>3941</v>
      </c>
      <c r="M3134" t="s">
        <v>251</v>
      </c>
      <c r="N3134" t="s">
        <v>251</v>
      </c>
      <c r="O3134">
        <v>0</v>
      </c>
      <c r="P3134">
        <v>34</v>
      </c>
      <c r="Q3134">
        <v>0</v>
      </c>
      <c r="R3134">
        <v>34</v>
      </c>
      <c r="S3134">
        <v>14.7</v>
      </c>
      <c r="T3134">
        <v>36.5</v>
      </c>
      <c r="U3134">
        <v>24.5</v>
      </c>
      <c r="V3134">
        <v>140</v>
      </c>
      <c r="W3134" t="s">
        <v>4756</v>
      </c>
      <c r="X3134" t="s">
        <v>4756</v>
      </c>
      <c r="Y3134" t="s">
        <v>4756</v>
      </c>
      <c r="Z3134" t="s">
        <v>4756</v>
      </c>
      <c r="AA3134" t="s">
        <v>4756</v>
      </c>
      <c r="AB3134" t="s">
        <v>4756</v>
      </c>
      <c r="AC3134" t="s">
        <v>4756</v>
      </c>
      <c r="AD3134" t="s">
        <v>4756</v>
      </c>
      <c r="AE3134" t="s">
        <v>4756</v>
      </c>
      <c r="AF3134" t="s">
        <v>4756</v>
      </c>
      <c r="AG3134" t="s">
        <v>4756</v>
      </c>
      <c r="AH3134" t="s">
        <v>4756</v>
      </c>
      <c r="AI3134" t="s">
        <v>4756</v>
      </c>
      <c r="AJ3134" t="s">
        <v>4756</v>
      </c>
      <c r="AK3134" t="s">
        <v>4756</v>
      </c>
      <c r="AL3134" t="s">
        <v>4756</v>
      </c>
      <c r="AM3134" t="s">
        <v>4756</v>
      </c>
      <c r="AN3134" t="s">
        <v>4756</v>
      </c>
    </row>
    <row r="3135" spans="1:40">
      <c r="A3135" s="95">
        <v>42581</v>
      </c>
      <c r="B3135" t="s">
        <v>248</v>
      </c>
      <c r="C3135">
        <v>2016</v>
      </c>
      <c r="D3135">
        <v>7</v>
      </c>
      <c r="E3135" t="s">
        <v>5008</v>
      </c>
      <c r="F3135" t="s">
        <v>3854</v>
      </c>
      <c r="G3135" s="96">
        <v>0.98958333333333337</v>
      </c>
      <c r="H3135" s="96">
        <v>0.99652777777777779</v>
      </c>
      <c r="J3135">
        <v>23.75</v>
      </c>
      <c r="K3135" t="s">
        <v>249</v>
      </c>
      <c r="L3135" t="s">
        <v>3942</v>
      </c>
      <c r="M3135" t="s">
        <v>251</v>
      </c>
      <c r="N3135" t="s">
        <v>251</v>
      </c>
      <c r="O3135">
        <v>3</v>
      </c>
      <c r="P3135">
        <v>35</v>
      </c>
      <c r="Q3135">
        <v>0</v>
      </c>
      <c r="R3135">
        <v>35</v>
      </c>
      <c r="S3135">
        <v>14.9</v>
      </c>
      <c r="T3135">
        <v>36.9</v>
      </c>
      <c r="U3135">
        <v>23.5</v>
      </c>
      <c r="V3135">
        <v>147</v>
      </c>
      <c r="W3135" t="s">
        <v>4756</v>
      </c>
      <c r="X3135" t="s">
        <v>4756</v>
      </c>
      <c r="Y3135" t="s">
        <v>4756</v>
      </c>
      <c r="Z3135" t="s">
        <v>4756</v>
      </c>
      <c r="AA3135" t="s">
        <v>4756</v>
      </c>
      <c r="AB3135" t="s">
        <v>4756</v>
      </c>
      <c r="AC3135" t="s">
        <v>4756</v>
      </c>
      <c r="AD3135" t="s">
        <v>4756</v>
      </c>
      <c r="AE3135" t="s">
        <v>4756</v>
      </c>
      <c r="AF3135" t="s">
        <v>4756</v>
      </c>
      <c r="AG3135" t="s">
        <v>4756</v>
      </c>
      <c r="AH3135" t="s">
        <v>4756</v>
      </c>
      <c r="AI3135" t="s">
        <v>4756</v>
      </c>
      <c r="AJ3135" t="s">
        <v>4756</v>
      </c>
      <c r="AK3135" t="s">
        <v>4756</v>
      </c>
      <c r="AL3135" t="s">
        <v>4756</v>
      </c>
      <c r="AM3135" t="s">
        <v>4756</v>
      </c>
      <c r="AN3135" t="s">
        <v>4756</v>
      </c>
    </row>
    <row r="3136" spans="1:40">
      <c r="A3136" s="95">
        <v>42581</v>
      </c>
      <c r="B3136" t="s">
        <v>248</v>
      </c>
      <c r="C3136">
        <v>2016</v>
      </c>
      <c r="D3136">
        <v>7</v>
      </c>
      <c r="E3136" t="s">
        <v>5008</v>
      </c>
      <c r="F3136" t="s">
        <v>3854</v>
      </c>
      <c r="G3136" s="96">
        <v>0.99305555555555547</v>
      </c>
      <c r="H3136" s="96">
        <v>0.99791666666666667</v>
      </c>
      <c r="J3136">
        <v>23.83</v>
      </c>
      <c r="K3136" t="s">
        <v>249</v>
      </c>
      <c r="L3136" t="s">
        <v>3943</v>
      </c>
      <c r="M3136" t="s">
        <v>251</v>
      </c>
      <c r="N3136" t="s">
        <v>251</v>
      </c>
      <c r="O3136">
        <v>0</v>
      </c>
      <c r="P3136">
        <v>35</v>
      </c>
      <c r="Q3136">
        <v>0</v>
      </c>
      <c r="R3136">
        <v>35</v>
      </c>
      <c r="S3136">
        <v>14.7</v>
      </c>
      <c r="T3136">
        <v>36.5</v>
      </c>
      <c r="U3136">
        <v>24</v>
      </c>
      <c r="V3136">
        <v>142</v>
      </c>
      <c r="W3136" t="s">
        <v>4756</v>
      </c>
      <c r="X3136" t="s">
        <v>4756</v>
      </c>
      <c r="Y3136" t="s">
        <v>4756</v>
      </c>
      <c r="Z3136" t="s">
        <v>4756</v>
      </c>
      <c r="AA3136" t="s">
        <v>4756</v>
      </c>
      <c r="AB3136" t="s">
        <v>4756</v>
      </c>
      <c r="AC3136" t="s">
        <v>4756</v>
      </c>
      <c r="AD3136" t="s">
        <v>4756</v>
      </c>
      <c r="AE3136" t="s">
        <v>4756</v>
      </c>
      <c r="AF3136" t="s">
        <v>4756</v>
      </c>
      <c r="AG3136" t="s">
        <v>4756</v>
      </c>
      <c r="AH3136" t="s">
        <v>4756</v>
      </c>
      <c r="AI3136" t="s">
        <v>4756</v>
      </c>
      <c r="AJ3136" t="s">
        <v>4756</v>
      </c>
      <c r="AK3136" t="s">
        <v>4756</v>
      </c>
      <c r="AL3136" t="s">
        <v>4756</v>
      </c>
      <c r="AM3136" t="s">
        <v>4756</v>
      </c>
      <c r="AN3136" t="s">
        <v>4756</v>
      </c>
    </row>
    <row r="3137" spans="1:40">
      <c r="A3137" s="95">
        <v>42581</v>
      </c>
      <c r="B3137" t="s">
        <v>248</v>
      </c>
      <c r="C3137">
        <v>2016</v>
      </c>
      <c r="D3137">
        <v>7</v>
      </c>
      <c r="E3137" t="s">
        <v>5008</v>
      </c>
      <c r="F3137" t="s">
        <v>3854</v>
      </c>
      <c r="G3137" s="96">
        <v>9.7222222222222224E-3</v>
      </c>
      <c r="H3137" s="96">
        <v>1.5277777777777777E-2</v>
      </c>
      <c r="J3137">
        <v>24.23</v>
      </c>
      <c r="K3137" t="s">
        <v>249</v>
      </c>
      <c r="L3137" t="s">
        <v>3781</v>
      </c>
      <c r="M3137" t="s">
        <v>665</v>
      </c>
      <c r="N3137" t="s">
        <v>251</v>
      </c>
      <c r="O3137">
        <v>1</v>
      </c>
      <c r="P3137">
        <v>36</v>
      </c>
      <c r="Q3137">
        <v>0</v>
      </c>
      <c r="R3137">
        <v>36</v>
      </c>
      <c r="S3137">
        <v>14.7</v>
      </c>
      <c r="T3137">
        <v>39.5</v>
      </c>
      <c r="U3137">
        <v>24.3</v>
      </c>
      <c r="V3137">
        <v>144</v>
      </c>
      <c r="W3137" t="s">
        <v>4756</v>
      </c>
      <c r="X3137" t="s">
        <v>4756</v>
      </c>
      <c r="Y3137" t="s">
        <v>4756</v>
      </c>
      <c r="Z3137" t="s">
        <v>4756</v>
      </c>
      <c r="AA3137" t="s">
        <v>4756</v>
      </c>
      <c r="AB3137" t="s">
        <v>4756</v>
      </c>
      <c r="AC3137" t="s">
        <v>4756</v>
      </c>
      <c r="AD3137" t="s">
        <v>4756</v>
      </c>
      <c r="AE3137" t="s">
        <v>4756</v>
      </c>
      <c r="AF3137" t="s">
        <v>4756</v>
      </c>
      <c r="AG3137" t="s">
        <v>4756</v>
      </c>
      <c r="AH3137" t="s">
        <v>4756</v>
      </c>
      <c r="AI3137" t="s">
        <v>4756</v>
      </c>
      <c r="AJ3137" t="s">
        <v>4756</v>
      </c>
      <c r="AK3137" t="s">
        <v>4756</v>
      </c>
      <c r="AL3137" t="s">
        <v>4756</v>
      </c>
      <c r="AM3137" t="s">
        <v>4756</v>
      </c>
      <c r="AN3137" t="s">
        <v>4756</v>
      </c>
    </row>
    <row r="3138" spans="1:40">
      <c r="A3138" s="95">
        <v>42581</v>
      </c>
      <c r="B3138" t="s">
        <v>248</v>
      </c>
      <c r="C3138">
        <v>2016</v>
      </c>
      <c r="D3138">
        <v>7</v>
      </c>
      <c r="E3138" t="s">
        <v>5008</v>
      </c>
      <c r="F3138" t="s">
        <v>3854</v>
      </c>
      <c r="G3138" s="96">
        <v>2.0833333333333332E-2</v>
      </c>
      <c r="H3138" s="96">
        <v>2.6388888888888889E-2</v>
      </c>
      <c r="J3138">
        <v>24.5</v>
      </c>
      <c r="K3138" t="s">
        <v>249</v>
      </c>
      <c r="L3138" t="s">
        <v>3891</v>
      </c>
      <c r="M3138" t="s">
        <v>665</v>
      </c>
      <c r="N3138" t="s">
        <v>251</v>
      </c>
      <c r="O3138">
        <v>0</v>
      </c>
      <c r="P3138">
        <v>35</v>
      </c>
      <c r="Q3138">
        <v>0</v>
      </c>
      <c r="R3138">
        <v>35</v>
      </c>
      <c r="S3138">
        <v>15.1</v>
      </c>
      <c r="T3138">
        <v>36.9</v>
      </c>
      <c r="U3138">
        <v>23.2</v>
      </c>
      <c r="V3138">
        <v>144</v>
      </c>
      <c r="W3138" t="s">
        <v>4756</v>
      </c>
      <c r="X3138" t="s">
        <v>4756</v>
      </c>
      <c r="Y3138" t="s">
        <v>4756</v>
      </c>
      <c r="Z3138" t="s">
        <v>4756</v>
      </c>
      <c r="AA3138" t="s">
        <v>4756</v>
      </c>
      <c r="AB3138" t="s">
        <v>4756</v>
      </c>
      <c r="AC3138" t="s">
        <v>4756</v>
      </c>
      <c r="AD3138" t="s">
        <v>4756</v>
      </c>
      <c r="AE3138" t="s">
        <v>4756</v>
      </c>
      <c r="AF3138" t="s">
        <v>4756</v>
      </c>
      <c r="AG3138" t="s">
        <v>4756</v>
      </c>
      <c r="AH3138" t="s">
        <v>4756</v>
      </c>
      <c r="AI3138" t="s">
        <v>4756</v>
      </c>
      <c r="AJ3138" t="s">
        <v>4756</v>
      </c>
      <c r="AK3138" t="s">
        <v>4756</v>
      </c>
      <c r="AL3138" t="s">
        <v>4756</v>
      </c>
      <c r="AM3138" t="s">
        <v>4756</v>
      </c>
      <c r="AN3138" t="s">
        <v>4756</v>
      </c>
    </row>
    <row r="3139" spans="1:40">
      <c r="A3139" s="95">
        <v>42581</v>
      </c>
      <c r="B3139" t="s">
        <v>248</v>
      </c>
      <c r="C3139">
        <v>2016</v>
      </c>
      <c r="D3139">
        <v>7</v>
      </c>
      <c r="E3139" t="s">
        <v>5008</v>
      </c>
      <c r="F3139" t="s">
        <v>3854</v>
      </c>
      <c r="G3139" s="96">
        <v>2.7777777777777776E-2</v>
      </c>
      <c r="H3139" s="96">
        <v>4.1666666666666664E-2</v>
      </c>
      <c r="J3139">
        <v>24.67</v>
      </c>
      <c r="K3139" t="s">
        <v>249</v>
      </c>
      <c r="L3139" t="s">
        <v>3944</v>
      </c>
      <c r="M3139" t="s">
        <v>251</v>
      </c>
      <c r="N3139" t="s">
        <v>251</v>
      </c>
      <c r="O3139">
        <v>0</v>
      </c>
      <c r="P3139">
        <v>33</v>
      </c>
      <c r="Q3139">
        <v>0</v>
      </c>
      <c r="R3139">
        <v>33</v>
      </c>
      <c r="S3139">
        <v>14.3</v>
      </c>
      <c r="T3139">
        <v>36.299999999999997</v>
      </c>
      <c r="U3139">
        <v>23.7</v>
      </c>
      <c r="V3139">
        <v>141</v>
      </c>
      <c r="W3139" t="s">
        <v>4756</v>
      </c>
      <c r="X3139" t="s">
        <v>4756</v>
      </c>
      <c r="Y3139" t="s">
        <v>4756</v>
      </c>
      <c r="Z3139" t="s">
        <v>4756</v>
      </c>
      <c r="AA3139" t="s">
        <v>4756</v>
      </c>
      <c r="AB3139" t="s">
        <v>4756</v>
      </c>
      <c r="AC3139" t="s">
        <v>4756</v>
      </c>
      <c r="AD3139" t="s">
        <v>4756</v>
      </c>
      <c r="AE3139" t="s">
        <v>4756</v>
      </c>
      <c r="AF3139" t="s">
        <v>4756</v>
      </c>
      <c r="AG3139" t="s">
        <v>4756</v>
      </c>
      <c r="AH3139" t="s">
        <v>4756</v>
      </c>
      <c r="AI3139" t="s">
        <v>4756</v>
      </c>
      <c r="AJ3139" t="s">
        <v>4756</v>
      </c>
      <c r="AK3139" t="s">
        <v>4756</v>
      </c>
      <c r="AL3139" t="s">
        <v>4756</v>
      </c>
      <c r="AM3139" t="s">
        <v>4756</v>
      </c>
      <c r="AN3139" t="s">
        <v>4756</v>
      </c>
    </row>
    <row r="3140" spans="1:40">
      <c r="A3140" s="95">
        <v>42557</v>
      </c>
      <c r="B3140" t="s">
        <v>372</v>
      </c>
      <c r="C3140">
        <v>2016</v>
      </c>
      <c r="D3140">
        <v>7</v>
      </c>
      <c r="E3140" t="s">
        <v>373</v>
      </c>
      <c r="F3140" t="s">
        <v>3798</v>
      </c>
      <c r="G3140" s="96">
        <v>0.94374999999999998</v>
      </c>
      <c r="H3140" s="96">
        <v>0.94791666666666663</v>
      </c>
      <c r="J3140">
        <v>22.65</v>
      </c>
      <c r="K3140" t="s">
        <v>3809</v>
      </c>
      <c r="L3140" t="s">
        <v>3810</v>
      </c>
      <c r="M3140" t="s">
        <v>251</v>
      </c>
      <c r="N3140" t="s">
        <v>251</v>
      </c>
      <c r="O3140">
        <v>2</v>
      </c>
      <c r="P3140">
        <v>22</v>
      </c>
      <c r="Q3140">
        <v>0</v>
      </c>
      <c r="R3140">
        <v>22</v>
      </c>
      <c r="S3140">
        <v>11.7</v>
      </c>
      <c r="T3140">
        <v>31.1</v>
      </c>
      <c r="U3140">
        <v>22.6</v>
      </c>
      <c r="V3140">
        <v>124</v>
      </c>
      <c r="W3140" t="s">
        <v>4756</v>
      </c>
      <c r="X3140" t="s">
        <v>4756</v>
      </c>
      <c r="Y3140" t="s">
        <v>4756</v>
      </c>
      <c r="Z3140" t="s">
        <v>4756</v>
      </c>
      <c r="AA3140" t="s">
        <v>4756</v>
      </c>
      <c r="AB3140" t="s">
        <v>4756</v>
      </c>
      <c r="AC3140" t="s">
        <v>4756</v>
      </c>
      <c r="AD3140" t="s">
        <v>4756</v>
      </c>
      <c r="AE3140" t="s">
        <v>4756</v>
      </c>
      <c r="AF3140" t="s">
        <v>4756</v>
      </c>
      <c r="AG3140" t="s">
        <v>4756</v>
      </c>
      <c r="AH3140" t="s">
        <v>4756</v>
      </c>
      <c r="AI3140" t="s">
        <v>4756</v>
      </c>
      <c r="AJ3140" t="s">
        <v>4756</v>
      </c>
      <c r="AK3140" t="s">
        <v>4756</v>
      </c>
      <c r="AL3140" t="s">
        <v>4756</v>
      </c>
      <c r="AM3140" t="s">
        <v>4756</v>
      </c>
      <c r="AN3140" t="s">
        <v>4756</v>
      </c>
    </row>
    <row r="3141" spans="1:40">
      <c r="A3141" s="95">
        <v>42581</v>
      </c>
      <c r="B3141" t="s">
        <v>248</v>
      </c>
      <c r="C3141">
        <v>2016</v>
      </c>
      <c r="D3141">
        <v>7</v>
      </c>
      <c r="E3141" t="s">
        <v>5008</v>
      </c>
      <c r="F3141" t="s">
        <v>3854</v>
      </c>
      <c r="G3141" s="96">
        <v>3.6111111111111115E-2</v>
      </c>
      <c r="H3141" s="96">
        <v>4.3055555555555562E-2</v>
      </c>
      <c r="J3141">
        <v>24.87</v>
      </c>
      <c r="K3141" t="s">
        <v>249</v>
      </c>
      <c r="L3141" t="s">
        <v>3945</v>
      </c>
      <c r="M3141" t="s">
        <v>251</v>
      </c>
      <c r="N3141" t="s">
        <v>251</v>
      </c>
      <c r="O3141">
        <v>2</v>
      </c>
      <c r="P3141">
        <v>35</v>
      </c>
      <c r="Q3141">
        <v>0</v>
      </c>
      <c r="R3141">
        <v>35</v>
      </c>
      <c r="S3141">
        <v>15.4</v>
      </c>
      <c r="T3141">
        <v>37</v>
      </c>
      <c r="U3141">
        <v>23.8</v>
      </c>
      <c r="V3141">
        <v>143</v>
      </c>
      <c r="W3141" t="s">
        <v>4756</v>
      </c>
      <c r="X3141" t="s">
        <v>4756</v>
      </c>
      <c r="Y3141" t="s">
        <v>4756</v>
      </c>
      <c r="Z3141" t="s">
        <v>4756</v>
      </c>
      <c r="AA3141" t="s">
        <v>4756</v>
      </c>
      <c r="AB3141" t="s">
        <v>4756</v>
      </c>
      <c r="AC3141" t="s">
        <v>4756</v>
      </c>
      <c r="AD3141" t="s">
        <v>4756</v>
      </c>
      <c r="AE3141" t="s">
        <v>4756</v>
      </c>
      <c r="AF3141" t="s">
        <v>4756</v>
      </c>
      <c r="AG3141" t="s">
        <v>4756</v>
      </c>
      <c r="AH3141" t="s">
        <v>4756</v>
      </c>
      <c r="AI3141" t="s">
        <v>4756</v>
      </c>
      <c r="AJ3141" t="s">
        <v>4756</v>
      </c>
      <c r="AK3141" t="s">
        <v>4756</v>
      </c>
      <c r="AL3141" t="s">
        <v>4756</v>
      </c>
      <c r="AM3141" t="s">
        <v>4756</v>
      </c>
      <c r="AN3141" t="s">
        <v>4756</v>
      </c>
    </row>
    <row r="3142" spans="1:40">
      <c r="A3142" s="95">
        <v>42581</v>
      </c>
      <c r="B3142" t="s">
        <v>248</v>
      </c>
      <c r="C3142">
        <v>2016</v>
      </c>
      <c r="D3142">
        <v>7</v>
      </c>
      <c r="E3142" t="s">
        <v>5008</v>
      </c>
      <c r="F3142" t="s">
        <v>3854</v>
      </c>
      <c r="G3142" s="96">
        <v>4.5833333333333337E-2</v>
      </c>
      <c r="H3142" s="96">
        <v>4.9999999999999996E-2</v>
      </c>
      <c r="J3142">
        <v>25.1</v>
      </c>
      <c r="K3142" t="s">
        <v>249</v>
      </c>
      <c r="L3142" t="s">
        <v>3946</v>
      </c>
      <c r="M3142" t="s">
        <v>251</v>
      </c>
      <c r="N3142" t="s">
        <v>251</v>
      </c>
      <c r="O3142">
        <v>0</v>
      </c>
      <c r="P3142">
        <v>36</v>
      </c>
      <c r="Q3142">
        <v>0</v>
      </c>
      <c r="R3142">
        <v>36</v>
      </c>
      <c r="S3142">
        <v>15.1</v>
      </c>
      <c r="T3142">
        <v>39.6</v>
      </c>
      <c r="U3142">
        <v>24.5</v>
      </c>
      <c r="V3142">
        <v>146</v>
      </c>
      <c r="W3142" t="s">
        <v>4756</v>
      </c>
      <c r="X3142" t="s">
        <v>4756</v>
      </c>
      <c r="Y3142" t="s">
        <v>4756</v>
      </c>
      <c r="Z3142" t="s">
        <v>4756</v>
      </c>
      <c r="AA3142" t="s">
        <v>4756</v>
      </c>
      <c r="AB3142" t="s">
        <v>4756</v>
      </c>
      <c r="AC3142" t="s">
        <v>4756</v>
      </c>
      <c r="AD3142" t="s">
        <v>4756</v>
      </c>
      <c r="AE3142" t="s">
        <v>4756</v>
      </c>
      <c r="AF3142" t="s">
        <v>4756</v>
      </c>
      <c r="AG3142" t="s">
        <v>4756</v>
      </c>
      <c r="AH3142" t="s">
        <v>4756</v>
      </c>
      <c r="AI3142" t="s">
        <v>4756</v>
      </c>
      <c r="AJ3142" t="s">
        <v>4756</v>
      </c>
      <c r="AK3142" t="s">
        <v>4756</v>
      </c>
      <c r="AL3142" t="s">
        <v>4756</v>
      </c>
      <c r="AM3142" t="s">
        <v>4756</v>
      </c>
      <c r="AN3142" t="s">
        <v>4756</v>
      </c>
    </row>
    <row r="3143" spans="1:40">
      <c r="A3143" s="95">
        <v>42581</v>
      </c>
      <c r="B3143" t="s">
        <v>248</v>
      </c>
      <c r="C3143">
        <v>2016</v>
      </c>
      <c r="D3143">
        <v>7</v>
      </c>
      <c r="E3143" t="s">
        <v>5008</v>
      </c>
      <c r="F3143" t="s">
        <v>3854</v>
      </c>
      <c r="G3143" s="96">
        <v>4.9999999999999996E-2</v>
      </c>
      <c r="H3143" s="96">
        <v>6.1805555555555558E-2</v>
      </c>
      <c r="J3143">
        <v>25.2</v>
      </c>
      <c r="K3143" t="s">
        <v>249</v>
      </c>
      <c r="L3143" t="s">
        <v>3947</v>
      </c>
      <c r="M3143" t="s">
        <v>251</v>
      </c>
      <c r="N3143" t="s">
        <v>251</v>
      </c>
      <c r="O3143">
        <v>0</v>
      </c>
      <c r="P3143">
        <v>34</v>
      </c>
      <c r="Q3143">
        <v>0</v>
      </c>
      <c r="R3143">
        <v>34</v>
      </c>
      <c r="S3143">
        <v>14.8</v>
      </c>
      <c r="T3143">
        <v>36.4</v>
      </c>
      <c r="U3143">
        <v>22.2</v>
      </c>
      <c r="V3143">
        <v>143</v>
      </c>
      <c r="W3143" t="s">
        <v>4756</v>
      </c>
      <c r="X3143" t="s">
        <v>4756</v>
      </c>
      <c r="Y3143" t="s">
        <v>4756</v>
      </c>
      <c r="Z3143" t="s">
        <v>4756</v>
      </c>
      <c r="AA3143" t="s">
        <v>4756</v>
      </c>
      <c r="AB3143" t="s">
        <v>4756</v>
      </c>
      <c r="AC3143" t="s">
        <v>4756</v>
      </c>
      <c r="AD3143" t="s">
        <v>4756</v>
      </c>
      <c r="AE3143" t="s">
        <v>4756</v>
      </c>
      <c r="AF3143" t="s">
        <v>4756</v>
      </c>
      <c r="AG3143" t="s">
        <v>4756</v>
      </c>
      <c r="AH3143" t="s">
        <v>4756</v>
      </c>
      <c r="AI3143" t="s">
        <v>4756</v>
      </c>
      <c r="AJ3143" t="s">
        <v>4756</v>
      </c>
      <c r="AK3143" t="s">
        <v>4756</v>
      </c>
      <c r="AL3143" t="s">
        <v>4756</v>
      </c>
      <c r="AM3143" t="s">
        <v>4756</v>
      </c>
      <c r="AN3143" t="s">
        <v>4756</v>
      </c>
    </row>
    <row r="3144" spans="1:40">
      <c r="A3144" s="95">
        <v>42581</v>
      </c>
      <c r="B3144" t="s">
        <v>248</v>
      </c>
      <c r="C3144">
        <v>2016</v>
      </c>
      <c r="D3144">
        <v>7</v>
      </c>
      <c r="E3144" t="s">
        <v>5008</v>
      </c>
      <c r="F3144" t="s">
        <v>3854</v>
      </c>
      <c r="G3144" s="96">
        <v>4.9999999999999996E-2</v>
      </c>
      <c r="H3144" s="96">
        <v>9.7916666666666666E-2</v>
      </c>
      <c r="J3144">
        <v>25.2</v>
      </c>
      <c r="K3144" t="s">
        <v>249</v>
      </c>
      <c r="L3144" t="s">
        <v>3948</v>
      </c>
      <c r="M3144" t="s">
        <v>251</v>
      </c>
      <c r="N3144" t="s">
        <v>251</v>
      </c>
      <c r="O3144">
        <v>0</v>
      </c>
      <c r="P3144">
        <v>36</v>
      </c>
      <c r="Q3144">
        <v>0</v>
      </c>
      <c r="R3144">
        <v>36</v>
      </c>
      <c r="S3144">
        <v>14.2</v>
      </c>
      <c r="T3144">
        <v>38.6</v>
      </c>
      <c r="U3144">
        <v>22.7</v>
      </c>
      <c r="V3144">
        <v>140</v>
      </c>
      <c r="W3144" t="s">
        <v>4756</v>
      </c>
      <c r="X3144" t="s">
        <v>4756</v>
      </c>
      <c r="Y3144" t="s">
        <v>4756</v>
      </c>
      <c r="Z3144" t="s">
        <v>4756</v>
      </c>
      <c r="AA3144" t="s">
        <v>4756</v>
      </c>
      <c r="AB3144" t="s">
        <v>4756</v>
      </c>
      <c r="AC3144" t="s">
        <v>4756</v>
      </c>
      <c r="AD3144" t="s">
        <v>4756</v>
      </c>
      <c r="AE3144" t="s">
        <v>4756</v>
      </c>
      <c r="AF3144" t="s">
        <v>4756</v>
      </c>
      <c r="AG3144" t="s">
        <v>4756</v>
      </c>
      <c r="AH3144" t="s">
        <v>4756</v>
      </c>
      <c r="AI3144" t="s">
        <v>4756</v>
      </c>
      <c r="AJ3144" t="s">
        <v>4756</v>
      </c>
      <c r="AK3144" t="s">
        <v>4756</v>
      </c>
      <c r="AL3144" t="s">
        <v>4756</v>
      </c>
      <c r="AM3144" t="s">
        <v>4756</v>
      </c>
      <c r="AN3144" t="s">
        <v>4756</v>
      </c>
    </row>
    <row r="3145" spans="1:40">
      <c r="A3145" s="95">
        <v>42581</v>
      </c>
      <c r="B3145" t="s">
        <v>248</v>
      </c>
      <c r="C3145">
        <v>2016</v>
      </c>
      <c r="D3145">
        <v>7</v>
      </c>
      <c r="E3145" t="s">
        <v>5008</v>
      </c>
      <c r="F3145" t="s">
        <v>3854</v>
      </c>
      <c r="G3145" s="96">
        <v>6.5277777777777782E-2</v>
      </c>
      <c r="H3145" s="96">
        <v>7.2222222222222229E-2</v>
      </c>
      <c r="J3145">
        <v>25.57</v>
      </c>
      <c r="K3145" t="s">
        <v>249</v>
      </c>
      <c r="L3145" t="s">
        <v>3949</v>
      </c>
      <c r="M3145" t="s">
        <v>251</v>
      </c>
      <c r="N3145" t="s">
        <v>251</v>
      </c>
      <c r="O3145">
        <v>0</v>
      </c>
      <c r="P3145">
        <v>32</v>
      </c>
      <c r="Q3145">
        <v>0</v>
      </c>
      <c r="R3145">
        <v>32</v>
      </c>
      <c r="S3145">
        <v>14.4</v>
      </c>
      <c r="T3145">
        <v>38.1</v>
      </c>
      <c r="U3145">
        <v>23</v>
      </c>
      <c r="V3145">
        <v>144</v>
      </c>
      <c r="W3145" t="s">
        <v>4756</v>
      </c>
      <c r="X3145" t="s">
        <v>4756</v>
      </c>
      <c r="Y3145" t="s">
        <v>4756</v>
      </c>
      <c r="Z3145" t="s">
        <v>4756</v>
      </c>
      <c r="AA3145" t="s">
        <v>4756</v>
      </c>
      <c r="AB3145" t="s">
        <v>4756</v>
      </c>
      <c r="AC3145" t="s">
        <v>4756</v>
      </c>
      <c r="AD3145" t="s">
        <v>4756</v>
      </c>
      <c r="AE3145" t="s">
        <v>4756</v>
      </c>
      <c r="AF3145" t="s">
        <v>4756</v>
      </c>
      <c r="AG3145" t="s">
        <v>4756</v>
      </c>
      <c r="AH3145" t="s">
        <v>4756</v>
      </c>
      <c r="AI3145" t="s">
        <v>4756</v>
      </c>
      <c r="AJ3145" t="s">
        <v>4756</v>
      </c>
      <c r="AK3145" t="s">
        <v>4756</v>
      </c>
      <c r="AL3145" t="s">
        <v>4756</v>
      </c>
      <c r="AM3145" t="s">
        <v>4756</v>
      </c>
      <c r="AN3145" t="s">
        <v>4756</v>
      </c>
    </row>
    <row r="3146" spans="1:40">
      <c r="A3146" s="95">
        <v>42581</v>
      </c>
      <c r="B3146" t="s">
        <v>248</v>
      </c>
      <c r="C3146">
        <v>2016</v>
      </c>
      <c r="D3146">
        <v>7</v>
      </c>
      <c r="E3146" t="s">
        <v>5008</v>
      </c>
      <c r="F3146" t="s">
        <v>3854</v>
      </c>
      <c r="G3146" s="96">
        <v>7.1527777777777787E-2</v>
      </c>
      <c r="H3146" s="96">
        <v>7.9861111111111105E-2</v>
      </c>
      <c r="J3146">
        <v>25.72</v>
      </c>
      <c r="K3146" t="s">
        <v>249</v>
      </c>
      <c r="L3146" t="s">
        <v>3950</v>
      </c>
      <c r="M3146" t="s">
        <v>251</v>
      </c>
      <c r="N3146" t="s">
        <v>251</v>
      </c>
      <c r="O3146">
        <v>3</v>
      </c>
      <c r="P3146">
        <v>36</v>
      </c>
      <c r="Q3146">
        <v>0</v>
      </c>
      <c r="R3146">
        <v>36</v>
      </c>
      <c r="S3146">
        <v>15.1</v>
      </c>
      <c r="T3146">
        <v>37.6</v>
      </c>
      <c r="U3146">
        <v>24.1</v>
      </c>
      <c r="V3146">
        <v>143</v>
      </c>
      <c r="W3146" t="s">
        <v>4756</v>
      </c>
      <c r="X3146" t="s">
        <v>4756</v>
      </c>
      <c r="Y3146" t="s">
        <v>4756</v>
      </c>
      <c r="Z3146" t="s">
        <v>4756</v>
      </c>
      <c r="AA3146" t="s">
        <v>4756</v>
      </c>
      <c r="AB3146" t="s">
        <v>4756</v>
      </c>
      <c r="AC3146" t="s">
        <v>4756</v>
      </c>
      <c r="AD3146" t="s">
        <v>4756</v>
      </c>
      <c r="AE3146" t="s">
        <v>4756</v>
      </c>
      <c r="AF3146" t="s">
        <v>4756</v>
      </c>
      <c r="AG3146" t="s">
        <v>4756</v>
      </c>
      <c r="AH3146" t="s">
        <v>4756</v>
      </c>
      <c r="AI3146" t="s">
        <v>4756</v>
      </c>
      <c r="AJ3146" t="s">
        <v>4756</v>
      </c>
      <c r="AK3146" t="s">
        <v>4756</v>
      </c>
      <c r="AL3146" t="s">
        <v>4756</v>
      </c>
      <c r="AM3146" t="s">
        <v>4756</v>
      </c>
      <c r="AN3146" t="s">
        <v>4756</v>
      </c>
    </row>
    <row r="3147" spans="1:40">
      <c r="A3147" s="95">
        <v>42581</v>
      </c>
      <c r="B3147" t="s">
        <v>248</v>
      </c>
      <c r="C3147">
        <v>2016</v>
      </c>
      <c r="D3147">
        <v>7</v>
      </c>
      <c r="E3147" t="s">
        <v>5008</v>
      </c>
      <c r="F3147" t="s">
        <v>3854</v>
      </c>
      <c r="G3147" s="96">
        <v>7.2916666666666671E-2</v>
      </c>
      <c r="H3147" s="96">
        <v>8.0555555555555561E-2</v>
      </c>
      <c r="J3147">
        <v>25.75</v>
      </c>
      <c r="K3147" t="s">
        <v>249</v>
      </c>
      <c r="L3147" t="s">
        <v>3951</v>
      </c>
      <c r="M3147" t="s">
        <v>251</v>
      </c>
      <c r="N3147" t="s">
        <v>251</v>
      </c>
      <c r="O3147">
        <v>4</v>
      </c>
      <c r="P3147">
        <v>37</v>
      </c>
      <c r="Q3147">
        <v>0</v>
      </c>
      <c r="R3147">
        <v>37</v>
      </c>
      <c r="S3147">
        <v>15.3</v>
      </c>
      <c r="T3147">
        <v>36.4</v>
      </c>
      <c r="U3147">
        <v>23</v>
      </c>
      <c r="V3147">
        <v>141</v>
      </c>
      <c r="W3147" t="s">
        <v>4756</v>
      </c>
      <c r="X3147" t="s">
        <v>4756</v>
      </c>
      <c r="Y3147" t="s">
        <v>4756</v>
      </c>
      <c r="Z3147" t="s">
        <v>4756</v>
      </c>
      <c r="AA3147" t="s">
        <v>4756</v>
      </c>
      <c r="AB3147" t="s">
        <v>4756</v>
      </c>
      <c r="AC3147" t="s">
        <v>4756</v>
      </c>
      <c r="AD3147" t="s">
        <v>4756</v>
      </c>
      <c r="AE3147" t="s">
        <v>4756</v>
      </c>
      <c r="AF3147" t="s">
        <v>4756</v>
      </c>
      <c r="AG3147" t="s">
        <v>4756</v>
      </c>
      <c r="AH3147" t="s">
        <v>4756</v>
      </c>
      <c r="AI3147" t="s">
        <v>4756</v>
      </c>
      <c r="AJ3147" t="s">
        <v>4756</v>
      </c>
      <c r="AK3147" t="s">
        <v>4756</v>
      </c>
      <c r="AL3147" t="s">
        <v>4756</v>
      </c>
      <c r="AM3147" t="s">
        <v>4756</v>
      </c>
      <c r="AN3147" t="s">
        <v>4756</v>
      </c>
    </row>
    <row r="3148" spans="1:40">
      <c r="A3148" s="95">
        <v>42581</v>
      </c>
      <c r="B3148" t="s">
        <v>248</v>
      </c>
      <c r="C3148">
        <v>2016</v>
      </c>
      <c r="D3148">
        <v>7</v>
      </c>
      <c r="E3148" t="s">
        <v>5008</v>
      </c>
      <c r="F3148" t="s">
        <v>3854</v>
      </c>
      <c r="G3148" s="96">
        <v>7.7777777777777779E-2</v>
      </c>
      <c r="H3148" s="96">
        <v>8.4027777777777771E-2</v>
      </c>
      <c r="J3148">
        <v>25.87</v>
      </c>
      <c r="K3148" t="s">
        <v>249</v>
      </c>
      <c r="L3148" t="s">
        <v>3952</v>
      </c>
      <c r="M3148" t="s">
        <v>251</v>
      </c>
      <c r="N3148" t="s">
        <v>251</v>
      </c>
      <c r="O3148">
        <v>2</v>
      </c>
      <c r="P3148">
        <v>31</v>
      </c>
      <c r="Q3148">
        <v>0</v>
      </c>
      <c r="R3148">
        <v>31</v>
      </c>
      <c r="S3148">
        <v>14.1</v>
      </c>
      <c r="T3148">
        <v>36.200000000000003</v>
      </c>
      <c r="U3148">
        <v>24</v>
      </c>
      <c r="V3148">
        <v>140</v>
      </c>
      <c r="W3148" t="s">
        <v>4756</v>
      </c>
      <c r="X3148" t="s">
        <v>4756</v>
      </c>
      <c r="Y3148" t="s">
        <v>4756</v>
      </c>
      <c r="Z3148" t="s">
        <v>4756</v>
      </c>
      <c r="AA3148" t="s">
        <v>4756</v>
      </c>
      <c r="AB3148" t="s">
        <v>4756</v>
      </c>
      <c r="AC3148" t="s">
        <v>4756</v>
      </c>
      <c r="AD3148" t="s">
        <v>4756</v>
      </c>
      <c r="AE3148" t="s">
        <v>4756</v>
      </c>
      <c r="AF3148" t="s">
        <v>4756</v>
      </c>
      <c r="AG3148" t="s">
        <v>4756</v>
      </c>
      <c r="AH3148" t="s">
        <v>4756</v>
      </c>
      <c r="AI3148" t="s">
        <v>4756</v>
      </c>
      <c r="AJ3148" t="s">
        <v>4756</v>
      </c>
      <c r="AK3148" t="s">
        <v>4756</v>
      </c>
      <c r="AL3148" t="s">
        <v>4756</v>
      </c>
      <c r="AM3148" t="s">
        <v>4756</v>
      </c>
      <c r="AN3148" t="s">
        <v>4756</v>
      </c>
    </row>
    <row r="3149" spans="1:40">
      <c r="A3149" s="95">
        <v>42581</v>
      </c>
      <c r="B3149" t="s">
        <v>248</v>
      </c>
      <c r="C3149">
        <v>2016</v>
      </c>
      <c r="D3149">
        <v>7</v>
      </c>
      <c r="E3149" t="s">
        <v>5008</v>
      </c>
      <c r="F3149" t="s">
        <v>3854</v>
      </c>
      <c r="G3149" s="96">
        <v>7.7777777777777779E-2</v>
      </c>
      <c r="H3149" s="96">
        <v>8.6111111111111124E-2</v>
      </c>
      <c r="J3149">
        <v>25.87</v>
      </c>
      <c r="K3149" t="s">
        <v>249</v>
      </c>
      <c r="L3149" t="s">
        <v>3953</v>
      </c>
      <c r="M3149" t="s">
        <v>251</v>
      </c>
      <c r="N3149" t="s">
        <v>251</v>
      </c>
      <c r="O3149">
        <v>0</v>
      </c>
      <c r="P3149">
        <v>34</v>
      </c>
      <c r="Q3149">
        <v>0</v>
      </c>
      <c r="R3149">
        <v>34</v>
      </c>
      <c r="S3149">
        <v>14.7</v>
      </c>
      <c r="T3149">
        <v>39.6</v>
      </c>
      <c r="U3149">
        <v>23.9</v>
      </c>
      <c r="V3149">
        <v>148</v>
      </c>
      <c r="W3149" t="s">
        <v>4756</v>
      </c>
      <c r="X3149" t="s">
        <v>4756</v>
      </c>
      <c r="Y3149" t="s">
        <v>4756</v>
      </c>
      <c r="Z3149" t="s">
        <v>4756</v>
      </c>
      <c r="AA3149" t="s">
        <v>4756</v>
      </c>
      <c r="AB3149" t="s">
        <v>4756</v>
      </c>
      <c r="AC3149" t="s">
        <v>4756</v>
      </c>
      <c r="AD3149" t="s">
        <v>4756</v>
      </c>
      <c r="AE3149" t="s">
        <v>4756</v>
      </c>
      <c r="AF3149" t="s">
        <v>4756</v>
      </c>
      <c r="AG3149" t="s">
        <v>4756</v>
      </c>
      <c r="AH3149" t="s">
        <v>4756</v>
      </c>
      <c r="AI3149" t="s">
        <v>4756</v>
      </c>
      <c r="AJ3149" t="s">
        <v>4756</v>
      </c>
      <c r="AK3149" t="s">
        <v>4756</v>
      </c>
      <c r="AL3149" t="s">
        <v>4756</v>
      </c>
      <c r="AM3149" t="s">
        <v>4756</v>
      </c>
      <c r="AN3149" t="s">
        <v>4756</v>
      </c>
    </row>
    <row r="3150" spans="1:40">
      <c r="A3150" s="95">
        <v>42582</v>
      </c>
      <c r="B3150" t="s">
        <v>248</v>
      </c>
      <c r="C3150">
        <v>2016</v>
      </c>
      <c r="D3150">
        <v>7</v>
      </c>
      <c r="E3150" t="s">
        <v>5008</v>
      </c>
      <c r="F3150" t="s">
        <v>3954</v>
      </c>
      <c r="G3150" s="96">
        <v>0.91041666666666676</v>
      </c>
      <c r="H3150" s="96">
        <v>0.9194444444444444</v>
      </c>
      <c r="J3150">
        <v>21.85</v>
      </c>
      <c r="K3150" t="s">
        <v>249</v>
      </c>
      <c r="L3150" t="s">
        <v>3955</v>
      </c>
      <c r="M3150" t="s">
        <v>251</v>
      </c>
      <c r="N3150" t="s">
        <v>251</v>
      </c>
      <c r="O3150">
        <v>0</v>
      </c>
      <c r="P3150">
        <v>34</v>
      </c>
      <c r="Q3150">
        <v>0</v>
      </c>
      <c r="R3150">
        <v>34</v>
      </c>
      <c r="S3150">
        <v>15.6</v>
      </c>
      <c r="T3150">
        <v>39.200000000000003</v>
      </c>
      <c r="U3150">
        <v>25.6</v>
      </c>
      <c r="V3150">
        <v>145</v>
      </c>
      <c r="W3150" t="s">
        <v>4756</v>
      </c>
      <c r="X3150" t="s">
        <v>4756</v>
      </c>
      <c r="Y3150" t="s">
        <v>4756</v>
      </c>
      <c r="Z3150" t="s">
        <v>4756</v>
      </c>
      <c r="AA3150" t="s">
        <v>4756</v>
      </c>
      <c r="AB3150" t="s">
        <v>4756</v>
      </c>
      <c r="AC3150" t="s">
        <v>4756</v>
      </c>
      <c r="AD3150" t="s">
        <v>4756</v>
      </c>
      <c r="AE3150" t="s">
        <v>4756</v>
      </c>
      <c r="AF3150" t="s">
        <v>4756</v>
      </c>
      <c r="AG3150" t="s">
        <v>4756</v>
      </c>
      <c r="AH3150" t="s">
        <v>4756</v>
      </c>
      <c r="AI3150" t="s">
        <v>4756</v>
      </c>
      <c r="AJ3150" t="s">
        <v>4756</v>
      </c>
      <c r="AK3150" t="s">
        <v>4756</v>
      </c>
      <c r="AL3150" t="s">
        <v>4756</v>
      </c>
      <c r="AM3150" t="s">
        <v>4756</v>
      </c>
      <c r="AN3150" t="s">
        <v>4756</v>
      </c>
    </row>
    <row r="3151" spans="1:40">
      <c r="A3151" s="95">
        <v>42582</v>
      </c>
      <c r="B3151" t="s">
        <v>248</v>
      </c>
      <c r="C3151">
        <v>2016</v>
      </c>
      <c r="D3151">
        <v>7</v>
      </c>
      <c r="E3151" t="s">
        <v>5008</v>
      </c>
      <c r="F3151" t="s">
        <v>3954</v>
      </c>
      <c r="G3151" s="96">
        <v>0.92013888888888884</v>
      </c>
      <c r="H3151" s="96">
        <v>0.92569444444444438</v>
      </c>
      <c r="J3151">
        <v>22.08</v>
      </c>
      <c r="K3151" t="s">
        <v>249</v>
      </c>
      <c r="L3151" t="s">
        <v>3956</v>
      </c>
      <c r="M3151" t="s">
        <v>251</v>
      </c>
      <c r="N3151" t="s">
        <v>251</v>
      </c>
      <c r="O3151">
        <v>0</v>
      </c>
      <c r="P3151">
        <v>36</v>
      </c>
      <c r="Q3151">
        <v>0</v>
      </c>
      <c r="R3151">
        <v>36</v>
      </c>
      <c r="S3151">
        <v>13</v>
      </c>
      <c r="T3151">
        <v>37.1</v>
      </c>
      <c r="U3151">
        <v>25.1</v>
      </c>
      <c r="V3151">
        <v>143</v>
      </c>
      <c r="W3151" t="s">
        <v>4756</v>
      </c>
      <c r="X3151" t="s">
        <v>4756</v>
      </c>
      <c r="Y3151" t="s">
        <v>4756</v>
      </c>
      <c r="Z3151" t="s">
        <v>4756</v>
      </c>
      <c r="AA3151" t="s">
        <v>4756</v>
      </c>
      <c r="AB3151" t="s">
        <v>4756</v>
      </c>
      <c r="AC3151" t="s">
        <v>4756</v>
      </c>
      <c r="AD3151" t="s">
        <v>4756</v>
      </c>
      <c r="AE3151" t="s">
        <v>4756</v>
      </c>
      <c r="AF3151" t="s">
        <v>4756</v>
      </c>
      <c r="AG3151" t="s">
        <v>4756</v>
      </c>
      <c r="AH3151" t="s">
        <v>4756</v>
      </c>
      <c r="AI3151" t="s">
        <v>4756</v>
      </c>
      <c r="AJ3151" t="s">
        <v>4756</v>
      </c>
      <c r="AK3151" t="s">
        <v>4756</v>
      </c>
      <c r="AL3151" t="s">
        <v>4756</v>
      </c>
      <c r="AM3151" t="s">
        <v>4756</v>
      </c>
      <c r="AN3151" t="s">
        <v>4756</v>
      </c>
    </row>
    <row r="3152" spans="1:40">
      <c r="A3152" s="95">
        <v>42582</v>
      </c>
      <c r="B3152" t="s">
        <v>248</v>
      </c>
      <c r="C3152">
        <v>2016</v>
      </c>
      <c r="D3152">
        <v>7</v>
      </c>
      <c r="E3152" t="s">
        <v>5008</v>
      </c>
      <c r="F3152" t="s">
        <v>3954</v>
      </c>
      <c r="G3152" s="96">
        <v>0.92847222222222225</v>
      </c>
      <c r="H3152" s="96">
        <v>0.93333333333333324</v>
      </c>
      <c r="J3152">
        <v>22.28</v>
      </c>
      <c r="K3152" t="s">
        <v>249</v>
      </c>
      <c r="L3152" t="s">
        <v>3957</v>
      </c>
      <c r="M3152" t="s">
        <v>251</v>
      </c>
      <c r="N3152" t="s">
        <v>251</v>
      </c>
      <c r="O3152">
        <v>0</v>
      </c>
      <c r="P3152">
        <v>33</v>
      </c>
      <c r="Q3152">
        <v>0</v>
      </c>
      <c r="R3152">
        <v>33</v>
      </c>
      <c r="S3152">
        <v>14</v>
      </c>
      <c r="T3152">
        <v>37.6</v>
      </c>
      <c r="U3152">
        <v>22.4</v>
      </c>
      <c r="V3152">
        <v>141</v>
      </c>
      <c r="W3152" t="s">
        <v>4756</v>
      </c>
      <c r="X3152" t="s">
        <v>4756</v>
      </c>
      <c r="Y3152" t="s">
        <v>4756</v>
      </c>
      <c r="Z3152" t="s">
        <v>4756</v>
      </c>
      <c r="AA3152" t="s">
        <v>4756</v>
      </c>
      <c r="AB3152" t="s">
        <v>4756</v>
      </c>
      <c r="AC3152" t="s">
        <v>4756</v>
      </c>
      <c r="AD3152" t="s">
        <v>4756</v>
      </c>
      <c r="AE3152" t="s">
        <v>4756</v>
      </c>
      <c r="AF3152" t="s">
        <v>4756</v>
      </c>
      <c r="AG3152" t="s">
        <v>4756</v>
      </c>
      <c r="AH3152" t="s">
        <v>4756</v>
      </c>
      <c r="AI3152" t="s">
        <v>4756</v>
      </c>
      <c r="AJ3152" t="s">
        <v>4756</v>
      </c>
      <c r="AK3152" t="s">
        <v>4756</v>
      </c>
      <c r="AL3152" t="s">
        <v>4756</v>
      </c>
      <c r="AM3152" t="s">
        <v>4756</v>
      </c>
      <c r="AN3152" t="s">
        <v>4756</v>
      </c>
    </row>
    <row r="3153" spans="1:40">
      <c r="A3153" s="95">
        <v>42582</v>
      </c>
      <c r="B3153" t="s">
        <v>248</v>
      </c>
      <c r="C3153">
        <v>2016</v>
      </c>
      <c r="D3153">
        <v>7</v>
      </c>
      <c r="E3153" t="s">
        <v>5008</v>
      </c>
      <c r="F3153" t="s">
        <v>3954</v>
      </c>
      <c r="G3153" s="96">
        <v>0.94097222222222221</v>
      </c>
      <c r="H3153" s="96">
        <v>0.94652777777777775</v>
      </c>
      <c r="J3153">
        <v>22.58</v>
      </c>
      <c r="K3153" t="s">
        <v>249</v>
      </c>
      <c r="L3153" t="s">
        <v>3958</v>
      </c>
      <c r="M3153" t="s">
        <v>251</v>
      </c>
      <c r="N3153" t="s">
        <v>251</v>
      </c>
      <c r="O3153">
        <v>4</v>
      </c>
      <c r="P3153">
        <v>38</v>
      </c>
      <c r="Q3153">
        <v>0</v>
      </c>
      <c r="R3153">
        <v>38</v>
      </c>
      <c r="S3153">
        <v>14.4</v>
      </c>
      <c r="T3153">
        <v>39.6</v>
      </c>
      <c r="U3153">
        <v>24.8</v>
      </c>
      <c r="V3153">
        <v>140</v>
      </c>
      <c r="W3153" t="s">
        <v>4756</v>
      </c>
      <c r="X3153" t="s">
        <v>4756</v>
      </c>
      <c r="Y3153" t="s">
        <v>4756</v>
      </c>
      <c r="Z3153" t="s">
        <v>4756</v>
      </c>
      <c r="AA3153" t="s">
        <v>4756</v>
      </c>
      <c r="AB3153" t="s">
        <v>4756</v>
      </c>
      <c r="AC3153" t="s">
        <v>4756</v>
      </c>
      <c r="AD3153" t="s">
        <v>4756</v>
      </c>
      <c r="AE3153" t="s">
        <v>4756</v>
      </c>
      <c r="AF3153" t="s">
        <v>4756</v>
      </c>
      <c r="AG3153" t="s">
        <v>4756</v>
      </c>
      <c r="AH3153" t="s">
        <v>4756</v>
      </c>
      <c r="AI3153" t="s">
        <v>4756</v>
      </c>
      <c r="AJ3153" t="s">
        <v>4756</v>
      </c>
      <c r="AK3153" t="s">
        <v>4756</v>
      </c>
      <c r="AL3153" t="s">
        <v>4756</v>
      </c>
      <c r="AM3153" t="s">
        <v>4756</v>
      </c>
      <c r="AN3153" t="s">
        <v>4756</v>
      </c>
    </row>
    <row r="3154" spans="1:40">
      <c r="A3154" s="95">
        <v>42582</v>
      </c>
      <c r="B3154" t="s">
        <v>248</v>
      </c>
      <c r="C3154">
        <v>2016</v>
      </c>
      <c r="D3154">
        <v>7</v>
      </c>
      <c r="E3154" t="s">
        <v>5008</v>
      </c>
      <c r="F3154" t="s">
        <v>3954</v>
      </c>
      <c r="G3154" s="96">
        <v>0.94374999999999998</v>
      </c>
      <c r="H3154" s="96">
        <v>0.95138888888888884</v>
      </c>
      <c r="J3154">
        <v>22.65</v>
      </c>
      <c r="K3154" t="s">
        <v>249</v>
      </c>
      <c r="L3154" t="s">
        <v>3959</v>
      </c>
      <c r="M3154" t="s">
        <v>251</v>
      </c>
      <c r="N3154" t="s">
        <v>251</v>
      </c>
      <c r="O3154">
        <v>0</v>
      </c>
      <c r="P3154">
        <v>36</v>
      </c>
      <c r="Q3154">
        <v>0</v>
      </c>
      <c r="R3154">
        <v>36</v>
      </c>
      <c r="S3154">
        <v>14.2</v>
      </c>
      <c r="T3154">
        <v>37.1</v>
      </c>
      <c r="U3154">
        <v>23.3</v>
      </c>
      <c r="V3154">
        <v>140</v>
      </c>
      <c r="W3154" t="s">
        <v>4756</v>
      </c>
      <c r="X3154" t="s">
        <v>4756</v>
      </c>
      <c r="Y3154" t="s">
        <v>4756</v>
      </c>
      <c r="Z3154" t="s">
        <v>4756</v>
      </c>
      <c r="AA3154" t="s">
        <v>4756</v>
      </c>
      <c r="AB3154" t="s">
        <v>4756</v>
      </c>
      <c r="AC3154" t="s">
        <v>4756</v>
      </c>
      <c r="AD3154" t="s">
        <v>4756</v>
      </c>
      <c r="AE3154" t="s">
        <v>4756</v>
      </c>
      <c r="AF3154" t="s">
        <v>4756</v>
      </c>
      <c r="AG3154" t="s">
        <v>4756</v>
      </c>
      <c r="AH3154" t="s">
        <v>4756</v>
      </c>
      <c r="AI3154" t="s">
        <v>4756</v>
      </c>
      <c r="AJ3154" t="s">
        <v>4756</v>
      </c>
      <c r="AK3154" t="s">
        <v>4756</v>
      </c>
      <c r="AL3154" t="s">
        <v>4756</v>
      </c>
      <c r="AM3154" t="s">
        <v>4756</v>
      </c>
      <c r="AN3154" t="s">
        <v>4756</v>
      </c>
    </row>
    <row r="3155" spans="1:40">
      <c r="A3155" s="95">
        <v>42557</v>
      </c>
      <c r="B3155" t="s">
        <v>372</v>
      </c>
      <c r="C3155">
        <v>2016</v>
      </c>
      <c r="D3155">
        <v>7</v>
      </c>
      <c r="E3155" t="s">
        <v>373</v>
      </c>
      <c r="F3155" t="s">
        <v>3798</v>
      </c>
      <c r="G3155" s="96">
        <v>2.7777777777777776E-2</v>
      </c>
      <c r="H3155" s="96">
        <v>3.6805555555555557E-2</v>
      </c>
      <c r="J3155">
        <v>24.67</v>
      </c>
      <c r="K3155" t="s">
        <v>651</v>
      </c>
      <c r="L3155" t="s">
        <v>3824</v>
      </c>
      <c r="M3155" t="s">
        <v>251</v>
      </c>
      <c r="N3155" t="s">
        <v>251</v>
      </c>
      <c r="O3155">
        <v>0</v>
      </c>
      <c r="P3155">
        <v>60</v>
      </c>
      <c r="Q3155">
        <v>0</v>
      </c>
      <c r="R3155">
        <v>60</v>
      </c>
      <c r="S3155">
        <v>19</v>
      </c>
      <c r="T3155">
        <v>43.5</v>
      </c>
      <c r="U3155">
        <v>35</v>
      </c>
      <c r="V3155">
        <v>176</v>
      </c>
      <c r="W3155" t="s">
        <v>4756</v>
      </c>
      <c r="X3155" t="s">
        <v>4756</v>
      </c>
      <c r="Y3155" t="s">
        <v>4756</v>
      </c>
      <c r="Z3155" t="s">
        <v>4756</v>
      </c>
      <c r="AA3155" t="s">
        <v>4756</v>
      </c>
      <c r="AB3155" t="s">
        <v>4756</v>
      </c>
      <c r="AC3155" t="s">
        <v>4756</v>
      </c>
      <c r="AD3155" t="s">
        <v>4756</v>
      </c>
      <c r="AE3155" t="s">
        <v>4756</v>
      </c>
      <c r="AF3155" t="s">
        <v>4756</v>
      </c>
      <c r="AG3155" t="s">
        <v>4756</v>
      </c>
      <c r="AH3155" t="s">
        <v>4756</v>
      </c>
      <c r="AI3155" t="s">
        <v>4756</v>
      </c>
      <c r="AJ3155" t="s">
        <v>4756</v>
      </c>
      <c r="AK3155" t="s">
        <v>4756</v>
      </c>
      <c r="AL3155" t="s">
        <v>4756</v>
      </c>
      <c r="AM3155" t="s">
        <v>4756</v>
      </c>
      <c r="AN3155" t="s">
        <v>4756</v>
      </c>
    </row>
    <row r="3156" spans="1:40">
      <c r="A3156" s="95">
        <v>42582</v>
      </c>
      <c r="B3156" t="s">
        <v>248</v>
      </c>
      <c r="C3156">
        <v>2016</v>
      </c>
      <c r="D3156">
        <v>7</v>
      </c>
      <c r="E3156" t="s">
        <v>5008</v>
      </c>
      <c r="F3156" t="s">
        <v>3954</v>
      </c>
      <c r="G3156" s="96">
        <v>0.9506944444444444</v>
      </c>
      <c r="H3156" s="96">
        <v>0.95486111111111116</v>
      </c>
      <c r="J3156">
        <v>22.82</v>
      </c>
      <c r="K3156" t="s">
        <v>249</v>
      </c>
      <c r="L3156" t="s">
        <v>3960</v>
      </c>
      <c r="M3156" t="s">
        <v>251</v>
      </c>
      <c r="N3156" t="s">
        <v>251</v>
      </c>
      <c r="O3156">
        <v>0</v>
      </c>
      <c r="P3156">
        <v>33</v>
      </c>
      <c r="Q3156">
        <v>0</v>
      </c>
      <c r="R3156">
        <v>33</v>
      </c>
      <c r="S3156">
        <v>15.1</v>
      </c>
      <c r="T3156">
        <v>39.1</v>
      </c>
      <c r="U3156">
        <v>24.8</v>
      </c>
      <c r="V3156">
        <v>144</v>
      </c>
      <c r="W3156" t="s">
        <v>4756</v>
      </c>
      <c r="X3156" t="s">
        <v>4756</v>
      </c>
      <c r="Y3156" t="s">
        <v>4756</v>
      </c>
      <c r="Z3156" t="s">
        <v>4756</v>
      </c>
      <c r="AA3156" t="s">
        <v>4756</v>
      </c>
      <c r="AB3156" t="s">
        <v>4756</v>
      </c>
      <c r="AC3156" t="s">
        <v>4756</v>
      </c>
      <c r="AD3156" t="s">
        <v>4756</v>
      </c>
      <c r="AE3156" t="s">
        <v>4756</v>
      </c>
      <c r="AF3156" t="s">
        <v>4756</v>
      </c>
      <c r="AG3156" t="s">
        <v>4756</v>
      </c>
      <c r="AH3156" t="s">
        <v>4756</v>
      </c>
      <c r="AI3156" t="s">
        <v>4756</v>
      </c>
      <c r="AJ3156" t="s">
        <v>4756</v>
      </c>
      <c r="AK3156" t="s">
        <v>4756</v>
      </c>
      <c r="AL3156" t="s">
        <v>4756</v>
      </c>
      <c r="AM3156" t="s">
        <v>4756</v>
      </c>
      <c r="AN3156" t="s">
        <v>4756</v>
      </c>
    </row>
    <row r="3157" spans="1:40">
      <c r="A3157" s="95">
        <v>42582</v>
      </c>
      <c r="B3157" t="s">
        <v>248</v>
      </c>
      <c r="C3157">
        <v>2016</v>
      </c>
      <c r="D3157">
        <v>7</v>
      </c>
      <c r="E3157" t="s">
        <v>5008</v>
      </c>
      <c r="F3157" t="s">
        <v>3954</v>
      </c>
      <c r="G3157" s="96">
        <v>0.95694444444444438</v>
      </c>
      <c r="H3157" s="96">
        <v>0.96458333333333324</v>
      </c>
      <c r="J3157">
        <v>22.97</v>
      </c>
      <c r="K3157" t="s">
        <v>249</v>
      </c>
      <c r="L3157" t="s">
        <v>3961</v>
      </c>
      <c r="M3157" t="s">
        <v>251</v>
      </c>
      <c r="N3157" t="s">
        <v>251</v>
      </c>
      <c r="O3157">
        <v>0</v>
      </c>
      <c r="P3157">
        <v>32</v>
      </c>
      <c r="Q3157">
        <v>0</v>
      </c>
      <c r="R3157">
        <v>32</v>
      </c>
      <c r="S3157">
        <v>14.2</v>
      </c>
      <c r="T3157">
        <v>36.700000000000003</v>
      </c>
      <c r="U3157">
        <v>23.5</v>
      </c>
      <c r="V3157">
        <v>142</v>
      </c>
      <c r="W3157" t="s">
        <v>4756</v>
      </c>
      <c r="X3157" t="s">
        <v>4756</v>
      </c>
      <c r="Y3157" t="s">
        <v>4756</v>
      </c>
      <c r="Z3157" t="s">
        <v>4756</v>
      </c>
      <c r="AA3157" t="s">
        <v>4756</v>
      </c>
      <c r="AB3157" t="s">
        <v>4756</v>
      </c>
      <c r="AC3157" t="s">
        <v>4756</v>
      </c>
      <c r="AD3157" t="s">
        <v>4756</v>
      </c>
      <c r="AE3157" t="s">
        <v>4756</v>
      </c>
      <c r="AF3157" t="s">
        <v>4756</v>
      </c>
      <c r="AG3157" t="s">
        <v>4756</v>
      </c>
      <c r="AH3157" t="s">
        <v>4756</v>
      </c>
      <c r="AI3157" t="s">
        <v>4756</v>
      </c>
      <c r="AJ3157" t="s">
        <v>4756</v>
      </c>
      <c r="AK3157" t="s">
        <v>4756</v>
      </c>
      <c r="AL3157" t="s">
        <v>4756</v>
      </c>
      <c r="AM3157" t="s">
        <v>4756</v>
      </c>
      <c r="AN3157" t="s">
        <v>4756</v>
      </c>
    </row>
    <row r="3158" spans="1:40">
      <c r="A3158" s="95">
        <v>42582</v>
      </c>
      <c r="B3158" t="s">
        <v>248</v>
      </c>
      <c r="C3158">
        <v>2016</v>
      </c>
      <c r="D3158">
        <v>7</v>
      </c>
      <c r="E3158" t="s">
        <v>5008</v>
      </c>
      <c r="F3158" t="s">
        <v>3954</v>
      </c>
      <c r="G3158" s="96">
        <v>0.96666666666666667</v>
      </c>
      <c r="H3158" s="96">
        <v>0.9770833333333333</v>
      </c>
      <c r="J3158">
        <v>23.2</v>
      </c>
      <c r="K3158" t="s">
        <v>249</v>
      </c>
      <c r="L3158" t="s">
        <v>3962</v>
      </c>
      <c r="M3158" t="s">
        <v>251</v>
      </c>
      <c r="N3158" t="s">
        <v>251</v>
      </c>
      <c r="O3158">
        <v>0</v>
      </c>
      <c r="P3158">
        <v>33</v>
      </c>
      <c r="Q3158">
        <v>0</v>
      </c>
      <c r="R3158">
        <v>33</v>
      </c>
      <c r="S3158">
        <v>13.9</v>
      </c>
      <c r="T3158">
        <v>37.6</v>
      </c>
      <c r="U3158">
        <v>23.7</v>
      </c>
      <c r="V3158">
        <v>138</v>
      </c>
      <c r="W3158" t="s">
        <v>4756</v>
      </c>
      <c r="X3158" t="s">
        <v>4756</v>
      </c>
      <c r="Y3158" t="s">
        <v>4756</v>
      </c>
      <c r="Z3158" t="s">
        <v>4756</v>
      </c>
      <c r="AA3158" t="s">
        <v>4756</v>
      </c>
      <c r="AB3158" t="s">
        <v>4756</v>
      </c>
      <c r="AC3158" t="s">
        <v>4756</v>
      </c>
      <c r="AD3158" t="s">
        <v>4756</v>
      </c>
      <c r="AE3158" t="s">
        <v>4756</v>
      </c>
      <c r="AF3158" t="s">
        <v>4756</v>
      </c>
      <c r="AG3158" t="s">
        <v>4756</v>
      </c>
      <c r="AH3158" t="s">
        <v>4756</v>
      </c>
      <c r="AI3158" t="s">
        <v>4756</v>
      </c>
      <c r="AJ3158" t="s">
        <v>4756</v>
      </c>
      <c r="AK3158" t="s">
        <v>4756</v>
      </c>
      <c r="AL3158" t="s">
        <v>4756</v>
      </c>
      <c r="AM3158" t="s">
        <v>4756</v>
      </c>
      <c r="AN3158" t="s">
        <v>4756</v>
      </c>
    </row>
    <row r="3159" spans="1:40">
      <c r="A3159" s="95">
        <v>42582</v>
      </c>
      <c r="B3159" t="s">
        <v>248</v>
      </c>
      <c r="C3159">
        <v>2016</v>
      </c>
      <c r="D3159">
        <v>7</v>
      </c>
      <c r="E3159" t="s">
        <v>5008</v>
      </c>
      <c r="F3159" t="s">
        <v>3954</v>
      </c>
      <c r="G3159" s="96">
        <v>0.97638888888888886</v>
      </c>
      <c r="H3159" s="96">
        <v>0.98055555555555562</v>
      </c>
      <c r="J3159">
        <v>23.43</v>
      </c>
      <c r="K3159" t="s">
        <v>249</v>
      </c>
      <c r="L3159" t="s">
        <v>3963</v>
      </c>
      <c r="M3159" t="s">
        <v>251</v>
      </c>
      <c r="N3159" t="s">
        <v>251</v>
      </c>
      <c r="O3159">
        <v>3</v>
      </c>
      <c r="P3159">
        <v>35</v>
      </c>
      <c r="Q3159">
        <v>0</v>
      </c>
      <c r="R3159">
        <v>35</v>
      </c>
      <c r="S3159">
        <v>14.1</v>
      </c>
      <c r="T3159">
        <v>38.9</v>
      </c>
      <c r="U3159">
        <v>24</v>
      </c>
      <c r="V3159">
        <v>147</v>
      </c>
      <c r="W3159" t="s">
        <v>4756</v>
      </c>
      <c r="X3159" t="s">
        <v>4756</v>
      </c>
      <c r="Y3159" t="s">
        <v>4756</v>
      </c>
      <c r="Z3159" t="s">
        <v>4756</v>
      </c>
      <c r="AA3159" t="s">
        <v>4756</v>
      </c>
      <c r="AB3159" t="s">
        <v>4756</v>
      </c>
      <c r="AC3159" t="s">
        <v>4756</v>
      </c>
      <c r="AD3159" t="s">
        <v>4756</v>
      </c>
      <c r="AE3159" t="s">
        <v>4756</v>
      </c>
      <c r="AF3159" t="s">
        <v>4756</v>
      </c>
      <c r="AG3159" t="s">
        <v>4756</v>
      </c>
      <c r="AH3159" t="s">
        <v>4756</v>
      </c>
      <c r="AI3159" t="s">
        <v>4756</v>
      </c>
      <c r="AJ3159" t="s">
        <v>4756</v>
      </c>
      <c r="AK3159" t="s">
        <v>4756</v>
      </c>
      <c r="AL3159" t="s">
        <v>4756</v>
      </c>
      <c r="AM3159" t="s">
        <v>4756</v>
      </c>
      <c r="AN3159" t="s">
        <v>4756</v>
      </c>
    </row>
    <row r="3160" spans="1:40">
      <c r="A3160" s="95">
        <v>42582</v>
      </c>
      <c r="B3160" t="s">
        <v>248</v>
      </c>
      <c r="C3160">
        <v>2016</v>
      </c>
      <c r="D3160">
        <v>7</v>
      </c>
      <c r="E3160" t="s">
        <v>5008</v>
      </c>
      <c r="F3160" t="s">
        <v>3954</v>
      </c>
      <c r="G3160" s="96">
        <v>0.98055555555555562</v>
      </c>
      <c r="H3160" s="96">
        <v>0.9916666666666667</v>
      </c>
      <c r="J3160">
        <v>23.53</v>
      </c>
      <c r="K3160" t="s">
        <v>249</v>
      </c>
      <c r="L3160" t="s">
        <v>3964</v>
      </c>
      <c r="M3160" t="s">
        <v>251</v>
      </c>
      <c r="N3160" t="s">
        <v>251</v>
      </c>
      <c r="O3160">
        <v>0</v>
      </c>
      <c r="P3160">
        <v>37</v>
      </c>
      <c r="Q3160">
        <v>0</v>
      </c>
      <c r="R3160">
        <v>37</v>
      </c>
      <c r="S3160">
        <v>15.1</v>
      </c>
      <c r="T3160">
        <v>37.9</v>
      </c>
      <c r="U3160">
        <v>22.6</v>
      </c>
      <c r="V3160">
        <v>147</v>
      </c>
      <c r="W3160" t="s">
        <v>4756</v>
      </c>
      <c r="X3160" t="s">
        <v>4756</v>
      </c>
      <c r="Y3160" t="s">
        <v>4756</v>
      </c>
      <c r="Z3160" t="s">
        <v>4756</v>
      </c>
      <c r="AA3160" t="s">
        <v>4756</v>
      </c>
      <c r="AB3160" t="s">
        <v>4756</v>
      </c>
      <c r="AC3160" t="s">
        <v>4756</v>
      </c>
      <c r="AD3160" t="s">
        <v>4756</v>
      </c>
      <c r="AE3160" t="s">
        <v>4756</v>
      </c>
      <c r="AF3160" t="s">
        <v>4756</v>
      </c>
      <c r="AG3160" t="s">
        <v>4756</v>
      </c>
      <c r="AH3160" t="s">
        <v>4756</v>
      </c>
      <c r="AI3160" t="s">
        <v>4756</v>
      </c>
      <c r="AJ3160" t="s">
        <v>4756</v>
      </c>
      <c r="AK3160" t="s">
        <v>4756</v>
      </c>
      <c r="AL3160" t="s">
        <v>4756</v>
      </c>
      <c r="AM3160" t="s">
        <v>4756</v>
      </c>
      <c r="AN3160" t="s">
        <v>4756</v>
      </c>
    </row>
    <row r="3161" spans="1:40">
      <c r="A3161" s="95">
        <v>42582</v>
      </c>
      <c r="B3161" t="s">
        <v>248</v>
      </c>
      <c r="C3161">
        <v>2016</v>
      </c>
      <c r="D3161">
        <v>7</v>
      </c>
      <c r="E3161" t="s">
        <v>5008</v>
      </c>
      <c r="F3161" t="s">
        <v>3954</v>
      </c>
      <c r="G3161" s="96">
        <v>0.9916666666666667</v>
      </c>
      <c r="H3161" s="96">
        <v>0.99583333333333324</v>
      </c>
      <c r="J3161">
        <v>23.8</v>
      </c>
      <c r="K3161" t="s">
        <v>249</v>
      </c>
      <c r="L3161" t="s">
        <v>3965</v>
      </c>
      <c r="M3161" t="s">
        <v>251</v>
      </c>
      <c r="N3161" t="s">
        <v>251</v>
      </c>
      <c r="O3161">
        <v>0</v>
      </c>
      <c r="P3161">
        <v>36</v>
      </c>
      <c r="Q3161">
        <v>0</v>
      </c>
      <c r="R3161">
        <v>36</v>
      </c>
      <c r="S3161">
        <v>15.6</v>
      </c>
      <c r="T3161">
        <v>38.6</v>
      </c>
      <c r="U3161">
        <v>24.4</v>
      </c>
      <c r="V3161">
        <v>141</v>
      </c>
      <c r="W3161" t="s">
        <v>4756</v>
      </c>
      <c r="X3161" t="s">
        <v>4756</v>
      </c>
      <c r="Y3161" t="s">
        <v>4756</v>
      </c>
      <c r="Z3161" t="s">
        <v>4756</v>
      </c>
      <c r="AA3161" t="s">
        <v>4756</v>
      </c>
      <c r="AB3161" t="s">
        <v>4756</v>
      </c>
      <c r="AC3161" t="s">
        <v>4756</v>
      </c>
      <c r="AD3161" t="s">
        <v>4756</v>
      </c>
      <c r="AE3161" t="s">
        <v>4756</v>
      </c>
      <c r="AF3161" t="s">
        <v>4756</v>
      </c>
      <c r="AG3161" t="s">
        <v>4756</v>
      </c>
      <c r="AH3161" t="s">
        <v>4756</v>
      </c>
      <c r="AI3161" t="s">
        <v>4756</v>
      </c>
      <c r="AJ3161" t="s">
        <v>4756</v>
      </c>
      <c r="AK3161" t="s">
        <v>4756</v>
      </c>
      <c r="AL3161" t="s">
        <v>4756</v>
      </c>
      <c r="AM3161" t="s">
        <v>4756</v>
      </c>
      <c r="AN3161" t="s">
        <v>4756</v>
      </c>
    </row>
    <row r="3162" spans="1:40">
      <c r="A3162" s="95">
        <v>42582</v>
      </c>
      <c r="B3162" t="s">
        <v>248</v>
      </c>
      <c r="C3162">
        <v>2016</v>
      </c>
      <c r="D3162">
        <v>7</v>
      </c>
      <c r="E3162" t="s">
        <v>5008</v>
      </c>
      <c r="F3162" t="s">
        <v>3954</v>
      </c>
      <c r="G3162" s="96">
        <v>0.99305555555555547</v>
      </c>
      <c r="H3162" s="96">
        <v>0.99722222222222223</v>
      </c>
      <c r="J3162">
        <v>23.83</v>
      </c>
      <c r="K3162" t="s">
        <v>249</v>
      </c>
      <c r="L3162" t="s">
        <v>3966</v>
      </c>
      <c r="M3162" t="s">
        <v>251</v>
      </c>
      <c r="N3162" t="s">
        <v>251</v>
      </c>
      <c r="O3162">
        <v>0</v>
      </c>
      <c r="P3162">
        <v>33</v>
      </c>
      <c r="Q3162">
        <v>0</v>
      </c>
      <c r="R3162">
        <v>33</v>
      </c>
      <c r="S3162">
        <v>15.2</v>
      </c>
      <c r="T3162">
        <v>40.200000000000003</v>
      </c>
      <c r="U3162">
        <v>25.2</v>
      </c>
      <c r="V3162">
        <v>142</v>
      </c>
      <c r="W3162" t="s">
        <v>4756</v>
      </c>
      <c r="X3162" t="s">
        <v>4756</v>
      </c>
      <c r="Y3162" t="s">
        <v>4756</v>
      </c>
      <c r="Z3162" t="s">
        <v>4756</v>
      </c>
      <c r="AA3162" t="s">
        <v>4756</v>
      </c>
      <c r="AB3162" t="s">
        <v>4756</v>
      </c>
      <c r="AC3162" t="s">
        <v>4756</v>
      </c>
      <c r="AD3162" t="s">
        <v>4756</v>
      </c>
      <c r="AE3162" t="s">
        <v>4756</v>
      </c>
      <c r="AF3162" t="s">
        <v>4756</v>
      </c>
      <c r="AG3162" t="s">
        <v>4756</v>
      </c>
      <c r="AH3162" t="s">
        <v>4756</v>
      </c>
      <c r="AI3162" t="s">
        <v>4756</v>
      </c>
      <c r="AJ3162" t="s">
        <v>4756</v>
      </c>
      <c r="AK3162" t="s">
        <v>4756</v>
      </c>
      <c r="AL3162" t="s">
        <v>4756</v>
      </c>
      <c r="AM3162" t="s">
        <v>4756</v>
      </c>
      <c r="AN3162" t="s">
        <v>4756</v>
      </c>
    </row>
    <row r="3163" spans="1:40">
      <c r="A3163" s="95">
        <v>42582</v>
      </c>
      <c r="B3163" t="s">
        <v>248</v>
      </c>
      <c r="C3163">
        <v>2016</v>
      </c>
      <c r="D3163">
        <v>8</v>
      </c>
      <c r="E3163" t="s">
        <v>5008</v>
      </c>
      <c r="F3163" t="s">
        <v>3954</v>
      </c>
      <c r="G3163" s="96">
        <v>0</v>
      </c>
      <c r="H3163" s="96">
        <v>3.472222222222222E-3</v>
      </c>
      <c r="J3163">
        <v>24</v>
      </c>
      <c r="K3163" t="s">
        <v>249</v>
      </c>
      <c r="L3163" t="s">
        <v>3967</v>
      </c>
      <c r="M3163" t="s">
        <v>251</v>
      </c>
      <c r="N3163" t="s">
        <v>251</v>
      </c>
      <c r="O3163">
        <v>0</v>
      </c>
      <c r="P3163">
        <v>35</v>
      </c>
      <c r="Q3163">
        <v>0</v>
      </c>
      <c r="R3163">
        <v>35</v>
      </c>
      <c r="S3163">
        <v>14.9</v>
      </c>
      <c r="T3163">
        <v>38.700000000000003</v>
      </c>
      <c r="U3163">
        <v>24.3</v>
      </c>
      <c r="V3163">
        <v>139</v>
      </c>
      <c r="W3163" t="s">
        <v>4756</v>
      </c>
      <c r="X3163" t="s">
        <v>4756</v>
      </c>
      <c r="Y3163" t="s">
        <v>4756</v>
      </c>
      <c r="Z3163" t="s">
        <v>4756</v>
      </c>
      <c r="AA3163" t="s">
        <v>4756</v>
      </c>
      <c r="AB3163" t="s">
        <v>4756</v>
      </c>
      <c r="AC3163" t="s">
        <v>4756</v>
      </c>
      <c r="AD3163" t="s">
        <v>4756</v>
      </c>
      <c r="AE3163" t="s">
        <v>4756</v>
      </c>
      <c r="AF3163" t="s">
        <v>4756</v>
      </c>
      <c r="AG3163" t="s">
        <v>4756</v>
      </c>
      <c r="AH3163" t="s">
        <v>4756</v>
      </c>
      <c r="AI3163" t="s">
        <v>4756</v>
      </c>
      <c r="AJ3163" t="s">
        <v>4756</v>
      </c>
      <c r="AK3163" t="s">
        <v>4756</v>
      </c>
      <c r="AL3163" t="s">
        <v>4756</v>
      </c>
      <c r="AM3163" t="s">
        <v>4756</v>
      </c>
      <c r="AN3163" t="s">
        <v>4756</v>
      </c>
    </row>
    <row r="3164" spans="1:40">
      <c r="A3164" s="95">
        <v>42582</v>
      </c>
      <c r="B3164" t="s">
        <v>248</v>
      </c>
      <c r="C3164">
        <v>2016</v>
      </c>
      <c r="D3164">
        <v>8</v>
      </c>
      <c r="E3164" t="s">
        <v>5008</v>
      </c>
      <c r="F3164" t="s">
        <v>3954</v>
      </c>
      <c r="G3164" s="96">
        <v>9.7222222222222224E-3</v>
      </c>
      <c r="H3164" s="96">
        <v>1.8749999999999999E-2</v>
      </c>
      <c r="J3164">
        <v>24.23</v>
      </c>
      <c r="K3164" t="s">
        <v>249</v>
      </c>
      <c r="L3164" t="s">
        <v>3968</v>
      </c>
      <c r="M3164" t="s">
        <v>251</v>
      </c>
      <c r="N3164" t="s">
        <v>251</v>
      </c>
      <c r="O3164">
        <v>4</v>
      </c>
      <c r="P3164">
        <v>35</v>
      </c>
      <c r="Q3164">
        <v>0</v>
      </c>
      <c r="R3164">
        <v>35</v>
      </c>
      <c r="S3164">
        <v>15.1</v>
      </c>
      <c r="T3164">
        <v>36.6</v>
      </c>
      <c r="U3164">
        <v>24.2</v>
      </c>
      <c r="V3164">
        <v>146</v>
      </c>
      <c r="W3164" t="s">
        <v>4756</v>
      </c>
      <c r="X3164" t="s">
        <v>4756</v>
      </c>
      <c r="Y3164" t="s">
        <v>4756</v>
      </c>
      <c r="Z3164" t="s">
        <v>4756</v>
      </c>
      <c r="AA3164" t="s">
        <v>4756</v>
      </c>
      <c r="AB3164" t="s">
        <v>4756</v>
      </c>
      <c r="AC3164" t="s">
        <v>4756</v>
      </c>
      <c r="AD3164" t="s">
        <v>4756</v>
      </c>
      <c r="AE3164" t="s">
        <v>4756</v>
      </c>
      <c r="AF3164" t="s">
        <v>4756</v>
      </c>
      <c r="AG3164" t="s">
        <v>4756</v>
      </c>
      <c r="AH3164" t="s">
        <v>4756</v>
      </c>
      <c r="AI3164" t="s">
        <v>4756</v>
      </c>
      <c r="AJ3164" t="s">
        <v>4756</v>
      </c>
      <c r="AK3164" t="s">
        <v>4756</v>
      </c>
      <c r="AL3164" t="s">
        <v>4756</v>
      </c>
      <c r="AM3164" t="s">
        <v>4756</v>
      </c>
      <c r="AN3164" t="s">
        <v>4756</v>
      </c>
    </row>
    <row r="3165" spans="1:40">
      <c r="A3165" s="95">
        <v>42582</v>
      </c>
      <c r="B3165" t="s">
        <v>248</v>
      </c>
      <c r="C3165">
        <v>2016</v>
      </c>
      <c r="D3165">
        <v>8</v>
      </c>
      <c r="E3165" t="s">
        <v>5008</v>
      </c>
      <c r="F3165" t="s">
        <v>3954</v>
      </c>
      <c r="G3165" s="96">
        <v>1.0416666666666666E-2</v>
      </c>
      <c r="H3165" s="96">
        <v>1.5972222222222224E-2</v>
      </c>
      <c r="J3165">
        <v>24.25</v>
      </c>
      <c r="K3165" t="s">
        <v>249</v>
      </c>
      <c r="L3165" t="s">
        <v>3969</v>
      </c>
      <c r="M3165" t="s">
        <v>251</v>
      </c>
      <c r="N3165" t="s">
        <v>251</v>
      </c>
      <c r="O3165">
        <v>0</v>
      </c>
      <c r="P3165">
        <v>35</v>
      </c>
      <c r="Q3165">
        <v>0</v>
      </c>
      <c r="R3165">
        <v>35</v>
      </c>
      <c r="S3165">
        <v>13</v>
      </c>
      <c r="T3165">
        <v>37.6</v>
      </c>
      <c r="U3165">
        <v>22.4</v>
      </c>
      <c r="V3165">
        <v>142</v>
      </c>
      <c r="W3165" t="s">
        <v>4756</v>
      </c>
      <c r="X3165" t="s">
        <v>4756</v>
      </c>
      <c r="Y3165" t="s">
        <v>4756</v>
      </c>
      <c r="Z3165" t="s">
        <v>4756</v>
      </c>
      <c r="AA3165" t="s">
        <v>4756</v>
      </c>
      <c r="AB3165" t="s">
        <v>4756</v>
      </c>
      <c r="AC3165" t="s">
        <v>4756</v>
      </c>
      <c r="AD3165" t="s">
        <v>4756</v>
      </c>
      <c r="AE3165" t="s">
        <v>4756</v>
      </c>
      <c r="AF3165" t="s">
        <v>4756</v>
      </c>
      <c r="AG3165" t="s">
        <v>4756</v>
      </c>
      <c r="AH3165" t="s">
        <v>4756</v>
      </c>
      <c r="AI3165" t="s">
        <v>4756</v>
      </c>
      <c r="AJ3165" t="s">
        <v>4756</v>
      </c>
      <c r="AK3165" t="s">
        <v>4756</v>
      </c>
      <c r="AL3165" t="s">
        <v>4756</v>
      </c>
      <c r="AM3165" t="s">
        <v>4756</v>
      </c>
      <c r="AN3165" t="s">
        <v>4756</v>
      </c>
    </row>
    <row r="3166" spans="1:40">
      <c r="A3166" s="95">
        <v>42582</v>
      </c>
      <c r="B3166" t="s">
        <v>248</v>
      </c>
      <c r="C3166">
        <v>2016</v>
      </c>
      <c r="D3166">
        <v>8</v>
      </c>
      <c r="E3166" t="s">
        <v>5008</v>
      </c>
      <c r="F3166" t="s">
        <v>3954</v>
      </c>
      <c r="G3166" s="96">
        <v>1.1111111111111112E-2</v>
      </c>
      <c r="H3166" s="96">
        <v>2.0833333333333332E-2</v>
      </c>
      <c r="J3166">
        <v>24.27</v>
      </c>
      <c r="K3166" t="s">
        <v>249</v>
      </c>
      <c r="L3166" t="s">
        <v>3970</v>
      </c>
      <c r="M3166" t="s">
        <v>251</v>
      </c>
      <c r="N3166" t="s">
        <v>251</v>
      </c>
      <c r="O3166">
        <v>0</v>
      </c>
      <c r="P3166">
        <v>37</v>
      </c>
      <c r="Q3166">
        <v>0</v>
      </c>
      <c r="R3166">
        <v>37</v>
      </c>
      <c r="S3166">
        <v>15.2</v>
      </c>
      <c r="T3166">
        <v>38.6</v>
      </c>
      <c r="U3166">
        <v>24.1</v>
      </c>
      <c r="V3166">
        <v>142</v>
      </c>
      <c r="W3166" t="s">
        <v>4756</v>
      </c>
      <c r="X3166" t="s">
        <v>4756</v>
      </c>
      <c r="Y3166" t="s">
        <v>4756</v>
      </c>
      <c r="Z3166" t="s">
        <v>4756</v>
      </c>
      <c r="AA3166" t="s">
        <v>4756</v>
      </c>
      <c r="AB3166" t="s">
        <v>4756</v>
      </c>
      <c r="AC3166" t="s">
        <v>4756</v>
      </c>
      <c r="AD3166" t="s">
        <v>4756</v>
      </c>
      <c r="AE3166" t="s">
        <v>4756</v>
      </c>
      <c r="AF3166" t="s">
        <v>4756</v>
      </c>
      <c r="AG3166" t="s">
        <v>4756</v>
      </c>
      <c r="AH3166" t="s">
        <v>4756</v>
      </c>
      <c r="AI3166" t="s">
        <v>4756</v>
      </c>
      <c r="AJ3166" t="s">
        <v>4756</v>
      </c>
      <c r="AK3166" t="s">
        <v>4756</v>
      </c>
      <c r="AL3166" t="s">
        <v>4756</v>
      </c>
      <c r="AM3166" t="s">
        <v>4756</v>
      </c>
      <c r="AN3166" t="s">
        <v>4756</v>
      </c>
    </row>
    <row r="3167" spans="1:40">
      <c r="A3167" s="95">
        <v>42582</v>
      </c>
      <c r="B3167" t="s">
        <v>248</v>
      </c>
      <c r="C3167">
        <v>2016</v>
      </c>
      <c r="D3167">
        <v>8</v>
      </c>
      <c r="E3167" t="s">
        <v>5008</v>
      </c>
      <c r="F3167" t="s">
        <v>3954</v>
      </c>
      <c r="G3167" s="96">
        <v>2.013888888888889E-2</v>
      </c>
      <c r="H3167" s="96">
        <v>2.6388888888888889E-2</v>
      </c>
      <c r="J3167">
        <v>24.48</v>
      </c>
      <c r="K3167" t="s">
        <v>249</v>
      </c>
      <c r="L3167" t="s">
        <v>3971</v>
      </c>
      <c r="M3167" t="s">
        <v>251</v>
      </c>
      <c r="N3167" t="s">
        <v>251</v>
      </c>
      <c r="O3167">
        <v>0</v>
      </c>
      <c r="P3167">
        <v>34</v>
      </c>
      <c r="Q3167">
        <v>0</v>
      </c>
      <c r="R3167">
        <v>34</v>
      </c>
      <c r="S3167">
        <v>15.1</v>
      </c>
      <c r="T3167">
        <v>37.6</v>
      </c>
      <c r="U3167">
        <v>23.2</v>
      </c>
      <c r="V3167">
        <v>141</v>
      </c>
      <c r="W3167" t="s">
        <v>4756</v>
      </c>
      <c r="X3167" t="s">
        <v>4756</v>
      </c>
      <c r="Y3167" t="s">
        <v>4756</v>
      </c>
      <c r="Z3167" t="s">
        <v>4756</v>
      </c>
      <c r="AA3167" t="s">
        <v>4756</v>
      </c>
      <c r="AB3167" t="s">
        <v>4756</v>
      </c>
      <c r="AC3167" t="s">
        <v>4756</v>
      </c>
      <c r="AD3167" t="s">
        <v>4756</v>
      </c>
      <c r="AE3167" t="s">
        <v>4756</v>
      </c>
      <c r="AF3167" t="s">
        <v>4756</v>
      </c>
      <c r="AG3167" t="s">
        <v>4756</v>
      </c>
      <c r="AH3167" t="s">
        <v>4756</v>
      </c>
      <c r="AI3167" t="s">
        <v>4756</v>
      </c>
      <c r="AJ3167" t="s">
        <v>4756</v>
      </c>
      <c r="AK3167" t="s">
        <v>4756</v>
      </c>
      <c r="AL3167" t="s">
        <v>4756</v>
      </c>
      <c r="AM3167" t="s">
        <v>4756</v>
      </c>
      <c r="AN3167" t="s">
        <v>4756</v>
      </c>
    </row>
    <row r="3168" spans="1:40">
      <c r="A3168" s="95">
        <v>42582</v>
      </c>
      <c r="B3168" t="s">
        <v>248</v>
      </c>
      <c r="C3168">
        <v>2016</v>
      </c>
      <c r="D3168">
        <v>8</v>
      </c>
      <c r="E3168" t="s">
        <v>5008</v>
      </c>
      <c r="F3168" t="s">
        <v>3954</v>
      </c>
      <c r="G3168" s="96">
        <v>3.2638888888888891E-2</v>
      </c>
      <c r="H3168" s="96">
        <v>4.0972222222222222E-2</v>
      </c>
      <c r="J3168">
        <v>24.78</v>
      </c>
      <c r="K3168" t="s">
        <v>249</v>
      </c>
      <c r="L3168" t="s">
        <v>3972</v>
      </c>
      <c r="M3168" t="s">
        <v>251</v>
      </c>
      <c r="N3168" t="s">
        <v>251</v>
      </c>
      <c r="O3168">
        <v>2</v>
      </c>
      <c r="P3168">
        <v>34</v>
      </c>
      <c r="Q3168">
        <v>0</v>
      </c>
      <c r="R3168">
        <v>34</v>
      </c>
      <c r="S3168">
        <v>15.1</v>
      </c>
      <c r="T3168">
        <v>37.4</v>
      </c>
      <c r="U3168">
        <v>23.4</v>
      </c>
      <c r="V3168">
        <v>143</v>
      </c>
      <c r="W3168" t="s">
        <v>4756</v>
      </c>
      <c r="X3168" t="s">
        <v>4756</v>
      </c>
      <c r="Y3168" t="s">
        <v>4756</v>
      </c>
      <c r="Z3168" t="s">
        <v>4756</v>
      </c>
      <c r="AA3168" t="s">
        <v>4756</v>
      </c>
      <c r="AB3168" t="s">
        <v>4756</v>
      </c>
      <c r="AC3168" t="s">
        <v>4756</v>
      </c>
      <c r="AD3168" t="s">
        <v>4756</v>
      </c>
      <c r="AE3168" t="s">
        <v>4756</v>
      </c>
      <c r="AF3168" t="s">
        <v>4756</v>
      </c>
      <c r="AG3168" t="s">
        <v>4756</v>
      </c>
      <c r="AH3168" t="s">
        <v>4756</v>
      </c>
      <c r="AI3168" t="s">
        <v>4756</v>
      </c>
      <c r="AJ3168" t="s">
        <v>4756</v>
      </c>
      <c r="AK3168" t="s">
        <v>4756</v>
      </c>
      <c r="AL3168" t="s">
        <v>4756</v>
      </c>
      <c r="AM3168" t="s">
        <v>4756</v>
      </c>
      <c r="AN3168" t="s">
        <v>4756</v>
      </c>
    </row>
    <row r="3169" spans="1:40">
      <c r="A3169" s="95">
        <v>42582</v>
      </c>
      <c r="B3169" t="s">
        <v>248</v>
      </c>
      <c r="C3169">
        <v>2016</v>
      </c>
      <c r="D3169">
        <v>8</v>
      </c>
      <c r="E3169" t="s">
        <v>5008</v>
      </c>
      <c r="F3169" t="s">
        <v>3954</v>
      </c>
      <c r="G3169" s="96">
        <v>3.7499999999999999E-2</v>
      </c>
      <c r="H3169" s="96">
        <v>4.2361111111111106E-2</v>
      </c>
      <c r="J3169">
        <v>24.9</v>
      </c>
      <c r="K3169" t="s">
        <v>249</v>
      </c>
      <c r="L3169" t="s">
        <v>3973</v>
      </c>
      <c r="M3169" t="s">
        <v>251</v>
      </c>
      <c r="N3169" t="s">
        <v>251</v>
      </c>
      <c r="O3169">
        <v>0</v>
      </c>
      <c r="P3169">
        <v>35</v>
      </c>
      <c r="Q3169">
        <v>0</v>
      </c>
      <c r="R3169">
        <v>35</v>
      </c>
      <c r="S3169">
        <v>14.5</v>
      </c>
      <c r="T3169">
        <v>38.4</v>
      </c>
      <c r="U3169">
        <v>23.2</v>
      </c>
      <c r="V3169">
        <v>143</v>
      </c>
      <c r="W3169" t="s">
        <v>4756</v>
      </c>
      <c r="X3169" t="s">
        <v>4756</v>
      </c>
      <c r="Y3169" t="s">
        <v>4756</v>
      </c>
      <c r="Z3169" t="s">
        <v>4756</v>
      </c>
      <c r="AA3169" t="s">
        <v>4756</v>
      </c>
      <c r="AB3169" t="s">
        <v>4756</v>
      </c>
      <c r="AC3169" t="s">
        <v>4756</v>
      </c>
      <c r="AD3169" t="s">
        <v>4756</v>
      </c>
      <c r="AE3169" t="s">
        <v>4756</v>
      </c>
      <c r="AF3169" t="s">
        <v>4756</v>
      </c>
      <c r="AG3169" t="s">
        <v>4756</v>
      </c>
      <c r="AH3169" t="s">
        <v>4756</v>
      </c>
      <c r="AI3169" t="s">
        <v>4756</v>
      </c>
      <c r="AJ3169" t="s">
        <v>4756</v>
      </c>
      <c r="AK3169" t="s">
        <v>4756</v>
      </c>
      <c r="AL3169" t="s">
        <v>4756</v>
      </c>
      <c r="AM3169" t="s">
        <v>4756</v>
      </c>
      <c r="AN3169" t="s">
        <v>4756</v>
      </c>
    </row>
    <row r="3170" spans="1:40">
      <c r="A3170" s="95">
        <v>42582</v>
      </c>
      <c r="B3170" t="s">
        <v>248</v>
      </c>
      <c r="C3170">
        <v>2016</v>
      </c>
      <c r="D3170">
        <v>8</v>
      </c>
      <c r="E3170" t="s">
        <v>5008</v>
      </c>
      <c r="F3170" t="s">
        <v>3954</v>
      </c>
      <c r="G3170" s="96">
        <v>4.3055555555555562E-2</v>
      </c>
      <c r="H3170" s="96">
        <v>4.9305555555555554E-2</v>
      </c>
      <c r="J3170">
        <v>25.03</v>
      </c>
      <c r="K3170" t="s">
        <v>249</v>
      </c>
      <c r="L3170" t="s">
        <v>3974</v>
      </c>
      <c r="M3170" t="s">
        <v>251</v>
      </c>
      <c r="N3170" t="s">
        <v>251</v>
      </c>
      <c r="O3170">
        <v>0</v>
      </c>
      <c r="P3170">
        <v>38</v>
      </c>
      <c r="Q3170">
        <v>0</v>
      </c>
      <c r="R3170">
        <v>38</v>
      </c>
      <c r="S3170">
        <v>14.9</v>
      </c>
      <c r="T3170">
        <v>37.1</v>
      </c>
      <c r="U3170">
        <v>22.4</v>
      </c>
      <c r="V3170">
        <v>148</v>
      </c>
      <c r="W3170" t="s">
        <v>4756</v>
      </c>
      <c r="X3170" t="s">
        <v>4756</v>
      </c>
      <c r="Y3170" t="s">
        <v>4756</v>
      </c>
      <c r="Z3170" t="s">
        <v>4756</v>
      </c>
      <c r="AA3170" t="s">
        <v>4756</v>
      </c>
      <c r="AB3170" t="s">
        <v>4756</v>
      </c>
      <c r="AC3170" t="s">
        <v>4756</v>
      </c>
      <c r="AD3170" t="s">
        <v>4756</v>
      </c>
      <c r="AE3170" t="s">
        <v>4756</v>
      </c>
      <c r="AF3170" t="s">
        <v>4756</v>
      </c>
      <c r="AG3170" t="s">
        <v>4756</v>
      </c>
      <c r="AH3170" t="s">
        <v>4756</v>
      </c>
      <c r="AI3170" t="s">
        <v>4756</v>
      </c>
      <c r="AJ3170" t="s">
        <v>4756</v>
      </c>
      <c r="AK3170" t="s">
        <v>4756</v>
      </c>
      <c r="AL3170" t="s">
        <v>4756</v>
      </c>
      <c r="AM3170" t="s">
        <v>4756</v>
      </c>
      <c r="AN3170" t="s">
        <v>4756</v>
      </c>
    </row>
    <row r="3171" spans="1:40">
      <c r="A3171" s="95">
        <v>42582</v>
      </c>
      <c r="B3171" t="s">
        <v>248</v>
      </c>
      <c r="C3171">
        <v>2016</v>
      </c>
      <c r="D3171">
        <v>8</v>
      </c>
      <c r="E3171" t="s">
        <v>5008</v>
      </c>
      <c r="F3171" t="s">
        <v>3954</v>
      </c>
      <c r="G3171" s="96">
        <v>5.347222222222222E-2</v>
      </c>
      <c r="H3171" s="96">
        <v>5.8333333333333327E-2</v>
      </c>
      <c r="J3171">
        <v>25.28</v>
      </c>
      <c r="K3171" t="s">
        <v>249</v>
      </c>
      <c r="L3171" t="s">
        <v>3975</v>
      </c>
      <c r="M3171" t="s">
        <v>251</v>
      </c>
      <c r="N3171" t="s">
        <v>251</v>
      </c>
      <c r="O3171">
        <v>0</v>
      </c>
      <c r="P3171">
        <v>33</v>
      </c>
      <c r="Q3171">
        <v>0</v>
      </c>
      <c r="R3171">
        <v>33</v>
      </c>
      <c r="S3171">
        <v>14</v>
      </c>
      <c r="T3171">
        <v>38.200000000000003</v>
      </c>
      <c r="U3171">
        <v>22.8</v>
      </c>
      <c r="V3171">
        <v>146</v>
      </c>
      <c r="W3171" t="s">
        <v>4756</v>
      </c>
      <c r="X3171" t="s">
        <v>4756</v>
      </c>
      <c r="Y3171" t="s">
        <v>4756</v>
      </c>
      <c r="Z3171" t="s">
        <v>4756</v>
      </c>
      <c r="AA3171" t="s">
        <v>4756</v>
      </c>
      <c r="AB3171" t="s">
        <v>4756</v>
      </c>
      <c r="AC3171" t="s">
        <v>4756</v>
      </c>
      <c r="AD3171" t="s">
        <v>4756</v>
      </c>
      <c r="AE3171" t="s">
        <v>4756</v>
      </c>
      <c r="AF3171" t="s">
        <v>4756</v>
      </c>
      <c r="AG3171" t="s">
        <v>4756</v>
      </c>
      <c r="AH3171" t="s">
        <v>4756</v>
      </c>
      <c r="AI3171" t="s">
        <v>4756</v>
      </c>
      <c r="AJ3171" t="s">
        <v>4756</v>
      </c>
      <c r="AK3171" t="s">
        <v>4756</v>
      </c>
      <c r="AL3171" t="s">
        <v>4756</v>
      </c>
      <c r="AM3171" t="s">
        <v>4756</v>
      </c>
      <c r="AN3171" t="s">
        <v>4756</v>
      </c>
    </row>
    <row r="3172" spans="1:40">
      <c r="A3172" s="95">
        <v>42582</v>
      </c>
      <c r="B3172" t="s">
        <v>248</v>
      </c>
      <c r="C3172">
        <v>2016</v>
      </c>
      <c r="D3172">
        <v>8</v>
      </c>
      <c r="E3172" t="s">
        <v>5008</v>
      </c>
      <c r="F3172" t="s">
        <v>3954</v>
      </c>
      <c r="G3172" s="96">
        <v>6.25E-2</v>
      </c>
      <c r="H3172" s="96">
        <v>6.805555555555555E-2</v>
      </c>
      <c r="J3172">
        <v>25.5</v>
      </c>
      <c r="K3172" t="s">
        <v>249</v>
      </c>
      <c r="L3172" t="s">
        <v>3976</v>
      </c>
      <c r="M3172" t="s">
        <v>251</v>
      </c>
      <c r="N3172" t="s">
        <v>251</v>
      </c>
      <c r="O3172">
        <v>0</v>
      </c>
      <c r="P3172">
        <v>34</v>
      </c>
      <c r="Q3172">
        <v>0</v>
      </c>
      <c r="R3172">
        <v>34</v>
      </c>
      <c r="S3172">
        <v>14.1</v>
      </c>
      <c r="T3172">
        <v>38.5</v>
      </c>
      <c r="U3172">
        <v>22.6</v>
      </c>
      <c r="V3172">
        <v>140</v>
      </c>
      <c r="W3172" t="s">
        <v>4756</v>
      </c>
      <c r="X3172" t="s">
        <v>4756</v>
      </c>
      <c r="Y3172" t="s">
        <v>4756</v>
      </c>
      <c r="Z3172" t="s">
        <v>4756</v>
      </c>
      <c r="AA3172" t="s">
        <v>4756</v>
      </c>
      <c r="AB3172" t="s">
        <v>4756</v>
      </c>
      <c r="AC3172" t="s">
        <v>4756</v>
      </c>
      <c r="AD3172" t="s">
        <v>4756</v>
      </c>
      <c r="AE3172" t="s">
        <v>4756</v>
      </c>
      <c r="AF3172" t="s">
        <v>4756</v>
      </c>
      <c r="AG3172" t="s">
        <v>4756</v>
      </c>
      <c r="AH3172" t="s">
        <v>4756</v>
      </c>
      <c r="AI3172" t="s">
        <v>4756</v>
      </c>
      <c r="AJ3172" t="s">
        <v>4756</v>
      </c>
      <c r="AK3172" t="s">
        <v>4756</v>
      </c>
      <c r="AL3172" t="s">
        <v>4756</v>
      </c>
      <c r="AM3172" t="s">
        <v>4756</v>
      </c>
      <c r="AN3172" t="s">
        <v>4756</v>
      </c>
    </row>
    <row r="3173" spans="1:40">
      <c r="A3173" s="95">
        <v>42582</v>
      </c>
      <c r="B3173" t="s">
        <v>248</v>
      </c>
      <c r="C3173">
        <v>2016</v>
      </c>
      <c r="D3173">
        <v>8</v>
      </c>
      <c r="E3173" t="s">
        <v>5008</v>
      </c>
      <c r="F3173" t="s">
        <v>3954</v>
      </c>
      <c r="G3173" s="96">
        <v>7.013888888888889E-2</v>
      </c>
      <c r="H3173" s="96">
        <v>7.4305555555555555E-2</v>
      </c>
      <c r="J3173">
        <v>25.68</v>
      </c>
      <c r="K3173" t="s">
        <v>249</v>
      </c>
      <c r="L3173" t="s">
        <v>3977</v>
      </c>
      <c r="M3173" t="s">
        <v>251</v>
      </c>
      <c r="N3173" t="s">
        <v>251</v>
      </c>
      <c r="O3173">
        <v>0</v>
      </c>
      <c r="P3173">
        <v>30</v>
      </c>
      <c r="Q3173">
        <v>0</v>
      </c>
      <c r="R3173">
        <v>30</v>
      </c>
      <c r="S3173">
        <v>15.1</v>
      </c>
      <c r="T3173">
        <v>38.200000000000003</v>
      </c>
      <c r="U3173">
        <v>22</v>
      </c>
      <c r="V3173">
        <v>142</v>
      </c>
      <c r="W3173" t="s">
        <v>4756</v>
      </c>
      <c r="X3173" t="s">
        <v>4756</v>
      </c>
      <c r="Y3173" t="s">
        <v>4756</v>
      </c>
      <c r="Z3173" t="s">
        <v>4756</v>
      </c>
      <c r="AA3173" t="s">
        <v>4756</v>
      </c>
      <c r="AB3173" t="s">
        <v>4756</v>
      </c>
      <c r="AC3173" t="s">
        <v>4756</v>
      </c>
      <c r="AD3173" t="s">
        <v>4756</v>
      </c>
      <c r="AE3173" t="s">
        <v>4756</v>
      </c>
      <c r="AF3173" t="s">
        <v>4756</v>
      </c>
      <c r="AG3173" t="s">
        <v>4756</v>
      </c>
      <c r="AH3173" t="s">
        <v>4756</v>
      </c>
      <c r="AI3173" t="s">
        <v>4756</v>
      </c>
      <c r="AJ3173" t="s">
        <v>4756</v>
      </c>
      <c r="AK3173" t="s">
        <v>4756</v>
      </c>
      <c r="AL3173" t="s">
        <v>4756</v>
      </c>
      <c r="AM3173" t="s">
        <v>4756</v>
      </c>
      <c r="AN3173" t="s">
        <v>4756</v>
      </c>
    </row>
    <row r="3174" spans="1:40">
      <c r="A3174" s="95">
        <v>42582</v>
      </c>
      <c r="B3174" t="s">
        <v>248</v>
      </c>
      <c r="C3174">
        <v>2016</v>
      </c>
      <c r="D3174">
        <v>8</v>
      </c>
      <c r="E3174" t="s">
        <v>5008</v>
      </c>
      <c r="F3174" t="s">
        <v>3954</v>
      </c>
      <c r="G3174" s="96">
        <v>7.6388888888888895E-2</v>
      </c>
      <c r="H3174" s="96">
        <v>8.1250000000000003E-2</v>
      </c>
      <c r="J3174">
        <v>25.83</v>
      </c>
      <c r="K3174" t="s">
        <v>249</v>
      </c>
      <c r="L3174" t="s">
        <v>3978</v>
      </c>
      <c r="M3174" t="s">
        <v>251</v>
      </c>
      <c r="N3174" t="s">
        <v>251</v>
      </c>
      <c r="O3174">
        <v>0</v>
      </c>
      <c r="P3174">
        <v>35</v>
      </c>
      <c r="Q3174">
        <v>0</v>
      </c>
      <c r="R3174">
        <v>35</v>
      </c>
      <c r="S3174">
        <v>15</v>
      </c>
      <c r="T3174">
        <v>38.5</v>
      </c>
      <c r="U3174">
        <v>23.2</v>
      </c>
      <c r="V3174">
        <v>139</v>
      </c>
      <c r="W3174" t="s">
        <v>4756</v>
      </c>
      <c r="X3174" t="s">
        <v>4756</v>
      </c>
      <c r="Y3174" t="s">
        <v>4756</v>
      </c>
      <c r="Z3174" t="s">
        <v>4756</v>
      </c>
      <c r="AA3174" t="s">
        <v>4756</v>
      </c>
      <c r="AB3174" t="s">
        <v>4756</v>
      </c>
      <c r="AC3174" t="s">
        <v>4756</v>
      </c>
      <c r="AD3174" t="s">
        <v>4756</v>
      </c>
      <c r="AE3174" t="s">
        <v>4756</v>
      </c>
      <c r="AF3174" t="s">
        <v>4756</v>
      </c>
      <c r="AG3174" t="s">
        <v>4756</v>
      </c>
      <c r="AH3174" t="s">
        <v>4756</v>
      </c>
      <c r="AI3174" t="s">
        <v>4756</v>
      </c>
      <c r="AJ3174" t="s">
        <v>4756</v>
      </c>
      <c r="AK3174" t="s">
        <v>4756</v>
      </c>
      <c r="AL3174" t="s">
        <v>4756</v>
      </c>
      <c r="AM3174" t="s">
        <v>4756</v>
      </c>
      <c r="AN3174" t="s">
        <v>4756</v>
      </c>
    </row>
    <row r="3175" spans="1:40">
      <c r="A3175" s="95">
        <v>42582</v>
      </c>
      <c r="B3175" t="s">
        <v>248</v>
      </c>
      <c r="C3175">
        <v>2016</v>
      </c>
      <c r="D3175">
        <v>8</v>
      </c>
      <c r="E3175" t="s">
        <v>5008</v>
      </c>
      <c r="F3175" t="s">
        <v>3954</v>
      </c>
      <c r="G3175" s="96">
        <v>8.2638888888888887E-2</v>
      </c>
      <c r="H3175" s="96">
        <v>8.6805555555555566E-2</v>
      </c>
      <c r="J3175">
        <v>25.98</v>
      </c>
      <c r="K3175" t="s">
        <v>249</v>
      </c>
      <c r="L3175" t="s">
        <v>3979</v>
      </c>
      <c r="M3175" t="s">
        <v>251</v>
      </c>
      <c r="N3175" t="s">
        <v>251</v>
      </c>
      <c r="O3175">
        <v>0</v>
      </c>
      <c r="P3175">
        <v>36</v>
      </c>
      <c r="Q3175">
        <v>0</v>
      </c>
      <c r="R3175">
        <v>36</v>
      </c>
      <c r="S3175">
        <v>14.4</v>
      </c>
      <c r="T3175">
        <v>39.6</v>
      </c>
      <c r="U3175">
        <v>24</v>
      </c>
      <c r="V3175">
        <v>144</v>
      </c>
      <c r="W3175" t="s">
        <v>4756</v>
      </c>
      <c r="X3175" t="s">
        <v>4756</v>
      </c>
      <c r="Y3175" t="s">
        <v>4756</v>
      </c>
      <c r="Z3175" t="s">
        <v>4756</v>
      </c>
      <c r="AA3175" t="s">
        <v>4756</v>
      </c>
      <c r="AB3175" t="s">
        <v>4756</v>
      </c>
      <c r="AC3175" t="s">
        <v>4756</v>
      </c>
      <c r="AD3175" t="s">
        <v>4756</v>
      </c>
      <c r="AE3175" t="s">
        <v>4756</v>
      </c>
      <c r="AF3175" t="s">
        <v>4756</v>
      </c>
      <c r="AG3175" t="s">
        <v>4756</v>
      </c>
      <c r="AH3175" t="s">
        <v>4756</v>
      </c>
      <c r="AI3175" t="s">
        <v>4756</v>
      </c>
      <c r="AJ3175" t="s">
        <v>4756</v>
      </c>
      <c r="AK3175" t="s">
        <v>4756</v>
      </c>
      <c r="AL3175" t="s">
        <v>4756</v>
      </c>
      <c r="AM3175" t="s">
        <v>4756</v>
      </c>
      <c r="AN3175" t="s">
        <v>4756</v>
      </c>
    </row>
    <row r="3176" spans="1:40">
      <c r="A3176" s="95">
        <v>42583</v>
      </c>
      <c r="B3176" t="s">
        <v>248</v>
      </c>
      <c r="C3176">
        <v>2016</v>
      </c>
      <c r="D3176">
        <v>8</v>
      </c>
      <c r="E3176" t="s">
        <v>5008</v>
      </c>
      <c r="F3176" t="s">
        <v>3854</v>
      </c>
      <c r="G3176" s="96">
        <v>0.91319444444444453</v>
      </c>
      <c r="H3176" s="96">
        <v>0.9194444444444444</v>
      </c>
      <c r="J3176">
        <v>21.92</v>
      </c>
      <c r="K3176" t="s">
        <v>249</v>
      </c>
      <c r="L3176" t="s">
        <v>3980</v>
      </c>
      <c r="M3176" t="s">
        <v>251</v>
      </c>
      <c r="N3176" t="s">
        <v>251</v>
      </c>
      <c r="O3176">
        <v>0</v>
      </c>
      <c r="P3176">
        <v>38</v>
      </c>
      <c r="Q3176">
        <v>0</v>
      </c>
      <c r="R3176">
        <v>38</v>
      </c>
      <c r="S3176">
        <v>14.2</v>
      </c>
      <c r="T3176">
        <v>38.700000000000003</v>
      </c>
      <c r="U3176">
        <v>25.2</v>
      </c>
      <c r="V3176">
        <v>150</v>
      </c>
      <c r="W3176" t="s">
        <v>4756</v>
      </c>
      <c r="X3176" t="s">
        <v>4756</v>
      </c>
      <c r="Y3176" t="s">
        <v>4756</v>
      </c>
      <c r="Z3176" t="s">
        <v>4756</v>
      </c>
      <c r="AA3176" t="s">
        <v>4756</v>
      </c>
      <c r="AB3176" t="s">
        <v>4756</v>
      </c>
      <c r="AC3176" t="s">
        <v>4756</v>
      </c>
      <c r="AD3176" t="s">
        <v>4756</v>
      </c>
      <c r="AE3176" t="s">
        <v>4756</v>
      </c>
      <c r="AF3176" t="s">
        <v>4756</v>
      </c>
      <c r="AG3176" t="s">
        <v>4756</v>
      </c>
      <c r="AH3176" t="s">
        <v>4756</v>
      </c>
      <c r="AI3176" t="s">
        <v>4756</v>
      </c>
      <c r="AJ3176" t="s">
        <v>4756</v>
      </c>
      <c r="AK3176" t="s">
        <v>4756</v>
      </c>
      <c r="AL3176" t="s">
        <v>4756</v>
      </c>
      <c r="AM3176" t="s">
        <v>4756</v>
      </c>
      <c r="AN3176" t="s">
        <v>4756</v>
      </c>
    </row>
    <row r="3177" spans="1:40">
      <c r="A3177" s="95">
        <v>42583</v>
      </c>
      <c r="B3177" t="s">
        <v>248</v>
      </c>
      <c r="C3177">
        <v>2016</v>
      </c>
      <c r="D3177">
        <v>8</v>
      </c>
      <c r="E3177" t="s">
        <v>5008</v>
      </c>
      <c r="F3177" t="s">
        <v>3854</v>
      </c>
      <c r="G3177" s="96">
        <v>0.91527777777777775</v>
      </c>
      <c r="H3177" s="96">
        <v>0.92638888888888893</v>
      </c>
      <c r="J3177">
        <v>21.97</v>
      </c>
      <c r="K3177" t="s">
        <v>249</v>
      </c>
      <c r="L3177" t="s">
        <v>3981</v>
      </c>
      <c r="M3177" t="s">
        <v>251</v>
      </c>
      <c r="N3177" t="s">
        <v>251</v>
      </c>
      <c r="O3177">
        <v>0</v>
      </c>
      <c r="P3177">
        <v>36</v>
      </c>
      <c r="Q3177">
        <v>0</v>
      </c>
      <c r="R3177">
        <v>36</v>
      </c>
      <c r="S3177">
        <v>14.8</v>
      </c>
      <c r="T3177">
        <v>38.1</v>
      </c>
      <c r="U3177">
        <v>24</v>
      </c>
      <c r="V3177">
        <v>141</v>
      </c>
      <c r="W3177" t="s">
        <v>4756</v>
      </c>
      <c r="X3177" t="s">
        <v>4756</v>
      </c>
      <c r="Y3177" t="s">
        <v>4756</v>
      </c>
      <c r="Z3177" t="s">
        <v>4756</v>
      </c>
      <c r="AA3177" t="s">
        <v>4756</v>
      </c>
      <c r="AB3177" t="s">
        <v>4756</v>
      </c>
      <c r="AC3177" t="s">
        <v>4756</v>
      </c>
      <c r="AD3177" t="s">
        <v>4756</v>
      </c>
      <c r="AE3177" t="s">
        <v>4756</v>
      </c>
      <c r="AF3177" t="s">
        <v>4756</v>
      </c>
      <c r="AG3177" t="s">
        <v>4756</v>
      </c>
      <c r="AH3177" t="s">
        <v>4756</v>
      </c>
      <c r="AI3177" t="s">
        <v>4756</v>
      </c>
      <c r="AJ3177" t="s">
        <v>4756</v>
      </c>
      <c r="AK3177" t="s">
        <v>4756</v>
      </c>
      <c r="AL3177" t="s">
        <v>4756</v>
      </c>
      <c r="AM3177" t="s">
        <v>4756</v>
      </c>
      <c r="AN3177" t="s">
        <v>4756</v>
      </c>
    </row>
    <row r="3178" spans="1:40">
      <c r="A3178" s="95">
        <v>42583</v>
      </c>
      <c r="B3178" t="s">
        <v>248</v>
      </c>
      <c r="C3178">
        <v>2016</v>
      </c>
      <c r="D3178">
        <v>8</v>
      </c>
      <c r="E3178" t="s">
        <v>5008</v>
      </c>
      <c r="F3178" t="s">
        <v>3854</v>
      </c>
      <c r="G3178" s="96">
        <v>0.96180555555555547</v>
      </c>
      <c r="H3178" s="96">
        <v>0.96666666666666667</v>
      </c>
      <c r="J3178">
        <v>23.08</v>
      </c>
      <c r="K3178" t="s">
        <v>249</v>
      </c>
      <c r="L3178" t="s">
        <v>3982</v>
      </c>
      <c r="M3178" t="s">
        <v>251</v>
      </c>
      <c r="N3178" t="s">
        <v>251</v>
      </c>
      <c r="O3178">
        <v>3</v>
      </c>
      <c r="P3178">
        <v>35</v>
      </c>
      <c r="Q3178">
        <v>0</v>
      </c>
      <c r="R3178">
        <v>35</v>
      </c>
      <c r="S3178">
        <v>14.6</v>
      </c>
      <c r="T3178">
        <v>38.799999999999997</v>
      </c>
      <c r="U3178">
        <v>24</v>
      </c>
      <c r="V3178">
        <v>140</v>
      </c>
      <c r="W3178" t="s">
        <v>4756</v>
      </c>
      <c r="X3178" t="s">
        <v>4756</v>
      </c>
      <c r="Y3178" t="s">
        <v>4756</v>
      </c>
      <c r="Z3178" t="s">
        <v>4756</v>
      </c>
      <c r="AA3178" t="s">
        <v>4756</v>
      </c>
      <c r="AB3178" t="s">
        <v>4756</v>
      </c>
      <c r="AC3178" t="s">
        <v>4756</v>
      </c>
      <c r="AD3178" t="s">
        <v>4756</v>
      </c>
      <c r="AE3178" t="s">
        <v>4756</v>
      </c>
      <c r="AF3178" t="s">
        <v>4756</v>
      </c>
      <c r="AG3178" t="s">
        <v>4756</v>
      </c>
      <c r="AH3178" t="s">
        <v>4756</v>
      </c>
      <c r="AI3178" t="s">
        <v>4756</v>
      </c>
      <c r="AJ3178" t="s">
        <v>4756</v>
      </c>
      <c r="AK3178" t="s">
        <v>4756</v>
      </c>
      <c r="AL3178" t="s">
        <v>4756</v>
      </c>
      <c r="AM3178" t="s">
        <v>4756</v>
      </c>
      <c r="AN3178" t="s">
        <v>4756</v>
      </c>
    </row>
    <row r="3179" spans="1:40">
      <c r="A3179" s="95">
        <v>42583</v>
      </c>
      <c r="B3179" t="s">
        <v>248</v>
      </c>
      <c r="C3179">
        <v>2016</v>
      </c>
      <c r="D3179">
        <v>8</v>
      </c>
      <c r="E3179" t="s">
        <v>5008</v>
      </c>
      <c r="F3179" t="s">
        <v>3854</v>
      </c>
      <c r="G3179" s="96">
        <v>0.97361111111111109</v>
      </c>
      <c r="H3179" s="96">
        <v>0.9770833333333333</v>
      </c>
      <c r="J3179">
        <v>23.37</v>
      </c>
      <c r="K3179" t="s">
        <v>249</v>
      </c>
      <c r="L3179" t="s">
        <v>3983</v>
      </c>
      <c r="M3179" t="s">
        <v>251</v>
      </c>
      <c r="N3179" t="s">
        <v>251</v>
      </c>
      <c r="O3179">
        <v>0</v>
      </c>
      <c r="P3179">
        <v>37</v>
      </c>
      <c r="Q3179">
        <v>0</v>
      </c>
      <c r="R3179">
        <v>37</v>
      </c>
      <c r="S3179">
        <v>13.9</v>
      </c>
      <c r="T3179">
        <v>37.6</v>
      </c>
      <c r="U3179">
        <v>22.7</v>
      </c>
      <c r="V3179">
        <v>144</v>
      </c>
      <c r="W3179" t="s">
        <v>4756</v>
      </c>
      <c r="X3179" t="s">
        <v>4756</v>
      </c>
      <c r="Y3179" t="s">
        <v>4756</v>
      </c>
      <c r="Z3179" t="s">
        <v>4756</v>
      </c>
      <c r="AA3179" t="s">
        <v>4756</v>
      </c>
      <c r="AB3179" t="s">
        <v>4756</v>
      </c>
      <c r="AC3179" t="s">
        <v>4756</v>
      </c>
      <c r="AD3179" t="s">
        <v>4756</v>
      </c>
      <c r="AE3179" t="s">
        <v>4756</v>
      </c>
      <c r="AF3179" t="s">
        <v>4756</v>
      </c>
      <c r="AG3179" t="s">
        <v>4756</v>
      </c>
      <c r="AH3179" t="s">
        <v>4756</v>
      </c>
      <c r="AI3179" t="s">
        <v>4756</v>
      </c>
      <c r="AJ3179" t="s">
        <v>4756</v>
      </c>
      <c r="AK3179" t="s">
        <v>4756</v>
      </c>
      <c r="AL3179" t="s">
        <v>4756</v>
      </c>
      <c r="AM3179" t="s">
        <v>4756</v>
      </c>
      <c r="AN3179" t="s">
        <v>4756</v>
      </c>
    </row>
    <row r="3180" spans="1:40">
      <c r="A3180" s="95">
        <v>42906</v>
      </c>
      <c r="B3180" t="s">
        <v>248</v>
      </c>
      <c r="C3180">
        <v>2017</v>
      </c>
      <c r="D3180">
        <v>6</v>
      </c>
      <c r="E3180" t="s">
        <v>5008</v>
      </c>
      <c r="F3180" t="s">
        <v>4070</v>
      </c>
      <c r="G3180" s="96">
        <v>0.92291666666666661</v>
      </c>
      <c r="H3180" s="96">
        <v>0.8833333333333333</v>
      </c>
      <c r="J3180">
        <v>22.15</v>
      </c>
      <c r="K3180" t="s">
        <v>938</v>
      </c>
      <c r="L3180" t="s">
        <v>4097</v>
      </c>
      <c r="M3180" t="s">
        <v>665</v>
      </c>
      <c r="N3180" t="s">
        <v>251</v>
      </c>
      <c r="O3180" t="s">
        <v>4756</v>
      </c>
      <c r="P3180">
        <v>152</v>
      </c>
      <c r="Q3180">
        <v>0</v>
      </c>
      <c r="R3180">
        <v>152</v>
      </c>
      <c r="S3180" t="s">
        <v>4756</v>
      </c>
      <c r="T3180" t="s">
        <v>4756</v>
      </c>
      <c r="U3180" t="s">
        <v>4756</v>
      </c>
      <c r="V3180">
        <v>130</v>
      </c>
      <c r="W3180" t="s">
        <v>4756</v>
      </c>
      <c r="X3180" t="s">
        <v>4756</v>
      </c>
      <c r="Y3180" t="s">
        <v>4756</v>
      </c>
      <c r="Z3180" t="s">
        <v>4756</v>
      </c>
      <c r="AA3180" t="s">
        <v>4756</v>
      </c>
      <c r="AB3180" t="s">
        <v>4756</v>
      </c>
      <c r="AC3180" t="s">
        <v>4756</v>
      </c>
      <c r="AD3180" t="s">
        <v>4756</v>
      </c>
      <c r="AE3180" t="s">
        <v>4756</v>
      </c>
      <c r="AF3180" t="s">
        <v>4756</v>
      </c>
      <c r="AG3180" t="s">
        <v>4756</v>
      </c>
      <c r="AH3180" t="s">
        <v>4756</v>
      </c>
      <c r="AI3180" t="s">
        <v>4756</v>
      </c>
      <c r="AJ3180" t="s">
        <v>4756</v>
      </c>
      <c r="AK3180" t="s">
        <v>4756</v>
      </c>
      <c r="AL3180" t="s">
        <v>4756</v>
      </c>
      <c r="AM3180" t="s">
        <v>4756</v>
      </c>
      <c r="AN3180" t="s">
        <v>4756</v>
      </c>
    </row>
    <row r="3181" spans="1:40">
      <c r="A3181" s="95">
        <v>42583</v>
      </c>
      <c r="B3181" t="s">
        <v>248</v>
      </c>
      <c r="C3181">
        <v>2016</v>
      </c>
      <c r="D3181">
        <v>8</v>
      </c>
      <c r="E3181" t="s">
        <v>5008</v>
      </c>
      <c r="F3181" t="s">
        <v>3854</v>
      </c>
      <c r="G3181" s="96">
        <v>0.99097222222222225</v>
      </c>
      <c r="H3181" s="96">
        <v>0.99722222222222223</v>
      </c>
      <c r="J3181">
        <v>23.78</v>
      </c>
      <c r="K3181" t="s">
        <v>249</v>
      </c>
      <c r="L3181" t="s">
        <v>3984</v>
      </c>
      <c r="M3181" t="s">
        <v>251</v>
      </c>
      <c r="N3181" t="s">
        <v>251</v>
      </c>
      <c r="O3181">
        <v>1</v>
      </c>
      <c r="P3181">
        <v>32</v>
      </c>
      <c r="Q3181">
        <v>0</v>
      </c>
      <c r="R3181">
        <v>32</v>
      </c>
      <c r="S3181">
        <v>14.2</v>
      </c>
      <c r="T3181">
        <v>37.1</v>
      </c>
      <c r="U3181">
        <v>25.1</v>
      </c>
      <c r="V3181">
        <v>138</v>
      </c>
      <c r="W3181" t="s">
        <v>4756</v>
      </c>
      <c r="X3181" t="s">
        <v>4756</v>
      </c>
      <c r="Y3181" t="s">
        <v>4756</v>
      </c>
      <c r="Z3181" t="s">
        <v>4756</v>
      </c>
      <c r="AA3181" t="s">
        <v>4756</v>
      </c>
      <c r="AB3181" t="s">
        <v>4756</v>
      </c>
      <c r="AC3181" t="s">
        <v>4756</v>
      </c>
      <c r="AD3181" t="s">
        <v>4756</v>
      </c>
      <c r="AE3181" t="s">
        <v>4756</v>
      </c>
      <c r="AF3181" t="s">
        <v>4756</v>
      </c>
      <c r="AG3181" t="s">
        <v>4756</v>
      </c>
      <c r="AH3181" t="s">
        <v>4756</v>
      </c>
      <c r="AI3181" t="s">
        <v>4756</v>
      </c>
      <c r="AJ3181" t="s">
        <v>4756</v>
      </c>
      <c r="AK3181" t="s">
        <v>4756</v>
      </c>
      <c r="AL3181" t="s">
        <v>4756</v>
      </c>
      <c r="AM3181" t="s">
        <v>4756</v>
      </c>
      <c r="AN3181" t="s">
        <v>4756</v>
      </c>
    </row>
    <row r="3182" spans="1:40">
      <c r="A3182" s="95">
        <v>42583</v>
      </c>
      <c r="B3182" t="s">
        <v>248</v>
      </c>
      <c r="C3182">
        <v>2016</v>
      </c>
      <c r="D3182">
        <v>8</v>
      </c>
      <c r="E3182" t="s">
        <v>5008</v>
      </c>
      <c r="F3182" t="s">
        <v>3854</v>
      </c>
      <c r="G3182" s="96">
        <v>7.6388888888888886E-3</v>
      </c>
      <c r="H3182" s="96">
        <v>1.3194444444444444E-2</v>
      </c>
      <c r="J3182">
        <v>24.18</v>
      </c>
      <c r="K3182" t="s">
        <v>249</v>
      </c>
      <c r="L3182" t="s">
        <v>3985</v>
      </c>
      <c r="M3182" t="s">
        <v>251</v>
      </c>
      <c r="N3182" t="s">
        <v>251</v>
      </c>
      <c r="O3182">
        <v>0</v>
      </c>
      <c r="P3182">
        <v>35</v>
      </c>
      <c r="Q3182">
        <v>0</v>
      </c>
      <c r="R3182">
        <v>35</v>
      </c>
      <c r="S3182">
        <v>14.1</v>
      </c>
      <c r="T3182">
        <v>37.1</v>
      </c>
      <c r="U3182">
        <v>23.2</v>
      </c>
      <c r="V3182">
        <v>140</v>
      </c>
      <c r="W3182" t="s">
        <v>4756</v>
      </c>
      <c r="X3182" t="s">
        <v>4756</v>
      </c>
      <c r="Y3182" t="s">
        <v>4756</v>
      </c>
      <c r="Z3182" t="s">
        <v>4756</v>
      </c>
      <c r="AA3182" t="s">
        <v>4756</v>
      </c>
      <c r="AB3182" t="s">
        <v>4756</v>
      </c>
      <c r="AC3182" t="s">
        <v>4756</v>
      </c>
      <c r="AD3182" t="s">
        <v>4756</v>
      </c>
      <c r="AE3182" t="s">
        <v>4756</v>
      </c>
      <c r="AF3182" t="s">
        <v>4756</v>
      </c>
      <c r="AG3182" t="s">
        <v>4756</v>
      </c>
      <c r="AH3182" t="s">
        <v>4756</v>
      </c>
      <c r="AI3182" t="s">
        <v>4756</v>
      </c>
      <c r="AJ3182" t="s">
        <v>4756</v>
      </c>
      <c r="AK3182" t="s">
        <v>4756</v>
      </c>
      <c r="AL3182" t="s">
        <v>4756</v>
      </c>
      <c r="AM3182" t="s">
        <v>4756</v>
      </c>
      <c r="AN3182" t="s">
        <v>4756</v>
      </c>
    </row>
    <row r="3183" spans="1:40">
      <c r="A3183" s="95">
        <v>42583</v>
      </c>
      <c r="B3183" t="s">
        <v>248</v>
      </c>
      <c r="C3183">
        <v>2016</v>
      </c>
      <c r="D3183">
        <v>8</v>
      </c>
      <c r="E3183" t="s">
        <v>5008</v>
      </c>
      <c r="F3183" t="s">
        <v>3854</v>
      </c>
      <c r="G3183" s="96">
        <v>1.6666666666666666E-2</v>
      </c>
      <c r="H3183" s="96">
        <v>2.0833333333333332E-2</v>
      </c>
      <c r="J3183">
        <v>24.4</v>
      </c>
      <c r="K3183" t="s">
        <v>249</v>
      </c>
      <c r="L3183" t="s">
        <v>3986</v>
      </c>
      <c r="M3183" t="s">
        <v>251</v>
      </c>
      <c r="N3183" t="s">
        <v>251</v>
      </c>
      <c r="O3183">
        <v>0</v>
      </c>
      <c r="P3183">
        <v>36</v>
      </c>
      <c r="Q3183">
        <v>0</v>
      </c>
      <c r="R3183">
        <v>36</v>
      </c>
      <c r="S3183">
        <v>15.2</v>
      </c>
      <c r="T3183">
        <v>38.299999999999997</v>
      </c>
      <c r="U3183">
        <v>22.8</v>
      </c>
      <c r="V3183">
        <v>142</v>
      </c>
      <c r="W3183" t="s">
        <v>4756</v>
      </c>
      <c r="X3183" t="s">
        <v>4756</v>
      </c>
      <c r="Y3183" t="s">
        <v>4756</v>
      </c>
      <c r="Z3183" t="s">
        <v>4756</v>
      </c>
      <c r="AA3183" t="s">
        <v>4756</v>
      </c>
      <c r="AB3183" t="s">
        <v>4756</v>
      </c>
      <c r="AC3183" t="s">
        <v>4756</v>
      </c>
      <c r="AD3183" t="s">
        <v>4756</v>
      </c>
      <c r="AE3183" t="s">
        <v>4756</v>
      </c>
      <c r="AF3183" t="s">
        <v>4756</v>
      </c>
      <c r="AG3183" t="s">
        <v>4756</v>
      </c>
      <c r="AH3183" t="s">
        <v>4756</v>
      </c>
      <c r="AI3183" t="s">
        <v>4756</v>
      </c>
      <c r="AJ3183" t="s">
        <v>4756</v>
      </c>
      <c r="AK3183" t="s">
        <v>4756</v>
      </c>
      <c r="AL3183" t="s">
        <v>4756</v>
      </c>
      <c r="AM3183" t="s">
        <v>4756</v>
      </c>
      <c r="AN3183" t="s">
        <v>4756</v>
      </c>
    </row>
    <row r="3184" spans="1:40">
      <c r="A3184" s="95">
        <v>42583</v>
      </c>
      <c r="B3184" t="s">
        <v>248</v>
      </c>
      <c r="C3184">
        <v>2016</v>
      </c>
      <c r="D3184">
        <v>8</v>
      </c>
      <c r="E3184" t="s">
        <v>5008</v>
      </c>
      <c r="F3184" t="s">
        <v>3854</v>
      </c>
      <c r="G3184" s="96">
        <v>4.5138888888888888E-2</v>
      </c>
      <c r="H3184" s="96">
        <v>5.2083333333333336E-2</v>
      </c>
      <c r="J3184">
        <v>25.08</v>
      </c>
      <c r="K3184" t="s">
        <v>249</v>
      </c>
      <c r="L3184" t="s">
        <v>3987</v>
      </c>
      <c r="M3184" t="s">
        <v>251</v>
      </c>
      <c r="N3184" t="s">
        <v>251</v>
      </c>
      <c r="O3184">
        <v>0</v>
      </c>
      <c r="P3184">
        <v>37</v>
      </c>
      <c r="Q3184">
        <v>0</v>
      </c>
      <c r="R3184">
        <v>37</v>
      </c>
      <c r="S3184">
        <v>15</v>
      </c>
      <c r="T3184">
        <v>37.799999999999997</v>
      </c>
      <c r="U3184">
        <v>24.1</v>
      </c>
      <c r="V3184">
        <v>140</v>
      </c>
      <c r="W3184" t="s">
        <v>4756</v>
      </c>
      <c r="X3184" t="s">
        <v>4756</v>
      </c>
      <c r="Y3184" t="s">
        <v>4756</v>
      </c>
      <c r="Z3184" t="s">
        <v>4756</v>
      </c>
      <c r="AA3184" t="s">
        <v>4756</v>
      </c>
      <c r="AB3184" t="s">
        <v>4756</v>
      </c>
      <c r="AC3184" t="s">
        <v>4756</v>
      </c>
      <c r="AD3184" t="s">
        <v>4756</v>
      </c>
      <c r="AE3184" t="s">
        <v>4756</v>
      </c>
      <c r="AF3184" t="s">
        <v>4756</v>
      </c>
      <c r="AG3184" t="s">
        <v>4756</v>
      </c>
      <c r="AH3184" t="s">
        <v>4756</v>
      </c>
      <c r="AI3184" t="s">
        <v>4756</v>
      </c>
      <c r="AJ3184" t="s">
        <v>4756</v>
      </c>
      <c r="AK3184" t="s">
        <v>4756</v>
      </c>
      <c r="AL3184" t="s">
        <v>4756</v>
      </c>
      <c r="AM3184" t="s">
        <v>4756</v>
      </c>
      <c r="AN3184" t="s">
        <v>4756</v>
      </c>
    </row>
    <row r="3185" spans="1:41">
      <c r="A3185" s="95">
        <v>42583</v>
      </c>
      <c r="B3185" t="s">
        <v>248</v>
      </c>
      <c r="C3185">
        <v>2016</v>
      </c>
      <c r="D3185">
        <v>8</v>
      </c>
      <c r="E3185" t="s">
        <v>5008</v>
      </c>
      <c r="F3185" t="s">
        <v>3854</v>
      </c>
      <c r="G3185" s="96">
        <v>5.0694444444444452E-2</v>
      </c>
      <c r="H3185" s="96">
        <v>5.6250000000000001E-2</v>
      </c>
      <c r="J3185">
        <v>25.22</v>
      </c>
      <c r="K3185" t="s">
        <v>249</v>
      </c>
      <c r="L3185" t="s">
        <v>3988</v>
      </c>
      <c r="M3185" t="s">
        <v>251</v>
      </c>
      <c r="N3185" t="s">
        <v>251</v>
      </c>
      <c r="O3185">
        <v>0</v>
      </c>
      <c r="P3185">
        <v>34</v>
      </c>
      <c r="Q3185">
        <v>0</v>
      </c>
      <c r="R3185">
        <v>34</v>
      </c>
      <c r="S3185">
        <v>14.7</v>
      </c>
      <c r="T3185">
        <v>38.9</v>
      </c>
      <c r="U3185">
        <v>24.5</v>
      </c>
      <c r="V3185">
        <v>143</v>
      </c>
      <c r="W3185" t="s">
        <v>4756</v>
      </c>
      <c r="X3185" t="s">
        <v>4756</v>
      </c>
      <c r="Y3185" t="s">
        <v>4756</v>
      </c>
      <c r="Z3185" t="s">
        <v>4756</v>
      </c>
      <c r="AA3185" t="s">
        <v>4756</v>
      </c>
      <c r="AB3185" t="s">
        <v>4756</v>
      </c>
      <c r="AC3185" t="s">
        <v>4756</v>
      </c>
      <c r="AD3185" t="s">
        <v>4756</v>
      </c>
      <c r="AE3185" t="s">
        <v>4756</v>
      </c>
      <c r="AF3185" t="s">
        <v>4756</v>
      </c>
      <c r="AG3185" t="s">
        <v>4756</v>
      </c>
      <c r="AH3185" t="s">
        <v>4756</v>
      </c>
      <c r="AI3185" t="s">
        <v>4756</v>
      </c>
      <c r="AJ3185" t="s">
        <v>4756</v>
      </c>
      <c r="AK3185" t="s">
        <v>4756</v>
      </c>
      <c r="AL3185" t="s">
        <v>4756</v>
      </c>
      <c r="AM3185" t="s">
        <v>4756</v>
      </c>
      <c r="AN3185" t="s">
        <v>4756</v>
      </c>
    </row>
    <row r="3186" spans="1:41">
      <c r="A3186" s="95">
        <v>42583</v>
      </c>
      <c r="B3186" t="s">
        <v>248</v>
      </c>
      <c r="C3186">
        <v>2016</v>
      </c>
      <c r="D3186">
        <v>8</v>
      </c>
      <c r="E3186" t="s">
        <v>5008</v>
      </c>
      <c r="F3186" t="s">
        <v>3854</v>
      </c>
      <c r="G3186" s="96">
        <v>6.1805555555555558E-2</v>
      </c>
      <c r="H3186" s="96">
        <v>6.7361111111111108E-2</v>
      </c>
      <c r="J3186">
        <v>25.48</v>
      </c>
      <c r="K3186" t="s">
        <v>249</v>
      </c>
      <c r="L3186" t="s">
        <v>3989</v>
      </c>
      <c r="M3186" t="s">
        <v>251</v>
      </c>
      <c r="N3186" t="s">
        <v>251</v>
      </c>
      <c r="O3186">
        <v>0</v>
      </c>
      <c r="P3186">
        <v>32</v>
      </c>
      <c r="Q3186">
        <v>0</v>
      </c>
      <c r="R3186">
        <v>32</v>
      </c>
      <c r="S3186">
        <v>14.8</v>
      </c>
      <c r="T3186">
        <v>37.1</v>
      </c>
      <c r="U3186">
        <v>23.5</v>
      </c>
      <c r="V3186">
        <v>142</v>
      </c>
      <c r="W3186" t="s">
        <v>4756</v>
      </c>
      <c r="X3186" t="s">
        <v>4756</v>
      </c>
      <c r="Y3186" t="s">
        <v>4756</v>
      </c>
      <c r="Z3186" t="s">
        <v>4756</v>
      </c>
      <c r="AA3186" t="s">
        <v>4756</v>
      </c>
      <c r="AB3186" t="s">
        <v>4756</v>
      </c>
      <c r="AC3186" t="s">
        <v>4756</v>
      </c>
      <c r="AD3186" t="s">
        <v>4756</v>
      </c>
      <c r="AE3186" t="s">
        <v>4756</v>
      </c>
      <c r="AF3186" t="s">
        <v>4756</v>
      </c>
      <c r="AG3186" t="s">
        <v>4756</v>
      </c>
      <c r="AH3186" t="s">
        <v>4756</v>
      </c>
      <c r="AI3186" t="s">
        <v>4756</v>
      </c>
      <c r="AJ3186" t="s">
        <v>4756</v>
      </c>
      <c r="AK3186" t="s">
        <v>4756</v>
      </c>
      <c r="AL3186" t="s">
        <v>4756</v>
      </c>
      <c r="AM3186" t="s">
        <v>4756</v>
      </c>
      <c r="AN3186" t="s">
        <v>4756</v>
      </c>
    </row>
    <row r="3187" spans="1:41">
      <c r="A3187" s="95">
        <v>42583</v>
      </c>
      <c r="B3187" t="s">
        <v>248</v>
      </c>
      <c r="C3187">
        <v>2016</v>
      </c>
      <c r="D3187">
        <v>8</v>
      </c>
      <c r="E3187" t="s">
        <v>5008</v>
      </c>
      <c r="F3187" t="s">
        <v>3854</v>
      </c>
      <c r="G3187" s="96">
        <v>8.4722222222222213E-2</v>
      </c>
      <c r="H3187" s="96">
        <v>8.8888888888888892E-2</v>
      </c>
      <c r="J3187">
        <v>26.03</v>
      </c>
      <c r="K3187" t="s">
        <v>249</v>
      </c>
      <c r="L3187" t="s">
        <v>3990</v>
      </c>
      <c r="M3187" t="s">
        <v>251</v>
      </c>
      <c r="N3187" t="s">
        <v>251</v>
      </c>
      <c r="O3187">
        <v>1</v>
      </c>
      <c r="P3187">
        <v>29</v>
      </c>
      <c r="Q3187">
        <v>0</v>
      </c>
      <c r="R3187">
        <v>29</v>
      </c>
      <c r="S3187">
        <v>14.8</v>
      </c>
      <c r="T3187">
        <v>37.5</v>
      </c>
      <c r="U3187">
        <v>21.5</v>
      </c>
      <c r="V3187">
        <v>138</v>
      </c>
      <c r="W3187" t="s">
        <v>4756</v>
      </c>
      <c r="X3187" t="s">
        <v>4756</v>
      </c>
      <c r="Y3187" t="s">
        <v>4756</v>
      </c>
      <c r="Z3187" t="s">
        <v>4756</v>
      </c>
      <c r="AA3187" t="s">
        <v>4756</v>
      </c>
      <c r="AB3187" t="s">
        <v>4756</v>
      </c>
      <c r="AC3187" t="s">
        <v>4756</v>
      </c>
      <c r="AD3187" t="s">
        <v>4756</v>
      </c>
      <c r="AE3187" t="s">
        <v>4756</v>
      </c>
      <c r="AF3187" t="s">
        <v>4756</v>
      </c>
      <c r="AG3187" t="s">
        <v>4756</v>
      </c>
      <c r="AH3187" t="s">
        <v>4756</v>
      </c>
      <c r="AI3187" t="s">
        <v>4756</v>
      </c>
      <c r="AJ3187" t="s">
        <v>4756</v>
      </c>
      <c r="AK3187" t="s">
        <v>4756</v>
      </c>
      <c r="AL3187" t="s">
        <v>4756</v>
      </c>
      <c r="AM3187" t="s">
        <v>4756</v>
      </c>
      <c r="AN3187" t="s">
        <v>4756</v>
      </c>
    </row>
    <row r="3188" spans="1:41">
      <c r="A3188" s="95">
        <v>42585</v>
      </c>
      <c r="B3188" t="s">
        <v>372</v>
      </c>
      <c r="C3188">
        <v>2016</v>
      </c>
      <c r="D3188">
        <v>8</v>
      </c>
      <c r="E3188" t="s">
        <v>373</v>
      </c>
      <c r="F3188" t="s">
        <v>3991</v>
      </c>
      <c r="G3188" s="96">
        <v>0.90694444444444444</v>
      </c>
      <c r="H3188" s="96">
        <v>0.91319444444444453</v>
      </c>
      <c r="J3188">
        <v>21.77</v>
      </c>
      <c r="K3188" t="s">
        <v>249</v>
      </c>
      <c r="L3188" t="s">
        <v>3992</v>
      </c>
      <c r="M3188" t="s">
        <v>251</v>
      </c>
      <c r="N3188" t="s">
        <v>251</v>
      </c>
      <c r="O3188">
        <v>0</v>
      </c>
      <c r="P3188">
        <v>34</v>
      </c>
      <c r="Q3188">
        <v>0</v>
      </c>
      <c r="R3188">
        <v>34</v>
      </c>
      <c r="S3188">
        <v>13.5</v>
      </c>
      <c r="T3188">
        <v>37.799999999999997</v>
      </c>
      <c r="U3188">
        <v>25.2</v>
      </c>
      <c r="V3188">
        <v>140</v>
      </c>
      <c r="W3188" t="s">
        <v>4756</v>
      </c>
      <c r="X3188" t="s">
        <v>4756</v>
      </c>
      <c r="Y3188" t="s">
        <v>4756</v>
      </c>
      <c r="Z3188" t="s">
        <v>4756</v>
      </c>
      <c r="AA3188" t="s">
        <v>4756</v>
      </c>
      <c r="AB3188" t="s">
        <v>4756</v>
      </c>
      <c r="AC3188" t="s">
        <v>4756</v>
      </c>
      <c r="AD3188" t="s">
        <v>4756</v>
      </c>
      <c r="AE3188" t="s">
        <v>4756</v>
      </c>
      <c r="AF3188" t="s">
        <v>4756</v>
      </c>
      <c r="AG3188" t="s">
        <v>4756</v>
      </c>
      <c r="AH3188" t="s">
        <v>4756</v>
      </c>
      <c r="AI3188" t="s">
        <v>4756</v>
      </c>
      <c r="AJ3188" t="s">
        <v>4756</v>
      </c>
      <c r="AK3188" t="s">
        <v>4756</v>
      </c>
      <c r="AL3188" t="s">
        <v>4756</v>
      </c>
      <c r="AM3188" t="s">
        <v>4756</v>
      </c>
      <c r="AN3188" t="s">
        <v>4756</v>
      </c>
    </row>
    <row r="3189" spans="1:41">
      <c r="A3189" s="95">
        <v>42585</v>
      </c>
      <c r="B3189" t="s">
        <v>372</v>
      </c>
      <c r="C3189">
        <v>2016</v>
      </c>
      <c r="D3189">
        <v>8</v>
      </c>
      <c r="E3189" t="s">
        <v>373</v>
      </c>
      <c r="F3189" t="s">
        <v>3991</v>
      </c>
      <c r="G3189" s="96">
        <v>0.94791666666666663</v>
      </c>
      <c r="H3189" s="96">
        <v>0.95347222222222217</v>
      </c>
      <c r="J3189">
        <v>22.75</v>
      </c>
      <c r="K3189" t="s">
        <v>249</v>
      </c>
      <c r="L3189" t="s">
        <v>3993</v>
      </c>
      <c r="M3189" t="s">
        <v>251</v>
      </c>
      <c r="N3189" t="s">
        <v>251</v>
      </c>
      <c r="O3189">
        <v>0</v>
      </c>
      <c r="P3189">
        <v>38</v>
      </c>
      <c r="Q3189">
        <v>0</v>
      </c>
      <c r="R3189">
        <v>38</v>
      </c>
      <c r="S3189">
        <v>12.4</v>
      </c>
      <c r="T3189">
        <v>36.6</v>
      </c>
      <c r="U3189">
        <v>24.1</v>
      </c>
      <c r="V3189">
        <v>137</v>
      </c>
      <c r="W3189" t="s">
        <v>4756</v>
      </c>
      <c r="X3189" t="s">
        <v>4756</v>
      </c>
      <c r="Y3189" t="s">
        <v>4756</v>
      </c>
      <c r="Z3189" t="s">
        <v>4756</v>
      </c>
      <c r="AA3189" t="s">
        <v>4756</v>
      </c>
      <c r="AB3189" t="s">
        <v>4756</v>
      </c>
      <c r="AC3189" t="s">
        <v>4756</v>
      </c>
      <c r="AD3189" t="s">
        <v>4756</v>
      </c>
      <c r="AE3189" t="s">
        <v>4756</v>
      </c>
      <c r="AF3189" t="s">
        <v>4756</v>
      </c>
      <c r="AG3189" t="s">
        <v>4756</v>
      </c>
      <c r="AH3189" t="s">
        <v>4756</v>
      </c>
      <c r="AI3189" t="s">
        <v>4756</v>
      </c>
      <c r="AJ3189" t="s">
        <v>4756</v>
      </c>
      <c r="AK3189" t="s">
        <v>4756</v>
      </c>
      <c r="AL3189" t="s">
        <v>4756</v>
      </c>
      <c r="AM3189" t="s">
        <v>4756</v>
      </c>
      <c r="AN3189" t="s">
        <v>4756</v>
      </c>
    </row>
    <row r="3190" spans="1:41">
      <c r="A3190" s="95">
        <v>42585</v>
      </c>
      <c r="B3190" t="s">
        <v>372</v>
      </c>
      <c r="C3190">
        <v>2016</v>
      </c>
      <c r="D3190">
        <v>8</v>
      </c>
      <c r="E3190" t="s">
        <v>373</v>
      </c>
      <c r="F3190" t="s">
        <v>3991</v>
      </c>
      <c r="G3190" s="96">
        <v>0.96111111111111114</v>
      </c>
      <c r="H3190" s="96">
        <v>0.96875</v>
      </c>
      <c r="J3190">
        <v>23.07</v>
      </c>
      <c r="K3190" t="s">
        <v>249</v>
      </c>
      <c r="L3190" t="s">
        <v>3994</v>
      </c>
      <c r="M3190" t="s">
        <v>251</v>
      </c>
      <c r="N3190" t="s">
        <v>251</v>
      </c>
      <c r="O3190">
        <v>0</v>
      </c>
      <c r="P3190">
        <v>33</v>
      </c>
      <c r="Q3190">
        <v>0</v>
      </c>
      <c r="R3190">
        <v>33</v>
      </c>
      <c r="S3190">
        <v>13.8</v>
      </c>
      <c r="T3190">
        <v>38</v>
      </c>
      <c r="U3190">
        <v>23</v>
      </c>
      <c r="V3190">
        <v>139</v>
      </c>
      <c r="W3190" t="s">
        <v>4756</v>
      </c>
      <c r="X3190" t="s">
        <v>4756</v>
      </c>
      <c r="Y3190" t="s">
        <v>4756</v>
      </c>
      <c r="Z3190" t="s">
        <v>4756</v>
      </c>
      <c r="AA3190" t="s">
        <v>4756</v>
      </c>
      <c r="AB3190" t="s">
        <v>4756</v>
      </c>
      <c r="AC3190" t="s">
        <v>4756</v>
      </c>
      <c r="AD3190" t="s">
        <v>4756</v>
      </c>
      <c r="AE3190" t="s">
        <v>4756</v>
      </c>
      <c r="AF3190" t="s">
        <v>4756</v>
      </c>
      <c r="AG3190" t="s">
        <v>4756</v>
      </c>
      <c r="AH3190" t="s">
        <v>4756</v>
      </c>
      <c r="AI3190" t="s">
        <v>4756</v>
      </c>
      <c r="AJ3190" t="s">
        <v>4756</v>
      </c>
      <c r="AK3190" t="s">
        <v>4756</v>
      </c>
      <c r="AL3190" t="s">
        <v>4756</v>
      </c>
      <c r="AM3190" t="s">
        <v>4756</v>
      </c>
      <c r="AN3190" t="s">
        <v>4756</v>
      </c>
    </row>
    <row r="3191" spans="1:41">
      <c r="A3191" s="95">
        <v>42585</v>
      </c>
      <c r="B3191" t="s">
        <v>372</v>
      </c>
      <c r="C3191">
        <v>2016</v>
      </c>
      <c r="D3191">
        <v>8</v>
      </c>
      <c r="E3191" t="s">
        <v>373</v>
      </c>
      <c r="F3191" t="s">
        <v>3991</v>
      </c>
      <c r="G3191" s="96">
        <v>0.97430555555555554</v>
      </c>
      <c r="H3191" s="96">
        <v>0.98125000000000007</v>
      </c>
      <c r="J3191">
        <v>23.38</v>
      </c>
      <c r="K3191" t="s">
        <v>249</v>
      </c>
      <c r="L3191" t="s">
        <v>3995</v>
      </c>
      <c r="M3191" t="s">
        <v>251</v>
      </c>
      <c r="N3191" t="s">
        <v>251</v>
      </c>
      <c r="O3191">
        <v>3</v>
      </c>
      <c r="P3191">
        <v>32</v>
      </c>
      <c r="Q3191">
        <v>0</v>
      </c>
      <c r="R3191">
        <v>32</v>
      </c>
      <c r="S3191">
        <v>12.2</v>
      </c>
      <c r="T3191">
        <v>37.200000000000003</v>
      </c>
      <c r="U3191">
        <v>23.8</v>
      </c>
      <c r="V3191">
        <v>135</v>
      </c>
      <c r="W3191" t="s">
        <v>4756</v>
      </c>
      <c r="X3191" t="s">
        <v>4756</v>
      </c>
      <c r="Y3191" t="s">
        <v>4756</v>
      </c>
      <c r="Z3191" t="s">
        <v>4756</v>
      </c>
      <c r="AA3191" t="s">
        <v>4756</v>
      </c>
      <c r="AB3191" t="s">
        <v>4756</v>
      </c>
      <c r="AC3191" t="s">
        <v>4756</v>
      </c>
      <c r="AD3191" t="s">
        <v>4756</v>
      </c>
      <c r="AE3191" t="s">
        <v>4756</v>
      </c>
      <c r="AF3191" t="s">
        <v>4756</v>
      </c>
      <c r="AG3191" t="s">
        <v>4756</v>
      </c>
      <c r="AH3191" t="s">
        <v>4756</v>
      </c>
      <c r="AI3191" t="s">
        <v>4756</v>
      </c>
      <c r="AJ3191" t="s">
        <v>4756</v>
      </c>
      <c r="AK3191" t="s">
        <v>4756</v>
      </c>
      <c r="AL3191" t="s">
        <v>4756</v>
      </c>
      <c r="AM3191" t="s">
        <v>4756</v>
      </c>
      <c r="AN3191" t="s">
        <v>4756</v>
      </c>
    </row>
    <row r="3192" spans="1:41">
      <c r="A3192" s="95">
        <v>42585</v>
      </c>
      <c r="B3192" t="s">
        <v>372</v>
      </c>
      <c r="C3192">
        <v>2016</v>
      </c>
      <c r="D3192">
        <v>8</v>
      </c>
      <c r="E3192" t="s">
        <v>373</v>
      </c>
      <c r="F3192" t="s">
        <v>3991</v>
      </c>
      <c r="G3192" s="96">
        <v>0.98125000000000007</v>
      </c>
      <c r="H3192" s="96">
        <v>0.98541666666666661</v>
      </c>
      <c r="J3192">
        <v>23.55</v>
      </c>
      <c r="K3192" t="s">
        <v>249</v>
      </c>
      <c r="L3192" t="s">
        <v>3996</v>
      </c>
      <c r="M3192" t="s">
        <v>251</v>
      </c>
      <c r="N3192" t="s">
        <v>251</v>
      </c>
      <c r="O3192">
        <v>0</v>
      </c>
      <c r="P3192">
        <v>32</v>
      </c>
      <c r="Q3192">
        <v>0</v>
      </c>
      <c r="R3192">
        <v>32</v>
      </c>
      <c r="S3192">
        <v>12.9</v>
      </c>
      <c r="T3192">
        <v>36.799999999999997</v>
      </c>
      <c r="U3192">
        <v>24.8</v>
      </c>
      <c r="V3192">
        <v>133</v>
      </c>
      <c r="W3192" t="s">
        <v>4756</v>
      </c>
      <c r="X3192" t="s">
        <v>4756</v>
      </c>
      <c r="Y3192" t="s">
        <v>4756</v>
      </c>
      <c r="Z3192" t="s">
        <v>4756</v>
      </c>
      <c r="AA3192" t="s">
        <v>4756</v>
      </c>
      <c r="AB3192" t="s">
        <v>4756</v>
      </c>
      <c r="AC3192" t="s">
        <v>4756</v>
      </c>
      <c r="AD3192" t="s">
        <v>4756</v>
      </c>
      <c r="AE3192" t="s">
        <v>4756</v>
      </c>
      <c r="AF3192" t="s">
        <v>4756</v>
      </c>
      <c r="AG3192" t="s">
        <v>4756</v>
      </c>
      <c r="AH3192" t="s">
        <v>4756</v>
      </c>
      <c r="AI3192" t="s">
        <v>4756</v>
      </c>
      <c r="AJ3192" t="s">
        <v>4756</v>
      </c>
      <c r="AK3192" t="s">
        <v>4756</v>
      </c>
      <c r="AL3192" t="s">
        <v>4756</v>
      </c>
      <c r="AM3192" t="s">
        <v>4756</v>
      </c>
      <c r="AN3192" t="s">
        <v>4756</v>
      </c>
    </row>
    <row r="3193" spans="1:41">
      <c r="A3193" s="95">
        <v>42585</v>
      </c>
      <c r="B3193" t="s">
        <v>372</v>
      </c>
      <c r="C3193">
        <v>2016</v>
      </c>
      <c r="D3193">
        <v>8</v>
      </c>
      <c r="E3193" t="s">
        <v>373</v>
      </c>
      <c r="F3193" t="s">
        <v>3991</v>
      </c>
      <c r="G3193" s="96">
        <v>0.98611111111111116</v>
      </c>
      <c r="H3193" s="96">
        <v>0.99444444444444446</v>
      </c>
      <c r="J3193">
        <v>23.67</v>
      </c>
      <c r="K3193" t="s">
        <v>249</v>
      </c>
      <c r="L3193" t="s">
        <v>3997</v>
      </c>
      <c r="M3193" t="s">
        <v>251</v>
      </c>
      <c r="N3193" t="s">
        <v>251</v>
      </c>
      <c r="O3193">
        <v>0</v>
      </c>
      <c r="P3193">
        <v>30</v>
      </c>
      <c r="Q3193">
        <v>0</v>
      </c>
      <c r="R3193">
        <v>30</v>
      </c>
      <c r="S3193">
        <v>13.3</v>
      </c>
      <c r="T3193">
        <v>36.5</v>
      </c>
      <c r="U3193">
        <v>22.3</v>
      </c>
      <c r="V3193">
        <v>132</v>
      </c>
      <c r="W3193" t="s">
        <v>4756</v>
      </c>
      <c r="X3193" t="s">
        <v>4756</v>
      </c>
      <c r="Y3193" t="s">
        <v>4756</v>
      </c>
      <c r="Z3193" t="s">
        <v>4756</v>
      </c>
      <c r="AA3193" t="s">
        <v>4756</v>
      </c>
      <c r="AB3193" t="s">
        <v>4756</v>
      </c>
      <c r="AC3193" t="s">
        <v>4756</v>
      </c>
      <c r="AD3193" t="s">
        <v>4756</v>
      </c>
      <c r="AE3193" t="s">
        <v>4756</v>
      </c>
      <c r="AF3193" t="s">
        <v>4756</v>
      </c>
      <c r="AG3193" t="s">
        <v>4756</v>
      </c>
      <c r="AH3193" t="s">
        <v>4756</v>
      </c>
      <c r="AI3193" t="s">
        <v>4756</v>
      </c>
      <c r="AJ3193" t="s">
        <v>4756</v>
      </c>
      <c r="AK3193" t="s">
        <v>4756</v>
      </c>
      <c r="AL3193" t="s">
        <v>4756</v>
      </c>
      <c r="AM3193" t="s">
        <v>4756</v>
      </c>
      <c r="AN3193" t="s">
        <v>4756</v>
      </c>
    </row>
    <row r="3194" spans="1:41">
      <c r="A3194" s="95">
        <v>42585</v>
      </c>
      <c r="B3194" t="s">
        <v>372</v>
      </c>
      <c r="C3194">
        <v>2016</v>
      </c>
      <c r="D3194">
        <v>8</v>
      </c>
      <c r="E3194" t="s">
        <v>373</v>
      </c>
      <c r="F3194" t="s">
        <v>3991</v>
      </c>
      <c r="G3194" s="96">
        <v>7.6388888888888886E-3</v>
      </c>
      <c r="H3194" s="96">
        <v>1.2499999999999999E-2</v>
      </c>
      <c r="J3194">
        <v>24.18</v>
      </c>
      <c r="K3194" t="s">
        <v>249</v>
      </c>
      <c r="L3194" t="s">
        <v>3998</v>
      </c>
      <c r="M3194" t="s">
        <v>251</v>
      </c>
      <c r="N3194" t="s">
        <v>251</v>
      </c>
      <c r="O3194">
        <v>3</v>
      </c>
      <c r="P3194">
        <v>35</v>
      </c>
      <c r="Q3194">
        <v>0</v>
      </c>
      <c r="R3194">
        <v>35</v>
      </c>
      <c r="S3194">
        <v>13.5</v>
      </c>
      <c r="T3194">
        <v>36.799999999999997</v>
      </c>
      <c r="U3194">
        <v>25.1</v>
      </c>
      <c r="V3194">
        <v>142</v>
      </c>
      <c r="W3194" t="s">
        <v>4756</v>
      </c>
      <c r="X3194" t="s">
        <v>4756</v>
      </c>
      <c r="Y3194" t="s">
        <v>4756</v>
      </c>
      <c r="Z3194" t="s">
        <v>4756</v>
      </c>
      <c r="AA3194" t="s">
        <v>4756</v>
      </c>
      <c r="AB3194" t="s">
        <v>4756</v>
      </c>
      <c r="AC3194" t="s">
        <v>4756</v>
      </c>
      <c r="AD3194" t="s">
        <v>4756</v>
      </c>
      <c r="AE3194" t="s">
        <v>4756</v>
      </c>
      <c r="AF3194" t="s">
        <v>4756</v>
      </c>
      <c r="AG3194" t="s">
        <v>4756</v>
      </c>
      <c r="AH3194" t="s">
        <v>4756</v>
      </c>
      <c r="AI3194" t="s">
        <v>4756</v>
      </c>
      <c r="AJ3194" t="s">
        <v>4756</v>
      </c>
      <c r="AK3194" t="s">
        <v>4756</v>
      </c>
      <c r="AL3194" t="s">
        <v>4756</v>
      </c>
      <c r="AM3194" t="s">
        <v>4756</v>
      </c>
      <c r="AN3194" t="s">
        <v>4756</v>
      </c>
    </row>
    <row r="3195" spans="1:41">
      <c r="A3195" s="95">
        <v>42585</v>
      </c>
      <c r="B3195" t="s">
        <v>372</v>
      </c>
      <c r="C3195">
        <v>2016</v>
      </c>
      <c r="D3195">
        <v>8</v>
      </c>
      <c r="E3195" t="s">
        <v>373</v>
      </c>
      <c r="F3195" t="s">
        <v>3991</v>
      </c>
      <c r="G3195" s="96">
        <v>2.2222222222222223E-2</v>
      </c>
      <c r="H3195" s="96">
        <v>2.7777777777777776E-2</v>
      </c>
      <c r="J3195">
        <v>24.53</v>
      </c>
      <c r="K3195" t="s">
        <v>249</v>
      </c>
      <c r="L3195" t="s">
        <v>3999</v>
      </c>
      <c r="M3195" t="s">
        <v>251</v>
      </c>
      <c r="N3195" t="s">
        <v>251</v>
      </c>
      <c r="O3195">
        <v>2</v>
      </c>
      <c r="P3195">
        <v>33</v>
      </c>
      <c r="Q3195">
        <v>0</v>
      </c>
      <c r="R3195">
        <v>33</v>
      </c>
      <c r="S3195">
        <v>12.5</v>
      </c>
      <c r="T3195">
        <v>37.4</v>
      </c>
      <c r="U3195">
        <v>23.6</v>
      </c>
      <c r="V3195">
        <v>138</v>
      </c>
      <c r="W3195" t="s">
        <v>4756</v>
      </c>
      <c r="X3195" t="s">
        <v>4756</v>
      </c>
      <c r="Y3195" t="s">
        <v>4756</v>
      </c>
      <c r="Z3195" t="s">
        <v>4756</v>
      </c>
      <c r="AA3195" t="s">
        <v>4756</v>
      </c>
      <c r="AB3195" t="s">
        <v>4756</v>
      </c>
      <c r="AC3195" t="s">
        <v>4756</v>
      </c>
      <c r="AD3195" t="s">
        <v>4756</v>
      </c>
      <c r="AE3195" t="s">
        <v>4756</v>
      </c>
      <c r="AF3195" t="s">
        <v>4756</v>
      </c>
      <c r="AG3195" t="s">
        <v>4756</v>
      </c>
      <c r="AH3195" t="s">
        <v>4756</v>
      </c>
      <c r="AI3195" t="s">
        <v>4756</v>
      </c>
      <c r="AJ3195" t="s">
        <v>4756</v>
      </c>
      <c r="AK3195" t="s">
        <v>4756</v>
      </c>
      <c r="AL3195" t="s">
        <v>4756</v>
      </c>
      <c r="AM3195" t="s">
        <v>4756</v>
      </c>
      <c r="AN3195" t="s">
        <v>4756</v>
      </c>
    </row>
    <row r="3196" spans="1:41">
      <c r="A3196" s="95">
        <v>42585</v>
      </c>
      <c r="B3196" t="s">
        <v>372</v>
      </c>
      <c r="C3196">
        <v>2016</v>
      </c>
      <c r="D3196">
        <v>8</v>
      </c>
      <c r="E3196" t="s">
        <v>373</v>
      </c>
      <c r="F3196" t="s">
        <v>3991</v>
      </c>
      <c r="G3196" s="96">
        <v>5.8333333333333327E-2</v>
      </c>
      <c r="H3196" s="96">
        <v>6.458333333333334E-2</v>
      </c>
      <c r="J3196">
        <v>25.4</v>
      </c>
      <c r="K3196" t="s">
        <v>249</v>
      </c>
      <c r="L3196" t="s">
        <v>4000</v>
      </c>
      <c r="M3196" t="s">
        <v>251</v>
      </c>
      <c r="N3196" t="s">
        <v>251</v>
      </c>
      <c r="O3196">
        <v>0</v>
      </c>
      <c r="P3196">
        <v>35</v>
      </c>
      <c r="Q3196">
        <v>0</v>
      </c>
      <c r="R3196">
        <v>35</v>
      </c>
      <c r="S3196">
        <v>13.5</v>
      </c>
      <c r="T3196">
        <v>37</v>
      </c>
      <c r="U3196">
        <v>23</v>
      </c>
      <c r="V3196">
        <v>146</v>
      </c>
      <c r="W3196" t="s">
        <v>4756</v>
      </c>
      <c r="X3196" t="s">
        <v>4756</v>
      </c>
      <c r="Y3196" t="s">
        <v>4756</v>
      </c>
      <c r="Z3196" t="s">
        <v>4756</v>
      </c>
      <c r="AA3196" t="s">
        <v>4756</v>
      </c>
      <c r="AB3196" t="s">
        <v>4756</v>
      </c>
      <c r="AC3196" t="s">
        <v>4756</v>
      </c>
      <c r="AD3196" t="s">
        <v>4756</v>
      </c>
      <c r="AE3196" t="s">
        <v>4756</v>
      </c>
      <c r="AF3196" t="s">
        <v>4756</v>
      </c>
      <c r="AG3196" t="s">
        <v>4756</v>
      </c>
      <c r="AH3196" t="s">
        <v>4756</v>
      </c>
      <c r="AI3196" t="s">
        <v>4756</v>
      </c>
      <c r="AJ3196" t="s">
        <v>4756</v>
      </c>
      <c r="AK3196" t="s">
        <v>4756</v>
      </c>
      <c r="AL3196" t="s">
        <v>4756</v>
      </c>
      <c r="AM3196" t="s">
        <v>4756</v>
      </c>
      <c r="AN3196" t="s">
        <v>4756</v>
      </c>
    </row>
    <row r="3197" spans="1:41">
      <c r="A3197" s="95">
        <v>42585</v>
      </c>
      <c r="B3197" t="s">
        <v>372</v>
      </c>
      <c r="C3197">
        <v>2016</v>
      </c>
      <c r="D3197">
        <v>8</v>
      </c>
      <c r="E3197" t="s">
        <v>373</v>
      </c>
      <c r="F3197" t="s">
        <v>3991</v>
      </c>
      <c r="G3197" s="96">
        <v>6.6666666666666666E-2</v>
      </c>
      <c r="H3197" s="96">
        <v>7.0833333333333331E-2</v>
      </c>
      <c r="J3197">
        <v>25.6</v>
      </c>
      <c r="K3197" t="s">
        <v>249</v>
      </c>
      <c r="L3197" t="s">
        <v>4001</v>
      </c>
      <c r="M3197" t="s">
        <v>251</v>
      </c>
      <c r="N3197" t="s">
        <v>251</v>
      </c>
      <c r="O3197">
        <v>0</v>
      </c>
      <c r="P3197">
        <v>31</v>
      </c>
      <c r="Q3197">
        <v>0</v>
      </c>
      <c r="R3197">
        <v>31</v>
      </c>
      <c r="S3197">
        <v>13.3</v>
      </c>
      <c r="T3197">
        <v>36.799999999999997</v>
      </c>
      <c r="U3197">
        <v>22.9</v>
      </c>
      <c r="V3197">
        <v>141</v>
      </c>
      <c r="W3197" t="s">
        <v>4756</v>
      </c>
      <c r="X3197" t="s">
        <v>4756</v>
      </c>
      <c r="Y3197" t="s">
        <v>4756</v>
      </c>
      <c r="Z3197" t="s">
        <v>4756</v>
      </c>
      <c r="AA3197" t="s">
        <v>4756</v>
      </c>
      <c r="AB3197" t="s">
        <v>4756</v>
      </c>
      <c r="AC3197" t="s">
        <v>4756</v>
      </c>
      <c r="AD3197" t="s">
        <v>4756</v>
      </c>
      <c r="AE3197" t="s">
        <v>4756</v>
      </c>
      <c r="AF3197" t="s">
        <v>4756</v>
      </c>
      <c r="AG3197" t="s">
        <v>4756</v>
      </c>
      <c r="AH3197" t="s">
        <v>4756</v>
      </c>
      <c r="AI3197" t="s">
        <v>4756</v>
      </c>
      <c r="AJ3197" t="s">
        <v>4756</v>
      </c>
      <c r="AK3197" t="s">
        <v>4756</v>
      </c>
      <c r="AL3197" t="s">
        <v>4756</v>
      </c>
      <c r="AM3197" t="s">
        <v>4756</v>
      </c>
      <c r="AN3197" t="s">
        <v>4756</v>
      </c>
    </row>
    <row r="3198" spans="1:41">
      <c r="A3198" s="95">
        <v>42586</v>
      </c>
      <c r="B3198" t="s">
        <v>827</v>
      </c>
      <c r="C3198">
        <v>2016</v>
      </c>
      <c r="D3198">
        <v>8</v>
      </c>
      <c r="E3198" t="s">
        <v>4991</v>
      </c>
      <c r="F3198" t="s">
        <v>1672</v>
      </c>
      <c r="G3198" s="96">
        <v>0.87708333333333333</v>
      </c>
      <c r="H3198" t="s">
        <v>4756</v>
      </c>
      <c r="I3198" s="96">
        <v>0.83124999999999993</v>
      </c>
      <c r="J3198">
        <v>1.1000000000000001</v>
      </c>
      <c r="K3198" t="s">
        <v>249</v>
      </c>
      <c r="L3198" t="s">
        <v>2099</v>
      </c>
      <c r="M3198" t="s">
        <v>251</v>
      </c>
      <c r="N3198" t="s">
        <v>251</v>
      </c>
      <c r="O3198">
        <v>1</v>
      </c>
      <c r="P3198">
        <v>52</v>
      </c>
      <c r="Q3198">
        <v>32</v>
      </c>
      <c r="R3198">
        <v>20</v>
      </c>
      <c r="S3198">
        <v>15.3</v>
      </c>
      <c r="T3198">
        <v>39.9</v>
      </c>
      <c r="U3198">
        <v>24.6</v>
      </c>
      <c r="V3198">
        <v>143</v>
      </c>
      <c r="W3198" t="s">
        <v>4756</v>
      </c>
      <c r="X3198" t="s">
        <v>4756</v>
      </c>
      <c r="Y3198" t="s">
        <v>4756</v>
      </c>
      <c r="Z3198" t="s">
        <v>4756</v>
      </c>
      <c r="AA3198" t="s">
        <v>4756</v>
      </c>
      <c r="AB3198" t="s">
        <v>4756</v>
      </c>
      <c r="AC3198" t="s">
        <v>4756</v>
      </c>
      <c r="AD3198" t="s">
        <v>4756</v>
      </c>
      <c r="AE3198" t="s">
        <v>4756</v>
      </c>
      <c r="AF3198" t="s">
        <v>4756</v>
      </c>
      <c r="AG3198" t="s">
        <v>4756</v>
      </c>
      <c r="AH3198" t="s">
        <v>4756</v>
      </c>
      <c r="AI3198" t="s">
        <v>4756</v>
      </c>
      <c r="AJ3198" t="s">
        <v>4756</v>
      </c>
      <c r="AK3198" t="s">
        <v>4756</v>
      </c>
      <c r="AL3198" t="s">
        <v>4756</v>
      </c>
      <c r="AM3198" t="s">
        <v>4756</v>
      </c>
      <c r="AN3198" t="s">
        <v>4756</v>
      </c>
    </row>
    <row r="3199" spans="1:41">
      <c r="A3199" s="95">
        <v>42586</v>
      </c>
      <c r="B3199" t="s">
        <v>827</v>
      </c>
      <c r="C3199">
        <v>2016</v>
      </c>
      <c r="D3199">
        <v>8</v>
      </c>
      <c r="E3199" t="s">
        <v>4991</v>
      </c>
      <c r="F3199" t="s">
        <v>2098</v>
      </c>
      <c r="G3199" s="96">
        <v>0.88124999999999998</v>
      </c>
      <c r="H3199" t="s">
        <v>4756</v>
      </c>
      <c r="I3199" s="96">
        <v>0.83124999999999993</v>
      </c>
      <c r="J3199">
        <v>1.2</v>
      </c>
      <c r="K3199" t="s">
        <v>249</v>
      </c>
      <c r="L3199" t="s">
        <v>2100</v>
      </c>
      <c r="M3199" t="s">
        <v>251</v>
      </c>
      <c r="N3199" t="s">
        <v>251</v>
      </c>
      <c r="O3199">
        <v>1</v>
      </c>
      <c r="P3199">
        <v>54</v>
      </c>
      <c r="Q3199">
        <v>32</v>
      </c>
      <c r="R3199">
        <v>22</v>
      </c>
      <c r="S3199">
        <v>14.5</v>
      </c>
      <c r="T3199">
        <v>37.4</v>
      </c>
      <c r="U3199">
        <v>21.8</v>
      </c>
      <c r="V3199">
        <v>135</v>
      </c>
      <c r="W3199" t="s">
        <v>4756</v>
      </c>
      <c r="X3199" t="s">
        <v>4756</v>
      </c>
      <c r="Y3199" t="s">
        <v>4756</v>
      </c>
      <c r="Z3199" t="s">
        <v>4756</v>
      </c>
      <c r="AA3199" t="s">
        <v>4756</v>
      </c>
      <c r="AB3199" t="s">
        <v>4756</v>
      </c>
      <c r="AC3199" t="s">
        <v>4756</v>
      </c>
      <c r="AD3199" t="s">
        <v>4756</v>
      </c>
      <c r="AE3199" t="s">
        <v>4756</v>
      </c>
      <c r="AF3199" t="s">
        <v>4756</v>
      </c>
      <c r="AG3199" t="s">
        <v>4756</v>
      </c>
      <c r="AH3199" t="s">
        <v>4756</v>
      </c>
      <c r="AI3199" t="s">
        <v>4756</v>
      </c>
      <c r="AJ3199" t="s">
        <v>4756</v>
      </c>
      <c r="AK3199" t="s">
        <v>4756</v>
      </c>
      <c r="AL3199" t="s">
        <v>4756</v>
      </c>
      <c r="AM3199" t="s">
        <v>4756</v>
      </c>
      <c r="AN3199" t="s">
        <v>4756</v>
      </c>
    </row>
    <row r="3200" spans="1:41">
      <c r="A3200" s="95">
        <v>42586</v>
      </c>
      <c r="B3200" t="s">
        <v>827</v>
      </c>
      <c r="C3200">
        <v>2016</v>
      </c>
      <c r="D3200">
        <v>8</v>
      </c>
      <c r="E3200" t="s">
        <v>4991</v>
      </c>
      <c r="F3200" t="s">
        <v>1672</v>
      </c>
      <c r="G3200" s="96">
        <v>0.88541666666666663</v>
      </c>
      <c r="H3200" t="s">
        <v>4756</v>
      </c>
      <c r="I3200" s="96">
        <v>0.83124999999999993</v>
      </c>
      <c r="J3200">
        <v>1.3</v>
      </c>
      <c r="K3200" t="s">
        <v>249</v>
      </c>
      <c r="L3200" t="s">
        <v>2101</v>
      </c>
      <c r="M3200" t="s">
        <v>251</v>
      </c>
      <c r="N3200" t="s">
        <v>251</v>
      </c>
      <c r="O3200">
        <v>0</v>
      </c>
      <c r="P3200">
        <v>57</v>
      </c>
      <c r="Q3200">
        <v>30</v>
      </c>
      <c r="R3200">
        <v>27</v>
      </c>
      <c r="S3200">
        <v>15.3</v>
      </c>
      <c r="T3200">
        <v>38.9</v>
      </c>
      <c r="U3200">
        <v>24.15</v>
      </c>
      <c r="V3200">
        <v>144</v>
      </c>
      <c r="W3200" t="s">
        <v>4756</v>
      </c>
      <c r="X3200" t="s">
        <v>4756</v>
      </c>
      <c r="Y3200" t="s">
        <v>4756</v>
      </c>
      <c r="Z3200" t="s">
        <v>4756</v>
      </c>
      <c r="AA3200" t="s">
        <v>4756</v>
      </c>
      <c r="AB3200" t="s">
        <v>4756</v>
      </c>
      <c r="AC3200" t="s">
        <v>4756</v>
      </c>
      <c r="AD3200" t="s">
        <v>4756</v>
      </c>
      <c r="AE3200" t="s">
        <v>4756</v>
      </c>
      <c r="AF3200" t="s">
        <v>4756</v>
      </c>
      <c r="AG3200" t="s">
        <v>4756</v>
      </c>
      <c r="AH3200" t="s">
        <v>4756</v>
      </c>
      <c r="AI3200" t="s">
        <v>4756</v>
      </c>
      <c r="AJ3200" t="s">
        <v>4756</v>
      </c>
      <c r="AK3200" t="s">
        <v>4756</v>
      </c>
      <c r="AL3200" t="s">
        <v>4756</v>
      </c>
      <c r="AM3200" t="s">
        <v>4756</v>
      </c>
      <c r="AN3200" t="s">
        <v>4756</v>
      </c>
      <c r="AO3200" t="s">
        <v>2120</v>
      </c>
    </row>
    <row r="3201" spans="1:41">
      <c r="A3201" s="95">
        <v>42586</v>
      </c>
      <c r="B3201" t="s">
        <v>827</v>
      </c>
      <c r="C3201">
        <v>2016</v>
      </c>
      <c r="D3201">
        <v>8</v>
      </c>
      <c r="E3201" t="s">
        <v>4991</v>
      </c>
      <c r="F3201" t="s">
        <v>2098</v>
      </c>
      <c r="G3201" s="96">
        <v>0.9194444444444444</v>
      </c>
      <c r="H3201" t="s">
        <v>4756</v>
      </c>
      <c r="I3201" s="96">
        <v>0.83124999999999993</v>
      </c>
      <c r="J3201">
        <v>2.12</v>
      </c>
      <c r="K3201" t="s">
        <v>249</v>
      </c>
      <c r="L3201" t="s">
        <v>2102</v>
      </c>
      <c r="M3201" t="s">
        <v>251</v>
      </c>
      <c r="N3201" t="s">
        <v>251</v>
      </c>
      <c r="O3201">
        <v>0</v>
      </c>
      <c r="P3201">
        <v>56</v>
      </c>
      <c r="Q3201">
        <v>32</v>
      </c>
      <c r="R3201">
        <v>24</v>
      </c>
      <c r="S3201">
        <v>14.5</v>
      </c>
      <c r="T3201">
        <v>37.25</v>
      </c>
      <c r="U3201">
        <v>25.2</v>
      </c>
      <c r="V3201">
        <v>139</v>
      </c>
      <c r="W3201" t="s">
        <v>4756</v>
      </c>
      <c r="X3201" t="s">
        <v>4756</v>
      </c>
      <c r="Y3201" t="s">
        <v>4756</v>
      </c>
      <c r="Z3201" t="s">
        <v>4756</v>
      </c>
      <c r="AA3201" t="s">
        <v>4756</v>
      </c>
      <c r="AB3201" t="s">
        <v>4756</v>
      </c>
      <c r="AC3201" t="s">
        <v>4756</v>
      </c>
      <c r="AD3201" t="s">
        <v>4756</v>
      </c>
      <c r="AE3201" t="s">
        <v>4756</v>
      </c>
      <c r="AF3201" t="s">
        <v>4756</v>
      </c>
      <c r="AG3201" t="s">
        <v>4756</v>
      </c>
      <c r="AH3201" t="s">
        <v>4756</v>
      </c>
      <c r="AI3201" t="s">
        <v>4756</v>
      </c>
      <c r="AJ3201" t="s">
        <v>4756</v>
      </c>
      <c r="AK3201" t="s">
        <v>4756</v>
      </c>
      <c r="AL3201" t="s">
        <v>4756</v>
      </c>
      <c r="AM3201" t="s">
        <v>4756</v>
      </c>
      <c r="AN3201" t="s">
        <v>4756</v>
      </c>
      <c r="AO3201" t="s">
        <v>2121</v>
      </c>
    </row>
    <row r="3202" spans="1:41">
      <c r="A3202" s="95">
        <v>42586</v>
      </c>
      <c r="B3202" t="s">
        <v>827</v>
      </c>
      <c r="C3202">
        <v>2016</v>
      </c>
      <c r="D3202">
        <v>8</v>
      </c>
      <c r="E3202" t="s">
        <v>4991</v>
      </c>
      <c r="F3202" t="s">
        <v>1672</v>
      </c>
      <c r="G3202" s="96">
        <v>0.95694444444444438</v>
      </c>
      <c r="H3202" t="s">
        <v>4756</v>
      </c>
      <c r="I3202" s="96">
        <v>0.83124999999999993</v>
      </c>
      <c r="J3202">
        <v>3.02</v>
      </c>
      <c r="K3202" t="s">
        <v>249</v>
      </c>
      <c r="L3202" t="s">
        <v>2103</v>
      </c>
      <c r="M3202" t="s">
        <v>251</v>
      </c>
      <c r="N3202" t="s">
        <v>251</v>
      </c>
      <c r="O3202">
        <v>5</v>
      </c>
      <c r="P3202">
        <v>59</v>
      </c>
      <c r="Q3202">
        <v>32</v>
      </c>
      <c r="R3202">
        <v>27</v>
      </c>
      <c r="S3202">
        <v>15.9</v>
      </c>
      <c r="T3202">
        <v>39.799999999999997</v>
      </c>
      <c r="U3202">
        <v>24.7</v>
      </c>
      <c r="V3202">
        <v>145</v>
      </c>
      <c r="W3202" t="s">
        <v>4756</v>
      </c>
      <c r="X3202" t="s">
        <v>4756</v>
      </c>
      <c r="Y3202" t="s">
        <v>4756</v>
      </c>
      <c r="Z3202" t="s">
        <v>4756</v>
      </c>
      <c r="AA3202" t="s">
        <v>4756</v>
      </c>
      <c r="AB3202" t="s">
        <v>4756</v>
      </c>
      <c r="AC3202" t="s">
        <v>4756</v>
      </c>
      <c r="AD3202" t="s">
        <v>4756</v>
      </c>
      <c r="AE3202" t="s">
        <v>4756</v>
      </c>
      <c r="AF3202" t="s">
        <v>4756</v>
      </c>
      <c r="AG3202" t="s">
        <v>4756</v>
      </c>
      <c r="AH3202" t="s">
        <v>4756</v>
      </c>
      <c r="AI3202" t="s">
        <v>4756</v>
      </c>
      <c r="AJ3202" t="s">
        <v>4756</v>
      </c>
      <c r="AK3202" t="s">
        <v>4756</v>
      </c>
      <c r="AL3202" t="s">
        <v>4756</v>
      </c>
      <c r="AM3202" t="s">
        <v>4756</v>
      </c>
      <c r="AN3202" t="s">
        <v>4756</v>
      </c>
      <c r="AO3202" t="s">
        <v>2122</v>
      </c>
    </row>
    <row r="3203" spans="1:41">
      <c r="A3203" s="95">
        <v>42586</v>
      </c>
      <c r="B3203" t="s">
        <v>827</v>
      </c>
      <c r="C3203">
        <v>2016</v>
      </c>
      <c r="D3203">
        <v>8</v>
      </c>
      <c r="E3203" t="s">
        <v>4991</v>
      </c>
      <c r="F3203" t="s">
        <v>2098</v>
      </c>
      <c r="G3203" s="96">
        <v>0.96736111111111101</v>
      </c>
      <c r="H3203" t="s">
        <v>4756</v>
      </c>
      <c r="I3203" s="96">
        <v>0.83124999999999993</v>
      </c>
      <c r="J3203">
        <v>3.27</v>
      </c>
      <c r="K3203" t="s">
        <v>249</v>
      </c>
      <c r="L3203" t="s">
        <v>2104</v>
      </c>
      <c r="M3203" t="s">
        <v>251</v>
      </c>
      <c r="N3203" t="s">
        <v>251</v>
      </c>
      <c r="O3203">
        <v>0</v>
      </c>
      <c r="P3203">
        <v>56</v>
      </c>
      <c r="Q3203">
        <v>30</v>
      </c>
      <c r="R3203">
        <v>26</v>
      </c>
      <c r="S3203">
        <v>15.75</v>
      </c>
      <c r="T3203">
        <v>39.4</v>
      </c>
      <c r="U3203">
        <v>25.05</v>
      </c>
      <c r="V3203">
        <v>144</v>
      </c>
      <c r="W3203" t="s">
        <v>4756</v>
      </c>
      <c r="X3203" t="s">
        <v>4756</v>
      </c>
      <c r="Y3203" t="s">
        <v>4756</v>
      </c>
      <c r="Z3203" t="s">
        <v>4756</v>
      </c>
      <c r="AA3203" t="s">
        <v>4756</v>
      </c>
      <c r="AB3203" t="s">
        <v>4756</v>
      </c>
      <c r="AC3203" t="s">
        <v>4756</v>
      </c>
      <c r="AD3203" t="s">
        <v>4756</v>
      </c>
      <c r="AE3203" t="s">
        <v>4756</v>
      </c>
      <c r="AF3203" t="s">
        <v>4756</v>
      </c>
      <c r="AG3203" t="s">
        <v>4756</v>
      </c>
      <c r="AH3203" t="s">
        <v>4756</v>
      </c>
      <c r="AI3203" t="s">
        <v>4756</v>
      </c>
      <c r="AJ3203" t="s">
        <v>4756</v>
      </c>
      <c r="AK3203" t="s">
        <v>4756</v>
      </c>
      <c r="AL3203" t="s">
        <v>4756</v>
      </c>
      <c r="AM3203" t="s">
        <v>4756</v>
      </c>
      <c r="AN3203" t="s">
        <v>4756</v>
      </c>
    </row>
    <row r="3204" spans="1:41">
      <c r="A3204" s="95">
        <v>42586</v>
      </c>
      <c r="B3204" t="s">
        <v>827</v>
      </c>
      <c r="C3204">
        <v>2016</v>
      </c>
      <c r="D3204">
        <v>8</v>
      </c>
      <c r="E3204" t="s">
        <v>4991</v>
      </c>
      <c r="F3204" t="s">
        <v>1672</v>
      </c>
      <c r="G3204" s="96">
        <v>0.99236111111111114</v>
      </c>
      <c r="H3204" t="s">
        <v>4756</v>
      </c>
      <c r="I3204" s="96">
        <v>0.83124999999999993</v>
      </c>
      <c r="J3204">
        <v>3.87</v>
      </c>
      <c r="K3204" t="s">
        <v>249</v>
      </c>
      <c r="L3204" t="s">
        <v>2105</v>
      </c>
      <c r="M3204" t="s">
        <v>251</v>
      </c>
      <c r="N3204" t="s">
        <v>251</v>
      </c>
      <c r="O3204">
        <v>1</v>
      </c>
      <c r="P3204">
        <v>57</v>
      </c>
      <c r="Q3204">
        <v>30</v>
      </c>
      <c r="R3204">
        <v>27</v>
      </c>
      <c r="S3204">
        <v>14.2</v>
      </c>
      <c r="T3204">
        <v>37.6</v>
      </c>
      <c r="U3204">
        <v>23.5</v>
      </c>
      <c r="V3204">
        <v>142</v>
      </c>
      <c r="W3204" t="s">
        <v>4756</v>
      </c>
      <c r="X3204" t="s">
        <v>4756</v>
      </c>
      <c r="Y3204" t="s">
        <v>4756</v>
      </c>
      <c r="Z3204" t="s">
        <v>4756</v>
      </c>
      <c r="AA3204" t="s">
        <v>4756</v>
      </c>
      <c r="AB3204" t="s">
        <v>4756</v>
      </c>
      <c r="AC3204" t="s">
        <v>4756</v>
      </c>
      <c r="AD3204" t="s">
        <v>4756</v>
      </c>
      <c r="AE3204" t="s">
        <v>4756</v>
      </c>
      <c r="AF3204" t="s">
        <v>4756</v>
      </c>
      <c r="AG3204" t="s">
        <v>4756</v>
      </c>
      <c r="AH3204" t="s">
        <v>4756</v>
      </c>
      <c r="AI3204" t="s">
        <v>4756</v>
      </c>
      <c r="AJ3204" t="s">
        <v>4756</v>
      </c>
      <c r="AK3204" t="s">
        <v>4756</v>
      </c>
      <c r="AL3204" t="s">
        <v>4756</v>
      </c>
      <c r="AM3204" t="s">
        <v>4756</v>
      </c>
      <c r="AN3204" t="s">
        <v>4756</v>
      </c>
    </row>
    <row r="3205" spans="1:41">
      <c r="A3205" s="95">
        <v>42586</v>
      </c>
      <c r="B3205" t="s">
        <v>827</v>
      </c>
      <c r="C3205">
        <v>2016</v>
      </c>
      <c r="D3205">
        <v>8</v>
      </c>
      <c r="E3205" t="s">
        <v>4991</v>
      </c>
      <c r="F3205" t="s">
        <v>2098</v>
      </c>
      <c r="G3205" s="96">
        <v>0.99722222222222223</v>
      </c>
      <c r="H3205" t="s">
        <v>4756</v>
      </c>
      <c r="I3205" s="96">
        <v>0.83124999999999993</v>
      </c>
      <c r="J3205">
        <v>3.98</v>
      </c>
      <c r="K3205" t="s">
        <v>249</v>
      </c>
      <c r="L3205" t="s">
        <v>2106</v>
      </c>
      <c r="M3205" t="s">
        <v>251</v>
      </c>
      <c r="N3205" t="s">
        <v>251</v>
      </c>
      <c r="O3205">
        <v>3</v>
      </c>
      <c r="P3205">
        <v>56</v>
      </c>
      <c r="Q3205">
        <v>20</v>
      </c>
      <c r="R3205">
        <v>36</v>
      </c>
      <c r="S3205">
        <v>15.1</v>
      </c>
      <c r="T3205">
        <v>37.25</v>
      </c>
      <c r="U3205">
        <v>22.85</v>
      </c>
      <c r="V3205">
        <v>141</v>
      </c>
      <c r="W3205" t="s">
        <v>4756</v>
      </c>
      <c r="X3205" t="s">
        <v>4756</v>
      </c>
      <c r="Y3205" t="s">
        <v>4756</v>
      </c>
      <c r="Z3205" t="s">
        <v>4756</v>
      </c>
      <c r="AA3205" t="s">
        <v>4756</v>
      </c>
      <c r="AB3205" t="s">
        <v>4756</v>
      </c>
      <c r="AC3205" t="s">
        <v>4756</v>
      </c>
      <c r="AD3205" t="s">
        <v>4756</v>
      </c>
      <c r="AE3205" t="s">
        <v>4756</v>
      </c>
      <c r="AF3205" t="s">
        <v>4756</v>
      </c>
      <c r="AG3205" t="s">
        <v>4756</v>
      </c>
      <c r="AH3205" t="s">
        <v>4756</v>
      </c>
      <c r="AI3205" t="s">
        <v>4756</v>
      </c>
      <c r="AJ3205" t="s">
        <v>4756</v>
      </c>
      <c r="AK3205" t="s">
        <v>4756</v>
      </c>
      <c r="AL3205" t="s">
        <v>4756</v>
      </c>
      <c r="AM3205" t="s">
        <v>4756</v>
      </c>
      <c r="AN3205" t="s">
        <v>4756</v>
      </c>
    </row>
    <row r="3206" spans="1:41">
      <c r="A3206" s="95">
        <v>42586</v>
      </c>
      <c r="B3206" t="s">
        <v>827</v>
      </c>
      <c r="C3206">
        <v>2016</v>
      </c>
      <c r="D3206">
        <v>8</v>
      </c>
      <c r="E3206" t="s">
        <v>4991</v>
      </c>
      <c r="F3206" t="s">
        <v>1672</v>
      </c>
      <c r="G3206" s="96">
        <v>7.6388888888888886E-3</v>
      </c>
      <c r="H3206" t="s">
        <v>4756</v>
      </c>
      <c r="I3206" s="96">
        <v>0.83124999999999993</v>
      </c>
      <c r="J3206">
        <v>4.2300000000000004</v>
      </c>
      <c r="K3206" t="s">
        <v>249</v>
      </c>
      <c r="L3206" t="s">
        <v>1704</v>
      </c>
      <c r="M3206" t="s">
        <v>665</v>
      </c>
      <c r="N3206" t="s">
        <v>251</v>
      </c>
      <c r="O3206">
        <v>0</v>
      </c>
      <c r="P3206">
        <v>57</v>
      </c>
      <c r="Q3206">
        <v>20</v>
      </c>
      <c r="R3206">
        <v>37</v>
      </c>
      <c r="S3206">
        <v>15.3</v>
      </c>
      <c r="T3206">
        <v>38.9</v>
      </c>
      <c r="U3206">
        <v>24.3</v>
      </c>
      <c r="V3206">
        <v>144</v>
      </c>
      <c r="W3206" t="s">
        <v>4756</v>
      </c>
      <c r="X3206" t="s">
        <v>4756</v>
      </c>
      <c r="Y3206" t="s">
        <v>4756</v>
      </c>
      <c r="Z3206" t="s">
        <v>4756</v>
      </c>
      <c r="AA3206" t="s">
        <v>4756</v>
      </c>
      <c r="AB3206" t="s">
        <v>4756</v>
      </c>
      <c r="AC3206" t="s">
        <v>4756</v>
      </c>
      <c r="AD3206" t="s">
        <v>4756</v>
      </c>
      <c r="AE3206" t="s">
        <v>4756</v>
      </c>
      <c r="AF3206" t="s">
        <v>4756</v>
      </c>
      <c r="AG3206" t="s">
        <v>4756</v>
      </c>
      <c r="AH3206" t="s">
        <v>4756</v>
      </c>
      <c r="AI3206" t="s">
        <v>4756</v>
      </c>
      <c r="AJ3206" t="s">
        <v>4756</v>
      </c>
      <c r="AK3206" t="s">
        <v>4756</v>
      </c>
      <c r="AL3206" t="s">
        <v>4756</v>
      </c>
      <c r="AM3206" t="s">
        <v>4756</v>
      </c>
      <c r="AN3206" t="s">
        <v>4756</v>
      </c>
    </row>
    <row r="3207" spans="1:41">
      <c r="A3207" s="95">
        <v>42586</v>
      </c>
      <c r="B3207" t="s">
        <v>827</v>
      </c>
      <c r="C3207">
        <v>2016</v>
      </c>
      <c r="D3207">
        <v>8</v>
      </c>
      <c r="E3207" t="s">
        <v>4991</v>
      </c>
      <c r="F3207" t="s">
        <v>1672</v>
      </c>
      <c r="G3207" s="96">
        <v>5.7638888888888885E-2</v>
      </c>
      <c r="H3207" t="s">
        <v>4756</v>
      </c>
      <c r="I3207" s="96">
        <v>0.83124999999999993</v>
      </c>
      <c r="J3207">
        <v>5.43</v>
      </c>
      <c r="K3207" t="s">
        <v>249</v>
      </c>
      <c r="L3207" t="s">
        <v>2107</v>
      </c>
      <c r="M3207" t="s">
        <v>251</v>
      </c>
      <c r="N3207" t="s">
        <v>251</v>
      </c>
      <c r="O3207">
        <v>3</v>
      </c>
      <c r="P3207">
        <v>56</v>
      </c>
      <c r="Q3207">
        <v>20</v>
      </c>
      <c r="R3207">
        <v>36</v>
      </c>
      <c r="S3207">
        <v>14.6</v>
      </c>
      <c r="T3207">
        <v>39.4</v>
      </c>
      <c r="U3207">
        <v>23.1</v>
      </c>
      <c r="V3207">
        <v>145</v>
      </c>
      <c r="W3207" t="s">
        <v>4756</v>
      </c>
      <c r="X3207" t="s">
        <v>4756</v>
      </c>
      <c r="Y3207" t="s">
        <v>4756</v>
      </c>
      <c r="Z3207" t="s">
        <v>4756</v>
      </c>
      <c r="AA3207" t="s">
        <v>4756</v>
      </c>
      <c r="AB3207" t="s">
        <v>4756</v>
      </c>
      <c r="AC3207" t="s">
        <v>4756</v>
      </c>
      <c r="AD3207" t="s">
        <v>4756</v>
      </c>
      <c r="AE3207" t="s">
        <v>4756</v>
      </c>
      <c r="AF3207" t="s">
        <v>4756</v>
      </c>
      <c r="AG3207" t="s">
        <v>4756</v>
      </c>
      <c r="AH3207" t="s">
        <v>4756</v>
      </c>
      <c r="AI3207" t="s">
        <v>4756</v>
      </c>
      <c r="AJ3207" t="s">
        <v>4756</v>
      </c>
      <c r="AK3207" t="s">
        <v>4756</v>
      </c>
      <c r="AL3207" t="s">
        <v>4756</v>
      </c>
      <c r="AM3207" t="s">
        <v>4756</v>
      </c>
      <c r="AN3207" t="s">
        <v>4756</v>
      </c>
    </row>
    <row r="3208" spans="1:41">
      <c r="A3208" s="95">
        <v>42586</v>
      </c>
      <c r="B3208" t="s">
        <v>827</v>
      </c>
      <c r="C3208">
        <v>2016</v>
      </c>
      <c r="D3208">
        <v>8</v>
      </c>
      <c r="E3208" t="s">
        <v>4991</v>
      </c>
      <c r="F3208" t="s">
        <v>2098</v>
      </c>
      <c r="G3208" s="96">
        <v>6.1111111111111116E-2</v>
      </c>
      <c r="H3208" t="s">
        <v>4756</v>
      </c>
      <c r="I3208" s="96">
        <v>0.83124999999999993</v>
      </c>
      <c r="J3208">
        <v>5.52</v>
      </c>
      <c r="K3208" t="s">
        <v>249</v>
      </c>
      <c r="L3208" t="s">
        <v>2108</v>
      </c>
      <c r="M3208" t="s">
        <v>251</v>
      </c>
      <c r="N3208" t="s">
        <v>251</v>
      </c>
      <c r="O3208">
        <v>1.5</v>
      </c>
      <c r="P3208">
        <v>53</v>
      </c>
      <c r="Q3208">
        <v>21</v>
      </c>
      <c r="R3208">
        <v>32</v>
      </c>
      <c r="S3208">
        <v>15.3</v>
      </c>
      <c r="T3208">
        <v>31.85</v>
      </c>
      <c r="U3208">
        <v>22.2</v>
      </c>
      <c r="V3208">
        <v>142</v>
      </c>
      <c r="W3208" t="s">
        <v>4756</v>
      </c>
      <c r="X3208" t="s">
        <v>4756</v>
      </c>
      <c r="Y3208" t="s">
        <v>4756</v>
      </c>
      <c r="Z3208" t="s">
        <v>4756</v>
      </c>
      <c r="AA3208" t="s">
        <v>4756</v>
      </c>
      <c r="AB3208" t="s">
        <v>4756</v>
      </c>
      <c r="AC3208" t="s">
        <v>4756</v>
      </c>
      <c r="AD3208" t="s">
        <v>4756</v>
      </c>
      <c r="AE3208" t="s">
        <v>4756</v>
      </c>
      <c r="AF3208" t="s">
        <v>4756</v>
      </c>
      <c r="AG3208" t="s">
        <v>4756</v>
      </c>
      <c r="AH3208" t="s">
        <v>4756</v>
      </c>
      <c r="AI3208" t="s">
        <v>4756</v>
      </c>
      <c r="AJ3208" t="s">
        <v>4756</v>
      </c>
      <c r="AK3208" t="s">
        <v>4756</v>
      </c>
      <c r="AL3208" t="s">
        <v>4756</v>
      </c>
      <c r="AM3208" t="s">
        <v>4756</v>
      </c>
      <c r="AN3208" t="s">
        <v>4756</v>
      </c>
    </row>
    <row r="3209" spans="1:41">
      <c r="A3209" s="95">
        <v>42586</v>
      </c>
      <c r="B3209" t="s">
        <v>372</v>
      </c>
      <c r="C3209">
        <v>2016</v>
      </c>
      <c r="D3209">
        <v>8</v>
      </c>
      <c r="E3209" t="s">
        <v>373</v>
      </c>
      <c r="F3209" t="s">
        <v>3991</v>
      </c>
      <c r="G3209" s="96">
        <v>0.87361111111111101</v>
      </c>
      <c r="H3209" s="96">
        <v>0.87708333333333333</v>
      </c>
      <c r="J3209">
        <v>20.97</v>
      </c>
      <c r="K3209" t="s">
        <v>249</v>
      </c>
      <c r="L3209" t="s">
        <v>4002</v>
      </c>
      <c r="M3209" t="s">
        <v>251</v>
      </c>
      <c r="N3209" t="s">
        <v>251</v>
      </c>
      <c r="O3209">
        <v>0</v>
      </c>
      <c r="P3209">
        <v>36</v>
      </c>
      <c r="Q3209">
        <v>0</v>
      </c>
      <c r="R3209">
        <v>36</v>
      </c>
      <c r="S3209">
        <v>13</v>
      </c>
      <c r="T3209">
        <v>37.9</v>
      </c>
      <c r="U3209">
        <v>25.6</v>
      </c>
      <c r="V3209">
        <v>143</v>
      </c>
      <c r="W3209" t="s">
        <v>4756</v>
      </c>
      <c r="X3209" t="s">
        <v>4756</v>
      </c>
      <c r="Y3209" t="s">
        <v>4756</v>
      </c>
      <c r="Z3209" t="s">
        <v>4756</v>
      </c>
      <c r="AA3209" t="s">
        <v>4756</v>
      </c>
      <c r="AB3209" t="s">
        <v>4756</v>
      </c>
      <c r="AC3209" t="s">
        <v>4756</v>
      </c>
      <c r="AD3209" t="s">
        <v>4756</v>
      </c>
      <c r="AE3209" t="s">
        <v>4756</v>
      </c>
      <c r="AF3209" t="s">
        <v>4756</v>
      </c>
      <c r="AG3209" t="s">
        <v>4756</v>
      </c>
      <c r="AH3209" t="s">
        <v>4756</v>
      </c>
      <c r="AI3209" t="s">
        <v>4756</v>
      </c>
      <c r="AJ3209" t="s">
        <v>4756</v>
      </c>
      <c r="AK3209" t="s">
        <v>4756</v>
      </c>
      <c r="AL3209" t="s">
        <v>4756</v>
      </c>
      <c r="AM3209" t="s">
        <v>4756</v>
      </c>
      <c r="AN3209" t="s">
        <v>4756</v>
      </c>
    </row>
    <row r="3210" spans="1:41">
      <c r="A3210" s="95">
        <v>42586</v>
      </c>
      <c r="B3210" t="s">
        <v>372</v>
      </c>
      <c r="C3210">
        <v>2016</v>
      </c>
      <c r="D3210">
        <v>8</v>
      </c>
      <c r="E3210" t="s">
        <v>373</v>
      </c>
      <c r="F3210" t="s">
        <v>3991</v>
      </c>
      <c r="G3210" s="96">
        <v>0.89166666666666661</v>
      </c>
      <c r="H3210" s="96">
        <v>0.89722222222222225</v>
      </c>
      <c r="J3210">
        <v>21.4</v>
      </c>
      <c r="K3210" t="s">
        <v>249</v>
      </c>
      <c r="L3210" t="s">
        <v>4003</v>
      </c>
      <c r="M3210" t="s">
        <v>251</v>
      </c>
      <c r="N3210" t="s">
        <v>251</v>
      </c>
      <c r="O3210">
        <v>3</v>
      </c>
      <c r="P3210">
        <v>38</v>
      </c>
      <c r="Q3210">
        <v>0</v>
      </c>
      <c r="R3210">
        <v>38</v>
      </c>
      <c r="S3210">
        <v>14.6</v>
      </c>
      <c r="T3210">
        <v>39</v>
      </c>
      <c r="U3210">
        <v>23.2</v>
      </c>
      <c r="V3210">
        <v>142</v>
      </c>
      <c r="W3210" t="s">
        <v>4756</v>
      </c>
      <c r="X3210" t="s">
        <v>4756</v>
      </c>
      <c r="Y3210" t="s">
        <v>4756</v>
      </c>
      <c r="Z3210" t="s">
        <v>4756</v>
      </c>
      <c r="AA3210" t="s">
        <v>4756</v>
      </c>
      <c r="AB3210" t="s">
        <v>4756</v>
      </c>
      <c r="AC3210" t="s">
        <v>4756</v>
      </c>
      <c r="AD3210" t="s">
        <v>4756</v>
      </c>
      <c r="AE3210" t="s">
        <v>4756</v>
      </c>
      <c r="AF3210" t="s">
        <v>4756</v>
      </c>
      <c r="AG3210" t="s">
        <v>4756</v>
      </c>
      <c r="AH3210" t="s">
        <v>4756</v>
      </c>
      <c r="AI3210" t="s">
        <v>4756</v>
      </c>
      <c r="AJ3210" t="s">
        <v>4756</v>
      </c>
      <c r="AK3210" t="s">
        <v>4756</v>
      </c>
      <c r="AL3210" t="s">
        <v>4756</v>
      </c>
      <c r="AM3210" t="s">
        <v>4756</v>
      </c>
      <c r="AN3210" t="s">
        <v>4756</v>
      </c>
    </row>
    <row r="3211" spans="1:41">
      <c r="A3211" s="95">
        <v>42586</v>
      </c>
      <c r="B3211" t="s">
        <v>372</v>
      </c>
      <c r="C3211">
        <v>2016</v>
      </c>
      <c r="D3211">
        <v>8</v>
      </c>
      <c r="E3211" t="s">
        <v>373</v>
      </c>
      <c r="F3211" t="s">
        <v>3991</v>
      </c>
      <c r="G3211" s="96">
        <v>0.90208333333333324</v>
      </c>
      <c r="H3211" s="96">
        <v>0.90694444444444444</v>
      </c>
      <c r="J3211">
        <v>21.65</v>
      </c>
      <c r="K3211" t="s">
        <v>249</v>
      </c>
      <c r="L3211" t="s">
        <v>4004</v>
      </c>
      <c r="M3211" t="s">
        <v>251</v>
      </c>
      <c r="N3211" t="s">
        <v>251</v>
      </c>
      <c r="O3211">
        <v>0</v>
      </c>
      <c r="P3211">
        <v>34</v>
      </c>
      <c r="Q3211">
        <v>0</v>
      </c>
      <c r="R3211">
        <v>34</v>
      </c>
      <c r="S3211">
        <v>14</v>
      </c>
      <c r="T3211">
        <v>36.700000000000003</v>
      </c>
      <c r="U3211">
        <v>21.5</v>
      </c>
      <c r="V3211">
        <v>136</v>
      </c>
      <c r="W3211" t="s">
        <v>4756</v>
      </c>
      <c r="X3211" t="s">
        <v>4756</v>
      </c>
      <c r="Y3211" t="s">
        <v>4756</v>
      </c>
      <c r="Z3211" t="s">
        <v>4756</v>
      </c>
      <c r="AA3211" t="s">
        <v>4756</v>
      </c>
      <c r="AB3211" t="s">
        <v>4756</v>
      </c>
      <c r="AC3211" t="s">
        <v>4756</v>
      </c>
      <c r="AD3211" t="s">
        <v>4756</v>
      </c>
      <c r="AE3211" t="s">
        <v>4756</v>
      </c>
      <c r="AF3211" t="s">
        <v>4756</v>
      </c>
      <c r="AG3211" t="s">
        <v>4756</v>
      </c>
      <c r="AH3211" t="s">
        <v>4756</v>
      </c>
      <c r="AI3211" t="s">
        <v>4756</v>
      </c>
      <c r="AJ3211" t="s">
        <v>4756</v>
      </c>
      <c r="AK3211" t="s">
        <v>4756</v>
      </c>
      <c r="AL3211" t="s">
        <v>4756</v>
      </c>
      <c r="AM3211" t="s">
        <v>4756</v>
      </c>
      <c r="AN3211" t="s">
        <v>4756</v>
      </c>
    </row>
    <row r="3212" spans="1:41">
      <c r="A3212" s="95">
        <v>42586</v>
      </c>
      <c r="B3212" t="s">
        <v>372</v>
      </c>
      <c r="C3212">
        <v>2016</v>
      </c>
      <c r="D3212">
        <v>8</v>
      </c>
      <c r="E3212" t="s">
        <v>373</v>
      </c>
      <c r="F3212" t="s">
        <v>3991</v>
      </c>
      <c r="G3212" s="96">
        <v>0.93055555555555547</v>
      </c>
      <c r="H3212" s="96">
        <v>0.93402777777777779</v>
      </c>
      <c r="J3212">
        <v>22.33</v>
      </c>
      <c r="K3212" t="s">
        <v>249</v>
      </c>
      <c r="L3212" t="s">
        <v>4005</v>
      </c>
      <c r="M3212" t="s">
        <v>251</v>
      </c>
      <c r="N3212" t="s">
        <v>251</v>
      </c>
      <c r="O3212">
        <v>0</v>
      </c>
      <c r="P3212">
        <v>32</v>
      </c>
      <c r="Q3212">
        <v>0</v>
      </c>
      <c r="R3212">
        <v>32</v>
      </c>
      <c r="S3212">
        <v>13.9</v>
      </c>
      <c r="T3212">
        <v>38.200000000000003</v>
      </c>
      <c r="U3212">
        <v>22.1</v>
      </c>
      <c r="V3212">
        <v>141</v>
      </c>
      <c r="W3212" t="s">
        <v>4756</v>
      </c>
      <c r="X3212" t="s">
        <v>4756</v>
      </c>
      <c r="Y3212" t="s">
        <v>4756</v>
      </c>
      <c r="Z3212" t="s">
        <v>4756</v>
      </c>
      <c r="AA3212" t="s">
        <v>4756</v>
      </c>
      <c r="AB3212" t="s">
        <v>4756</v>
      </c>
      <c r="AC3212" t="s">
        <v>4756</v>
      </c>
      <c r="AD3212" t="s">
        <v>4756</v>
      </c>
      <c r="AE3212" t="s">
        <v>4756</v>
      </c>
      <c r="AF3212" t="s">
        <v>4756</v>
      </c>
      <c r="AG3212" t="s">
        <v>4756</v>
      </c>
      <c r="AH3212" t="s">
        <v>4756</v>
      </c>
      <c r="AI3212" t="s">
        <v>4756</v>
      </c>
      <c r="AJ3212" t="s">
        <v>4756</v>
      </c>
      <c r="AK3212" t="s">
        <v>4756</v>
      </c>
      <c r="AL3212" t="s">
        <v>4756</v>
      </c>
      <c r="AM3212" t="s">
        <v>4756</v>
      </c>
      <c r="AN3212" t="s">
        <v>4756</v>
      </c>
    </row>
    <row r="3213" spans="1:41">
      <c r="A3213" s="95">
        <v>42586</v>
      </c>
      <c r="B3213" t="s">
        <v>372</v>
      </c>
      <c r="C3213">
        <v>2016</v>
      </c>
      <c r="D3213">
        <v>8</v>
      </c>
      <c r="E3213" t="s">
        <v>373</v>
      </c>
      <c r="F3213" t="s">
        <v>3991</v>
      </c>
      <c r="G3213" s="96">
        <v>0.94236111111111109</v>
      </c>
      <c r="H3213" s="96">
        <v>0.94513888888888886</v>
      </c>
      <c r="J3213">
        <v>22.62</v>
      </c>
      <c r="K3213" t="s">
        <v>249</v>
      </c>
      <c r="L3213" t="s">
        <v>4006</v>
      </c>
      <c r="M3213" t="s">
        <v>251</v>
      </c>
      <c r="N3213" t="s">
        <v>251</v>
      </c>
      <c r="O3213">
        <v>0</v>
      </c>
      <c r="P3213">
        <v>33</v>
      </c>
      <c r="Q3213">
        <v>0</v>
      </c>
      <c r="R3213">
        <v>33</v>
      </c>
      <c r="S3213">
        <v>14.2</v>
      </c>
      <c r="T3213">
        <v>37.799999999999997</v>
      </c>
      <c r="U3213">
        <v>25.7</v>
      </c>
      <c r="V3213">
        <v>140</v>
      </c>
      <c r="W3213" t="s">
        <v>4756</v>
      </c>
      <c r="X3213" t="s">
        <v>4756</v>
      </c>
      <c r="Y3213" t="s">
        <v>4756</v>
      </c>
      <c r="Z3213" t="s">
        <v>4756</v>
      </c>
      <c r="AA3213" t="s">
        <v>4756</v>
      </c>
      <c r="AB3213" t="s">
        <v>4756</v>
      </c>
      <c r="AC3213" t="s">
        <v>4756</v>
      </c>
      <c r="AD3213" t="s">
        <v>4756</v>
      </c>
      <c r="AE3213" t="s">
        <v>4756</v>
      </c>
      <c r="AF3213" t="s">
        <v>4756</v>
      </c>
      <c r="AG3213" t="s">
        <v>4756</v>
      </c>
      <c r="AH3213" t="s">
        <v>4756</v>
      </c>
      <c r="AI3213" t="s">
        <v>4756</v>
      </c>
      <c r="AJ3213" t="s">
        <v>4756</v>
      </c>
      <c r="AK3213" t="s">
        <v>4756</v>
      </c>
      <c r="AL3213" t="s">
        <v>4756</v>
      </c>
      <c r="AM3213" t="s">
        <v>4756</v>
      </c>
      <c r="AN3213" t="s">
        <v>4756</v>
      </c>
    </row>
    <row r="3214" spans="1:41">
      <c r="A3214" s="95">
        <v>42586</v>
      </c>
      <c r="B3214" t="s">
        <v>372</v>
      </c>
      <c r="C3214">
        <v>2016</v>
      </c>
      <c r="D3214">
        <v>8</v>
      </c>
      <c r="E3214" t="s">
        <v>373</v>
      </c>
      <c r="F3214" t="s">
        <v>3991</v>
      </c>
      <c r="G3214" s="96">
        <v>0.96319444444444446</v>
      </c>
      <c r="H3214" s="96">
        <v>0.96736111111111101</v>
      </c>
      <c r="J3214">
        <v>23.12</v>
      </c>
      <c r="K3214" t="s">
        <v>249</v>
      </c>
      <c r="L3214" t="s">
        <v>4007</v>
      </c>
      <c r="M3214" t="s">
        <v>251</v>
      </c>
      <c r="N3214" t="s">
        <v>251</v>
      </c>
      <c r="O3214">
        <v>3</v>
      </c>
      <c r="P3214">
        <v>33</v>
      </c>
      <c r="Q3214">
        <v>0</v>
      </c>
      <c r="R3214">
        <v>33</v>
      </c>
      <c r="S3214">
        <v>13.7</v>
      </c>
      <c r="T3214">
        <v>37.5</v>
      </c>
      <c r="U3214">
        <v>26.1</v>
      </c>
      <c r="V3214">
        <v>147</v>
      </c>
      <c r="W3214" t="s">
        <v>4756</v>
      </c>
      <c r="X3214" t="s">
        <v>4756</v>
      </c>
      <c r="Y3214" t="s">
        <v>4756</v>
      </c>
      <c r="Z3214" t="s">
        <v>4756</v>
      </c>
      <c r="AA3214" t="s">
        <v>4756</v>
      </c>
      <c r="AB3214" t="s">
        <v>4756</v>
      </c>
      <c r="AC3214" t="s">
        <v>4756</v>
      </c>
      <c r="AD3214" t="s">
        <v>4756</v>
      </c>
      <c r="AE3214" t="s">
        <v>4756</v>
      </c>
      <c r="AF3214" t="s">
        <v>4756</v>
      </c>
      <c r="AG3214" t="s">
        <v>4756</v>
      </c>
      <c r="AH3214" t="s">
        <v>4756</v>
      </c>
      <c r="AI3214" t="s">
        <v>4756</v>
      </c>
      <c r="AJ3214" t="s">
        <v>4756</v>
      </c>
      <c r="AK3214" t="s">
        <v>4756</v>
      </c>
      <c r="AL3214" t="s">
        <v>4756</v>
      </c>
      <c r="AM3214" t="s">
        <v>4756</v>
      </c>
      <c r="AN3214" t="s">
        <v>4756</v>
      </c>
    </row>
    <row r="3215" spans="1:41">
      <c r="A3215" s="95">
        <v>42586</v>
      </c>
      <c r="B3215" t="s">
        <v>372</v>
      </c>
      <c r="C3215">
        <v>2016</v>
      </c>
      <c r="D3215">
        <v>8</v>
      </c>
      <c r="E3215" t="s">
        <v>373</v>
      </c>
      <c r="F3215" t="s">
        <v>3991</v>
      </c>
      <c r="G3215" s="96">
        <v>0.97916666666666663</v>
      </c>
      <c r="H3215" s="96">
        <v>0.98402777777777783</v>
      </c>
      <c r="J3215">
        <v>23.5</v>
      </c>
      <c r="K3215" t="s">
        <v>249</v>
      </c>
      <c r="L3215" t="s">
        <v>4008</v>
      </c>
      <c r="M3215" t="s">
        <v>251</v>
      </c>
      <c r="N3215" t="s">
        <v>251</v>
      </c>
      <c r="O3215">
        <v>0</v>
      </c>
      <c r="P3215">
        <v>33</v>
      </c>
      <c r="Q3215">
        <v>0</v>
      </c>
      <c r="R3215">
        <v>33</v>
      </c>
      <c r="S3215">
        <v>13</v>
      </c>
      <c r="T3215">
        <v>38.1</v>
      </c>
      <c r="U3215">
        <v>24.1</v>
      </c>
      <c r="V3215">
        <v>137</v>
      </c>
      <c r="W3215" t="s">
        <v>4756</v>
      </c>
      <c r="X3215" t="s">
        <v>4756</v>
      </c>
      <c r="Y3215" t="s">
        <v>4756</v>
      </c>
      <c r="Z3215" t="s">
        <v>4756</v>
      </c>
      <c r="AA3215" t="s">
        <v>4756</v>
      </c>
      <c r="AB3215" t="s">
        <v>4756</v>
      </c>
      <c r="AC3215" t="s">
        <v>4756</v>
      </c>
      <c r="AD3215" t="s">
        <v>4756</v>
      </c>
      <c r="AE3215" t="s">
        <v>4756</v>
      </c>
      <c r="AF3215" t="s">
        <v>4756</v>
      </c>
      <c r="AG3215" t="s">
        <v>4756</v>
      </c>
      <c r="AH3215" t="s">
        <v>4756</v>
      </c>
      <c r="AI3215" t="s">
        <v>4756</v>
      </c>
      <c r="AJ3215" t="s">
        <v>4756</v>
      </c>
      <c r="AK3215" t="s">
        <v>4756</v>
      </c>
      <c r="AL3215" t="s">
        <v>4756</v>
      </c>
      <c r="AM3215" t="s">
        <v>4756</v>
      </c>
      <c r="AN3215" t="s">
        <v>4756</v>
      </c>
    </row>
    <row r="3216" spans="1:41">
      <c r="A3216" s="95">
        <v>42586</v>
      </c>
      <c r="B3216" t="s">
        <v>372</v>
      </c>
      <c r="C3216">
        <v>2016</v>
      </c>
      <c r="D3216">
        <v>8</v>
      </c>
      <c r="E3216" t="s">
        <v>373</v>
      </c>
      <c r="F3216" t="s">
        <v>3991</v>
      </c>
      <c r="G3216" s="96">
        <v>0.98958333333333337</v>
      </c>
      <c r="H3216" s="96">
        <v>0.9916666666666667</v>
      </c>
      <c r="J3216">
        <v>23.75</v>
      </c>
      <c r="K3216" t="s">
        <v>249</v>
      </c>
      <c r="L3216" t="s">
        <v>4009</v>
      </c>
      <c r="M3216" t="s">
        <v>251</v>
      </c>
      <c r="N3216" t="s">
        <v>251</v>
      </c>
      <c r="O3216">
        <v>0</v>
      </c>
      <c r="P3216">
        <v>37</v>
      </c>
      <c r="Q3216">
        <v>0</v>
      </c>
      <c r="R3216">
        <v>37</v>
      </c>
      <c r="S3216">
        <v>14.5</v>
      </c>
      <c r="T3216">
        <v>37.9</v>
      </c>
      <c r="U3216">
        <v>26.5</v>
      </c>
      <c r="V3216">
        <v>141</v>
      </c>
      <c r="W3216" t="s">
        <v>4756</v>
      </c>
      <c r="X3216" t="s">
        <v>4756</v>
      </c>
      <c r="Y3216" t="s">
        <v>4756</v>
      </c>
      <c r="Z3216" t="s">
        <v>4756</v>
      </c>
      <c r="AA3216" t="s">
        <v>4756</v>
      </c>
      <c r="AB3216" t="s">
        <v>4756</v>
      </c>
      <c r="AC3216" t="s">
        <v>4756</v>
      </c>
      <c r="AD3216" t="s">
        <v>4756</v>
      </c>
      <c r="AE3216" t="s">
        <v>4756</v>
      </c>
      <c r="AF3216" t="s">
        <v>4756</v>
      </c>
      <c r="AG3216" t="s">
        <v>4756</v>
      </c>
      <c r="AH3216" t="s">
        <v>4756</v>
      </c>
      <c r="AI3216" t="s">
        <v>4756</v>
      </c>
      <c r="AJ3216" t="s">
        <v>4756</v>
      </c>
      <c r="AK3216" t="s">
        <v>4756</v>
      </c>
      <c r="AL3216" t="s">
        <v>4756</v>
      </c>
      <c r="AM3216" t="s">
        <v>4756</v>
      </c>
      <c r="AN3216" t="s">
        <v>4756</v>
      </c>
    </row>
    <row r="3217" spans="1:40">
      <c r="A3217" s="95">
        <v>42587</v>
      </c>
      <c r="B3217" t="s">
        <v>827</v>
      </c>
      <c r="C3217">
        <v>2016</v>
      </c>
      <c r="D3217">
        <v>8</v>
      </c>
      <c r="E3217" t="s">
        <v>4991</v>
      </c>
      <c r="F3217" t="s">
        <v>1672</v>
      </c>
      <c r="G3217" s="96">
        <v>0.86388888888888893</v>
      </c>
      <c r="H3217" t="s">
        <v>4756</v>
      </c>
      <c r="I3217" s="96">
        <v>0.8305555555555556</v>
      </c>
      <c r="J3217">
        <v>0.8</v>
      </c>
      <c r="K3217" t="s">
        <v>249</v>
      </c>
      <c r="L3217" t="s">
        <v>2109</v>
      </c>
      <c r="M3217" t="s">
        <v>251</v>
      </c>
      <c r="N3217" t="s">
        <v>251</v>
      </c>
      <c r="O3217">
        <v>0</v>
      </c>
      <c r="P3217">
        <v>52</v>
      </c>
      <c r="Q3217">
        <v>20</v>
      </c>
      <c r="R3217">
        <v>32</v>
      </c>
      <c r="S3217">
        <v>15.8</v>
      </c>
      <c r="T3217">
        <v>38.700000000000003</v>
      </c>
      <c r="U3217">
        <v>24.6</v>
      </c>
      <c r="V3217">
        <v>143</v>
      </c>
      <c r="W3217" t="s">
        <v>4756</v>
      </c>
      <c r="X3217" t="s">
        <v>4756</v>
      </c>
      <c r="Y3217" t="s">
        <v>4756</v>
      </c>
      <c r="Z3217" t="s">
        <v>4756</v>
      </c>
      <c r="AA3217" t="s">
        <v>4756</v>
      </c>
      <c r="AB3217" t="s">
        <v>4756</v>
      </c>
      <c r="AC3217" t="s">
        <v>4756</v>
      </c>
      <c r="AD3217" t="s">
        <v>4756</v>
      </c>
      <c r="AE3217" t="s">
        <v>4756</v>
      </c>
      <c r="AF3217" t="s">
        <v>4756</v>
      </c>
      <c r="AG3217" t="s">
        <v>4756</v>
      </c>
      <c r="AH3217" t="s">
        <v>4756</v>
      </c>
      <c r="AI3217" t="s">
        <v>4756</v>
      </c>
      <c r="AJ3217" t="s">
        <v>4756</v>
      </c>
      <c r="AK3217" t="s">
        <v>4756</v>
      </c>
      <c r="AL3217" t="s">
        <v>4756</v>
      </c>
      <c r="AM3217" t="s">
        <v>4756</v>
      </c>
      <c r="AN3217" t="s">
        <v>4756</v>
      </c>
    </row>
    <row r="3218" spans="1:40">
      <c r="A3218" s="95">
        <v>42587</v>
      </c>
      <c r="B3218" t="s">
        <v>827</v>
      </c>
      <c r="C3218">
        <v>2016</v>
      </c>
      <c r="D3218">
        <v>8</v>
      </c>
      <c r="E3218" t="s">
        <v>4991</v>
      </c>
      <c r="F3218" t="s">
        <v>1672</v>
      </c>
      <c r="G3218" s="96">
        <v>0.87430555555555556</v>
      </c>
      <c r="H3218" t="s">
        <v>4756</v>
      </c>
      <c r="I3218" s="96">
        <v>0.8305555555555556</v>
      </c>
      <c r="J3218">
        <v>1.05</v>
      </c>
      <c r="K3218" t="s">
        <v>249</v>
      </c>
      <c r="L3218" t="s">
        <v>2110</v>
      </c>
      <c r="M3218" t="s">
        <v>251</v>
      </c>
      <c r="N3218" t="s">
        <v>251</v>
      </c>
      <c r="O3218">
        <v>5</v>
      </c>
      <c r="P3218">
        <v>52</v>
      </c>
      <c r="Q3218">
        <v>20</v>
      </c>
      <c r="R3218">
        <v>32</v>
      </c>
      <c r="S3218">
        <v>14.6</v>
      </c>
      <c r="T3218">
        <v>38.1</v>
      </c>
      <c r="U3218">
        <v>23.3</v>
      </c>
      <c r="V3218">
        <v>145</v>
      </c>
      <c r="W3218" t="s">
        <v>4756</v>
      </c>
      <c r="X3218" t="s">
        <v>4756</v>
      </c>
      <c r="Y3218" t="s">
        <v>4756</v>
      </c>
      <c r="Z3218" t="s">
        <v>4756</v>
      </c>
      <c r="AA3218" t="s">
        <v>4756</v>
      </c>
      <c r="AB3218" t="s">
        <v>4756</v>
      </c>
      <c r="AC3218" t="s">
        <v>4756</v>
      </c>
      <c r="AD3218" t="s">
        <v>4756</v>
      </c>
      <c r="AE3218" t="s">
        <v>4756</v>
      </c>
      <c r="AF3218" t="s">
        <v>4756</v>
      </c>
      <c r="AG3218" t="s">
        <v>4756</v>
      </c>
      <c r="AH3218" t="s">
        <v>4756</v>
      </c>
      <c r="AI3218" t="s">
        <v>4756</v>
      </c>
      <c r="AJ3218" t="s">
        <v>4756</v>
      </c>
      <c r="AK3218" t="s">
        <v>4756</v>
      </c>
      <c r="AL3218" t="s">
        <v>4756</v>
      </c>
      <c r="AM3218" t="s">
        <v>4756</v>
      </c>
      <c r="AN3218" t="s">
        <v>4756</v>
      </c>
    </row>
    <row r="3219" spans="1:40">
      <c r="A3219" s="95">
        <v>42587</v>
      </c>
      <c r="B3219" t="s">
        <v>827</v>
      </c>
      <c r="C3219">
        <v>2016</v>
      </c>
      <c r="D3219">
        <v>8</v>
      </c>
      <c r="E3219" t="s">
        <v>4991</v>
      </c>
      <c r="F3219" t="s">
        <v>2098</v>
      </c>
      <c r="G3219" s="96">
        <v>0.8930555555555556</v>
      </c>
      <c r="H3219" t="s">
        <v>4756</v>
      </c>
      <c r="I3219" s="96">
        <v>0.8305555555555556</v>
      </c>
      <c r="J3219">
        <v>1.5</v>
      </c>
      <c r="K3219" t="s">
        <v>249</v>
      </c>
      <c r="L3219" t="s">
        <v>2112</v>
      </c>
      <c r="M3219" t="s">
        <v>251</v>
      </c>
      <c r="N3219" t="s">
        <v>251</v>
      </c>
      <c r="O3219">
        <v>0</v>
      </c>
      <c r="P3219">
        <v>52</v>
      </c>
      <c r="Q3219">
        <v>21</v>
      </c>
      <c r="R3219">
        <v>31</v>
      </c>
      <c r="S3219">
        <v>13.3</v>
      </c>
      <c r="T3219">
        <v>37.299999999999997</v>
      </c>
      <c r="U3219">
        <v>23.9</v>
      </c>
      <c r="V3219">
        <v>138</v>
      </c>
      <c r="W3219" t="s">
        <v>4756</v>
      </c>
      <c r="X3219" t="s">
        <v>4756</v>
      </c>
      <c r="Y3219" t="s">
        <v>4756</v>
      </c>
      <c r="Z3219" t="s">
        <v>4756</v>
      </c>
      <c r="AA3219" t="s">
        <v>4756</v>
      </c>
      <c r="AB3219" t="s">
        <v>4756</v>
      </c>
      <c r="AC3219" t="s">
        <v>4756</v>
      </c>
      <c r="AD3219" t="s">
        <v>4756</v>
      </c>
      <c r="AE3219" t="s">
        <v>4756</v>
      </c>
      <c r="AF3219" t="s">
        <v>4756</v>
      </c>
      <c r="AG3219" t="s">
        <v>4756</v>
      </c>
      <c r="AH3219" t="s">
        <v>4756</v>
      </c>
      <c r="AI3219" t="s">
        <v>4756</v>
      </c>
      <c r="AJ3219" t="s">
        <v>4756</v>
      </c>
      <c r="AK3219" t="s">
        <v>4756</v>
      </c>
      <c r="AL3219" t="s">
        <v>4756</v>
      </c>
      <c r="AM3219" t="s">
        <v>4756</v>
      </c>
      <c r="AN3219" t="s">
        <v>4756</v>
      </c>
    </row>
    <row r="3220" spans="1:40">
      <c r="A3220" s="95">
        <v>42587</v>
      </c>
      <c r="B3220" t="s">
        <v>827</v>
      </c>
      <c r="C3220">
        <v>2016</v>
      </c>
      <c r="D3220">
        <v>8</v>
      </c>
      <c r="E3220" t="s">
        <v>4991</v>
      </c>
      <c r="F3220" t="s">
        <v>2098</v>
      </c>
      <c r="G3220" s="96">
        <v>0.90416666666666667</v>
      </c>
      <c r="H3220" t="s">
        <v>4756</v>
      </c>
      <c r="I3220" s="96">
        <v>0.8305555555555556</v>
      </c>
      <c r="J3220">
        <v>1.77</v>
      </c>
      <c r="K3220" t="s">
        <v>249</v>
      </c>
      <c r="L3220" t="s">
        <v>2111</v>
      </c>
      <c r="M3220" t="s">
        <v>251</v>
      </c>
      <c r="N3220" t="s">
        <v>251</v>
      </c>
      <c r="O3220">
        <v>5</v>
      </c>
      <c r="P3220">
        <v>51</v>
      </c>
      <c r="Q3220">
        <v>21</v>
      </c>
      <c r="R3220">
        <v>30</v>
      </c>
      <c r="S3220">
        <v>14.8</v>
      </c>
      <c r="T3220">
        <v>38</v>
      </c>
      <c r="U3220">
        <v>24</v>
      </c>
      <c r="V3220">
        <v>139</v>
      </c>
      <c r="W3220" t="s">
        <v>4756</v>
      </c>
      <c r="X3220" t="s">
        <v>4756</v>
      </c>
      <c r="Y3220" t="s">
        <v>4756</v>
      </c>
      <c r="Z3220" t="s">
        <v>4756</v>
      </c>
      <c r="AA3220" t="s">
        <v>4756</v>
      </c>
      <c r="AB3220" t="s">
        <v>4756</v>
      </c>
      <c r="AC3220" t="s">
        <v>4756</v>
      </c>
      <c r="AD3220" t="s">
        <v>4756</v>
      </c>
      <c r="AE3220" t="s">
        <v>4756</v>
      </c>
      <c r="AF3220" t="s">
        <v>4756</v>
      </c>
      <c r="AG3220" t="s">
        <v>4756</v>
      </c>
      <c r="AH3220" t="s">
        <v>4756</v>
      </c>
      <c r="AI3220" t="s">
        <v>4756</v>
      </c>
      <c r="AJ3220" t="s">
        <v>4756</v>
      </c>
      <c r="AK3220" t="s">
        <v>4756</v>
      </c>
      <c r="AL3220" t="s">
        <v>4756</v>
      </c>
      <c r="AM3220" t="s">
        <v>4756</v>
      </c>
      <c r="AN3220" t="s">
        <v>4756</v>
      </c>
    </row>
    <row r="3221" spans="1:40">
      <c r="A3221" s="95">
        <v>42587</v>
      </c>
      <c r="B3221" t="s">
        <v>827</v>
      </c>
      <c r="C3221">
        <v>2016</v>
      </c>
      <c r="D3221">
        <v>8</v>
      </c>
      <c r="E3221" t="s">
        <v>4991</v>
      </c>
      <c r="F3221" t="s">
        <v>1672</v>
      </c>
      <c r="G3221" s="96">
        <v>0.92013888888888884</v>
      </c>
      <c r="H3221" t="s">
        <v>4756</v>
      </c>
      <c r="I3221" s="96">
        <v>0.8305555555555556</v>
      </c>
      <c r="J3221">
        <v>2.15</v>
      </c>
      <c r="K3221" t="s">
        <v>249</v>
      </c>
      <c r="L3221" t="s">
        <v>2113</v>
      </c>
      <c r="M3221" t="s">
        <v>251</v>
      </c>
      <c r="N3221" t="s">
        <v>251</v>
      </c>
      <c r="O3221">
        <v>0</v>
      </c>
      <c r="P3221">
        <v>62</v>
      </c>
      <c r="Q3221">
        <v>20</v>
      </c>
      <c r="R3221">
        <v>42</v>
      </c>
      <c r="S3221">
        <v>14.6</v>
      </c>
      <c r="T3221">
        <v>40.25</v>
      </c>
      <c r="U3221">
        <v>23.9</v>
      </c>
      <c r="V3221">
        <v>146</v>
      </c>
      <c r="W3221" t="s">
        <v>4756</v>
      </c>
      <c r="X3221" t="s">
        <v>4756</v>
      </c>
      <c r="Y3221" t="s">
        <v>4756</v>
      </c>
      <c r="Z3221" t="s">
        <v>4756</v>
      </c>
      <c r="AA3221" t="s">
        <v>4756</v>
      </c>
      <c r="AB3221" t="s">
        <v>4756</v>
      </c>
      <c r="AC3221" t="s">
        <v>4756</v>
      </c>
      <c r="AD3221" t="s">
        <v>4756</v>
      </c>
      <c r="AE3221" t="s">
        <v>4756</v>
      </c>
      <c r="AF3221" t="s">
        <v>4756</v>
      </c>
      <c r="AG3221" t="s">
        <v>4756</v>
      </c>
      <c r="AH3221" t="s">
        <v>4756</v>
      </c>
      <c r="AI3221" t="s">
        <v>4756</v>
      </c>
      <c r="AJ3221" t="s">
        <v>4756</v>
      </c>
      <c r="AK3221" t="s">
        <v>4756</v>
      </c>
      <c r="AL3221" t="s">
        <v>4756</v>
      </c>
      <c r="AM3221" t="s">
        <v>4756</v>
      </c>
      <c r="AN3221" t="s">
        <v>4756</v>
      </c>
    </row>
    <row r="3222" spans="1:40">
      <c r="A3222" s="95">
        <v>42587</v>
      </c>
      <c r="B3222" t="s">
        <v>827</v>
      </c>
      <c r="C3222">
        <v>2016</v>
      </c>
      <c r="D3222">
        <v>8</v>
      </c>
      <c r="E3222" t="s">
        <v>4991</v>
      </c>
      <c r="F3222" t="s">
        <v>1672</v>
      </c>
      <c r="G3222" s="96">
        <v>0.96111111111111114</v>
      </c>
      <c r="H3222" t="s">
        <v>4756</v>
      </c>
      <c r="I3222" s="96">
        <v>0.8305555555555556</v>
      </c>
      <c r="J3222">
        <v>3.13</v>
      </c>
      <c r="K3222" t="s">
        <v>249</v>
      </c>
      <c r="L3222" t="s">
        <v>1743</v>
      </c>
      <c r="M3222" t="s">
        <v>665</v>
      </c>
      <c r="N3222" t="s">
        <v>251</v>
      </c>
      <c r="O3222">
        <v>4</v>
      </c>
      <c r="P3222">
        <v>58</v>
      </c>
      <c r="Q3222">
        <v>21</v>
      </c>
      <c r="R3222">
        <v>37</v>
      </c>
      <c r="S3222">
        <v>13.9</v>
      </c>
      <c r="T3222">
        <v>37.4</v>
      </c>
      <c r="U3222">
        <v>23.7</v>
      </c>
      <c r="V3222">
        <v>146</v>
      </c>
      <c r="W3222" t="s">
        <v>4756</v>
      </c>
      <c r="X3222" t="s">
        <v>4756</v>
      </c>
      <c r="Y3222" t="s">
        <v>4756</v>
      </c>
      <c r="Z3222" t="s">
        <v>4756</v>
      </c>
      <c r="AA3222" t="s">
        <v>4756</v>
      </c>
      <c r="AB3222" t="s">
        <v>4756</v>
      </c>
      <c r="AC3222" t="s">
        <v>4756</v>
      </c>
      <c r="AD3222" t="s">
        <v>4756</v>
      </c>
      <c r="AE3222" t="s">
        <v>4756</v>
      </c>
      <c r="AF3222" t="s">
        <v>4756</v>
      </c>
      <c r="AG3222" t="s">
        <v>4756</v>
      </c>
      <c r="AH3222" t="s">
        <v>4756</v>
      </c>
      <c r="AI3222" t="s">
        <v>4756</v>
      </c>
      <c r="AJ3222" t="s">
        <v>4756</v>
      </c>
      <c r="AK3222" t="s">
        <v>4756</v>
      </c>
      <c r="AL3222" t="s">
        <v>4756</v>
      </c>
      <c r="AM3222" t="s">
        <v>4756</v>
      </c>
      <c r="AN3222" t="s">
        <v>4756</v>
      </c>
    </row>
    <row r="3223" spans="1:40">
      <c r="A3223" s="95">
        <v>42587</v>
      </c>
      <c r="B3223" t="s">
        <v>827</v>
      </c>
      <c r="C3223">
        <v>2016</v>
      </c>
      <c r="D3223">
        <v>8</v>
      </c>
      <c r="E3223" t="s">
        <v>4991</v>
      </c>
      <c r="F3223" t="s">
        <v>2098</v>
      </c>
      <c r="G3223" s="96">
        <v>0.97013888888888899</v>
      </c>
      <c r="H3223" t="s">
        <v>4756</v>
      </c>
      <c r="I3223" s="96">
        <v>0.8305555555555556</v>
      </c>
      <c r="J3223">
        <v>3.35</v>
      </c>
      <c r="K3223" t="s">
        <v>249</v>
      </c>
      <c r="L3223" t="s">
        <v>2114</v>
      </c>
      <c r="M3223" t="s">
        <v>251</v>
      </c>
      <c r="N3223" t="s">
        <v>251</v>
      </c>
      <c r="O3223">
        <v>5</v>
      </c>
      <c r="P3223">
        <v>58</v>
      </c>
      <c r="Q3223">
        <v>21</v>
      </c>
      <c r="R3223">
        <v>37</v>
      </c>
      <c r="S3223">
        <v>14.8</v>
      </c>
      <c r="T3223">
        <v>37.85</v>
      </c>
      <c r="U3223">
        <v>24</v>
      </c>
      <c r="V3223">
        <v>143</v>
      </c>
      <c r="W3223" t="s">
        <v>4756</v>
      </c>
      <c r="X3223" t="s">
        <v>4756</v>
      </c>
      <c r="Y3223" t="s">
        <v>4756</v>
      </c>
      <c r="Z3223" t="s">
        <v>4756</v>
      </c>
      <c r="AA3223" t="s">
        <v>4756</v>
      </c>
      <c r="AB3223" t="s">
        <v>4756</v>
      </c>
      <c r="AC3223" t="s">
        <v>4756</v>
      </c>
      <c r="AD3223" t="s">
        <v>4756</v>
      </c>
      <c r="AE3223" t="s">
        <v>4756</v>
      </c>
      <c r="AF3223" t="s">
        <v>4756</v>
      </c>
      <c r="AG3223" t="s">
        <v>4756</v>
      </c>
      <c r="AH3223" t="s">
        <v>4756</v>
      </c>
      <c r="AI3223" t="s">
        <v>4756</v>
      </c>
      <c r="AJ3223" t="s">
        <v>4756</v>
      </c>
      <c r="AK3223" t="s">
        <v>4756</v>
      </c>
      <c r="AL3223" t="s">
        <v>4756</v>
      </c>
      <c r="AM3223" t="s">
        <v>4756</v>
      </c>
      <c r="AN3223" t="s">
        <v>4756</v>
      </c>
    </row>
    <row r="3224" spans="1:40">
      <c r="A3224" s="95">
        <v>42587</v>
      </c>
      <c r="B3224" t="s">
        <v>827</v>
      </c>
      <c r="C3224">
        <v>2016</v>
      </c>
      <c r="D3224">
        <v>8</v>
      </c>
      <c r="E3224" t="s">
        <v>4991</v>
      </c>
      <c r="F3224" t="s">
        <v>1672</v>
      </c>
      <c r="G3224" s="96">
        <v>3.0555555555555555E-2</v>
      </c>
      <c r="H3224" t="s">
        <v>4756</v>
      </c>
      <c r="I3224" s="96">
        <v>0.8305555555555556</v>
      </c>
      <c r="J3224">
        <v>4.8</v>
      </c>
      <c r="K3224" t="s">
        <v>249</v>
      </c>
      <c r="L3224" t="s">
        <v>2115</v>
      </c>
      <c r="M3224" t="s">
        <v>251</v>
      </c>
      <c r="N3224" t="s">
        <v>251</v>
      </c>
      <c r="O3224">
        <v>4</v>
      </c>
      <c r="P3224">
        <v>54</v>
      </c>
      <c r="Q3224">
        <v>21</v>
      </c>
      <c r="R3224">
        <v>33</v>
      </c>
      <c r="S3224">
        <v>15.1</v>
      </c>
      <c r="T3224">
        <v>38.9</v>
      </c>
      <c r="U3224">
        <v>24.1</v>
      </c>
      <c r="V3224">
        <v>141</v>
      </c>
      <c r="W3224" t="s">
        <v>4756</v>
      </c>
      <c r="X3224" t="s">
        <v>4756</v>
      </c>
      <c r="Y3224" t="s">
        <v>4756</v>
      </c>
      <c r="Z3224" t="s">
        <v>4756</v>
      </c>
      <c r="AA3224" t="s">
        <v>4756</v>
      </c>
      <c r="AB3224" t="s">
        <v>4756</v>
      </c>
      <c r="AC3224" t="s">
        <v>4756</v>
      </c>
      <c r="AD3224" t="s">
        <v>4756</v>
      </c>
      <c r="AE3224" t="s">
        <v>4756</v>
      </c>
      <c r="AF3224" t="s">
        <v>4756</v>
      </c>
      <c r="AG3224" t="s">
        <v>4756</v>
      </c>
      <c r="AH3224" t="s">
        <v>4756</v>
      </c>
      <c r="AI3224" t="s">
        <v>4756</v>
      </c>
      <c r="AJ3224" t="s">
        <v>4756</v>
      </c>
      <c r="AK3224" t="s">
        <v>4756</v>
      </c>
      <c r="AL3224" t="s">
        <v>4756</v>
      </c>
      <c r="AM3224" t="s">
        <v>4756</v>
      </c>
      <c r="AN3224" t="s">
        <v>4756</v>
      </c>
    </row>
    <row r="3225" spans="1:40">
      <c r="A3225" s="95">
        <v>42587</v>
      </c>
      <c r="B3225" t="s">
        <v>827</v>
      </c>
      <c r="C3225">
        <v>2016</v>
      </c>
      <c r="D3225">
        <v>8</v>
      </c>
      <c r="E3225" t="s">
        <v>4991</v>
      </c>
      <c r="F3225" t="s">
        <v>2098</v>
      </c>
      <c r="G3225" s="96">
        <v>4.4444444444444446E-2</v>
      </c>
      <c r="H3225" t="s">
        <v>4756</v>
      </c>
      <c r="I3225" s="96">
        <v>0.8305555555555556</v>
      </c>
      <c r="J3225">
        <v>5.13</v>
      </c>
      <c r="K3225" t="s">
        <v>249</v>
      </c>
      <c r="L3225" t="s">
        <v>2116</v>
      </c>
      <c r="M3225" t="s">
        <v>251</v>
      </c>
      <c r="N3225" t="s">
        <v>251</v>
      </c>
      <c r="O3225">
        <v>4</v>
      </c>
      <c r="P3225">
        <v>56</v>
      </c>
      <c r="Q3225">
        <v>21</v>
      </c>
      <c r="R3225">
        <v>35</v>
      </c>
      <c r="S3225">
        <v>14.9</v>
      </c>
      <c r="T3225">
        <v>38.049999999999997</v>
      </c>
      <c r="U3225">
        <v>23.4</v>
      </c>
      <c r="V3225">
        <v>145</v>
      </c>
      <c r="W3225" t="s">
        <v>4756</v>
      </c>
      <c r="X3225" t="s">
        <v>4756</v>
      </c>
      <c r="Y3225" t="s">
        <v>4756</v>
      </c>
      <c r="Z3225" t="s">
        <v>4756</v>
      </c>
      <c r="AA3225" t="s">
        <v>4756</v>
      </c>
      <c r="AB3225" t="s">
        <v>4756</v>
      </c>
      <c r="AC3225" t="s">
        <v>4756</v>
      </c>
      <c r="AD3225" t="s">
        <v>4756</v>
      </c>
      <c r="AE3225" t="s">
        <v>4756</v>
      </c>
      <c r="AF3225" t="s">
        <v>4756</v>
      </c>
      <c r="AG3225" t="s">
        <v>4756</v>
      </c>
      <c r="AH3225" t="s">
        <v>4756</v>
      </c>
      <c r="AI3225" t="s">
        <v>4756</v>
      </c>
      <c r="AJ3225" t="s">
        <v>4756</v>
      </c>
      <c r="AK3225" t="s">
        <v>4756</v>
      </c>
      <c r="AL3225" t="s">
        <v>4756</v>
      </c>
      <c r="AM3225" t="s">
        <v>4756</v>
      </c>
      <c r="AN3225" t="s">
        <v>4756</v>
      </c>
    </row>
    <row r="3226" spans="1:40">
      <c r="A3226" s="95">
        <v>43262</v>
      </c>
      <c r="B3226" t="s">
        <v>248</v>
      </c>
      <c r="C3226">
        <v>2018</v>
      </c>
      <c r="D3226">
        <v>6</v>
      </c>
      <c r="E3226" t="s">
        <v>5008</v>
      </c>
      <c r="F3226" t="s">
        <v>4246</v>
      </c>
      <c r="G3226" s="96">
        <v>0.90277777777777779</v>
      </c>
      <c r="H3226" s="96">
        <v>0.90694444444444444</v>
      </c>
      <c r="J3226">
        <v>21.67</v>
      </c>
      <c r="K3226" t="s">
        <v>249</v>
      </c>
      <c r="L3226" t="s">
        <v>4135</v>
      </c>
      <c r="M3226" t="s">
        <v>665</v>
      </c>
      <c r="N3226" t="s">
        <v>251</v>
      </c>
      <c r="O3226">
        <v>0</v>
      </c>
      <c r="P3226">
        <v>35</v>
      </c>
      <c r="Q3226">
        <v>0</v>
      </c>
      <c r="R3226">
        <v>35</v>
      </c>
      <c r="S3226">
        <v>14</v>
      </c>
      <c r="T3226">
        <v>37</v>
      </c>
      <c r="U3226">
        <v>21</v>
      </c>
      <c r="V3226">
        <v>133</v>
      </c>
      <c r="W3226" t="s">
        <v>4756</v>
      </c>
      <c r="X3226" t="s">
        <v>4756</v>
      </c>
      <c r="Y3226" t="s">
        <v>4756</v>
      </c>
      <c r="Z3226" t="s">
        <v>4756</v>
      </c>
      <c r="AA3226" t="s">
        <v>4756</v>
      </c>
      <c r="AB3226" t="s">
        <v>4756</v>
      </c>
      <c r="AC3226" t="s">
        <v>4756</v>
      </c>
      <c r="AD3226" t="s">
        <v>4756</v>
      </c>
      <c r="AE3226" t="s">
        <v>4756</v>
      </c>
      <c r="AF3226" t="s">
        <v>4756</v>
      </c>
      <c r="AG3226" t="s">
        <v>4756</v>
      </c>
      <c r="AH3226" t="s">
        <v>4756</v>
      </c>
      <c r="AI3226" t="s">
        <v>4756</v>
      </c>
      <c r="AJ3226" t="s">
        <v>4756</v>
      </c>
      <c r="AK3226" t="s">
        <v>4756</v>
      </c>
      <c r="AL3226" t="s">
        <v>4756</v>
      </c>
      <c r="AM3226" t="s">
        <v>4756</v>
      </c>
      <c r="AN3226" t="s">
        <v>4756</v>
      </c>
    </row>
    <row r="3227" spans="1:40">
      <c r="A3227" s="95">
        <v>43262</v>
      </c>
      <c r="B3227" t="s">
        <v>248</v>
      </c>
      <c r="C3227">
        <v>2018</v>
      </c>
      <c r="D3227">
        <v>6</v>
      </c>
      <c r="E3227" t="s">
        <v>5008</v>
      </c>
      <c r="F3227" t="s">
        <v>4246</v>
      </c>
      <c r="G3227" s="96">
        <v>0.9145833333333333</v>
      </c>
      <c r="H3227" s="96">
        <v>0.92083333333333339</v>
      </c>
      <c r="J3227">
        <v>21.95</v>
      </c>
      <c r="K3227" t="s">
        <v>249</v>
      </c>
      <c r="L3227" t="s">
        <v>4247</v>
      </c>
      <c r="M3227" t="s">
        <v>251</v>
      </c>
      <c r="N3227" t="s">
        <v>251</v>
      </c>
      <c r="O3227">
        <v>0</v>
      </c>
      <c r="P3227">
        <v>30</v>
      </c>
      <c r="Q3227">
        <v>0</v>
      </c>
      <c r="R3227">
        <v>30</v>
      </c>
      <c r="S3227">
        <v>13.1</v>
      </c>
      <c r="T3227">
        <v>34.700000000000003</v>
      </c>
      <c r="U3227">
        <v>22.8</v>
      </c>
      <c r="V3227">
        <v>130</v>
      </c>
      <c r="W3227" t="s">
        <v>4756</v>
      </c>
      <c r="X3227" t="s">
        <v>4756</v>
      </c>
      <c r="Y3227" t="s">
        <v>4756</v>
      </c>
      <c r="Z3227" t="s">
        <v>4756</v>
      </c>
      <c r="AA3227" t="s">
        <v>4756</v>
      </c>
      <c r="AB3227" t="s">
        <v>4756</v>
      </c>
      <c r="AC3227" t="s">
        <v>4756</v>
      </c>
      <c r="AD3227" t="s">
        <v>4756</v>
      </c>
      <c r="AE3227" t="s">
        <v>4756</v>
      </c>
      <c r="AF3227" t="s">
        <v>4756</v>
      </c>
      <c r="AG3227" t="s">
        <v>4756</v>
      </c>
      <c r="AH3227" t="s">
        <v>4756</v>
      </c>
      <c r="AI3227" t="s">
        <v>4756</v>
      </c>
      <c r="AJ3227" t="s">
        <v>4756</v>
      </c>
      <c r="AK3227" t="s">
        <v>4756</v>
      </c>
      <c r="AL3227" t="s">
        <v>4756</v>
      </c>
      <c r="AM3227" t="s">
        <v>4756</v>
      </c>
      <c r="AN3227" t="s">
        <v>4756</v>
      </c>
    </row>
    <row r="3228" spans="1:40">
      <c r="A3228" s="95">
        <v>43262</v>
      </c>
      <c r="B3228" t="s">
        <v>248</v>
      </c>
      <c r="C3228">
        <v>2018</v>
      </c>
      <c r="D3228">
        <v>6</v>
      </c>
      <c r="E3228" t="s">
        <v>5008</v>
      </c>
      <c r="F3228" t="s">
        <v>4246</v>
      </c>
      <c r="G3228" s="96">
        <v>0.91875000000000007</v>
      </c>
      <c r="H3228" s="96">
        <v>0.92638888888888893</v>
      </c>
      <c r="J3228">
        <v>22.05</v>
      </c>
      <c r="K3228" t="s">
        <v>249</v>
      </c>
      <c r="L3228" t="s">
        <v>4248</v>
      </c>
      <c r="M3228" t="s">
        <v>251</v>
      </c>
      <c r="N3228" t="s">
        <v>251</v>
      </c>
      <c r="O3228">
        <v>0</v>
      </c>
      <c r="P3228">
        <v>33</v>
      </c>
      <c r="Q3228">
        <v>0</v>
      </c>
      <c r="R3228">
        <v>33</v>
      </c>
      <c r="S3228">
        <v>14.7</v>
      </c>
      <c r="T3228">
        <v>35.5</v>
      </c>
      <c r="U3228">
        <v>22.7</v>
      </c>
      <c r="V3228">
        <v>141</v>
      </c>
      <c r="W3228" t="s">
        <v>4756</v>
      </c>
      <c r="X3228" t="s">
        <v>4756</v>
      </c>
      <c r="Y3228" t="s">
        <v>4756</v>
      </c>
      <c r="Z3228" t="s">
        <v>4756</v>
      </c>
      <c r="AA3228" t="s">
        <v>4756</v>
      </c>
      <c r="AB3228" t="s">
        <v>4756</v>
      </c>
      <c r="AC3228" t="s">
        <v>4756</v>
      </c>
      <c r="AD3228" t="s">
        <v>4756</v>
      </c>
      <c r="AE3228" t="s">
        <v>4756</v>
      </c>
      <c r="AF3228" t="s">
        <v>4756</v>
      </c>
      <c r="AG3228" t="s">
        <v>4756</v>
      </c>
      <c r="AH3228" t="s">
        <v>4756</v>
      </c>
      <c r="AI3228" t="s">
        <v>4756</v>
      </c>
      <c r="AJ3228" t="s">
        <v>4756</v>
      </c>
      <c r="AK3228" t="s">
        <v>4756</v>
      </c>
      <c r="AL3228" t="s">
        <v>4756</v>
      </c>
      <c r="AM3228" t="s">
        <v>4756</v>
      </c>
      <c r="AN3228" t="s">
        <v>4756</v>
      </c>
    </row>
    <row r="3229" spans="1:40">
      <c r="A3229" s="95">
        <v>43262</v>
      </c>
      <c r="B3229" t="s">
        <v>248</v>
      </c>
      <c r="C3229">
        <v>2018</v>
      </c>
      <c r="D3229">
        <v>6</v>
      </c>
      <c r="E3229" t="s">
        <v>5008</v>
      </c>
      <c r="F3229" t="s">
        <v>4246</v>
      </c>
      <c r="G3229" s="96">
        <v>0.9194444444444444</v>
      </c>
      <c r="H3229" s="96">
        <v>0.93263888888888891</v>
      </c>
      <c r="J3229">
        <v>22.07</v>
      </c>
      <c r="K3229" t="s">
        <v>249</v>
      </c>
      <c r="L3229" t="s">
        <v>4249</v>
      </c>
      <c r="M3229" t="s">
        <v>251</v>
      </c>
      <c r="N3229" t="s">
        <v>251</v>
      </c>
      <c r="O3229">
        <v>0</v>
      </c>
      <c r="P3229">
        <v>35</v>
      </c>
      <c r="Q3229">
        <v>0</v>
      </c>
      <c r="R3229">
        <v>35</v>
      </c>
      <c r="S3229">
        <v>12.4</v>
      </c>
      <c r="T3229">
        <v>38.5</v>
      </c>
      <c r="U3229">
        <v>21.9</v>
      </c>
      <c r="V3229">
        <v>143</v>
      </c>
      <c r="W3229" t="s">
        <v>4756</v>
      </c>
      <c r="X3229" t="s">
        <v>4756</v>
      </c>
      <c r="Y3229" t="s">
        <v>4756</v>
      </c>
      <c r="Z3229" t="s">
        <v>4756</v>
      </c>
      <c r="AA3229" t="s">
        <v>4756</v>
      </c>
      <c r="AB3229" t="s">
        <v>4756</v>
      </c>
      <c r="AC3229" t="s">
        <v>4756</v>
      </c>
      <c r="AD3229" t="s">
        <v>4756</v>
      </c>
      <c r="AE3229" t="s">
        <v>4756</v>
      </c>
      <c r="AF3229" t="s">
        <v>4756</v>
      </c>
      <c r="AG3229" t="s">
        <v>4756</v>
      </c>
      <c r="AH3229" t="s">
        <v>4756</v>
      </c>
      <c r="AI3229" t="s">
        <v>4756</v>
      </c>
      <c r="AJ3229" t="s">
        <v>4756</v>
      </c>
      <c r="AK3229" t="s">
        <v>4756</v>
      </c>
      <c r="AL3229" t="s">
        <v>4756</v>
      </c>
      <c r="AM3229" t="s">
        <v>4756</v>
      </c>
      <c r="AN3229" t="s">
        <v>4756</v>
      </c>
    </row>
    <row r="3230" spans="1:40">
      <c r="A3230" s="95">
        <v>42587</v>
      </c>
      <c r="B3230" t="s">
        <v>827</v>
      </c>
      <c r="C3230">
        <v>2016</v>
      </c>
      <c r="D3230">
        <v>8</v>
      </c>
      <c r="E3230" t="s">
        <v>4991</v>
      </c>
      <c r="F3230" t="s">
        <v>1672</v>
      </c>
      <c r="G3230" s="96">
        <v>5.8333333333333327E-2</v>
      </c>
      <c r="H3230" t="s">
        <v>4756</v>
      </c>
      <c r="I3230" s="96">
        <v>0.8305555555555556</v>
      </c>
      <c r="J3230">
        <v>5.47</v>
      </c>
      <c r="K3230" t="s">
        <v>249</v>
      </c>
      <c r="L3230" t="s">
        <v>2117</v>
      </c>
      <c r="M3230" t="s">
        <v>251</v>
      </c>
      <c r="N3230" t="s">
        <v>251</v>
      </c>
      <c r="O3230">
        <v>5</v>
      </c>
      <c r="P3230">
        <v>52</v>
      </c>
      <c r="Q3230">
        <v>20</v>
      </c>
      <c r="R3230">
        <v>32</v>
      </c>
      <c r="S3230">
        <v>15.5</v>
      </c>
      <c r="T3230">
        <v>39.1</v>
      </c>
      <c r="U3230">
        <v>23.2</v>
      </c>
      <c r="V3230">
        <v>140</v>
      </c>
      <c r="W3230" t="s">
        <v>4756</v>
      </c>
      <c r="X3230" t="s">
        <v>4756</v>
      </c>
      <c r="Y3230" t="s">
        <v>4756</v>
      </c>
      <c r="Z3230" t="s">
        <v>4756</v>
      </c>
      <c r="AA3230" t="s">
        <v>4756</v>
      </c>
      <c r="AB3230" t="s">
        <v>4756</v>
      </c>
      <c r="AC3230" t="s">
        <v>4756</v>
      </c>
      <c r="AD3230" t="s">
        <v>4756</v>
      </c>
      <c r="AE3230" t="s">
        <v>4756</v>
      </c>
      <c r="AF3230" t="s">
        <v>4756</v>
      </c>
      <c r="AG3230" t="s">
        <v>4756</v>
      </c>
      <c r="AH3230" t="s">
        <v>4756</v>
      </c>
      <c r="AI3230" t="s">
        <v>4756</v>
      </c>
      <c r="AJ3230" t="s">
        <v>4756</v>
      </c>
      <c r="AK3230" t="s">
        <v>4756</v>
      </c>
      <c r="AL3230" t="s">
        <v>4756</v>
      </c>
      <c r="AM3230" t="s">
        <v>4756</v>
      </c>
      <c r="AN3230" t="s">
        <v>4756</v>
      </c>
    </row>
    <row r="3231" spans="1:40">
      <c r="A3231" s="95">
        <v>42587</v>
      </c>
      <c r="B3231" t="s">
        <v>372</v>
      </c>
      <c r="C3231">
        <v>2016</v>
      </c>
      <c r="D3231">
        <v>8</v>
      </c>
      <c r="E3231" t="s">
        <v>461</v>
      </c>
      <c r="F3231" t="s">
        <v>3991</v>
      </c>
      <c r="G3231" s="96">
        <v>0.89097222222222217</v>
      </c>
      <c r="H3231" s="96">
        <v>0.89722222222222225</v>
      </c>
      <c r="J3231">
        <v>21.38</v>
      </c>
      <c r="K3231" t="s">
        <v>249</v>
      </c>
      <c r="L3231" t="s">
        <v>4010</v>
      </c>
      <c r="M3231" t="s">
        <v>251</v>
      </c>
      <c r="N3231" t="s">
        <v>251</v>
      </c>
      <c r="O3231">
        <v>0</v>
      </c>
      <c r="P3231">
        <v>34</v>
      </c>
      <c r="Q3231">
        <v>0</v>
      </c>
      <c r="R3231">
        <v>34</v>
      </c>
      <c r="S3231">
        <v>12.9</v>
      </c>
      <c r="T3231">
        <v>38.9</v>
      </c>
      <c r="U3231">
        <v>25</v>
      </c>
      <c r="V3231">
        <v>137</v>
      </c>
      <c r="W3231" t="s">
        <v>4756</v>
      </c>
      <c r="X3231" t="s">
        <v>4756</v>
      </c>
      <c r="Y3231" t="s">
        <v>4756</v>
      </c>
      <c r="Z3231" t="s">
        <v>4756</v>
      </c>
      <c r="AA3231" t="s">
        <v>4756</v>
      </c>
      <c r="AB3231" t="s">
        <v>4756</v>
      </c>
      <c r="AC3231" t="s">
        <v>4756</v>
      </c>
      <c r="AD3231" t="s">
        <v>4756</v>
      </c>
      <c r="AE3231" t="s">
        <v>4756</v>
      </c>
      <c r="AF3231" t="s">
        <v>4756</v>
      </c>
      <c r="AG3231" t="s">
        <v>4756</v>
      </c>
      <c r="AH3231" t="s">
        <v>4756</v>
      </c>
      <c r="AI3231" t="s">
        <v>4756</v>
      </c>
      <c r="AJ3231" t="s">
        <v>4756</v>
      </c>
      <c r="AK3231" t="s">
        <v>4756</v>
      </c>
      <c r="AL3231" t="s">
        <v>4756</v>
      </c>
      <c r="AM3231" t="s">
        <v>4756</v>
      </c>
      <c r="AN3231" t="s">
        <v>4756</v>
      </c>
    </row>
    <row r="3232" spans="1:40">
      <c r="A3232" s="95">
        <v>42587</v>
      </c>
      <c r="B3232" t="s">
        <v>372</v>
      </c>
      <c r="C3232">
        <v>2016</v>
      </c>
      <c r="D3232">
        <v>8</v>
      </c>
      <c r="E3232" t="s">
        <v>461</v>
      </c>
      <c r="F3232" t="s">
        <v>3991</v>
      </c>
      <c r="G3232" s="96">
        <v>0.91319444444444453</v>
      </c>
      <c r="H3232" s="96">
        <v>0.91736111111111107</v>
      </c>
      <c r="J3232">
        <v>21.92</v>
      </c>
      <c r="K3232" t="s">
        <v>249</v>
      </c>
      <c r="L3232" t="s">
        <v>3996</v>
      </c>
      <c r="M3232" t="s">
        <v>665</v>
      </c>
      <c r="N3232" t="s">
        <v>251</v>
      </c>
      <c r="O3232">
        <v>0</v>
      </c>
      <c r="P3232">
        <v>33</v>
      </c>
      <c r="Q3232">
        <v>0</v>
      </c>
      <c r="R3232">
        <v>33</v>
      </c>
      <c r="S3232">
        <v>12.5</v>
      </c>
      <c r="T3232">
        <v>36.700000000000003</v>
      </c>
      <c r="U3232">
        <v>25.3</v>
      </c>
      <c r="V3232">
        <v>136</v>
      </c>
      <c r="W3232" t="s">
        <v>4756</v>
      </c>
      <c r="X3232" t="s">
        <v>4756</v>
      </c>
      <c r="Y3232" t="s">
        <v>4756</v>
      </c>
      <c r="Z3232" t="s">
        <v>4756</v>
      </c>
      <c r="AA3232" t="s">
        <v>4756</v>
      </c>
      <c r="AB3232" t="s">
        <v>4756</v>
      </c>
      <c r="AC3232" t="s">
        <v>4756</v>
      </c>
      <c r="AD3232" t="s">
        <v>4756</v>
      </c>
      <c r="AE3232" t="s">
        <v>4756</v>
      </c>
      <c r="AF3232" t="s">
        <v>4756</v>
      </c>
      <c r="AG3232" t="s">
        <v>4756</v>
      </c>
      <c r="AH3232" t="s">
        <v>4756</v>
      </c>
      <c r="AI3232" t="s">
        <v>4756</v>
      </c>
      <c r="AJ3232" t="s">
        <v>4756</v>
      </c>
      <c r="AK3232" t="s">
        <v>4756</v>
      </c>
      <c r="AL3232" t="s">
        <v>4756</v>
      </c>
      <c r="AM3232" t="s">
        <v>4756</v>
      </c>
      <c r="AN3232" t="s">
        <v>4756</v>
      </c>
    </row>
    <row r="3233" spans="1:41">
      <c r="A3233" s="95">
        <v>42559</v>
      </c>
      <c r="B3233" t="s">
        <v>372</v>
      </c>
      <c r="C3233">
        <v>2016</v>
      </c>
      <c r="D3233">
        <v>7</v>
      </c>
      <c r="E3233" t="s">
        <v>373</v>
      </c>
      <c r="F3233" t="s">
        <v>3895</v>
      </c>
      <c r="G3233" s="96">
        <v>0.9375</v>
      </c>
      <c r="H3233" s="96">
        <v>0.94236111111111109</v>
      </c>
      <c r="J3233">
        <v>22.5</v>
      </c>
      <c r="K3233" t="s">
        <v>651</v>
      </c>
      <c r="L3233" t="s">
        <v>3900</v>
      </c>
      <c r="M3233" t="s">
        <v>251</v>
      </c>
      <c r="N3233" t="s">
        <v>251</v>
      </c>
      <c r="O3233">
        <v>2</v>
      </c>
      <c r="P3233">
        <v>60</v>
      </c>
      <c r="Q3233">
        <v>0</v>
      </c>
      <c r="R3233">
        <v>60</v>
      </c>
      <c r="S3233">
        <v>15.5</v>
      </c>
      <c r="T3233">
        <v>43.4</v>
      </c>
      <c r="U3233">
        <v>33.299999999999997</v>
      </c>
      <c r="V3233">
        <v>183</v>
      </c>
      <c r="W3233" t="s">
        <v>4756</v>
      </c>
      <c r="X3233" t="s">
        <v>4756</v>
      </c>
      <c r="Y3233" t="s">
        <v>4756</v>
      </c>
      <c r="Z3233" t="s">
        <v>4756</v>
      </c>
      <c r="AA3233" t="s">
        <v>4756</v>
      </c>
      <c r="AB3233" t="s">
        <v>4756</v>
      </c>
      <c r="AC3233" t="s">
        <v>4756</v>
      </c>
      <c r="AD3233" t="s">
        <v>4756</v>
      </c>
      <c r="AE3233" t="s">
        <v>4756</v>
      </c>
      <c r="AF3233" t="s">
        <v>4756</v>
      </c>
      <c r="AG3233" t="s">
        <v>4756</v>
      </c>
      <c r="AH3233" t="s">
        <v>4756</v>
      </c>
      <c r="AI3233" t="s">
        <v>4756</v>
      </c>
      <c r="AJ3233" t="s">
        <v>4756</v>
      </c>
      <c r="AK3233" t="s">
        <v>4756</v>
      </c>
      <c r="AL3233" t="s">
        <v>4756</v>
      </c>
      <c r="AM3233" t="s">
        <v>4756</v>
      </c>
      <c r="AN3233" t="s">
        <v>4756</v>
      </c>
    </row>
    <row r="3234" spans="1:41">
      <c r="A3234" s="95">
        <v>42587</v>
      </c>
      <c r="B3234" t="s">
        <v>372</v>
      </c>
      <c r="C3234">
        <v>2016</v>
      </c>
      <c r="D3234">
        <v>8</v>
      </c>
      <c r="E3234" t="s">
        <v>461</v>
      </c>
      <c r="F3234" t="s">
        <v>3991</v>
      </c>
      <c r="G3234" s="96">
        <v>0.92499999999999993</v>
      </c>
      <c r="H3234" s="96">
        <v>0.93125000000000002</v>
      </c>
      <c r="J3234">
        <v>22.2</v>
      </c>
      <c r="K3234" t="s">
        <v>249</v>
      </c>
      <c r="L3234" t="s">
        <v>4011</v>
      </c>
      <c r="M3234" t="s">
        <v>251</v>
      </c>
      <c r="N3234" t="s">
        <v>251</v>
      </c>
      <c r="O3234">
        <v>0</v>
      </c>
      <c r="P3234">
        <v>35</v>
      </c>
      <c r="Q3234">
        <v>0</v>
      </c>
      <c r="R3234">
        <v>35</v>
      </c>
      <c r="S3234">
        <v>13.6</v>
      </c>
      <c r="T3234">
        <v>37.6</v>
      </c>
      <c r="U3234">
        <v>25.2</v>
      </c>
      <c r="V3234">
        <v>146</v>
      </c>
      <c r="W3234" t="s">
        <v>4756</v>
      </c>
      <c r="X3234" t="s">
        <v>4756</v>
      </c>
      <c r="Y3234" t="s">
        <v>4756</v>
      </c>
      <c r="Z3234" t="s">
        <v>4756</v>
      </c>
      <c r="AA3234" t="s">
        <v>4756</v>
      </c>
      <c r="AB3234" t="s">
        <v>4756</v>
      </c>
      <c r="AC3234" t="s">
        <v>4756</v>
      </c>
      <c r="AD3234" t="s">
        <v>4756</v>
      </c>
      <c r="AE3234" t="s">
        <v>4756</v>
      </c>
      <c r="AF3234" t="s">
        <v>4756</v>
      </c>
      <c r="AG3234" t="s">
        <v>4756</v>
      </c>
      <c r="AH3234" t="s">
        <v>4756</v>
      </c>
      <c r="AI3234" t="s">
        <v>4756</v>
      </c>
      <c r="AJ3234" t="s">
        <v>4756</v>
      </c>
      <c r="AK3234" t="s">
        <v>4756</v>
      </c>
      <c r="AL3234" t="s">
        <v>4756</v>
      </c>
      <c r="AM3234" t="s">
        <v>4756</v>
      </c>
      <c r="AN3234" t="s">
        <v>4756</v>
      </c>
    </row>
    <row r="3235" spans="1:41">
      <c r="A3235" s="95">
        <v>42587</v>
      </c>
      <c r="B3235" t="s">
        <v>372</v>
      </c>
      <c r="C3235">
        <v>2016</v>
      </c>
      <c r="D3235">
        <v>8</v>
      </c>
      <c r="E3235" t="s">
        <v>461</v>
      </c>
      <c r="F3235" t="s">
        <v>3991</v>
      </c>
      <c r="G3235" s="96">
        <v>0.92847222222222225</v>
      </c>
      <c r="H3235" s="96">
        <v>0.93194444444444446</v>
      </c>
      <c r="J3235">
        <v>22.28</v>
      </c>
      <c r="K3235" t="s">
        <v>249</v>
      </c>
      <c r="L3235" t="s">
        <v>4012</v>
      </c>
      <c r="M3235" t="s">
        <v>251</v>
      </c>
      <c r="N3235" t="s">
        <v>251</v>
      </c>
      <c r="O3235">
        <v>0</v>
      </c>
      <c r="P3235">
        <v>32</v>
      </c>
      <c r="Q3235">
        <v>0</v>
      </c>
      <c r="R3235">
        <v>32</v>
      </c>
      <c r="S3235">
        <v>13.9</v>
      </c>
      <c r="T3235">
        <v>37.299999999999997</v>
      </c>
      <c r="U3235">
        <v>25.2</v>
      </c>
      <c r="V3235">
        <v>137</v>
      </c>
      <c r="W3235" t="s">
        <v>4756</v>
      </c>
      <c r="X3235" t="s">
        <v>4756</v>
      </c>
      <c r="Y3235" t="s">
        <v>4756</v>
      </c>
      <c r="Z3235" t="s">
        <v>4756</v>
      </c>
      <c r="AA3235" t="s">
        <v>4756</v>
      </c>
      <c r="AB3235" t="s">
        <v>4756</v>
      </c>
      <c r="AC3235" t="s">
        <v>4756</v>
      </c>
      <c r="AD3235" t="s">
        <v>4756</v>
      </c>
      <c r="AE3235" t="s">
        <v>4756</v>
      </c>
      <c r="AF3235" t="s">
        <v>4756</v>
      </c>
      <c r="AG3235" t="s">
        <v>4756</v>
      </c>
      <c r="AH3235" t="s">
        <v>4756</v>
      </c>
      <c r="AI3235" t="s">
        <v>4756</v>
      </c>
      <c r="AJ3235" t="s">
        <v>4756</v>
      </c>
      <c r="AK3235" t="s">
        <v>4756</v>
      </c>
      <c r="AL3235" t="s">
        <v>4756</v>
      </c>
      <c r="AM3235" t="s">
        <v>4756</v>
      </c>
      <c r="AN3235" t="s">
        <v>4756</v>
      </c>
    </row>
    <row r="3236" spans="1:41">
      <c r="A3236" s="95">
        <v>42587</v>
      </c>
      <c r="B3236" t="s">
        <v>372</v>
      </c>
      <c r="C3236">
        <v>2016</v>
      </c>
      <c r="D3236">
        <v>8</v>
      </c>
      <c r="E3236" t="s">
        <v>461</v>
      </c>
      <c r="F3236" t="s">
        <v>3991</v>
      </c>
      <c r="G3236" s="96">
        <v>0.96111111111111114</v>
      </c>
      <c r="H3236" s="96">
        <v>0.96388888888888891</v>
      </c>
      <c r="J3236">
        <v>23.07</v>
      </c>
      <c r="K3236" t="s">
        <v>249</v>
      </c>
      <c r="L3236" t="s">
        <v>4013</v>
      </c>
      <c r="M3236" t="s">
        <v>251</v>
      </c>
      <c r="N3236" t="s">
        <v>251</v>
      </c>
      <c r="O3236">
        <v>0</v>
      </c>
      <c r="P3236">
        <v>38</v>
      </c>
      <c r="Q3236">
        <v>0</v>
      </c>
      <c r="R3236">
        <v>38</v>
      </c>
      <c r="S3236">
        <v>14.6</v>
      </c>
      <c r="T3236">
        <v>39</v>
      </c>
      <c r="U3236">
        <v>26.3</v>
      </c>
      <c r="V3236">
        <v>143</v>
      </c>
      <c r="W3236" t="s">
        <v>4756</v>
      </c>
      <c r="X3236" t="s">
        <v>4756</v>
      </c>
      <c r="Y3236" t="s">
        <v>4756</v>
      </c>
      <c r="Z3236" t="s">
        <v>4756</v>
      </c>
      <c r="AA3236" t="s">
        <v>4756</v>
      </c>
      <c r="AB3236" t="s">
        <v>4756</v>
      </c>
      <c r="AC3236" t="s">
        <v>4756</v>
      </c>
      <c r="AD3236" t="s">
        <v>4756</v>
      </c>
      <c r="AE3236" t="s">
        <v>4756</v>
      </c>
      <c r="AF3236" t="s">
        <v>4756</v>
      </c>
      <c r="AG3236" t="s">
        <v>4756</v>
      </c>
      <c r="AH3236" t="s">
        <v>4756</v>
      </c>
      <c r="AI3236" t="s">
        <v>4756</v>
      </c>
      <c r="AJ3236" t="s">
        <v>4756</v>
      </c>
      <c r="AK3236" t="s">
        <v>4756</v>
      </c>
      <c r="AL3236" t="s">
        <v>4756</v>
      </c>
      <c r="AM3236" t="s">
        <v>4756</v>
      </c>
      <c r="AN3236" t="s">
        <v>4756</v>
      </c>
    </row>
    <row r="3237" spans="1:41">
      <c r="A3237" s="95">
        <v>42587</v>
      </c>
      <c r="B3237" t="s">
        <v>372</v>
      </c>
      <c r="C3237">
        <v>2016</v>
      </c>
      <c r="D3237">
        <v>8</v>
      </c>
      <c r="E3237" t="s">
        <v>461</v>
      </c>
      <c r="F3237" t="s">
        <v>3991</v>
      </c>
      <c r="G3237" s="96">
        <v>9.7222222222222224E-3</v>
      </c>
      <c r="H3237" s="96">
        <v>1.5277777777777777E-2</v>
      </c>
      <c r="J3237">
        <v>24.23</v>
      </c>
      <c r="K3237" t="s">
        <v>249</v>
      </c>
      <c r="L3237" t="s">
        <v>4014</v>
      </c>
      <c r="M3237" t="s">
        <v>251</v>
      </c>
      <c r="N3237" t="s">
        <v>251</v>
      </c>
      <c r="O3237">
        <v>0</v>
      </c>
      <c r="P3237">
        <v>34</v>
      </c>
      <c r="Q3237">
        <v>0</v>
      </c>
      <c r="R3237">
        <v>34</v>
      </c>
      <c r="S3237">
        <v>14</v>
      </c>
      <c r="T3237">
        <v>36.799999999999997</v>
      </c>
      <c r="U3237">
        <v>24.9</v>
      </c>
      <c r="V3237">
        <v>142</v>
      </c>
      <c r="W3237" t="s">
        <v>4756</v>
      </c>
      <c r="X3237" t="s">
        <v>4756</v>
      </c>
      <c r="Y3237" t="s">
        <v>4756</v>
      </c>
      <c r="Z3237" t="s">
        <v>4756</v>
      </c>
      <c r="AA3237" t="s">
        <v>4756</v>
      </c>
      <c r="AB3237" t="s">
        <v>4756</v>
      </c>
      <c r="AC3237" t="s">
        <v>4756</v>
      </c>
      <c r="AD3237" t="s">
        <v>4756</v>
      </c>
      <c r="AE3237" t="s">
        <v>4756</v>
      </c>
      <c r="AF3237" t="s">
        <v>4756</v>
      </c>
      <c r="AG3237" t="s">
        <v>4756</v>
      </c>
      <c r="AH3237" t="s">
        <v>4756</v>
      </c>
      <c r="AI3237" t="s">
        <v>4756</v>
      </c>
      <c r="AJ3237" t="s">
        <v>4756</v>
      </c>
      <c r="AK3237" t="s">
        <v>4756</v>
      </c>
      <c r="AL3237" t="s">
        <v>4756</v>
      </c>
      <c r="AM3237" t="s">
        <v>4756</v>
      </c>
      <c r="AN3237" t="s">
        <v>4756</v>
      </c>
    </row>
    <row r="3238" spans="1:41">
      <c r="A3238" s="95">
        <v>42587</v>
      </c>
      <c r="B3238" t="s">
        <v>372</v>
      </c>
      <c r="C3238">
        <v>2016</v>
      </c>
      <c r="D3238">
        <v>8</v>
      </c>
      <c r="E3238" t="s">
        <v>461</v>
      </c>
      <c r="F3238" t="s">
        <v>3991</v>
      </c>
      <c r="G3238" s="96">
        <v>1.8055555555555557E-2</v>
      </c>
      <c r="H3238" s="96">
        <v>2.1527777777777781E-2</v>
      </c>
      <c r="J3238">
        <v>24.43</v>
      </c>
      <c r="K3238" t="s">
        <v>249</v>
      </c>
      <c r="L3238" t="s">
        <v>4004</v>
      </c>
      <c r="M3238" t="s">
        <v>665</v>
      </c>
      <c r="N3238" t="s">
        <v>251</v>
      </c>
      <c r="O3238">
        <v>0</v>
      </c>
      <c r="P3238">
        <v>34</v>
      </c>
      <c r="Q3238">
        <v>0</v>
      </c>
      <c r="R3238">
        <v>34</v>
      </c>
      <c r="S3238">
        <v>14</v>
      </c>
      <c r="T3238">
        <v>37.9</v>
      </c>
      <c r="U3238">
        <v>21.5</v>
      </c>
      <c r="V3238">
        <v>135</v>
      </c>
      <c r="W3238" t="s">
        <v>4756</v>
      </c>
      <c r="X3238" t="s">
        <v>4756</v>
      </c>
      <c r="Y3238" t="s">
        <v>4756</v>
      </c>
      <c r="Z3238" t="s">
        <v>4756</v>
      </c>
      <c r="AA3238" t="s">
        <v>4756</v>
      </c>
      <c r="AB3238" t="s">
        <v>4756</v>
      </c>
      <c r="AC3238" t="s">
        <v>4756</v>
      </c>
      <c r="AD3238" t="s">
        <v>4756</v>
      </c>
      <c r="AE3238" t="s">
        <v>4756</v>
      </c>
      <c r="AF3238" t="s">
        <v>4756</v>
      </c>
      <c r="AG3238" t="s">
        <v>4756</v>
      </c>
      <c r="AH3238" t="s">
        <v>4756</v>
      </c>
      <c r="AI3238" t="s">
        <v>4756</v>
      </c>
      <c r="AJ3238" t="s">
        <v>4756</v>
      </c>
      <c r="AK3238" t="s">
        <v>4756</v>
      </c>
      <c r="AL3238" t="s">
        <v>4756</v>
      </c>
      <c r="AM3238" t="s">
        <v>4756</v>
      </c>
      <c r="AN3238" t="s">
        <v>4756</v>
      </c>
    </row>
    <row r="3239" spans="1:41">
      <c r="A3239" s="95">
        <v>42588</v>
      </c>
      <c r="B3239" t="s">
        <v>827</v>
      </c>
      <c r="C3239">
        <v>2016</v>
      </c>
      <c r="D3239">
        <v>8</v>
      </c>
      <c r="E3239" t="s">
        <v>4991</v>
      </c>
      <c r="F3239" t="s">
        <v>2098</v>
      </c>
      <c r="G3239" s="96">
        <v>0.88194444444444453</v>
      </c>
      <c r="H3239" t="s">
        <v>4756</v>
      </c>
      <c r="I3239" s="96">
        <v>0.82986111111111116</v>
      </c>
      <c r="J3239">
        <v>1.25</v>
      </c>
      <c r="K3239" t="s">
        <v>249</v>
      </c>
      <c r="L3239" t="s">
        <v>2118</v>
      </c>
      <c r="M3239" t="s">
        <v>251</v>
      </c>
      <c r="N3239" t="s">
        <v>251</v>
      </c>
      <c r="O3239">
        <v>0</v>
      </c>
      <c r="P3239">
        <v>54</v>
      </c>
      <c r="Q3239">
        <v>21</v>
      </c>
      <c r="R3239">
        <v>33</v>
      </c>
      <c r="S3239">
        <v>14.9</v>
      </c>
      <c r="T3239">
        <v>38.200000000000003</v>
      </c>
      <c r="U3239">
        <v>23.9</v>
      </c>
      <c r="V3239">
        <v>141</v>
      </c>
      <c r="W3239" t="s">
        <v>4756</v>
      </c>
      <c r="X3239" t="s">
        <v>4756</v>
      </c>
      <c r="Y3239" t="s">
        <v>4756</v>
      </c>
      <c r="Z3239" t="s">
        <v>4756</v>
      </c>
      <c r="AA3239" t="s">
        <v>4756</v>
      </c>
      <c r="AB3239" t="s">
        <v>4756</v>
      </c>
      <c r="AC3239" t="s">
        <v>4756</v>
      </c>
      <c r="AD3239" t="s">
        <v>4756</v>
      </c>
      <c r="AE3239" t="s">
        <v>4756</v>
      </c>
      <c r="AF3239" t="s">
        <v>4756</v>
      </c>
      <c r="AG3239" t="s">
        <v>4756</v>
      </c>
      <c r="AH3239" t="s">
        <v>4756</v>
      </c>
      <c r="AI3239" t="s">
        <v>4756</v>
      </c>
      <c r="AJ3239" t="s">
        <v>4756</v>
      </c>
      <c r="AK3239" t="s">
        <v>4756</v>
      </c>
      <c r="AL3239" t="s">
        <v>4756</v>
      </c>
      <c r="AM3239" t="s">
        <v>4756</v>
      </c>
      <c r="AN3239" t="s">
        <v>4756</v>
      </c>
    </row>
    <row r="3240" spans="1:41">
      <c r="A3240" s="95">
        <v>42588</v>
      </c>
      <c r="B3240" t="s">
        <v>827</v>
      </c>
      <c r="C3240">
        <v>2016</v>
      </c>
      <c r="D3240">
        <v>8</v>
      </c>
      <c r="E3240" t="s">
        <v>4991</v>
      </c>
      <c r="F3240" t="s">
        <v>1672</v>
      </c>
      <c r="G3240" s="96">
        <v>0.88611111111111107</v>
      </c>
      <c r="H3240" t="s">
        <v>4756</v>
      </c>
      <c r="I3240" s="96">
        <v>0.82986111111111116</v>
      </c>
      <c r="J3240">
        <v>1.35</v>
      </c>
      <c r="K3240" t="s">
        <v>249</v>
      </c>
      <c r="L3240" t="s">
        <v>2119</v>
      </c>
      <c r="M3240" t="s">
        <v>251</v>
      </c>
      <c r="N3240" t="s">
        <v>251</v>
      </c>
      <c r="O3240">
        <v>5</v>
      </c>
      <c r="P3240">
        <v>54</v>
      </c>
      <c r="Q3240">
        <v>20</v>
      </c>
      <c r="R3240">
        <v>34</v>
      </c>
      <c r="S3240">
        <v>14.8</v>
      </c>
      <c r="T3240">
        <v>37.700000000000003</v>
      </c>
      <c r="U3240">
        <v>22.2</v>
      </c>
      <c r="V3240">
        <v>143</v>
      </c>
      <c r="W3240" t="s">
        <v>4756</v>
      </c>
      <c r="X3240" t="s">
        <v>4756</v>
      </c>
      <c r="Y3240" t="s">
        <v>4756</v>
      </c>
      <c r="Z3240" t="s">
        <v>4756</v>
      </c>
      <c r="AA3240" t="s">
        <v>4756</v>
      </c>
      <c r="AB3240" t="s">
        <v>4756</v>
      </c>
      <c r="AC3240" t="s">
        <v>4756</v>
      </c>
      <c r="AD3240" t="s">
        <v>4756</v>
      </c>
      <c r="AE3240" t="s">
        <v>4756</v>
      </c>
      <c r="AF3240" t="s">
        <v>4756</v>
      </c>
      <c r="AG3240" t="s">
        <v>4756</v>
      </c>
      <c r="AH3240" t="s">
        <v>4756</v>
      </c>
      <c r="AI3240" t="s">
        <v>4756</v>
      </c>
      <c r="AJ3240" t="s">
        <v>4756</v>
      </c>
      <c r="AK3240" t="s">
        <v>4756</v>
      </c>
      <c r="AL3240" t="s">
        <v>4756</v>
      </c>
      <c r="AM3240" t="s">
        <v>4756</v>
      </c>
      <c r="AN3240" t="s">
        <v>4756</v>
      </c>
    </row>
    <row r="3241" spans="1:41">
      <c r="A3241" s="95">
        <v>42588</v>
      </c>
      <c r="B3241" t="s">
        <v>827</v>
      </c>
      <c r="C3241">
        <v>2016</v>
      </c>
      <c r="D3241">
        <v>8</v>
      </c>
      <c r="E3241" t="s">
        <v>4991</v>
      </c>
      <c r="F3241" t="s">
        <v>2098</v>
      </c>
      <c r="G3241" s="96">
        <v>0.97152777777777777</v>
      </c>
      <c r="H3241" t="s">
        <v>4756</v>
      </c>
      <c r="I3241" s="96">
        <v>0.82986111111111116</v>
      </c>
      <c r="J3241">
        <v>3.4</v>
      </c>
      <c r="K3241" t="s">
        <v>249</v>
      </c>
      <c r="L3241" t="s">
        <v>2123</v>
      </c>
      <c r="M3241" t="s">
        <v>251</v>
      </c>
      <c r="N3241" t="s">
        <v>251</v>
      </c>
      <c r="O3241">
        <v>0</v>
      </c>
      <c r="P3241">
        <v>56</v>
      </c>
      <c r="Q3241">
        <v>21</v>
      </c>
      <c r="R3241">
        <v>35</v>
      </c>
      <c r="S3241">
        <v>15</v>
      </c>
      <c r="T3241">
        <v>38.65</v>
      </c>
      <c r="U3241">
        <v>25.4</v>
      </c>
      <c r="V3241">
        <v>145</v>
      </c>
      <c r="W3241" t="s">
        <v>4756</v>
      </c>
      <c r="X3241" t="s">
        <v>4756</v>
      </c>
      <c r="Y3241" t="s">
        <v>4756</v>
      </c>
      <c r="Z3241" t="s">
        <v>4756</v>
      </c>
      <c r="AA3241" t="s">
        <v>4756</v>
      </c>
      <c r="AB3241" t="s">
        <v>4756</v>
      </c>
      <c r="AC3241" t="s">
        <v>4756</v>
      </c>
      <c r="AD3241" t="s">
        <v>4756</v>
      </c>
      <c r="AE3241" t="s">
        <v>4756</v>
      </c>
      <c r="AF3241" t="s">
        <v>4756</v>
      </c>
      <c r="AG3241" t="s">
        <v>4756</v>
      </c>
      <c r="AH3241" t="s">
        <v>4756</v>
      </c>
      <c r="AI3241" t="s">
        <v>4756</v>
      </c>
      <c r="AJ3241" t="s">
        <v>4756</v>
      </c>
      <c r="AK3241" t="s">
        <v>4756</v>
      </c>
      <c r="AL3241" t="s">
        <v>4756</v>
      </c>
      <c r="AM3241" t="s">
        <v>4756</v>
      </c>
      <c r="AN3241" t="s">
        <v>4756</v>
      </c>
      <c r="AO3241" t="s">
        <v>2126</v>
      </c>
    </row>
    <row r="3242" spans="1:41">
      <c r="A3242" s="95">
        <v>42588</v>
      </c>
      <c r="B3242" t="s">
        <v>827</v>
      </c>
      <c r="C3242">
        <v>2016</v>
      </c>
      <c r="D3242">
        <v>8</v>
      </c>
      <c r="E3242" t="s">
        <v>4991</v>
      </c>
      <c r="F3242" t="s">
        <v>1672</v>
      </c>
      <c r="G3242" s="96">
        <v>0.98819444444444438</v>
      </c>
      <c r="H3242" t="s">
        <v>4756</v>
      </c>
      <c r="I3242" s="96">
        <v>0.82986111111111116</v>
      </c>
      <c r="J3242">
        <v>3.8</v>
      </c>
      <c r="K3242" t="s">
        <v>249</v>
      </c>
      <c r="L3242" t="s">
        <v>2124</v>
      </c>
      <c r="M3242" t="s">
        <v>251</v>
      </c>
      <c r="N3242" t="s">
        <v>251</v>
      </c>
      <c r="O3242">
        <v>5</v>
      </c>
      <c r="P3242">
        <v>52</v>
      </c>
      <c r="Q3242">
        <v>20</v>
      </c>
      <c r="R3242">
        <v>32</v>
      </c>
      <c r="S3242">
        <v>14.2</v>
      </c>
      <c r="T3242">
        <v>38.1</v>
      </c>
      <c r="U3242">
        <v>23.7</v>
      </c>
      <c r="V3242">
        <v>142</v>
      </c>
      <c r="W3242" t="s">
        <v>4756</v>
      </c>
      <c r="X3242" t="s">
        <v>4756</v>
      </c>
      <c r="Y3242" t="s">
        <v>4756</v>
      </c>
      <c r="Z3242" t="s">
        <v>4756</v>
      </c>
      <c r="AA3242" t="s">
        <v>4756</v>
      </c>
      <c r="AB3242" t="s">
        <v>4756</v>
      </c>
      <c r="AC3242" t="s">
        <v>4756</v>
      </c>
      <c r="AD3242" t="s">
        <v>4756</v>
      </c>
      <c r="AE3242" t="s">
        <v>4756</v>
      </c>
      <c r="AF3242" t="s">
        <v>4756</v>
      </c>
      <c r="AG3242" t="s">
        <v>4756</v>
      </c>
      <c r="AH3242" t="s">
        <v>4756</v>
      </c>
      <c r="AI3242" t="s">
        <v>4756</v>
      </c>
      <c r="AJ3242" t="s">
        <v>4756</v>
      </c>
      <c r="AK3242" t="s">
        <v>4756</v>
      </c>
      <c r="AL3242" t="s">
        <v>4756</v>
      </c>
      <c r="AM3242" t="s">
        <v>4756</v>
      </c>
      <c r="AN3242" t="s">
        <v>4756</v>
      </c>
    </row>
    <row r="3243" spans="1:41">
      <c r="A3243" s="95">
        <v>42588</v>
      </c>
      <c r="B3243" t="s">
        <v>827</v>
      </c>
      <c r="C3243">
        <v>2016</v>
      </c>
      <c r="D3243">
        <v>8</v>
      </c>
      <c r="E3243" t="s">
        <v>4991</v>
      </c>
      <c r="F3243" t="s">
        <v>2098</v>
      </c>
      <c r="G3243" s="96">
        <v>2.7777777777777779E-3</v>
      </c>
      <c r="H3243" t="s">
        <v>4756</v>
      </c>
      <c r="I3243" s="96">
        <v>0.82986111111111116</v>
      </c>
      <c r="J3243">
        <v>4.1500000000000004</v>
      </c>
      <c r="K3243" t="s">
        <v>249</v>
      </c>
      <c r="L3243" t="s">
        <v>2125</v>
      </c>
      <c r="M3243" t="s">
        <v>251</v>
      </c>
      <c r="N3243" t="s">
        <v>251</v>
      </c>
      <c r="O3243">
        <v>0</v>
      </c>
      <c r="P3243">
        <v>55</v>
      </c>
      <c r="Q3243">
        <v>21</v>
      </c>
      <c r="R3243">
        <v>34</v>
      </c>
      <c r="S3243">
        <v>16</v>
      </c>
      <c r="T3243">
        <v>38.299999999999997</v>
      </c>
      <c r="U3243">
        <v>24.9</v>
      </c>
      <c r="V3243">
        <v>140</v>
      </c>
      <c r="W3243" t="s">
        <v>4756</v>
      </c>
      <c r="X3243" t="s">
        <v>4756</v>
      </c>
      <c r="Y3243" t="s">
        <v>4756</v>
      </c>
      <c r="Z3243" t="s">
        <v>4756</v>
      </c>
      <c r="AA3243" t="s">
        <v>4756</v>
      </c>
      <c r="AB3243" t="s">
        <v>4756</v>
      </c>
      <c r="AC3243" t="s">
        <v>4756</v>
      </c>
      <c r="AD3243" t="s">
        <v>4756</v>
      </c>
      <c r="AE3243" t="s">
        <v>4756</v>
      </c>
      <c r="AF3243" t="s">
        <v>4756</v>
      </c>
      <c r="AG3243" t="s">
        <v>4756</v>
      </c>
      <c r="AH3243" t="s">
        <v>4756</v>
      </c>
      <c r="AI3243" t="s">
        <v>4756</v>
      </c>
      <c r="AJ3243" t="s">
        <v>4756</v>
      </c>
      <c r="AK3243" t="s">
        <v>4756</v>
      </c>
      <c r="AL3243" t="s">
        <v>4756</v>
      </c>
      <c r="AM3243" t="s">
        <v>4756</v>
      </c>
      <c r="AN3243" t="s">
        <v>4756</v>
      </c>
    </row>
    <row r="3244" spans="1:41">
      <c r="A3244" s="95">
        <v>42590</v>
      </c>
      <c r="B3244" t="s">
        <v>372</v>
      </c>
      <c r="C3244">
        <v>2016</v>
      </c>
      <c r="D3244">
        <v>8</v>
      </c>
      <c r="E3244" t="s">
        <v>461</v>
      </c>
      <c r="F3244" t="s">
        <v>3991</v>
      </c>
      <c r="G3244" s="96">
        <v>0.89027777777777783</v>
      </c>
      <c r="H3244" s="96">
        <v>0.89374999999999993</v>
      </c>
      <c r="J3244">
        <v>21.37</v>
      </c>
      <c r="K3244" t="s">
        <v>249</v>
      </c>
      <c r="L3244" t="s">
        <v>4015</v>
      </c>
      <c r="M3244" t="s">
        <v>251</v>
      </c>
      <c r="N3244" t="s">
        <v>251</v>
      </c>
      <c r="O3244">
        <v>0</v>
      </c>
      <c r="P3244">
        <v>31</v>
      </c>
      <c r="Q3244">
        <v>0</v>
      </c>
      <c r="R3244">
        <v>31</v>
      </c>
      <c r="S3244">
        <v>13.8</v>
      </c>
      <c r="T3244">
        <v>37.700000000000003</v>
      </c>
      <c r="U3244">
        <v>24.8</v>
      </c>
      <c r="V3244">
        <v>135</v>
      </c>
      <c r="W3244" t="s">
        <v>4756</v>
      </c>
      <c r="X3244" t="s">
        <v>4756</v>
      </c>
      <c r="Y3244" t="s">
        <v>4756</v>
      </c>
      <c r="Z3244" t="s">
        <v>4756</v>
      </c>
      <c r="AA3244" t="s">
        <v>4756</v>
      </c>
      <c r="AB3244" t="s">
        <v>4756</v>
      </c>
      <c r="AC3244" t="s">
        <v>4756</v>
      </c>
      <c r="AD3244" t="s">
        <v>4756</v>
      </c>
      <c r="AE3244" t="s">
        <v>4756</v>
      </c>
      <c r="AF3244" t="s">
        <v>4756</v>
      </c>
      <c r="AG3244" t="s">
        <v>4756</v>
      </c>
      <c r="AH3244" t="s">
        <v>4756</v>
      </c>
      <c r="AI3244" t="s">
        <v>4756</v>
      </c>
      <c r="AJ3244" t="s">
        <v>4756</v>
      </c>
      <c r="AK3244" t="s">
        <v>4756</v>
      </c>
      <c r="AL3244" t="s">
        <v>4756</v>
      </c>
      <c r="AM3244" t="s">
        <v>4756</v>
      </c>
      <c r="AN3244" t="s">
        <v>4756</v>
      </c>
    </row>
    <row r="3245" spans="1:41">
      <c r="A3245" s="95">
        <v>42590</v>
      </c>
      <c r="B3245" t="s">
        <v>372</v>
      </c>
      <c r="C3245">
        <v>2016</v>
      </c>
      <c r="D3245">
        <v>8</v>
      </c>
      <c r="E3245" t="s">
        <v>461</v>
      </c>
      <c r="F3245" t="s">
        <v>3991</v>
      </c>
      <c r="G3245" s="96">
        <v>0.89722222222222225</v>
      </c>
      <c r="H3245" s="96">
        <v>0.90347222222222223</v>
      </c>
      <c r="J3245">
        <v>21.53</v>
      </c>
      <c r="K3245" t="s">
        <v>249</v>
      </c>
      <c r="L3245" t="s">
        <v>4016</v>
      </c>
      <c r="M3245" t="s">
        <v>251</v>
      </c>
      <c r="N3245" t="s">
        <v>251</v>
      </c>
      <c r="O3245">
        <v>0</v>
      </c>
      <c r="P3245">
        <v>32</v>
      </c>
      <c r="Q3245">
        <v>0</v>
      </c>
      <c r="R3245">
        <v>32</v>
      </c>
      <c r="S3245">
        <v>13.1</v>
      </c>
      <c r="T3245">
        <v>36.5</v>
      </c>
      <c r="U3245">
        <v>23.1</v>
      </c>
      <c r="V3245">
        <v>135</v>
      </c>
      <c r="W3245" t="s">
        <v>4756</v>
      </c>
      <c r="X3245" t="s">
        <v>4756</v>
      </c>
      <c r="Y3245" t="s">
        <v>4756</v>
      </c>
      <c r="Z3245" t="s">
        <v>4756</v>
      </c>
      <c r="AA3245" t="s">
        <v>4756</v>
      </c>
      <c r="AB3245" t="s">
        <v>4756</v>
      </c>
      <c r="AC3245" t="s">
        <v>4756</v>
      </c>
      <c r="AD3245" t="s">
        <v>4756</v>
      </c>
      <c r="AE3245" t="s">
        <v>4756</v>
      </c>
      <c r="AF3245" t="s">
        <v>4756</v>
      </c>
      <c r="AG3245" t="s">
        <v>4756</v>
      </c>
      <c r="AH3245" t="s">
        <v>4756</v>
      </c>
      <c r="AI3245" t="s">
        <v>4756</v>
      </c>
      <c r="AJ3245" t="s">
        <v>4756</v>
      </c>
      <c r="AK3245" t="s">
        <v>4756</v>
      </c>
      <c r="AL3245" t="s">
        <v>4756</v>
      </c>
      <c r="AM3245" t="s">
        <v>4756</v>
      </c>
      <c r="AN3245" t="s">
        <v>4756</v>
      </c>
    </row>
    <row r="3246" spans="1:41">
      <c r="A3246" s="95">
        <v>42590</v>
      </c>
      <c r="B3246" t="s">
        <v>372</v>
      </c>
      <c r="C3246">
        <v>2016</v>
      </c>
      <c r="D3246">
        <v>8</v>
      </c>
      <c r="E3246" t="s">
        <v>461</v>
      </c>
      <c r="F3246" t="s">
        <v>3991</v>
      </c>
      <c r="G3246" s="96">
        <v>0.92222222222222217</v>
      </c>
      <c r="H3246" s="96">
        <v>0.92569444444444438</v>
      </c>
      <c r="J3246">
        <v>22.13</v>
      </c>
      <c r="K3246" t="s">
        <v>249</v>
      </c>
      <c r="L3246" t="s">
        <v>4017</v>
      </c>
      <c r="M3246" t="s">
        <v>251</v>
      </c>
      <c r="N3246" t="s">
        <v>251</v>
      </c>
      <c r="O3246">
        <v>4</v>
      </c>
      <c r="P3246">
        <v>34</v>
      </c>
      <c r="Q3246">
        <v>0</v>
      </c>
      <c r="R3246">
        <v>34</v>
      </c>
      <c r="S3246">
        <v>14.7</v>
      </c>
      <c r="T3246">
        <v>37</v>
      </c>
      <c r="U3246">
        <v>25.5</v>
      </c>
      <c r="V3246">
        <v>137</v>
      </c>
      <c r="W3246" t="s">
        <v>4756</v>
      </c>
      <c r="X3246" t="s">
        <v>4756</v>
      </c>
      <c r="Y3246" t="s">
        <v>4756</v>
      </c>
      <c r="Z3246" t="s">
        <v>4756</v>
      </c>
      <c r="AA3246" t="s">
        <v>4756</v>
      </c>
      <c r="AB3246" t="s">
        <v>4756</v>
      </c>
      <c r="AC3246" t="s">
        <v>4756</v>
      </c>
      <c r="AD3246" t="s">
        <v>4756</v>
      </c>
      <c r="AE3246" t="s">
        <v>4756</v>
      </c>
      <c r="AF3246" t="s">
        <v>4756</v>
      </c>
      <c r="AG3246" t="s">
        <v>4756</v>
      </c>
      <c r="AH3246" t="s">
        <v>4756</v>
      </c>
      <c r="AI3246" t="s">
        <v>4756</v>
      </c>
      <c r="AJ3246" t="s">
        <v>4756</v>
      </c>
      <c r="AK3246" t="s">
        <v>4756</v>
      </c>
      <c r="AL3246" t="s">
        <v>4756</v>
      </c>
      <c r="AM3246" t="s">
        <v>4756</v>
      </c>
      <c r="AN3246" t="s">
        <v>4756</v>
      </c>
    </row>
    <row r="3247" spans="1:41">
      <c r="A3247" s="95">
        <v>42590</v>
      </c>
      <c r="B3247" t="s">
        <v>372</v>
      </c>
      <c r="C3247">
        <v>2016</v>
      </c>
      <c r="D3247">
        <v>8</v>
      </c>
      <c r="E3247" t="s">
        <v>461</v>
      </c>
      <c r="F3247" t="s">
        <v>3991</v>
      </c>
      <c r="G3247" s="96">
        <v>0.92986111111111114</v>
      </c>
      <c r="H3247" s="96">
        <v>0.93472222222222223</v>
      </c>
      <c r="J3247">
        <v>22.32</v>
      </c>
      <c r="K3247" t="s">
        <v>249</v>
      </c>
      <c r="L3247" t="s">
        <v>4018</v>
      </c>
      <c r="M3247" t="s">
        <v>251</v>
      </c>
      <c r="N3247" t="s">
        <v>251</v>
      </c>
      <c r="O3247">
        <v>0</v>
      </c>
      <c r="P3247">
        <v>31</v>
      </c>
      <c r="Q3247">
        <v>0</v>
      </c>
      <c r="R3247">
        <v>31</v>
      </c>
      <c r="S3247">
        <v>12.7</v>
      </c>
      <c r="T3247">
        <v>36.200000000000003</v>
      </c>
      <c r="U3247">
        <v>24.6</v>
      </c>
      <c r="V3247">
        <v>134</v>
      </c>
      <c r="W3247" t="s">
        <v>4756</v>
      </c>
      <c r="X3247" t="s">
        <v>4756</v>
      </c>
      <c r="Y3247" t="s">
        <v>4756</v>
      </c>
      <c r="Z3247" t="s">
        <v>4756</v>
      </c>
      <c r="AA3247" t="s">
        <v>4756</v>
      </c>
      <c r="AB3247" t="s">
        <v>4756</v>
      </c>
      <c r="AC3247" t="s">
        <v>4756</v>
      </c>
      <c r="AD3247" t="s">
        <v>4756</v>
      </c>
      <c r="AE3247" t="s">
        <v>4756</v>
      </c>
      <c r="AF3247" t="s">
        <v>4756</v>
      </c>
      <c r="AG3247" t="s">
        <v>4756</v>
      </c>
      <c r="AH3247" t="s">
        <v>4756</v>
      </c>
      <c r="AI3247" t="s">
        <v>4756</v>
      </c>
      <c r="AJ3247" t="s">
        <v>4756</v>
      </c>
      <c r="AK3247" t="s">
        <v>4756</v>
      </c>
      <c r="AL3247" t="s">
        <v>4756</v>
      </c>
      <c r="AM3247" t="s">
        <v>4756</v>
      </c>
      <c r="AN3247" t="s">
        <v>4756</v>
      </c>
    </row>
    <row r="3248" spans="1:41">
      <c r="A3248" s="95">
        <v>42590</v>
      </c>
      <c r="B3248" t="s">
        <v>372</v>
      </c>
      <c r="C3248">
        <v>2016</v>
      </c>
      <c r="D3248">
        <v>8</v>
      </c>
      <c r="E3248" t="s">
        <v>461</v>
      </c>
      <c r="F3248" t="s">
        <v>3991</v>
      </c>
      <c r="G3248" s="96">
        <v>0.93541666666666667</v>
      </c>
      <c r="H3248" s="96">
        <v>0.93888888888888899</v>
      </c>
      <c r="J3248">
        <v>22.45</v>
      </c>
      <c r="K3248" t="s">
        <v>249</v>
      </c>
      <c r="L3248" t="s">
        <v>4019</v>
      </c>
      <c r="M3248" t="s">
        <v>251</v>
      </c>
      <c r="N3248" t="s">
        <v>251</v>
      </c>
      <c r="O3248">
        <v>0</v>
      </c>
      <c r="P3248">
        <v>36</v>
      </c>
      <c r="Q3248">
        <v>0</v>
      </c>
      <c r="R3248">
        <v>36</v>
      </c>
      <c r="S3248">
        <v>15</v>
      </c>
      <c r="T3248">
        <v>36.700000000000003</v>
      </c>
      <c r="U3248">
        <v>24.9</v>
      </c>
      <c r="V3248">
        <v>138</v>
      </c>
      <c r="W3248" t="s">
        <v>4756</v>
      </c>
      <c r="X3248" t="s">
        <v>4756</v>
      </c>
      <c r="Y3248" t="s">
        <v>4756</v>
      </c>
      <c r="Z3248" t="s">
        <v>4756</v>
      </c>
      <c r="AA3248" t="s">
        <v>4756</v>
      </c>
      <c r="AB3248" t="s">
        <v>4756</v>
      </c>
      <c r="AC3248" t="s">
        <v>4756</v>
      </c>
      <c r="AD3248" t="s">
        <v>4756</v>
      </c>
      <c r="AE3248" t="s">
        <v>4756</v>
      </c>
      <c r="AF3248" t="s">
        <v>4756</v>
      </c>
      <c r="AG3248" t="s">
        <v>4756</v>
      </c>
      <c r="AH3248" t="s">
        <v>4756</v>
      </c>
      <c r="AI3248" t="s">
        <v>4756</v>
      </c>
      <c r="AJ3248" t="s">
        <v>4756</v>
      </c>
      <c r="AK3248" t="s">
        <v>4756</v>
      </c>
      <c r="AL3248" t="s">
        <v>4756</v>
      </c>
      <c r="AM3248" t="s">
        <v>4756</v>
      </c>
      <c r="AN3248" t="s">
        <v>4756</v>
      </c>
    </row>
    <row r="3249" spans="1:40">
      <c r="A3249" s="95">
        <v>42590</v>
      </c>
      <c r="B3249" t="s">
        <v>372</v>
      </c>
      <c r="C3249">
        <v>2016</v>
      </c>
      <c r="D3249">
        <v>8</v>
      </c>
      <c r="E3249" t="s">
        <v>461</v>
      </c>
      <c r="F3249" t="s">
        <v>3991</v>
      </c>
      <c r="G3249" s="96">
        <v>0.96666666666666667</v>
      </c>
      <c r="H3249" s="96">
        <v>0.97152777777777777</v>
      </c>
      <c r="J3249">
        <v>23.2</v>
      </c>
      <c r="K3249" t="s">
        <v>249</v>
      </c>
      <c r="L3249" t="s">
        <v>4020</v>
      </c>
      <c r="M3249" t="s">
        <v>251</v>
      </c>
      <c r="N3249" t="s">
        <v>251</v>
      </c>
      <c r="O3249">
        <v>0</v>
      </c>
      <c r="P3249">
        <v>37</v>
      </c>
      <c r="Q3249">
        <v>0</v>
      </c>
      <c r="R3249">
        <v>37</v>
      </c>
      <c r="S3249">
        <v>13.9</v>
      </c>
      <c r="T3249">
        <v>38.4</v>
      </c>
      <c r="U3249">
        <v>25.2</v>
      </c>
      <c r="V3249">
        <v>142</v>
      </c>
      <c r="W3249" t="s">
        <v>4756</v>
      </c>
      <c r="X3249" t="s">
        <v>4756</v>
      </c>
      <c r="Y3249" t="s">
        <v>4756</v>
      </c>
      <c r="Z3249" t="s">
        <v>4756</v>
      </c>
      <c r="AA3249" t="s">
        <v>4756</v>
      </c>
      <c r="AB3249" t="s">
        <v>4756</v>
      </c>
      <c r="AC3249" t="s">
        <v>4756</v>
      </c>
      <c r="AD3249" t="s">
        <v>4756</v>
      </c>
      <c r="AE3249" t="s">
        <v>4756</v>
      </c>
      <c r="AF3249" t="s">
        <v>4756</v>
      </c>
      <c r="AG3249" t="s">
        <v>4756</v>
      </c>
      <c r="AH3249" t="s">
        <v>4756</v>
      </c>
      <c r="AI3249" t="s">
        <v>4756</v>
      </c>
      <c r="AJ3249" t="s">
        <v>4756</v>
      </c>
      <c r="AK3249" t="s">
        <v>4756</v>
      </c>
      <c r="AL3249" t="s">
        <v>4756</v>
      </c>
      <c r="AM3249" t="s">
        <v>4756</v>
      </c>
      <c r="AN3249" t="s">
        <v>4756</v>
      </c>
    </row>
    <row r="3250" spans="1:40">
      <c r="A3250" s="95">
        <v>42590</v>
      </c>
      <c r="B3250" t="s">
        <v>372</v>
      </c>
      <c r="C3250">
        <v>2016</v>
      </c>
      <c r="D3250">
        <v>8</v>
      </c>
      <c r="E3250" t="s">
        <v>461</v>
      </c>
      <c r="F3250" t="s">
        <v>3991</v>
      </c>
      <c r="G3250" s="96">
        <v>0.98402777777777783</v>
      </c>
      <c r="H3250" s="96">
        <v>0.98819444444444438</v>
      </c>
      <c r="J3250">
        <v>23.62</v>
      </c>
      <c r="K3250" t="s">
        <v>249</v>
      </c>
      <c r="L3250" t="s">
        <v>4021</v>
      </c>
      <c r="M3250" t="s">
        <v>251</v>
      </c>
      <c r="N3250" t="s">
        <v>251</v>
      </c>
      <c r="O3250">
        <v>0</v>
      </c>
      <c r="P3250">
        <v>33</v>
      </c>
      <c r="Q3250">
        <v>0</v>
      </c>
      <c r="R3250">
        <v>33</v>
      </c>
      <c r="S3250">
        <v>14.7</v>
      </c>
      <c r="T3250">
        <v>38.1</v>
      </c>
      <c r="U3250">
        <v>24.8</v>
      </c>
      <c r="V3250">
        <v>142</v>
      </c>
      <c r="W3250" t="s">
        <v>4756</v>
      </c>
      <c r="X3250" t="s">
        <v>4756</v>
      </c>
      <c r="Y3250" t="s">
        <v>4756</v>
      </c>
      <c r="Z3250" t="s">
        <v>4756</v>
      </c>
      <c r="AA3250" t="s">
        <v>4756</v>
      </c>
      <c r="AB3250" t="s">
        <v>4756</v>
      </c>
      <c r="AC3250" t="s">
        <v>4756</v>
      </c>
      <c r="AD3250" t="s">
        <v>4756</v>
      </c>
      <c r="AE3250" t="s">
        <v>4756</v>
      </c>
      <c r="AF3250" t="s">
        <v>4756</v>
      </c>
      <c r="AG3250" t="s">
        <v>4756</v>
      </c>
      <c r="AH3250" t="s">
        <v>4756</v>
      </c>
      <c r="AI3250" t="s">
        <v>4756</v>
      </c>
      <c r="AJ3250" t="s">
        <v>4756</v>
      </c>
      <c r="AK3250" t="s">
        <v>4756</v>
      </c>
      <c r="AL3250" t="s">
        <v>4756</v>
      </c>
      <c r="AM3250" t="s">
        <v>4756</v>
      </c>
      <c r="AN3250" t="s">
        <v>4756</v>
      </c>
    </row>
    <row r="3251" spans="1:40">
      <c r="A3251" s="95">
        <v>42590</v>
      </c>
      <c r="B3251" t="s">
        <v>372</v>
      </c>
      <c r="C3251">
        <v>2016</v>
      </c>
      <c r="D3251">
        <v>8</v>
      </c>
      <c r="E3251" t="s">
        <v>461</v>
      </c>
      <c r="F3251" t="s">
        <v>3991</v>
      </c>
      <c r="G3251" s="96">
        <v>0.98888888888888893</v>
      </c>
      <c r="H3251" s="96">
        <v>0.99444444444444446</v>
      </c>
      <c r="J3251">
        <v>23.73</v>
      </c>
      <c r="K3251" t="s">
        <v>249</v>
      </c>
      <c r="L3251" t="s">
        <v>4022</v>
      </c>
      <c r="M3251" t="s">
        <v>251</v>
      </c>
      <c r="N3251" t="s">
        <v>251</v>
      </c>
      <c r="O3251">
        <v>3</v>
      </c>
      <c r="P3251">
        <v>35</v>
      </c>
      <c r="Q3251">
        <v>0</v>
      </c>
      <c r="R3251">
        <v>35</v>
      </c>
      <c r="S3251">
        <v>13.4</v>
      </c>
      <c r="T3251">
        <v>36.700000000000003</v>
      </c>
      <c r="U3251">
        <v>26.2</v>
      </c>
      <c r="V3251">
        <v>143</v>
      </c>
      <c r="W3251" t="s">
        <v>4756</v>
      </c>
      <c r="X3251" t="s">
        <v>4756</v>
      </c>
      <c r="Y3251" t="s">
        <v>4756</v>
      </c>
      <c r="Z3251" t="s">
        <v>4756</v>
      </c>
      <c r="AA3251" t="s">
        <v>4756</v>
      </c>
      <c r="AB3251" t="s">
        <v>4756</v>
      </c>
      <c r="AC3251" t="s">
        <v>4756</v>
      </c>
      <c r="AD3251" t="s">
        <v>4756</v>
      </c>
      <c r="AE3251" t="s">
        <v>4756</v>
      </c>
      <c r="AF3251" t="s">
        <v>4756</v>
      </c>
      <c r="AG3251" t="s">
        <v>4756</v>
      </c>
      <c r="AH3251" t="s">
        <v>4756</v>
      </c>
      <c r="AI3251" t="s">
        <v>4756</v>
      </c>
      <c r="AJ3251" t="s">
        <v>4756</v>
      </c>
      <c r="AK3251" t="s">
        <v>4756</v>
      </c>
      <c r="AL3251" t="s">
        <v>4756</v>
      </c>
      <c r="AM3251" t="s">
        <v>4756</v>
      </c>
      <c r="AN3251" t="s">
        <v>4756</v>
      </c>
    </row>
    <row r="3252" spans="1:40">
      <c r="A3252" s="95">
        <v>42590</v>
      </c>
      <c r="B3252" t="s">
        <v>372</v>
      </c>
      <c r="C3252">
        <v>2016</v>
      </c>
      <c r="D3252">
        <v>8</v>
      </c>
      <c r="E3252" t="s">
        <v>461</v>
      </c>
      <c r="F3252" t="s">
        <v>3991</v>
      </c>
      <c r="G3252" s="96">
        <v>4.9999999999999996E-2</v>
      </c>
      <c r="H3252" s="96">
        <v>5.8333333333333327E-2</v>
      </c>
      <c r="J3252">
        <v>25.2</v>
      </c>
      <c r="K3252" t="s">
        <v>249</v>
      </c>
      <c r="L3252" t="s">
        <v>4023</v>
      </c>
      <c r="M3252" t="s">
        <v>251</v>
      </c>
      <c r="N3252" t="s">
        <v>251</v>
      </c>
      <c r="O3252">
        <v>0</v>
      </c>
      <c r="P3252">
        <v>36</v>
      </c>
      <c r="Q3252">
        <v>0</v>
      </c>
      <c r="R3252">
        <v>36</v>
      </c>
      <c r="S3252">
        <v>13</v>
      </c>
      <c r="T3252">
        <v>36.299999999999997</v>
      </c>
      <c r="U3252">
        <v>24.8</v>
      </c>
      <c r="V3252">
        <v>135</v>
      </c>
      <c r="W3252" t="s">
        <v>4756</v>
      </c>
      <c r="X3252" t="s">
        <v>4756</v>
      </c>
      <c r="Y3252" t="s">
        <v>4756</v>
      </c>
      <c r="Z3252" t="s">
        <v>4756</v>
      </c>
      <c r="AA3252" t="s">
        <v>4756</v>
      </c>
      <c r="AB3252" t="s">
        <v>4756</v>
      </c>
      <c r="AC3252" t="s">
        <v>4756</v>
      </c>
      <c r="AD3252" t="s">
        <v>4756</v>
      </c>
      <c r="AE3252" t="s">
        <v>4756</v>
      </c>
      <c r="AF3252" t="s">
        <v>4756</v>
      </c>
      <c r="AG3252" t="s">
        <v>4756</v>
      </c>
      <c r="AH3252" t="s">
        <v>4756</v>
      </c>
      <c r="AI3252" t="s">
        <v>4756</v>
      </c>
      <c r="AJ3252" t="s">
        <v>4756</v>
      </c>
      <c r="AK3252" t="s">
        <v>4756</v>
      </c>
      <c r="AL3252" t="s">
        <v>4756</v>
      </c>
      <c r="AM3252" t="s">
        <v>4756</v>
      </c>
      <c r="AN3252" t="s">
        <v>4756</v>
      </c>
    </row>
    <row r="3253" spans="1:40">
      <c r="A3253" s="95">
        <v>42590</v>
      </c>
      <c r="B3253" t="s">
        <v>372</v>
      </c>
      <c r="C3253">
        <v>2016</v>
      </c>
      <c r="D3253">
        <v>8</v>
      </c>
      <c r="E3253" t="s">
        <v>461</v>
      </c>
      <c r="F3253" t="s">
        <v>3991</v>
      </c>
      <c r="G3253" s="96">
        <v>5.6944444444444443E-2</v>
      </c>
      <c r="H3253" s="96">
        <v>6.1111111111111116E-2</v>
      </c>
      <c r="J3253">
        <v>25.37</v>
      </c>
      <c r="K3253" t="s">
        <v>249</v>
      </c>
      <c r="L3253" t="s">
        <v>4024</v>
      </c>
      <c r="M3253" t="s">
        <v>251</v>
      </c>
      <c r="N3253" t="s">
        <v>251</v>
      </c>
      <c r="O3253">
        <v>3</v>
      </c>
      <c r="P3253">
        <v>33</v>
      </c>
      <c r="Q3253">
        <v>0</v>
      </c>
      <c r="R3253">
        <v>33</v>
      </c>
      <c r="S3253">
        <v>13.3</v>
      </c>
      <c r="T3253">
        <v>38.5</v>
      </c>
      <c r="U3253">
        <v>25.8</v>
      </c>
      <c r="V3253">
        <v>135</v>
      </c>
      <c r="W3253" t="s">
        <v>4756</v>
      </c>
      <c r="X3253" t="s">
        <v>4756</v>
      </c>
      <c r="Y3253" t="s">
        <v>4756</v>
      </c>
      <c r="Z3253" t="s">
        <v>4756</v>
      </c>
      <c r="AA3253" t="s">
        <v>4756</v>
      </c>
      <c r="AB3253" t="s">
        <v>4756</v>
      </c>
      <c r="AC3253" t="s">
        <v>4756</v>
      </c>
      <c r="AD3253" t="s">
        <v>4756</v>
      </c>
      <c r="AE3253" t="s">
        <v>4756</v>
      </c>
      <c r="AF3253" t="s">
        <v>4756</v>
      </c>
      <c r="AG3253" t="s">
        <v>4756</v>
      </c>
      <c r="AH3253" t="s">
        <v>4756</v>
      </c>
      <c r="AI3253" t="s">
        <v>4756</v>
      </c>
      <c r="AJ3253" t="s">
        <v>4756</v>
      </c>
      <c r="AK3253" t="s">
        <v>4756</v>
      </c>
      <c r="AL3253" t="s">
        <v>4756</v>
      </c>
      <c r="AM3253" t="s">
        <v>4756</v>
      </c>
      <c r="AN3253" t="s">
        <v>4756</v>
      </c>
    </row>
    <row r="3254" spans="1:40">
      <c r="A3254" s="95">
        <v>42590</v>
      </c>
      <c r="B3254" t="s">
        <v>372</v>
      </c>
      <c r="C3254">
        <v>2016</v>
      </c>
      <c r="D3254">
        <v>8</v>
      </c>
      <c r="E3254" t="s">
        <v>461</v>
      </c>
      <c r="F3254" t="s">
        <v>3991</v>
      </c>
      <c r="G3254" s="96">
        <v>7.4305555555555555E-2</v>
      </c>
      <c r="H3254" s="96">
        <v>8.1250000000000003E-2</v>
      </c>
      <c r="J3254">
        <v>25.78</v>
      </c>
      <c r="K3254" t="s">
        <v>249</v>
      </c>
      <c r="L3254" t="s">
        <v>4025</v>
      </c>
      <c r="M3254" t="s">
        <v>251</v>
      </c>
      <c r="N3254" t="s">
        <v>251</v>
      </c>
      <c r="O3254">
        <v>0</v>
      </c>
      <c r="P3254">
        <v>34</v>
      </c>
      <c r="Q3254">
        <v>0</v>
      </c>
      <c r="R3254">
        <v>34</v>
      </c>
      <c r="S3254">
        <v>14.7</v>
      </c>
      <c r="T3254">
        <v>37.9</v>
      </c>
      <c r="U3254">
        <v>24.6</v>
      </c>
      <c r="V3254">
        <v>145</v>
      </c>
      <c r="W3254" t="s">
        <v>4756</v>
      </c>
      <c r="X3254" t="s">
        <v>4756</v>
      </c>
      <c r="Y3254" t="s">
        <v>4756</v>
      </c>
      <c r="Z3254" t="s">
        <v>4756</v>
      </c>
      <c r="AA3254" t="s">
        <v>4756</v>
      </c>
      <c r="AB3254" t="s">
        <v>4756</v>
      </c>
      <c r="AC3254" t="s">
        <v>4756</v>
      </c>
      <c r="AD3254" t="s">
        <v>4756</v>
      </c>
      <c r="AE3254" t="s">
        <v>4756</v>
      </c>
      <c r="AF3254" t="s">
        <v>4756</v>
      </c>
      <c r="AG3254" t="s">
        <v>4756</v>
      </c>
      <c r="AH3254" t="s">
        <v>4756</v>
      </c>
      <c r="AI3254" t="s">
        <v>4756</v>
      </c>
      <c r="AJ3254" t="s">
        <v>4756</v>
      </c>
      <c r="AK3254" t="s">
        <v>4756</v>
      </c>
      <c r="AL3254" t="s">
        <v>4756</v>
      </c>
      <c r="AM3254" t="s">
        <v>4756</v>
      </c>
      <c r="AN3254" t="s">
        <v>4756</v>
      </c>
    </row>
    <row r="3255" spans="1:40">
      <c r="A3255" s="95">
        <v>42590</v>
      </c>
      <c r="B3255" t="s">
        <v>372</v>
      </c>
      <c r="C3255">
        <v>2016</v>
      </c>
      <c r="D3255">
        <v>8</v>
      </c>
      <c r="E3255" t="s">
        <v>461</v>
      </c>
      <c r="F3255" t="s">
        <v>3991</v>
      </c>
      <c r="G3255" s="96">
        <v>8.2638888888888887E-2</v>
      </c>
      <c r="H3255" s="96">
        <v>8.6805555555555566E-2</v>
      </c>
      <c r="J3255">
        <v>25.98</v>
      </c>
      <c r="K3255" t="s">
        <v>249</v>
      </c>
      <c r="L3255" t="s">
        <v>4026</v>
      </c>
      <c r="M3255" t="s">
        <v>251</v>
      </c>
      <c r="N3255" t="s">
        <v>251</v>
      </c>
      <c r="O3255">
        <v>3</v>
      </c>
      <c r="P3255">
        <v>33</v>
      </c>
      <c r="Q3255">
        <v>0</v>
      </c>
      <c r="R3255">
        <v>33</v>
      </c>
      <c r="S3255">
        <v>14.3</v>
      </c>
      <c r="T3255">
        <v>37.700000000000003</v>
      </c>
      <c r="U3255">
        <v>25</v>
      </c>
      <c r="V3255">
        <v>136</v>
      </c>
      <c r="W3255" t="s">
        <v>4756</v>
      </c>
      <c r="X3255" t="s">
        <v>4756</v>
      </c>
      <c r="Y3255" t="s">
        <v>4756</v>
      </c>
      <c r="Z3255" t="s">
        <v>4756</v>
      </c>
      <c r="AA3255" t="s">
        <v>4756</v>
      </c>
      <c r="AB3255" t="s">
        <v>4756</v>
      </c>
      <c r="AC3255" t="s">
        <v>4756</v>
      </c>
      <c r="AD3255" t="s">
        <v>4756</v>
      </c>
      <c r="AE3255" t="s">
        <v>4756</v>
      </c>
      <c r="AF3255" t="s">
        <v>4756</v>
      </c>
      <c r="AG3255" t="s">
        <v>4756</v>
      </c>
      <c r="AH3255" t="s">
        <v>4756</v>
      </c>
      <c r="AI3255" t="s">
        <v>4756</v>
      </c>
      <c r="AJ3255" t="s">
        <v>4756</v>
      </c>
      <c r="AK3255" t="s">
        <v>4756</v>
      </c>
      <c r="AL3255" t="s">
        <v>4756</v>
      </c>
      <c r="AM3255" t="s">
        <v>4756</v>
      </c>
      <c r="AN3255" t="s">
        <v>4756</v>
      </c>
    </row>
    <row r="3256" spans="1:40">
      <c r="A3256" s="95">
        <v>42905</v>
      </c>
      <c r="B3256" t="s">
        <v>248</v>
      </c>
      <c r="C3256">
        <v>2017</v>
      </c>
      <c r="D3256">
        <v>6</v>
      </c>
      <c r="E3256" t="s">
        <v>5008</v>
      </c>
      <c r="F3256" t="s">
        <v>4070</v>
      </c>
      <c r="G3256" s="96">
        <v>0.8979166666666667</v>
      </c>
      <c r="H3256" s="96">
        <v>0.90347222222222223</v>
      </c>
      <c r="J3256">
        <v>21.55</v>
      </c>
      <c r="K3256" t="s">
        <v>249</v>
      </c>
      <c r="L3256" t="s">
        <v>4071</v>
      </c>
      <c r="M3256" t="s">
        <v>251</v>
      </c>
      <c r="N3256" t="s">
        <v>251</v>
      </c>
      <c r="O3256">
        <v>1</v>
      </c>
      <c r="P3256">
        <v>34</v>
      </c>
      <c r="Q3256">
        <v>0</v>
      </c>
      <c r="R3256">
        <v>34</v>
      </c>
      <c r="S3256">
        <v>13.9</v>
      </c>
      <c r="T3256">
        <v>36.799999999999997</v>
      </c>
      <c r="U3256">
        <v>25.7</v>
      </c>
      <c r="V3256">
        <v>142</v>
      </c>
      <c r="W3256" t="s">
        <v>4756</v>
      </c>
      <c r="X3256" t="s">
        <v>4756</v>
      </c>
      <c r="Y3256" t="s">
        <v>4756</v>
      </c>
      <c r="Z3256" t="s">
        <v>4756</v>
      </c>
      <c r="AA3256" t="s">
        <v>4756</v>
      </c>
      <c r="AB3256" t="s">
        <v>4756</v>
      </c>
      <c r="AC3256" t="s">
        <v>4756</v>
      </c>
      <c r="AD3256" t="s">
        <v>4756</v>
      </c>
      <c r="AE3256" t="s">
        <v>4756</v>
      </c>
      <c r="AF3256" t="s">
        <v>4756</v>
      </c>
      <c r="AG3256" t="s">
        <v>4756</v>
      </c>
      <c r="AH3256" t="s">
        <v>4756</v>
      </c>
      <c r="AI3256" t="s">
        <v>4756</v>
      </c>
      <c r="AJ3256" t="s">
        <v>4756</v>
      </c>
      <c r="AK3256" t="s">
        <v>4756</v>
      </c>
      <c r="AL3256" t="s">
        <v>4756</v>
      </c>
      <c r="AM3256" t="s">
        <v>4756</v>
      </c>
      <c r="AN3256" t="s">
        <v>4756</v>
      </c>
    </row>
    <row r="3257" spans="1:40">
      <c r="A3257" s="95">
        <v>42905</v>
      </c>
      <c r="B3257" t="s">
        <v>248</v>
      </c>
      <c r="C3257">
        <v>2017</v>
      </c>
      <c r="D3257">
        <v>6</v>
      </c>
      <c r="E3257" t="s">
        <v>5008</v>
      </c>
      <c r="F3257" t="s">
        <v>4070</v>
      </c>
      <c r="G3257" s="96">
        <v>0.90972222222222221</v>
      </c>
      <c r="H3257" s="96">
        <v>0.91666666666666663</v>
      </c>
      <c r="J3257">
        <v>21.83</v>
      </c>
      <c r="K3257" t="s">
        <v>249</v>
      </c>
      <c r="L3257" t="s">
        <v>3969</v>
      </c>
      <c r="M3257" t="s">
        <v>665</v>
      </c>
      <c r="N3257" t="s">
        <v>251</v>
      </c>
      <c r="O3257">
        <v>2</v>
      </c>
      <c r="P3257">
        <v>34</v>
      </c>
      <c r="Q3257">
        <v>0</v>
      </c>
      <c r="R3257">
        <v>34</v>
      </c>
      <c r="S3257">
        <v>13.1</v>
      </c>
      <c r="T3257">
        <v>37</v>
      </c>
      <c r="U3257">
        <v>22.6</v>
      </c>
      <c r="V3257">
        <v>145</v>
      </c>
      <c r="W3257" t="s">
        <v>4756</v>
      </c>
      <c r="X3257" t="s">
        <v>4756</v>
      </c>
      <c r="Y3257" t="s">
        <v>4756</v>
      </c>
      <c r="Z3257" t="s">
        <v>4756</v>
      </c>
      <c r="AA3257" t="s">
        <v>4756</v>
      </c>
      <c r="AB3257" t="s">
        <v>4756</v>
      </c>
      <c r="AC3257" t="s">
        <v>4756</v>
      </c>
      <c r="AD3257" t="s">
        <v>4756</v>
      </c>
      <c r="AE3257" t="s">
        <v>4756</v>
      </c>
      <c r="AF3257" t="s">
        <v>4756</v>
      </c>
      <c r="AG3257" t="s">
        <v>4756</v>
      </c>
      <c r="AH3257" t="s">
        <v>4756</v>
      </c>
      <c r="AI3257" t="s">
        <v>4756</v>
      </c>
      <c r="AJ3257" t="s">
        <v>4756</v>
      </c>
      <c r="AK3257" t="s">
        <v>4756</v>
      </c>
      <c r="AL3257" t="s">
        <v>4756</v>
      </c>
      <c r="AM3257" t="s">
        <v>4756</v>
      </c>
      <c r="AN3257" t="s">
        <v>4756</v>
      </c>
    </row>
    <row r="3258" spans="1:40">
      <c r="A3258" s="95">
        <v>42563</v>
      </c>
      <c r="B3258" t="s">
        <v>372</v>
      </c>
      <c r="C3258">
        <v>2016</v>
      </c>
      <c r="D3258">
        <v>7</v>
      </c>
      <c r="E3258" t="s">
        <v>461</v>
      </c>
      <c r="F3258" t="s">
        <v>3854</v>
      </c>
      <c r="G3258" s="96">
        <v>6.25E-2</v>
      </c>
      <c r="H3258" s="96">
        <v>7.7083333333333337E-2</v>
      </c>
      <c r="J3258">
        <v>25.5</v>
      </c>
      <c r="K3258" t="s">
        <v>651</v>
      </c>
      <c r="L3258" t="s">
        <v>3924</v>
      </c>
      <c r="M3258" t="s">
        <v>251</v>
      </c>
      <c r="N3258" t="s">
        <v>251</v>
      </c>
      <c r="O3258">
        <v>0</v>
      </c>
      <c r="P3258">
        <v>57</v>
      </c>
      <c r="Q3258">
        <v>0</v>
      </c>
      <c r="R3258">
        <v>57</v>
      </c>
      <c r="S3258">
        <v>16.8</v>
      </c>
      <c r="T3258">
        <v>41.3</v>
      </c>
      <c r="U3258">
        <v>32.200000000000003</v>
      </c>
      <c r="V3258">
        <v>177</v>
      </c>
      <c r="W3258" t="s">
        <v>4756</v>
      </c>
      <c r="X3258" t="s">
        <v>4756</v>
      </c>
      <c r="Y3258" t="s">
        <v>4756</v>
      </c>
      <c r="Z3258" t="s">
        <v>4756</v>
      </c>
      <c r="AA3258" t="s">
        <v>4756</v>
      </c>
      <c r="AB3258" t="s">
        <v>4756</v>
      </c>
      <c r="AC3258" t="s">
        <v>4756</v>
      </c>
      <c r="AD3258" t="s">
        <v>4756</v>
      </c>
      <c r="AE3258" t="s">
        <v>4756</v>
      </c>
      <c r="AF3258" t="s">
        <v>4756</v>
      </c>
      <c r="AG3258" t="s">
        <v>4756</v>
      </c>
      <c r="AH3258" t="s">
        <v>4756</v>
      </c>
      <c r="AI3258" t="s">
        <v>4756</v>
      </c>
      <c r="AJ3258" t="s">
        <v>4756</v>
      </c>
      <c r="AK3258" t="s">
        <v>4756</v>
      </c>
      <c r="AL3258" t="s">
        <v>4756</v>
      </c>
      <c r="AM3258" t="s">
        <v>4756</v>
      </c>
      <c r="AN3258" t="s">
        <v>4756</v>
      </c>
    </row>
    <row r="3259" spans="1:40">
      <c r="A3259" s="95">
        <v>42905</v>
      </c>
      <c r="B3259" t="s">
        <v>248</v>
      </c>
      <c r="C3259">
        <v>2017</v>
      </c>
      <c r="D3259">
        <v>6</v>
      </c>
      <c r="E3259" t="s">
        <v>5008</v>
      </c>
      <c r="F3259" t="s">
        <v>4070</v>
      </c>
      <c r="G3259" s="96">
        <v>0.9159722222222223</v>
      </c>
      <c r="H3259" s="96">
        <v>0.92013888888888884</v>
      </c>
      <c r="J3259">
        <v>21.98</v>
      </c>
      <c r="K3259" t="s">
        <v>249</v>
      </c>
      <c r="L3259" t="s">
        <v>4072</v>
      </c>
      <c r="M3259" t="s">
        <v>251</v>
      </c>
      <c r="N3259" t="s">
        <v>251</v>
      </c>
      <c r="O3259">
        <v>0</v>
      </c>
      <c r="P3259">
        <v>33</v>
      </c>
      <c r="Q3259">
        <v>0</v>
      </c>
      <c r="R3259">
        <v>33</v>
      </c>
      <c r="S3259">
        <v>13.8</v>
      </c>
      <c r="T3259">
        <v>37.6</v>
      </c>
      <c r="U3259">
        <v>26.7</v>
      </c>
      <c r="V3259">
        <v>140</v>
      </c>
      <c r="W3259" t="s">
        <v>4756</v>
      </c>
      <c r="X3259" t="s">
        <v>4756</v>
      </c>
      <c r="Y3259" t="s">
        <v>4756</v>
      </c>
      <c r="Z3259" t="s">
        <v>4756</v>
      </c>
      <c r="AA3259" t="s">
        <v>4756</v>
      </c>
      <c r="AB3259" t="s">
        <v>4756</v>
      </c>
      <c r="AC3259" t="s">
        <v>4756</v>
      </c>
      <c r="AD3259" t="s">
        <v>4756</v>
      </c>
      <c r="AE3259" t="s">
        <v>4756</v>
      </c>
      <c r="AF3259" t="s">
        <v>4756</v>
      </c>
      <c r="AG3259" t="s">
        <v>4756</v>
      </c>
      <c r="AH3259" t="s">
        <v>4756</v>
      </c>
      <c r="AI3259" t="s">
        <v>4756</v>
      </c>
      <c r="AJ3259" t="s">
        <v>4756</v>
      </c>
      <c r="AK3259" t="s">
        <v>4756</v>
      </c>
      <c r="AL3259" t="s">
        <v>4756</v>
      </c>
      <c r="AM3259" t="s">
        <v>4756</v>
      </c>
      <c r="AN3259" t="s">
        <v>4756</v>
      </c>
    </row>
    <row r="3260" spans="1:40">
      <c r="A3260" s="95">
        <v>42905</v>
      </c>
      <c r="B3260" t="s">
        <v>248</v>
      </c>
      <c r="C3260">
        <v>2017</v>
      </c>
      <c r="D3260">
        <v>6</v>
      </c>
      <c r="E3260" t="s">
        <v>5008</v>
      </c>
      <c r="F3260" t="s">
        <v>4070</v>
      </c>
      <c r="G3260" s="96">
        <v>0.92708333333333337</v>
      </c>
      <c r="H3260" s="96">
        <v>0.93125000000000002</v>
      </c>
      <c r="J3260">
        <v>22.25</v>
      </c>
      <c r="K3260" t="s">
        <v>249</v>
      </c>
      <c r="L3260" t="s">
        <v>4073</v>
      </c>
      <c r="M3260" t="s">
        <v>251</v>
      </c>
      <c r="N3260" t="s">
        <v>251</v>
      </c>
      <c r="O3260">
        <v>0</v>
      </c>
      <c r="P3260">
        <v>37</v>
      </c>
      <c r="Q3260">
        <v>0</v>
      </c>
      <c r="R3260">
        <v>37</v>
      </c>
      <c r="S3260">
        <v>14.5</v>
      </c>
      <c r="T3260">
        <v>37.9</v>
      </c>
      <c r="U3260">
        <v>26.9</v>
      </c>
      <c r="V3260">
        <v>144</v>
      </c>
      <c r="W3260" t="s">
        <v>4756</v>
      </c>
      <c r="X3260" t="s">
        <v>4756</v>
      </c>
      <c r="Y3260" t="s">
        <v>4756</v>
      </c>
      <c r="Z3260" t="s">
        <v>4756</v>
      </c>
      <c r="AA3260" t="s">
        <v>4756</v>
      </c>
      <c r="AB3260" t="s">
        <v>4756</v>
      </c>
      <c r="AC3260" t="s">
        <v>4756</v>
      </c>
      <c r="AD3260" t="s">
        <v>4756</v>
      </c>
      <c r="AE3260" t="s">
        <v>4756</v>
      </c>
      <c r="AF3260" t="s">
        <v>4756</v>
      </c>
      <c r="AG3260" t="s">
        <v>4756</v>
      </c>
      <c r="AH3260" t="s">
        <v>4756</v>
      </c>
      <c r="AI3260" t="s">
        <v>4756</v>
      </c>
      <c r="AJ3260" t="s">
        <v>4756</v>
      </c>
      <c r="AK3260" t="s">
        <v>4756</v>
      </c>
      <c r="AL3260" t="s">
        <v>4756</v>
      </c>
      <c r="AM3260" t="s">
        <v>4756</v>
      </c>
      <c r="AN3260" t="s">
        <v>4756</v>
      </c>
    </row>
    <row r="3261" spans="1:40">
      <c r="A3261" s="95">
        <v>42905</v>
      </c>
      <c r="B3261" t="s">
        <v>248</v>
      </c>
      <c r="C3261">
        <v>2017</v>
      </c>
      <c r="D3261">
        <v>6</v>
      </c>
      <c r="E3261" t="s">
        <v>5008</v>
      </c>
      <c r="F3261" t="s">
        <v>4070</v>
      </c>
      <c r="G3261" s="96">
        <v>0.92847222222222225</v>
      </c>
      <c r="H3261" s="96">
        <v>0.93541666666666667</v>
      </c>
      <c r="J3261">
        <v>22.28</v>
      </c>
      <c r="K3261" t="s">
        <v>249</v>
      </c>
      <c r="L3261" t="s">
        <v>4074</v>
      </c>
      <c r="M3261" t="s">
        <v>251</v>
      </c>
      <c r="N3261" t="s">
        <v>251</v>
      </c>
      <c r="O3261">
        <v>0</v>
      </c>
      <c r="P3261">
        <v>35</v>
      </c>
      <c r="Q3261">
        <v>0</v>
      </c>
      <c r="R3261">
        <v>35</v>
      </c>
      <c r="S3261">
        <v>14.4</v>
      </c>
      <c r="T3261">
        <v>38.5</v>
      </c>
      <c r="U3261">
        <v>23.1</v>
      </c>
      <c r="V3261">
        <v>139</v>
      </c>
      <c r="W3261" t="s">
        <v>4756</v>
      </c>
      <c r="X3261" t="s">
        <v>4756</v>
      </c>
      <c r="Y3261" t="s">
        <v>4756</v>
      </c>
      <c r="Z3261" t="s">
        <v>4756</v>
      </c>
      <c r="AA3261" t="s">
        <v>4756</v>
      </c>
      <c r="AB3261" t="s">
        <v>4756</v>
      </c>
      <c r="AC3261" t="s">
        <v>4756</v>
      </c>
      <c r="AD3261" t="s">
        <v>4756</v>
      </c>
      <c r="AE3261" t="s">
        <v>4756</v>
      </c>
      <c r="AF3261" t="s">
        <v>4756</v>
      </c>
      <c r="AG3261" t="s">
        <v>4756</v>
      </c>
      <c r="AH3261" t="s">
        <v>4756</v>
      </c>
      <c r="AI3261" t="s">
        <v>4756</v>
      </c>
      <c r="AJ3261" t="s">
        <v>4756</v>
      </c>
      <c r="AK3261" t="s">
        <v>4756</v>
      </c>
      <c r="AL3261" t="s">
        <v>4756</v>
      </c>
      <c r="AM3261" t="s">
        <v>4756</v>
      </c>
      <c r="AN3261" t="s">
        <v>4756</v>
      </c>
    </row>
    <row r="3262" spans="1:40">
      <c r="A3262" s="95">
        <v>43262</v>
      </c>
      <c r="B3262" t="s">
        <v>248</v>
      </c>
      <c r="C3262">
        <v>2018</v>
      </c>
      <c r="D3262">
        <v>6</v>
      </c>
      <c r="E3262" t="s">
        <v>5008</v>
      </c>
      <c r="F3262" t="s">
        <v>4246</v>
      </c>
      <c r="G3262" s="96">
        <v>0.92291666666666661</v>
      </c>
      <c r="H3262" s="96">
        <v>0.92986111111111114</v>
      </c>
      <c r="J3262">
        <v>22.15</v>
      </c>
      <c r="K3262" t="s">
        <v>249</v>
      </c>
      <c r="L3262" t="s">
        <v>4250</v>
      </c>
      <c r="M3262" t="s">
        <v>251</v>
      </c>
      <c r="N3262" t="s">
        <v>251</v>
      </c>
      <c r="O3262">
        <v>0</v>
      </c>
      <c r="P3262">
        <v>32</v>
      </c>
      <c r="Q3262">
        <v>0</v>
      </c>
      <c r="R3262">
        <v>32</v>
      </c>
      <c r="S3262">
        <v>13.9</v>
      </c>
      <c r="T3262">
        <v>36.1</v>
      </c>
      <c r="U3262">
        <v>23.2</v>
      </c>
      <c r="V3262">
        <v>140</v>
      </c>
      <c r="W3262" t="s">
        <v>4756</v>
      </c>
      <c r="X3262" t="s">
        <v>4756</v>
      </c>
      <c r="Y3262" t="s">
        <v>4756</v>
      </c>
      <c r="Z3262" t="s">
        <v>4756</v>
      </c>
      <c r="AA3262" t="s">
        <v>4756</v>
      </c>
      <c r="AB3262" t="s">
        <v>4756</v>
      </c>
      <c r="AC3262" t="s">
        <v>4756</v>
      </c>
      <c r="AD3262" t="s">
        <v>4756</v>
      </c>
      <c r="AE3262" t="s">
        <v>4756</v>
      </c>
      <c r="AF3262" t="s">
        <v>4756</v>
      </c>
      <c r="AG3262" t="s">
        <v>4756</v>
      </c>
      <c r="AH3262" t="s">
        <v>4756</v>
      </c>
      <c r="AI3262" t="s">
        <v>4756</v>
      </c>
      <c r="AJ3262" t="s">
        <v>4756</v>
      </c>
      <c r="AK3262" t="s">
        <v>4756</v>
      </c>
      <c r="AL3262" t="s">
        <v>4756</v>
      </c>
      <c r="AM3262" t="s">
        <v>4756</v>
      </c>
      <c r="AN3262" t="s">
        <v>4756</v>
      </c>
    </row>
    <row r="3263" spans="1:40">
      <c r="A3263" s="95">
        <v>43262</v>
      </c>
      <c r="B3263" t="s">
        <v>248</v>
      </c>
      <c r="C3263">
        <v>2018</v>
      </c>
      <c r="D3263">
        <v>6</v>
      </c>
      <c r="E3263" t="s">
        <v>5008</v>
      </c>
      <c r="F3263" t="s">
        <v>4246</v>
      </c>
      <c r="G3263" s="96">
        <v>0.92986111111111114</v>
      </c>
      <c r="H3263" s="96">
        <v>0.93680555555555556</v>
      </c>
      <c r="J3263">
        <v>22.32</v>
      </c>
      <c r="K3263" t="s">
        <v>249</v>
      </c>
      <c r="L3263" t="s">
        <v>4251</v>
      </c>
      <c r="M3263" t="s">
        <v>251</v>
      </c>
      <c r="N3263" t="s">
        <v>251</v>
      </c>
      <c r="O3263">
        <v>0</v>
      </c>
      <c r="P3263">
        <v>32</v>
      </c>
      <c r="Q3263">
        <v>0</v>
      </c>
      <c r="R3263">
        <v>32</v>
      </c>
      <c r="S3263">
        <v>14.2</v>
      </c>
      <c r="T3263">
        <v>36.6</v>
      </c>
      <c r="U3263">
        <v>22.3</v>
      </c>
      <c r="V3263">
        <v>141</v>
      </c>
      <c r="W3263" t="s">
        <v>4756</v>
      </c>
      <c r="X3263" t="s">
        <v>4756</v>
      </c>
      <c r="Y3263" t="s">
        <v>4756</v>
      </c>
      <c r="Z3263" t="s">
        <v>4756</v>
      </c>
      <c r="AA3263" t="s">
        <v>4756</v>
      </c>
      <c r="AB3263" t="s">
        <v>4756</v>
      </c>
      <c r="AC3263" t="s">
        <v>4756</v>
      </c>
      <c r="AD3263" t="s">
        <v>4756</v>
      </c>
      <c r="AE3263" t="s">
        <v>4756</v>
      </c>
      <c r="AF3263" t="s">
        <v>4756</v>
      </c>
      <c r="AG3263" t="s">
        <v>4756</v>
      </c>
      <c r="AH3263" t="s">
        <v>4756</v>
      </c>
      <c r="AI3263" t="s">
        <v>4756</v>
      </c>
      <c r="AJ3263" t="s">
        <v>4756</v>
      </c>
      <c r="AK3263" t="s">
        <v>4756</v>
      </c>
      <c r="AL3263" t="s">
        <v>4756</v>
      </c>
      <c r="AM3263" t="s">
        <v>4756</v>
      </c>
      <c r="AN3263" t="s">
        <v>4756</v>
      </c>
    </row>
    <row r="3264" spans="1:40">
      <c r="A3264" s="95">
        <v>43262</v>
      </c>
      <c r="B3264" t="s">
        <v>248</v>
      </c>
      <c r="C3264">
        <v>2018</v>
      </c>
      <c r="D3264">
        <v>6</v>
      </c>
      <c r="E3264" t="s">
        <v>5008</v>
      </c>
      <c r="F3264" t="s">
        <v>4246</v>
      </c>
      <c r="G3264" s="96">
        <v>0.93263888888888891</v>
      </c>
      <c r="H3264" s="96">
        <v>0.94027777777777777</v>
      </c>
      <c r="J3264">
        <v>22.38</v>
      </c>
      <c r="K3264" t="s">
        <v>249</v>
      </c>
      <c r="L3264" t="s">
        <v>4252</v>
      </c>
      <c r="M3264" t="s">
        <v>251</v>
      </c>
      <c r="N3264" t="s">
        <v>251</v>
      </c>
      <c r="O3264">
        <v>1</v>
      </c>
      <c r="P3264">
        <v>36</v>
      </c>
      <c r="Q3264">
        <v>0</v>
      </c>
      <c r="R3264">
        <v>36</v>
      </c>
      <c r="S3264">
        <v>12.5</v>
      </c>
      <c r="T3264">
        <v>37.9</v>
      </c>
      <c r="U3264">
        <v>21.5</v>
      </c>
      <c r="V3264">
        <v>138</v>
      </c>
      <c r="W3264" t="s">
        <v>4756</v>
      </c>
      <c r="X3264" t="s">
        <v>4756</v>
      </c>
      <c r="Y3264" t="s">
        <v>4756</v>
      </c>
      <c r="Z3264" t="s">
        <v>4756</v>
      </c>
      <c r="AA3264" t="s">
        <v>4756</v>
      </c>
      <c r="AB3264" t="s">
        <v>4756</v>
      </c>
      <c r="AC3264" t="s">
        <v>4756</v>
      </c>
      <c r="AD3264" t="s">
        <v>4756</v>
      </c>
      <c r="AE3264" t="s">
        <v>4756</v>
      </c>
      <c r="AF3264" t="s">
        <v>4756</v>
      </c>
      <c r="AG3264" t="s">
        <v>4756</v>
      </c>
      <c r="AH3264" t="s">
        <v>4756</v>
      </c>
      <c r="AI3264" t="s">
        <v>4756</v>
      </c>
      <c r="AJ3264" t="s">
        <v>4756</v>
      </c>
      <c r="AK3264" t="s">
        <v>4756</v>
      </c>
      <c r="AL3264" t="s">
        <v>4756</v>
      </c>
      <c r="AM3264" t="s">
        <v>4756</v>
      </c>
      <c r="AN3264" t="s">
        <v>4756</v>
      </c>
    </row>
    <row r="3265" spans="1:40">
      <c r="A3265" s="95">
        <v>43262</v>
      </c>
      <c r="B3265" t="s">
        <v>248</v>
      </c>
      <c r="C3265">
        <v>2018</v>
      </c>
      <c r="D3265">
        <v>6</v>
      </c>
      <c r="E3265" t="s">
        <v>5008</v>
      </c>
      <c r="F3265" t="s">
        <v>4246</v>
      </c>
      <c r="G3265" s="96">
        <v>0.93333333333333324</v>
      </c>
      <c r="H3265" s="96">
        <v>0.98749999999999993</v>
      </c>
      <c r="J3265">
        <v>22.4</v>
      </c>
      <c r="K3265" t="s">
        <v>249</v>
      </c>
      <c r="L3265" t="s">
        <v>4253</v>
      </c>
      <c r="M3265" t="s">
        <v>251</v>
      </c>
      <c r="N3265" t="s">
        <v>251</v>
      </c>
      <c r="O3265">
        <v>0</v>
      </c>
      <c r="P3265">
        <v>36</v>
      </c>
      <c r="Q3265">
        <v>0</v>
      </c>
      <c r="R3265">
        <v>36</v>
      </c>
      <c r="S3265">
        <v>14.4</v>
      </c>
      <c r="T3265">
        <v>37.6</v>
      </c>
      <c r="U3265">
        <v>24.5</v>
      </c>
      <c r="V3265">
        <v>139</v>
      </c>
      <c r="W3265" t="s">
        <v>4756</v>
      </c>
      <c r="X3265" t="s">
        <v>4756</v>
      </c>
      <c r="Y3265" t="s">
        <v>4756</v>
      </c>
      <c r="Z3265" t="s">
        <v>4756</v>
      </c>
      <c r="AA3265" t="s">
        <v>4756</v>
      </c>
      <c r="AB3265" t="s">
        <v>4756</v>
      </c>
      <c r="AC3265" t="s">
        <v>4756</v>
      </c>
      <c r="AD3265" t="s">
        <v>4756</v>
      </c>
      <c r="AE3265" t="s">
        <v>4756</v>
      </c>
      <c r="AF3265" t="s">
        <v>4756</v>
      </c>
      <c r="AG3265" t="s">
        <v>4756</v>
      </c>
      <c r="AH3265" t="s">
        <v>4756</v>
      </c>
      <c r="AI3265" t="s">
        <v>4756</v>
      </c>
      <c r="AJ3265" t="s">
        <v>4756</v>
      </c>
      <c r="AK3265" t="s">
        <v>4756</v>
      </c>
      <c r="AL3265" t="s">
        <v>4756</v>
      </c>
      <c r="AM3265" t="s">
        <v>4756</v>
      </c>
      <c r="AN3265" t="s">
        <v>4756</v>
      </c>
    </row>
    <row r="3266" spans="1:40">
      <c r="A3266" s="95">
        <v>43262</v>
      </c>
      <c r="B3266" t="s">
        <v>248</v>
      </c>
      <c r="C3266">
        <v>2018</v>
      </c>
      <c r="D3266">
        <v>6</v>
      </c>
      <c r="E3266" t="s">
        <v>5008</v>
      </c>
      <c r="F3266" t="s">
        <v>4246</v>
      </c>
      <c r="G3266" s="96">
        <v>0.93472222222222223</v>
      </c>
      <c r="H3266" s="96">
        <v>0.94166666666666676</v>
      </c>
      <c r="J3266">
        <v>22.43</v>
      </c>
      <c r="K3266" t="s">
        <v>249</v>
      </c>
      <c r="L3266" t="s">
        <v>4254</v>
      </c>
      <c r="M3266" t="s">
        <v>251</v>
      </c>
      <c r="N3266" t="s">
        <v>251</v>
      </c>
      <c r="O3266">
        <v>0</v>
      </c>
      <c r="P3266">
        <v>38</v>
      </c>
      <c r="Q3266">
        <v>0</v>
      </c>
      <c r="R3266">
        <v>38</v>
      </c>
      <c r="S3266">
        <v>14.3</v>
      </c>
      <c r="T3266">
        <v>35.700000000000003</v>
      </c>
      <c r="U3266">
        <v>24</v>
      </c>
      <c r="V3266">
        <v>151</v>
      </c>
      <c r="W3266" t="s">
        <v>4756</v>
      </c>
      <c r="X3266" t="s">
        <v>4756</v>
      </c>
      <c r="Y3266" t="s">
        <v>4756</v>
      </c>
      <c r="Z3266" t="s">
        <v>4756</v>
      </c>
      <c r="AA3266" t="s">
        <v>4756</v>
      </c>
      <c r="AB3266" t="s">
        <v>4756</v>
      </c>
      <c r="AC3266" t="s">
        <v>4756</v>
      </c>
      <c r="AD3266" t="s">
        <v>4756</v>
      </c>
      <c r="AE3266" t="s">
        <v>4756</v>
      </c>
      <c r="AF3266" t="s">
        <v>4756</v>
      </c>
      <c r="AG3266" t="s">
        <v>4756</v>
      </c>
      <c r="AH3266" t="s">
        <v>4756</v>
      </c>
      <c r="AI3266" t="s">
        <v>4756</v>
      </c>
      <c r="AJ3266" t="s">
        <v>4756</v>
      </c>
      <c r="AK3266" t="s">
        <v>4756</v>
      </c>
      <c r="AL3266" t="s">
        <v>4756</v>
      </c>
      <c r="AM3266" t="s">
        <v>4756</v>
      </c>
      <c r="AN3266" t="s">
        <v>4756</v>
      </c>
    </row>
    <row r="3267" spans="1:40">
      <c r="A3267" s="95">
        <v>43262</v>
      </c>
      <c r="B3267" t="s">
        <v>248</v>
      </c>
      <c r="C3267">
        <v>2018</v>
      </c>
      <c r="D3267">
        <v>6</v>
      </c>
      <c r="E3267" t="s">
        <v>5008</v>
      </c>
      <c r="F3267" t="s">
        <v>4246</v>
      </c>
      <c r="G3267" s="96">
        <v>0.93819444444444444</v>
      </c>
      <c r="H3267" s="96">
        <v>0.94791666666666663</v>
      </c>
      <c r="J3267">
        <v>22.52</v>
      </c>
      <c r="K3267" t="s">
        <v>249</v>
      </c>
      <c r="L3267" t="s">
        <v>4255</v>
      </c>
      <c r="M3267" t="s">
        <v>251</v>
      </c>
      <c r="N3267" t="s">
        <v>251</v>
      </c>
      <c r="O3267">
        <v>1</v>
      </c>
      <c r="P3267">
        <v>33</v>
      </c>
      <c r="Q3267">
        <v>0</v>
      </c>
      <c r="R3267">
        <v>33</v>
      </c>
      <c r="S3267">
        <v>12.8</v>
      </c>
      <c r="T3267">
        <v>36.299999999999997</v>
      </c>
      <c r="U3267">
        <v>22.2</v>
      </c>
      <c r="V3267">
        <v>144</v>
      </c>
      <c r="W3267" t="s">
        <v>4756</v>
      </c>
      <c r="X3267" t="s">
        <v>4756</v>
      </c>
      <c r="Y3267" t="s">
        <v>4756</v>
      </c>
      <c r="Z3267" t="s">
        <v>4756</v>
      </c>
      <c r="AA3267" t="s">
        <v>4756</v>
      </c>
      <c r="AB3267" t="s">
        <v>4756</v>
      </c>
      <c r="AC3267" t="s">
        <v>4756</v>
      </c>
      <c r="AD3267" t="s">
        <v>4756</v>
      </c>
      <c r="AE3267" t="s">
        <v>4756</v>
      </c>
      <c r="AF3267" t="s">
        <v>4756</v>
      </c>
      <c r="AG3267" t="s">
        <v>4756</v>
      </c>
      <c r="AH3267" t="s">
        <v>4756</v>
      </c>
      <c r="AI3267" t="s">
        <v>4756</v>
      </c>
      <c r="AJ3267" t="s">
        <v>4756</v>
      </c>
      <c r="AK3267" t="s">
        <v>4756</v>
      </c>
      <c r="AL3267" t="s">
        <v>4756</v>
      </c>
      <c r="AM3267" t="s">
        <v>4756</v>
      </c>
      <c r="AN3267" t="s">
        <v>4756</v>
      </c>
    </row>
    <row r="3268" spans="1:40">
      <c r="A3268" s="95">
        <v>43262</v>
      </c>
      <c r="B3268" t="s">
        <v>248</v>
      </c>
      <c r="C3268">
        <v>2018</v>
      </c>
      <c r="D3268">
        <v>6</v>
      </c>
      <c r="E3268" t="s">
        <v>5008</v>
      </c>
      <c r="F3268" t="s">
        <v>4246</v>
      </c>
      <c r="G3268" s="96">
        <v>0.94166666666666676</v>
      </c>
      <c r="H3268" s="96">
        <v>0.94930555555555562</v>
      </c>
      <c r="J3268">
        <v>22.6</v>
      </c>
      <c r="K3268" t="s">
        <v>249</v>
      </c>
      <c r="L3268" t="s">
        <v>4256</v>
      </c>
      <c r="M3268" t="s">
        <v>251</v>
      </c>
      <c r="N3268" t="s">
        <v>251</v>
      </c>
      <c r="O3268">
        <v>0</v>
      </c>
      <c r="P3268">
        <v>37</v>
      </c>
      <c r="Q3268">
        <v>0</v>
      </c>
      <c r="R3268">
        <v>37</v>
      </c>
      <c r="S3268">
        <v>14.8</v>
      </c>
      <c r="T3268">
        <v>36</v>
      </c>
      <c r="U3268">
        <v>23.3</v>
      </c>
      <c r="V3268">
        <v>145</v>
      </c>
      <c r="W3268" t="s">
        <v>4756</v>
      </c>
      <c r="X3268" t="s">
        <v>4756</v>
      </c>
      <c r="Y3268" t="s">
        <v>4756</v>
      </c>
      <c r="Z3268" t="s">
        <v>4756</v>
      </c>
      <c r="AA3268" t="s">
        <v>4756</v>
      </c>
      <c r="AB3268" t="s">
        <v>4756</v>
      </c>
      <c r="AC3268" t="s">
        <v>4756</v>
      </c>
      <c r="AD3268" t="s">
        <v>4756</v>
      </c>
      <c r="AE3268" t="s">
        <v>4756</v>
      </c>
      <c r="AF3268" t="s">
        <v>4756</v>
      </c>
      <c r="AG3268" t="s">
        <v>4756</v>
      </c>
      <c r="AH3268" t="s">
        <v>4756</v>
      </c>
      <c r="AI3268" t="s">
        <v>4756</v>
      </c>
      <c r="AJ3268" t="s">
        <v>4756</v>
      </c>
      <c r="AK3268" t="s">
        <v>4756</v>
      </c>
      <c r="AL3268" t="s">
        <v>4756</v>
      </c>
      <c r="AM3268" t="s">
        <v>4756</v>
      </c>
      <c r="AN3268" t="s">
        <v>4756</v>
      </c>
    </row>
    <row r="3269" spans="1:40">
      <c r="A3269" s="95">
        <v>43262</v>
      </c>
      <c r="B3269" t="s">
        <v>248</v>
      </c>
      <c r="C3269">
        <v>2018</v>
      </c>
      <c r="D3269">
        <v>6</v>
      </c>
      <c r="E3269" t="s">
        <v>5008</v>
      </c>
      <c r="F3269" t="s">
        <v>4246</v>
      </c>
      <c r="G3269" s="96">
        <v>0.95000000000000007</v>
      </c>
      <c r="H3269" s="96">
        <v>0.95833333333333337</v>
      </c>
      <c r="J3269">
        <v>22.8</v>
      </c>
      <c r="K3269" t="s">
        <v>249</v>
      </c>
      <c r="L3269" t="s">
        <v>4257</v>
      </c>
      <c r="M3269" t="s">
        <v>251</v>
      </c>
      <c r="N3269" t="s">
        <v>251</v>
      </c>
      <c r="O3269">
        <v>0</v>
      </c>
      <c r="P3269">
        <v>41</v>
      </c>
      <c r="Q3269">
        <v>0</v>
      </c>
      <c r="R3269">
        <v>41</v>
      </c>
      <c r="S3269">
        <v>14.5</v>
      </c>
      <c r="T3269">
        <v>37.799999999999997</v>
      </c>
      <c r="U3269">
        <v>24.4</v>
      </c>
      <c r="V3269">
        <v>141</v>
      </c>
      <c r="W3269" t="s">
        <v>4756</v>
      </c>
      <c r="X3269" t="s">
        <v>4756</v>
      </c>
      <c r="Y3269" t="s">
        <v>4756</v>
      </c>
      <c r="Z3269" t="s">
        <v>4756</v>
      </c>
      <c r="AA3269" t="s">
        <v>4756</v>
      </c>
      <c r="AB3269" t="s">
        <v>4756</v>
      </c>
      <c r="AC3269" t="s">
        <v>4756</v>
      </c>
      <c r="AD3269" t="s">
        <v>4756</v>
      </c>
      <c r="AE3269" t="s">
        <v>4756</v>
      </c>
      <c r="AF3269" t="s">
        <v>4756</v>
      </c>
      <c r="AG3269" t="s">
        <v>4756</v>
      </c>
      <c r="AH3269" t="s">
        <v>4756</v>
      </c>
      <c r="AI3269" t="s">
        <v>4756</v>
      </c>
      <c r="AJ3269" t="s">
        <v>4756</v>
      </c>
      <c r="AK3269" t="s">
        <v>4756</v>
      </c>
      <c r="AL3269" t="s">
        <v>4756</v>
      </c>
      <c r="AM3269" t="s">
        <v>4756</v>
      </c>
      <c r="AN3269" t="s">
        <v>4756</v>
      </c>
    </row>
    <row r="3270" spans="1:40">
      <c r="A3270" s="95">
        <v>43262</v>
      </c>
      <c r="B3270" t="s">
        <v>248</v>
      </c>
      <c r="C3270">
        <v>2018</v>
      </c>
      <c r="D3270">
        <v>6</v>
      </c>
      <c r="E3270" t="s">
        <v>5008</v>
      </c>
      <c r="F3270" t="s">
        <v>4246</v>
      </c>
      <c r="G3270" s="96">
        <v>0.95000000000000007</v>
      </c>
      <c r="H3270" s="96">
        <v>0.96388888888888891</v>
      </c>
      <c r="J3270">
        <v>22.8</v>
      </c>
      <c r="K3270" t="s">
        <v>249</v>
      </c>
      <c r="L3270" t="s">
        <v>4103</v>
      </c>
      <c r="M3270" t="s">
        <v>665</v>
      </c>
      <c r="N3270" t="s">
        <v>251</v>
      </c>
      <c r="O3270">
        <v>3</v>
      </c>
      <c r="P3270">
        <v>34</v>
      </c>
      <c r="Q3270">
        <v>0</v>
      </c>
      <c r="R3270">
        <v>34</v>
      </c>
      <c r="S3270">
        <v>12.5</v>
      </c>
      <c r="T3270">
        <v>37</v>
      </c>
      <c r="U3270">
        <v>21.9</v>
      </c>
      <c r="V3270">
        <v>139</v>
      </c>
      <c r="W3270" t="s">
        <v>4756</v>
      </c>
      <c r="X3270" t="s">
        <v>4756</v>
      </c>
      <c r="Y3270" t="s">
        <v>4756</v>
      </c>
      <c r="Z3270" t="s">
        <v>4756</v>
      </c>
      <c r="AA3270" t="s">
        <v>4756</v>
      </c>
      <c r="AB3270" t="s">
        <v>4756</v>
      </c>
      <c r="AC3270" t="s">
        <v>4756</v>
      </c>
      <c r="AD3270" t="s">
        <v>4756</v>
      </c>
      <c r="AE3270" t="s">
        <v>4756</v>
      </c>
      <c r="AF3270" t="s">
        <v>4756</v>
      </c>
      <c r="AG3270" t="s">
        <v>4756</v>
      </c>
      <c r="AH3270" t="s">
        <v>4756</v>
      </c>
      <c r="AI3270" t="s">
        <v>4756</v>
      </c>
      <c r="AJ3270" t="s">
        <v>4756</v>
      </c>
      <c r="AK3270" t="s">
        <v>4756</v>
      </c>
      <c r="AL3270" t="s">
        <v>4756</v>
      </c>
      <c r="AM3270" t="s">
        <v>4756</v>
      </c>
      <c r="AN3270" t="s">
        <v>4756</v>
      </c>
    </row>
    <row r="3271" spans="1:40">
      <c r="A3271" s="95">
        <v>43262</v>
      </c>
      <c r="B3271" t="s">
        <v>248</v>
      </c>
      <c r="C3271">
        <v>2018</v>
      </c>
      <c r="D3271">
        <v>6</v>
      </c>
      <c r="E3271" t="s">
        <v>5008</v>
      </c>
      <c r="F3271" t="s">
        <v>4246</v>
      </c>
      <c r="G3271" s="96">
        <v>0.95972222222222225</v>
      </c>
      <c r="H3271" s="96">
        <v>0.96805555555555556</v>
      </c>
      <c r="J3271">
        <v>23.03</v>
      </c>
      <c r="K3271" t="s">
        <v>249</v>
      </c>
      <c r="L3271" t="s">
        <v>4258</v>
      </c>
      <c r="M3271" t="s">
        <v>251</v>
      </c>
      <c r="N3271" t="s">
        <v>251</v>
      </c>
      <c r="O3271">
        <v>2</v>
      </c>
      <c r="P3271">
        <v>36</v>
      </c>
      <c r="Q3271">
        <v>0</v>
      </c>
      <c r="R3271">
        <v>36</v>
      </c>
      <c r="S3271">
        <v>13.7</v>
      </c>
      <c r="T3271">
        <v>36.200000000000003</v>
      </c>
      <c r="U3271">
        <v>24.9</v>
      </c>
      <c r="V3271">
        <v>135</v>
      </c>
      <c r="W3271" t="s">
        <v>4756</v>
      </c>
      <c r="X3271" t="s">
        <v>4756</v>
      </c>
      <c r="Y3271" t="s">
        <v>4756</v>
      </c>
      <c r="Z3271" t="s">
        <v>4756</v>
      </c>
      <c r="AA3271" t="s">
        <v>4756</v>
      </c>
      <c r="AB3271" t="s">
        <v>4756</v>
      </c>
      <c r="AC3271" t="s">
        <v>4756</v>
      </c>
      <c r="AD3271" t="s">
        <v>4756</v>
      </c>
      <c r="AE3271" t="s">
        <v>4756</v>
      </c>
      <c r="AF3271" t="s">
        <v>4756</v>
      </c>
      <c r="AG3271" t="s">
        <v>4756</v>
      </c>
      <c r="AH3271" t="s">
        <v>4756</v>
      </c>
      <c r="AI3271" t="s">
        <v>4756</v>
      </c>
      <c r="AJ3271" t="s">
        <v>4756</v>
      </c>
      <c r="AK3271" t="s">
        <v>4756</v>
      </c>
      <c r="AL3271" t="s">
        <v>4756</v>
      </c>
      <c r="AM3271" t="s">
        <v>4756</v>
      </c>
      <c r="AN3271" t="s">
        <v>4756</v>
      </c>
    </row>
    <row r="3272" spans="1:40">
      <c r="A3272" s="95">
        <v>43262</v>
      </c>
      <c r="B3272" t="s">
        <v>248</v>
      </c>
      <c r="C3272">
        <v>2018</v>
      </c>
      <c r="D3272">
        <v>6</v>
      </c>
      <c r="E3272" t="s">
        <v>5008</v>
      </c>
      <c r="F3272" t="s">
        <v>4246</v>
      </c>
      <c r="G3272" s="96">
        <v>0.95972222222222225</v>
      </c>
      <c r="H3272" s="96">
        <v>0.97013888888888899</v>
      </c>
      <c r="J3272">
        <v>23.03</v>
      </c>
      <c r="K3272" t="s">
        <v>249</v>
      </c>
      <c r="L3272" t="s">
        <v>4259</v>
      </c>
      <c r="M3272" t="s">
        <v>251</v>
      </c>
      <c r="N3272" t="s">
        <v>251</v>
      </c>
      <c r="O3272">
        <v>1</v>
      </c>
      <c r="P3272">
        <v>37</v>
      </c>
      <c r="Q3272">
        <v>0</v>
      </c>
      <c r="R3272">
        <v>37</v>
      </c>
      <c r="S3272">
        <v>13.3</v>
      </c>
      <c r="T3272">
        <v>39.4</v>
      </c>
      <c r="U3272">
        <v>24</v>
      </c>
      <c r="V3272">
        <v>138</v>
      </c>
      <c r="W3272" t="s">
        <v>4756</v>
      </c>
      <c r="X3272" t="s">
        <v>4756</v>
      </c>
      <c r="Y3272" t="s">
        <v>4756</v>
      </c>
      <c r="Z3272" t="s">
        <v>4756</v>
      </c>
      <c r="AA3272" t="s">
        <v>4756</v>
      </c>
      <c r="AB3272" t="s">
        <v>4756</v>
      </c>
      <c r="AC3272" t="s">
        <v>4756</v>
      </c>
      <c r="AD3272" t="s">
        <v>4756</v>
      </c>
      <c r="AE3272" t="s">
        <v>4756</v>
      </c>
      <c r="AF3272" t="s">
        <v>4756</v>
      </c>
      <c r="AG3272" t="s">
        <v>4756</v>
      </c>
      <c r="AH3272" t="s">
        <v>4756</v>
      </c>
      <c r="AI3272" t="s">
        <v>4756</v>
      </c>
      <c r="AJ3272" t="s">
        <v>4756</v>
      </c>
      <c r="AK3272" t="s">
        <v>4756</v>
      </c>
      <c r="AL3272" t="s">
        <v>4756</v>
      </c>
      <c r="AM3272" t="s">
        <v>4756</v>
      </c>
      <c r="AN3272" t="s">
        <v>4756</v>
      </c>
    </row>
    <row r="3273" spans="1:40">
      <c r="A3273" s="95">
        <v>43262</v>
      </c>
      <c r="B3273" t="s">
        <v>248</v>
      </c>
      <c r="C3273">
        <v>2018</v>
      </c>
      <c r="D3273">
        <v>6</v>
      </c>
      <c r="E3273" t="s">
        <v>5008</v>
      </c>
      <c r="F3273" t="s">
        <v>4246</v>
      </c>
      <c r="G3273" s="96">
        <v>0.96319444444444446</v>
      </c>
      <c r="H3273" s="96">
        <v>0.96944444444444444</v>
      </c>
      <c r="J3273">
        <v>23.12</v>
      </c>
      <c r="K3273" t="s">
        <v>249</v>
      </c>
      <c r="L3273" t="s">
        <v>4260</v>
      </c>
      <c r="M3273" t="s">
        <v>251</v>
      </c>
      <c r="N3273" t="s">
        <v>251</v>
      </c>
      <c r="O3273">
        <v>3</v>
      </c>
      <c r="P3273">
        <v>38</v>
      </c>
      <c r="Q3273">
        <v>0</v>
      </c>
      <c r="R3273">
        <v>38</v>
      </c>
      <c r="S3273">
        <v>14.1</v>
      </c>
      <c r="T3273">
        <v>36.9</v>
      </c>
      <c r="U3273">
        <v>24.2</v>
      </c>
      <c r="V3273">
        <v>143</v>
      </c>
      <c r="W3273" t="s">
        <v>4756</v>
      </c>
      <c r="X3273" t="s">
        <v>4756</v>
      </c>
      <c r="Y3273" t="s">
        <v>4756</v>
      </c>
      <c r="Z3273" t="s">
        <v>4756</v>
      </c>
      <c r="AA3273" t="s">
        <v>4756</v>
      </c>
      <c r="AB3273" t="s">
        <v>4756</v>
      </c>
      <c r="AC3273" t="s">
        <v>4756</v>
      </c>
      <c r="AD3273" t="s">
        <v>4756</v>
      </c>
      <c r="AE3273" t="s">
        <v>4756</v>
      </c>
      <c r="AF3273" t="s">
        <v>4756</v>
      </c>
      <c r="AG3273" t="s">
        <v>4756</v>
      </c>
      <c r="AH3273" t="s">
        <v>4756</v>
      </c>
      <c r="AI3273" t="s">
        <v>4756</v>
      </c>
      <c r="AJ3273" t="s">
        <v>4756</v>
      </c>
      <c r="AK3273" t="s">
        <v>4756</v>
      </c>
      <c r="AL3273" t="s">
        <v>4756</v>
      </c>
      <c r="AM3273" t="s">
        <v>4756</v>
      </c>
      <c r="AN3273" t="s">
        <v>4756</v>
      </c>
    </row>
    <row r="3274" spans="1:40">
      <c r="A3274" s="95">
        <v>43262</v>
      </c>
      <c r="B3274" t="s">
        <v>248</v>
      </c>
      <c r="C3274">
        <v>2018</v>
      </c>
      <c r="D3274">
        <v>6</v>
      </c>
      <c r="E3274" t="s">
        <v>5008</v>
      </c>
      <c r="F3274" t="s">
        <v>4246</v>
      </c>
      <c r="G3274" s="96">
        <v>0.96944444444444444</v>
      </c>
      <c r="H3274" s="96">
        <v>0.9770833333333333</v>
      </c>
      <c r="J3274">
        <v>23.27</v>
      </c>
      <c r="K3274" t="s">
        <v>249</v>
      </c>
      <c r="L3274" t="s">
        <v>4261</v>
      </c>
      <c r="M3274" t="s">
        <v>251</v>
      </c>
      <c r="N3274" t="s">
        <v>251</v>
      </c>
      <c r="O3274">
        <v>0</v>
      </c>
      <c r="P3274">
        <v>35</v>
      </c>
      <c r="Q3274">
        <v>0</v>
      </c>
      <c r="R3274">
        <v>35</v>
      </c>
      <c r="S3274">
        <v>13.8</v>
      </c>
      <c r="T3274">
        <v>36.9</v>
      </c>
      <c r="U3274">
        <v>22.8</v>
      </c>
      <c r="V3274">
        <v>146</v>
      </c>
      <c r="W3274" t="s">
        <v>4756</v>
      </c>
      <c r="X3274" t="s">
        <v>4756</v>
      </c>
      <c r="Y3274" t="s">
        <v>4756</v>
      </c>
      <c r="Z3274" t="s">
        <v>4756</v>
      </c>
      <c r="AA3274" t="s">
        <v>4756</v>
      </c>
      <c r="AB3274" t="s">
        <v>4756</v>
      </c>
      <c r="AC3274" t="s">
        <v>4756</v>
      </c>
      <c r="AD3274" t="s">
        <v>4756</v>
      </c>
      <c r="AE3274" t="s">
        <v>4756</v>
      </c>
      <c r="AF3274" t="s">
        <v>4756</v>
      </c>
      <c r="AG3274" t="s">
        <v>4756</v>
      </c>
      <c r="AH3274" t="s">
        <v>4756</v>
      </c>
      <c r="AI3274" t="s">
        <v>4756</v>
      </c>
      <c r="AJ3274" t="s">
        <v>4756</v>
      </c>
      <c r="AK3274" t="s">
        <v>4756</v>
      </c>
      <c r="AL3274" t="s">
        <v>4756</v>
      </c>
      <c r="AM3274" t="s">
        <v>4756</v>
      </c>
      <c r="AN3274" t="s">
        <v>4756</v>
      </c>
    </row>
    <row r="3275" spans="1:40">
      <c r="A3275" s="95">
        <v>43262</v>
      </c>
      <c r="B3275" t="s">
        <v>248</v>
      </c>
      <c r="C3275">
        <v>2018</v>
      </c>
      <c r="D3275">
        <v>6</v>
      </c>
      <c r="E3275" t="s">
        <v>5008</v>
      </c>
      <c r="F3275" t="s">
        <v>4246</v>
      </c>
      <c r="G3275" s="96">
        <v>0.97222222222222221</v>
      </c>
      <c r="H3275" s="96">
        <v>0.97777777777777775</v>
      </c>
      <c r="J3275">
        <v>23.33</v>
      </c>
      <c r="K3275" t="s">
        <v>249</v>
      </c>
      <c r="L3275" t="s">
        <v>4262</v>
      </c>
      <c r="M3275" t="s">
        <v>251</v>
      </c>
      <c r="N3275" t="s">
        <v>251</v>
      </c>
      <c r="O3275">
        <v>0</v>
      </c>
      <c r="P3275">
        <v>36</v>
      </c>
      <c r="Q3275">
        <v>0</v>
      </c>
      <c r="R3275">
        <v>36</v>
      </c>
      <c r="S3275">
        <v>14.7</v>
      </c>
      <c r="T3275">
        <v>36.799999999999997</v>
      </c>
      <c r="U3275">
        <v>24</v>
      </c>
      <c r="V3275">
        <v>144</v>
      </c>
      <c r="W3275" t="s">
        <v>4756</v>
      </c>
      <c r="X3275" t="s">
        <v>4756</v>
      </c>
      <c r="Y3275" t="s">
        <v>4756</v>
      </c>
      <c r="Z3275" t="s">
        <v>4756</v>
      </c>
      <c r="AA3275" t="s">
        <v>4756</v>
      </c>
      <c r="AB3275" t="s">
        <v>4756</v>
      </c>
      <c r="AC3275" t="s">
        <v>4756</v>
      </c>
      <c r="AD3275" t="s">
        <v>4756</v>
      </c>
      <c r="AE3275" t="s">
        <v>4756</v>
      </c>
      <c r="AF3275" t="s">
        <v>4756</v>
      </c>
      <c r="AG3275" t="s">
        <v>4756</v>
      </c>
      <c r="AH3275" t="s">
        <v>4756</v>
      </c>
      <c r="AI3275" t="s">
        <v>4756</v>
      </c>
      <c r="AJ3275" t="s">
        <v>4756</v>
      </c>
      <c r="AK3275" t="s">
        <v>4756</v>
      </c>
      <c r="AL3275" t="s">
        <v>4756</v>
      </c>
      <c r="AM3275" t="s">
        <v>4756</v>
      </c>
      <c r="AN3275" t="s">
        <v>4756</v>
      </c>
    </row>
    <row r="3276" spans="1:40">
      <c r="A3276" s="95">
        <v>43262</v>
      </c>
      <c r="B3276" t="s">
        <v>248</v>
      </c>
      <c r="C3276">
        <v>2018</v>
      </c>
      <c r="D3276">
        <v>6</v>
      </c>
      <c r="E3276" t="s">
        <v>5008</v>
      </c>
      <c r="F3276" t="s">
        <v>4246</v>
      </c>
      <c r="G3276" s="96">
        <v>0.98541666666666661</v>
      </c>
      <c r="H3276" s="96">
        <v>0.99097222222222225</v>
      </c>
      <c r="J3276">
        <v>23.65</v>
      </c>
      <c r="K3276" t="s">
        <v>249</v>
      </c>
      <c r="L3276" t="s">
        <v>4263</v>
      </c>
      <c r="M3276" t="s">
        <v>251</v>
      </c>
      <c r="N3276" t="s">
        <v>251</v>
      </c>
      <c r="O3276">
        <v>1</v>
      </c>
      <c r="P3276">
        <v>33</v>
      </c>
      <c r="Q3276">
        <v>0</v>
      </c>
      <c r="R3276">
        <v>33</v>
      </c>
      <c r="S3276">
        <v>14.4</v>
      </c>
      <c r="T3276">
        <v>36.299999999999997</v>
      </c>
      <c r="U3276">
        <v>22.4</v>
      </c>
      <c r="V3276">
        <v>133</v>
      </c>
      <c r="W3276" t="s">
        <v>4756</v>
      </c>
      <c r="X3276" t="s">
        <v>4756</v>
      </c>
      <c r="Y3276" t="s">
        <v>4756</v>
      </c>
      <c r="Z3276" t="s">
        <v>4756</v>
      </c>
      <c r="AA3276" t="s">
        <v>4756</v>
      </c>
      <c r="AB3276" t="s">
        <v>4756</v>
      </c>
      <c r="AC3276" t="s">
        <v>4756</v>
      </c>
      <c r="AD3276" t="s">
        <v>4756</v>
      </c>
      <c r="AE3276" t="s">
        <v>4756</v>
      </c>
      <c r="AF3276" t="s">
        <v>4756</v>
      </c>
      <c r="AG3276" t="s">
        <v>4756</v>
      </c>
      <c r="AH3276" t="s">
        <v>4756</v>
      </c>
      <c r="AI3276" t="s">
        <v>4756</v>
      </c>
      <c r="AJ3276" t="s">
        <v>4756</v>
      </c>
      <c r="AK3276" t="s">
        <v>4756</v>
      </c>
      <c r="AL3276" t="s">
        <v>4756</v>
      </c>
      <c r="AM3276" t="s">
        <v>4756</v>
      </c>
      <c r="AN3276" t="s">
        <v>4756</v>
      </c>
    </row>
    <row r="3277" spans="1:40">
      <c r="A3277" s="95">
        <v>43262</v>
      </c>
      <c r="B3277" t="s">
        <v>248</v>
      </c>
      <c r="C3277">
        <v>2018</v>
      </c>
      <c r="D3277">
        <v>6</v>
      </c>
      <c r="E3277" t="s">
        <v>5008</v>
      </c>
      <c r="F3277" t="s">
        <v>4246</v>
      </c>
      <c r="G3277" s="96">
        <v>0.99305555555555547</v>
      </c>
      <c r="H3277" s="96">
        <v>0.99861111111111101</v>
      </c>
      <c r="J3277">
        <v>23.83</v>
      </c>
      <c r="K3277" t="s">
        <v>249</v>
      </c>
      <c r="L3277" t="s">
        <v>4264</v>
      </c>
      <c r="M3277" t="s">
        <v>251</v>
      </c>
      <c r="N3277" t="s">
        <v>251</v>
      </c>
      <c r="O3277">
        <v>2</v>
      </c>
      <c r="P3277">
        <v>37</v>
      </c>
      <c r="Q3277">
        <v>0</v>
      </c>
      <c r="R3277">
        <v>37</v>
      </c>
      <c r="S3277">
        <v>14.9</v>
      </c>
      <c r="T3277">
        <v>36.1</v>
      </c>
      <c r="U3277">
        <v>24.8</v>
      </c>
      <c r="V3277">
        <v>131</v>
      </c>
      <c r="W3277" t="s">
        <v>4756</v>
      </c>
      <c r="X3277" t="s">
        <v>4756</v>
      </c>
      <c r="Y3277" t="s">
        <v>4756</v>
      </c>
      <c r="Z3277" t="s">
        <v>4756</v>
      </c>
      <c r="AA3277" t="s">
        <v>4756</v>
      </c>
      <c r="AB3277" t="s">
        <v>4756</v>
      </c>
      <c r="AC3277" t="s">
        <v>4756</v>
      </c>
      <c r="AD3277" t="s">
        <v>4756</v>
      </c>
      <c r="AE3277" t="s">
        <v>4756</v>
      </c>
      <c r="AF3277" t="s">
        <v>4756</v>
      </c>
      <c r="AG3277" t="s">
        <v>4756</v>
      </c>
      <c r="AH3277" t="s">
        <v>4756</v>
      </c>
      <c r="AI3277" t="s">
        <v>4756</v>
      </c>
      <c r="AJ3277" t="s">
        <v>4756</v>
      </c>
      <c r="AK3277" t="s">
        <v>4756</v>
      </c>
      <c r="AL3277" t="s">
        <v>4756</v>
      </c>
      <c r="AM3277" t="s">
        <v>4756</v>
      </c>
      <c r="AN3277" t="s">
        <v>4756</v>
      </c>
    </row>
    <row r="3278" spans="1:40">
      <c r="A3278" s="95">
        <v>43262</v>
      </c>
      <c r="B3278" t="s">
        <v>248</v>
      </c>
      <c r="C3278">
        <v>2018</v>
      </c>
      <c r="D3278">
        <v>6</v>
      </c>
      <c r="E3278" t="s">
        <v>5008</v>
      </c>
      <c r="F3278" t="s">
        <v>4246</v>
      </c>
      <c r="G3278" s="96">
        <v>0.99444444444444446</v>
      </c>
      <c r="H3278" s="96">
        <v>0.99791666666666667</v>
      </c>
      <c r="J3278">
        <v>23.87</v>
      </c>
      <c r="K3278" t="s">
        <v>249</v>
      </c>
      <c r="L3278" t="s">
        <v>4265</v>
      </c>
      <c r="M3278" t="s">
        <v>251</v>
      </c>
      <c r="N3278" t="s">
        <v>251</v>
      </c>
      <c r="O3278">
        <v>2</v>
      </c>
      <c r="P3278">
        <v>35</v>
      </c>
      <c r="Q3278">
        <v>0</v>
      </c>
      <c r="R3278">
        <v>35</v>
      </c>
      <c r="S3278">
        <v>13.6</v>
      </c>
      <c r="T3278">
        <v>35.700000000000003</v>
      </c>
      <c r="U3278">
        <v>22.9</v>
      </c>
      <c r="V3278">
        <v>143</v>
      </c>
      <c r="W3278" t="s">
        <v>4756</v>
      </c>
      <c r="X3278" t="s">
        <v>4756</v>
      </c>
      <c r="Y3278" t="s">
        <v>4756</v>
      </c>
      <c r="Z3278" t="s">
        <v>4756</v>
      </c>
      <c r="AA3278" t="s">
        <v>4756</v>
      </c>
      <c r="AB3278" t="s">
        <v>4756</v>
      </c>
      <c r="AC3278" t="s">
        <v>4756</v>
      </c>
      <c r="AD3278" t="s">
        <v>4756</v>
      </c>
      <c r="AE3278" t="s">
        <v>4756</v>
      </c>
      <c r="AF3278" t="s">
        <v>4756</v>
      </c>
      <c r="AG3278" t="s">
        <v>4756</v>
      </c>
      <c r="AH3278" t="s">
        <v>4756</v>
      </c>
      <c r="AI3278" t="s">
        <v>4756</v>
      </c>
      <c r="AJ3278" t="s">
        <v>4756</v>
      </c>
      <c r="AK3278" t="s">
        <v>4756</v>
      </c>
      <c r="AL3278" t="s">
        <v>4756</v>
      </c>
      <c r="AM3278" t="s">
        <v>4756</v>
      </c>
      <c r="AN3278" t="s">
        <v>4756</v>
      </c>
    </row>
    <row r="3279" spans="1:40">
      <c r="A3279" s="95">
        <v>43262</v>
      </c>
      <c r="B3279" t="s">
        <v>248</v>
      </c>
      <c r="C3279">
        <v>2018</v>
      </c>
      <c r="D3279">
        <v>6</v>
      </c>
      <c r="E3279" t="s">
        <v>5008</v>
      </c>
      <c r="F3279" t="s">
        <v>4246</v>
      </c>
      <c r="G3279" s="96">
        <v>0.99652777777777779</v>
      </c>
      <c r="H3279" s="96">
        <v>4.1666666666666666E-3</v>
      </c>
      <c r="J3279">
        <v>23.92</v>
      </c>
      <c r="K3279" t="s">
        <v>249</v>
      </c>
      <c r="L3279" t="s">
        <v>4266</v>
      </c>
      <c r="M3279" t="s">
        <v>251</v>
      </c>
      <c r="N3279" t="s">
        <v>251</v>
      </c>
      <c r="O3279">
        <v>1</v>
      </c>
      <c r="P3279">
        <v>36</v>
      </c>
      <c r="Q3279">
        <v>0</v>
      </c>
      <c r="R3279">
        <v>36</v>
      </c>
      <c r="S3279">
        <v>13.5</v>
      </c>
      <c r="T3279">
        <v>36.9</v>
      </c>
      <c r="U3279">
        <v>23.6</v>
      </c>
      <c r="V3279">
        <v>142</v>
      </c>
      <c r="W3279" t="s">
        <v>4756</v>
      </c>
      <c r="X3279" t="s">
        <v>4756</v>
      </c>
      <c r="Y3279" t="s">
        <v>4756</v>
      </c>
      <c r="Z3279" t="s">
        <v>4756</v>
      </c>
      <c r="AA3279" t="s">
        <v>4756</v>
      </c>
      <c r="AB3279" t="s">
        <v>4756</v>
      </c>
      <c r="AC3279" t="s">
        <v>4756</v>
      </c>
      <c r="AD3279" t="s">
        <v>4756</v>
      </c>
      <c r="AE3279" t="s">
        <v>4756</v>
      </c>
      <c r="AF3279" t="s">
        <v>4756</v>
      </c>
      <c r="AG3279" t="s">
        <v>4756</v>
      </c>
      <c r="AH3279" t="s">
        <v>4756</v>
      </c>
      <c r="AI3279" t="s">
        <v>4756</v>
      </c>
      <c r="AJ3279" t="s">
        <v>4756</v>
      </c>
      <c r="AK3279" t="s">
        <v>4756</v>
      </c>
      <c r="AL3279" t="s">
        <v>4756</v>
      </c>
      <c r="AM3279" t="s">
        <v>4756</v>
      </c>
      <c r="AN3279" t="s">
        <v>4756</v>
      </c>
    </row>
    <row r="3280" spans="1:40">
      <c r="A3280" s="95">
        <v>43262</v>
      </c>
      <c r="B3280" t="s">
        <v>248</v>
      </c>
      <c r="C3280">
        <v>2018</v>
      </c>
      <c r="D3280">
        <v>6</v>
      </c>
      <c r="E3280" t="s">
        <v>5008</v>
      </c>
      <c r="F3280" t="s">
        <v>4246</v>
      </c>
      <c r="G3280" s="96">
        <v>0</v>
      </c>
      <c r="H3280" s="96">
        <v>9.7222222222222224E-3</v>
      </c>
      <c r="J3280">
        <v>24</v>
      </c>
      <c r="K3280" t="s">
        <v>249</v>
      </c>
      <c r="L3280" t="s">
        <v>4267</v>
      </c>
      <c r="M3280" t="s">
        <v>251</v>
      </c>
      <c r="N3280" t="s">
        <v>251</v>
      </c>
      <c r="O3280">
        <v>0</v>
      </c>
      <c r="P3280">
        <v>33</v>
      </c>
      <c r="Q3280">
        <v>0</v>
      </c>
      <c r="R3280">
        <v>33</v>
      </c>
      <c r="S3280">
        <v>14.4</v>
      </c>
      <c r="T3280">
        <v>38.799999999999997</v>
      </c>
      <c r="U3280">
        <v>22.8</v>
      </c>
      <c r="V3280">
        <v>145</v>
      </c>
      <c r="W3280" t="s">
        <v>4756</v>
      </c>
      <c r="X3280" t="s">
        <v>4756</v>
      </c>
      <c r="Y3280" t="s">
        <v>4756</v>
      </c>
      <c r="Z3280" t="s">
        <v>4756</v>
      </c>
      <c r="AA3280" t="s">
        <v>4756</v>
      </c>
      <c r="AB3280" t="s">
        <v>4756</v>
      </c>
      <c r="AC3280" t="s">
        <v>4756</v>
      </c>
      <c r="AD3280" t="s">
        <v>4756</v>
      </c>
      <c r="AE3280" t="s">
        <v>4756</v>
      </c>
      <c r="AF3280" t="s">
        <v>4756</v>
      </c>
      <c r="AG3280" t="s">
        <v>4756</v>
      </c>
      <c r="AH3280" t="s">
        <v>4756</v>
      </c>
      <c r="AI3280" t="s">
        <v>4756</v>
      </c>
      <c r="AJ3280" t="s">
        <v>4756</v>
      </c>
      <c r="AK3280" t="s">
        <v>4756</v>
      </c>
      <c r="AL3280" t="s">
        <v>4756</v>
      </c>
      <c r="AM3280" t="s">
        <v>4756</v>
      </c>
      <c r="AN3280" t="s">
        <v>4756</v>
      </c>
    </row>
    <row r="3281" spans="1:41">
      <c r="A3281" s="95">
        <v>43262</v>
      </c>
      <c r="B3281" t="s">
        <v>248</v>
      </c>
      <c r="C3281">
        <v>2018</v>
      </c>
      <c r="D3281">
        <v>6</v>
      </c>
      <c r="E3281" t="s">
        <v>5008</v>
      </c>
      <c r="F3281" t="s">
        <v>4246</v>
      </c>
      <c r="G3281" s="96">
        <v>5.5555555555555558E-3</v>
      </c>
      <c r="H3281" s="96">
        <v>1.1805555555555555E-2</v>
      </c>
      <c r="J3281">
        <v>24.13</v>
      </c>
      <c r="K3281" t="s">
        <v>249</v>
      </c>
      <c r="L3281" t="s">
        <v>4268</v>
      </c>
      <c r="M3281" t="s">
        <v>251</v>
      </c>
      <c r="N3281" t="s">
        <v>251</v>
      </c>
      <c r="O3281">
        <v>0</v>
      </c>
      <c r="P3281">
        <v>37</v>
      </c>
      <c r="Q3281">
        <v>0</v>
      </c>
      <c r="R3281">
        <v>37</v>
      </c>
      <c r="S3281">
        <v>13.9</v>
      </c>
      <c r="T3281">
        <v>37.6</v>
      </c>
      <c r="U3281">
        <v>24</v>
      </c>
      <c r="V3281">
        <v>145</v>
      </c>
      <c r="W3281" t="s">
        <v>4756</v>
      </c>
      <c r="X3281" t="s">
        <v>4756</v>
      </c>
      <c r="Y3281" t="s">
        <v>4756</v>
      </c>
      <c r="Z3281" t="s">
        <v>4756</v>
      </c>
      <c r="AA3281" t="s">
        <v>4756</v>
      </c>
      <c r="AB3281" t="s">
        <v>4756</v>
      </c>
      <c r="AC3281" t="s">
        <v>4756</v>
      </c>
      <c r="AD3281" t="s">
        <v>4756</v>
      </c>
      <c r="AE3281" t="s">
        <v>4756</v>
      </c>
      <c r="AF3281" t="s">
        <v>4756</v>
      </c>
      <c r="AG3281" t="s">
        <v>4756</v>
      </c>
      <c r="AH3281" t="s">
        <v>4756</v>
      </c>
      <c r="AI3281" t="s">
        <v>4756</v>
      </c>
      <c r="AJ3281" t="s">
        <v>4756</v>
      </c>
      <c r="AK3281" t="s">
        <v>4756</v>
      </c>
      <c r="AL3281" t="s">
        <v>4756</v>
      </c>
      <c r="AM3281" t="s">
        <v>4756</v>
      </c>
      <c r="AN3281" t="s">
        <v>4756</v>
      </c>
    </row>
    <row r="3282" spans="1:41">
      <c r="A3282" s="95">
        <v>43262</v>
      </c>
      <c r="B3282" t="s">
        <v>248</v>
      </c>
      <c r="C3282">
        <v>2018</v>
      </c>
      <c r="D3282">
        <v>6</v>
      </c>
      <c r="E3282" t="s">
        <v>5008</v>
      </c>
      <c r="F3282" t="s">
        <v>4246</v>
      </c>
      <c r="G3282" s="96">
        <v>5.5555555555555558E-3</v>
      </c>
      <c r="H3282" s="96">
        <v>1.3194444444444444E-2</v>
      </c>
      <c r="J3282">
        <v>24.13</v>
      </c>
      <c r="K3282" t="s">
        <v>249</v>
      </c>
      <c r="L3282" t="s">
        <v>4269</v>
      </c>
      <c r="M3282" t="s">
        <v>251</v>
      </c>
      <c r="N3282" t="s">
        <v>251</v>
      </c>
      <c r="O3282">
        <v>2</v>
      </c>
      <c r="P3282">
        <v>38</v>
      </c>
      <c r="Q3282">
        <v>0</v>
      </c>
      <c r="R3282">
        <v>38</v>
      </c>
      <c r="S3282">
        <v>13.9</v>
      </c>
      <c r="T3282">
        <v>36.6</v>
      </c>
      <c r="U3282">
        <v>23.1</v>
      </c>
      <c r="V3282">
        <v>145</v>
      </c>
      <c r="W3282" t="s">
        <v>4756</v>
      </c>
      <c r="X3282" t="s">
        <v>4756</v>
      </c>
      <c r="Y3282" t="s">
        <v>4756</v>
      </c>
      <c r="Z3282" t="s">
        <v>4756</v>
      </c>
      <c r="AA3282" t="s">
        <v>4756</v>
      </c>
      <c r="AB3282" t="s">
        <v>4756</v>
      </c>
      <c r="AC3282" t="s">
        <v>4756</v>
      </c>
      <c r="AD3282" t="s">
        <v>4756</v>
      </c>
      <c r="AE3282" t="s">
        <v>4756</v>
      </c>
      <c r="AF3282" t="s">
        <v>4756</v>
      </c>
      <c r="AG3282" t="s">
        <v>4756</v>
      </c>
      <c r="AH3282" t="s">
        <v>4756</v>
      </c>
      <c r="AI3282" t="s">
        <v>4756</v>
      </c>
      <c r="AJ3282" t="s">
        <v>4756</v>
      </c>
      <c r="AK3282" t="s">
        <v>4756</v>
      </c>
      <c r="AL3282" t="s">
        <v>4756</v>
      </c>
      <c r="AM3282" t="s">
        <v>4756</v>
      </c>
      <c r="AN3282" t="s">
        <v>4756</v>
      </c>
    </row>
    <row r="3283" spans="1:41">
      <c r="A3283" s="95">
        <v>43262</v>
      </c>
      <c r="B3283" t="s">
        <v>248</v>
      </c>
      <c r="C3283">
        <v>2018</v>
      </c>
      <c r="D3283">
        <v>6</v>
      </c>
      <c r="E3283" t="s">
        <v>5008</v>
      </c>
      <c r="F3283" t="s">
        <v>4246</v>
      </c>
      <c r="G3283" s="96">
        <v>1.2499999999999999E-2</v>
      </c>
      <c r="H3283" s="96">
        <v>1.9444444444444445E-2</v>
      </c>
      <c r="J3283">
        <v>24.3</v>
      </c>
      <c r="K3283" t="s">
        <v>249</v>
      </c>
      <c r="L3283" t="s">
        <v>4270</v>
      </c>
      <c r="M3283" t="s">
        <v>251</v>
      </c>
      <c r="N3283" t="s">
        <v>251</v>
      </c>
      <c r="O3283">
        <v>0</v>
      </c>
      <c r="P3283">
        <v>40</v>
      </c>
      <c r="Q3283">
        <v>0</v>
      </c>
      <c r="R3283">
        <v>40</v>
      </c>
      <c r="S3283">
        <v>14.7</v>
      </c>
      <c r="T3283">
        <v>38.5</v>
      </c>
      <c r="U3283">
        <v>23.3</v>
      </c>
      <c r="V3283">
        <v>140</v>
      </c>
      <c r="W3283" t="s">
        <v>4756</v>
      </c>
      <c r="X3283" t="s">
        <v>4756</v>
      </c>
      <c r="Y3283" t="s">
        <v>4756</v>
      </c>
      <c r="Z3283" t="s">
        <v>4756</v>
      </c>
      <c r="AA3283" t="s">
        <v>4756</v>
      </c>
      <c r="AB3283" t="s">
        <v>4756</v>
      </c>
      <c r="AC3283" t="s">
        <v>4756</v>
      </c>
      <c r="AD3283" t="s">
        <v>4756</v>
      </c>
      <c r="AE3283" t="s">
        <v>4756</v>
      </c>
      <c r="AF3283" t="s">
        <v>4756</v>
      </c>
      <c r="AG3283" t="s">
        <v>4756</v>
      </c>
      <c r="AH3283" t="s">
        <v>4756</v>
      </c>
      <c r="AI3283" t="s">
        <v>4756</v>
      </c>
      <c r="AJ3283" t="s">
        <v>4756</v>
      </c>
      <c r="AK3283" t="s">
        <v>4756</v>
      </c>
      <c r="AL3283" t="s">
        <v>4756</v>
      </c>
      <c r="AM3283" t="s">
        <v>4756</v>
      </c>
      <c r="AN3283" t="s">
        <v>4756</v>
      </c>
    </row>
    <row r="3284" spans="1:41">
      <c r="A3284" s="95">
        <v>43262</v>
      </c>
      <c r="B3284" t="s">
        <v>248</v>
      </c>
      <c r="C3284">
        <v>2018</v>
      </c>
      <c r="D3284">
        <v>6</v>
      </c>
      <c r="E3284" t="s">
        <v>5008</v>
      </c>
      <c r="F3284" t="s">
        <v>4246</v>
      </c>
      <c r="G3284" s="96">
        <v>2.013888888888889E-2</v>
      </c>
      <c r="H3284" s="96">
        <v>2.5694444444444447E-2</v>
      </c>
      <c r="J3284">
        <v>24.48</v>
      </c>
      <c r="K3284" t="s">
        <v>249</v>
      </c>
      <c r="L3284" t="s">
        <v>4271</v>
      </c>
      <c r="M3284" t="s">
        <v>251</v>
      </c>
      <c r="N3284" t="s">
        <v>251</v>
      </c>
      <c r="O3284">
        <v>2</v>
      </c>
      <c r="P3284">
        <v>40</v>
      </c>
      <c r="Q3284">
        <v>0</v>
      </c>
      <c r="R3284">
        <v>40</v>
      </c>
      <c r="S3284">
        <v>13.5</v>
      </c>
      <c r="T3284">
        <v>36.799999999999997</v>
      </c>
      <c r="U3284">
        <v>22.3</v>
      </c>
      <c r="V3284">
        <v>140</v>
      </c>
      <c r="W3284" t="s">
        <v>4756</v>
      </c>
      <c r="X3284" t="s">
        <v>4756</v>
      </c>
      <c r="Y3284" t="s">
        <v>4756</v>
      </c>
      <c r="Z3284" t="s">
        <v>4756</v>
      </c>
      <c r="AA3284" t="s">
        <v>4756</v>
      </c>
      <c r="AB3284" t="s">
        <v>4756</v>
      </c>
      <c r="AC3284" t="s">
        <v>4756</v>
      </c>
      <c r="AD3284" t="s">
        <v>4756</v>
      </c>
      <c r="AE3284" t="s">
        <v>4756</v>
      </c>
      <c r="AF3284" t="s">
        <v>4756</v>
      </c>
      <c r="AG3284" t="s">
        <v>4756</v>
      </c>
      <c r="AH3284" t="s">
        <v>4756</v>
      </c>
      <c r="AI3284" t="s">
        <v>4756</v>
      </c>
      <c r="AJ3284" t="s">
        <v>4756</v>
      </c>
      <c r="AK3284" t="s">
        <v>4756</v>
      </c>
      <c r="AL3284" t="s">
        <v>4756</v>
      </c>
      <c r="AM3284" t="s">
        <v>4756</v>
      </c>
      <c r="AN3284" t="s">
        <v>4756</v>
      </c>
    </row>
    <row r="3285" spans="1:41">
      <c r="A3285" s="95">
        <v>43262</v>
      </c>
      <c r="B3285" t="s">
        <v>248</v>
      </c>
      <c r="C3285">
        <v>2018</v>
      </c>
      <c r="D3285">
        <v>6</v>
      </c>
      <c r="E3285" t="s">
        <v>5008</v>
      </c>
      <c r="F3285" t="s">
        <v>4246</v>
      </c>
      <c r="G3285" s="96">
        <v>2.5694444444444447E-2</v>
      </c>
      <c r="H3285" s="96">
        <v>3.5416666666666666E-2</v>
      </c>
      <c r="J3285">
        <v>24.62</v>
      </c>
      <c r="K3285" t="s">
        <v>249</v>
      </c>
      <c r="L3285" t="s">
        <v>4272</v>
      </c>
      <c r="M3285" t="s">
        <v>251</v>
      </c>
      <c r="N3285" t="s">
        <v>251</v>
      </c>
      <c r="O3285">
        <v>0</v>
      </c>
      <c r="P3285">
        <v>37</v>
      </c>
      <c r="Q3285">
        <v>0</v>
      </c>
      <c r="R3285">
        <v>37</v>
      </c>
      <c r="S3285">
        <v>15.1</v>
      </c>
      <c r="T3285">
        <v>38.4</v>
      </c>
      <c r="U3285">
        <v>25.5</v>
      </c>
      <c r="V3285">
        <v>140</v>
      </c>
      <c r="W3285" t="s">
        <v>4756</v>
      </c>
      <c r="X3285" t="s">
        <v>4756</v>
      </c>
      <c r="Y3285" t="s">
        <v>4756</v>
      </c>
      <c r="Z3285" t="s">
        <v>4756</v>
      </c>
      <c r="AA3285" t="s">
        <v>4756</v>
      </c>
      <c r="AB3285" t="s">
        <v>4756</v>
      </c>
      <c r="AC3285" t="s">
        <v>4756</v>
      </c>
      <c r="AD3285" t="s">
        <v>4756</v>
      </c>
      <c r="AE3285" t="s">
        <v>4756</v>
      </c>
      <c r="AF3285" t="s">
        <v>4756</v>
      </c>
      <c r="AG3285" t="s">
        <v>4756</v>
      </c>
      <c r="AH3285" t="s">
        <v>4756</v>
      </c>
      <c r="AI3285" t="s">
        <v>4756</v>
      </c>
      <c r="AJ3285" t="s">
        <v>4756</v>
      </c>
      <c r="AK3285" t="s">
        <v>4756</v>
      </c>
      <c r="AL3285" t="s">
        <v>4756</v>
      </c>
      <c r="AM3285" t="s">
        <v>4756</v>
      </c>
      <c r="AN3285" t="s">
        <v>4756</v>
      </c>
    </row>
    <row r="3286" spans="1:41">
      <c r="A3286" s="95">
        <v>43262</v>
      </c>
      <c r="B3286" t="s">
        <v>248</v>
      </c>
      <c r="C3286">
        <v>2018</v>
      </c>
      <c r="D3286">
        <v>6</v>
      </c>
      <c r="E3286" t="s">
        <v>5008</v>
      </c>
      <c r="F3286" t="s">
        <v>4246</v>
      </c>
      <c r="G3286" s="96">
        <v>2.9861111111111113E-2</v>
      </c>
      <c r="H3286" s="96">
        <v>3.6805555555555557E-2</v>
      </c>
      <c r="J3286">
        <v>24.72</v>
      </c>
      <c r="K3286" t="s">
        <v>249</v>
      </c>
      <c r="L3286" t="s">
        <v>4271</v>
      </c>
      <c r="M3286" t="s">
        <v>2077</v>
      </c>
      <c r="N3286" t="s">
        <v>251</v>
      </c>
      <c r="O3286" t="s">
        <v>4756</v>
      </c>
      <c r="P3286" t="s">
        <v>4756</v>
      </c>
      <c r="Q3286" t="s">
        <v>4756</v>
      </c>
      <c r="R3286" t="s">
        <v>4756</v>
      </c>
      <c r="S3286" t="s">
        <v>4756</v>
      </c>
      <c r="T3286" t="s">
        <v>4756</v>
      </c>
      <c r="U3286" t="s">
        <v>4756</v>
      </c>
      <c r="V3286" t="s">
        <v>4756</v>
      </c>
      <c r="W3286" t="s">
        <v>4756</v>
      </c>
      <c r="X3286" t="s">
        <v>4756</v>
      </c>
      <c r="Y3286" t="s">
        <v>4756</v>
      </c>
      <c r="Z3286" t="s">
        <v>4756</v>
      </c>
      <c r="AA3286" t="s">
        <v>4756</v>
      </c>
      <c r="AB3286" t="s">
        <v>4756</v>
      </c>
      <c r="AC3286" t="s">
        <v>4756</v>
      </c>
      <c r="AD3286" t="s">
        <v>4756</v>
      </c>
      <c r="AE3286" t="s">
        <v>4756</v>
      </c>
      <c r="AF3286" t="s">
        <v>4756</v>
      </c>
      <c r="AG3286" t="s">
        <v>4756</v>
      </c>
      <c r="AH3286" t="s">
        <v>4756</v>
      </c>
      <c r="AI3286" t="s">
        <v>4756</v>
      </c>
      <c r="AJ3286" t="s">
        <v>4756</v>
      </c>
      <c r="AK3286" t="s">
        <v>4756</v>
      </c>
      <c r="AL3286" t="s">
        <v>4756</v>
      </c>
      <c r="AM3286" t="s">
        <v>4756</v>
      </c>
      <c r="AN3286" t="s">
        <v>4756</v>
      </c>
      <c r="AO3286" t="s">
        <v>3613</v>
      </c>
    </row>
    <row r="3287" spans="1:41">
      <c r="A3287" s="95">
        <v>43262</v>
      </c>
      <c r="B3287" t="s">
        <v>248</v>
      </c>
      <c r="C3287">
        <v>2018</v>
      </c>
      <c r="D3287">
        <v>6</v>
      </c>
      <c r="E3287" t="s">
        <v>5008</v>
      </c>
      <c r="F3287" t="s">
        <v>4246</v>
      </c>
      <c r="G3287" s="96">
        <v>2.9861111111111113E-2</v>
      </c>
      <c r="H3287" s="96">
        <v>3.8194444444444441E-2</v>
      </c>
      <c r="J3287">
        <v>24.72</v>
      </c>
      <c r="K3287" t="s">
        <v>249</v>
      </c>
      <c r="L3287" t="s">
        <v>4273</v>
      </c>
      <c r="M3287" t="s">
        <v>251</v>
      </c>
      <c r="N3287" t="s">
        <v>251</v>
      </c>
      <c r="O3287">
        <v>0</v>
      </c>
      <c r="P3287">
        <v>32</v>
      </c>
      <c r="Q3287">
        <v>0</v>
      </c>
      <c r="R3287">
        <v>32</v>
      </c>
      <c r="S3287">
        <v>13.2</v>
      </c>
      <c r="T3287">
        <v>37.700000000000003</v>
      </c>
      <c r="U3287">
        <v>22.7</v>
      </c>
      <c r="V3287">
        <v>140</v>
      </c>
      <c r="W3287" t="s">
        <v>4756</v>
      </c>
      <c r="X3287" t="s">
        <v>4756</v>
      </c>
      <c r="Y3287" t="s">
        <v>4756</v>
      </c>
      <c r="Z3287" t="s">
        <v>4756</v>
      </c>
      <c r="AA3287" t="s">
        <v>4756</v>
      </c>
      <c r="AB3287" t="s">
        <v>4756</v>
      </c>
      <c r="AC3287" t="s">
        <v>4756</v>
      </c>
      <c r="AD3287" t="s">
        <v>4756</v>
      </c>
      <c r="AE3287" t="s">
        <v>4756</v>
      </c>
      <c r="AF3287" t="s">
        <v>4756</v>
      </c>
      <c r="AG3287" t="s">
        <v>4756</v>
      </c>
      <c r="AH3287" t="s">
        <v>4756</v>
      </c>
      <c r="AI3287" t="s">
        <v>4756</v>
      </c>
      <c r="AJ3287" t="s">
        <v>4756</v>
      </c>
      <c r="AK3287" t="s">
        <v>4756</v>
      </c>
      <c r="AL3287" t="s">
        <v>4756</v>
      </c>
      <c r="AM3287" t="s">
        <v>4756</v>
      </c>
      <c r="AN3287" t="s">
        <v>4756</v>
      </c>
    </row>
    <row r="3288" spans="1:41">
      <c r="A3288" s="95">
        <v>43262</v>
      </c>
      <c r="B3288" t="s">
        <v>248</v>
      </c>
      <c r="C3288">
        <v>2018</v>
      </c>
      <c r="D3288">
        <v>6</v>
      </c>
      <c r="E3288" t="s">
        <v>5008</v>
      </c>
      <c r="F3288" t="s">
        <v>4246</v>
      </c>
      <c r="G3288" s="96">
        <v>4.0972222222222222E-2</v>
      </c>
      <c r="H3288" s="96">
        <v>4.0972222222222222E-2</v>
      </c>
      <c r="J3288">
        <v>24.98</v>
      </c>
      <c r="K3288" t="s">
        <v>938</v>
      </c>
      <c r="L3288" t="s">
        <v>4877</v>
      </c>
      <c r="M3288" t="s">
        <v>251</v>
      </c>
      <c r="N3288" t="s">
        <v>251</v>
      </c>
      <c r="O3288" t="s">
        <v>4756</v>
      </c>
      <c r="P3288" t="s">
        <v>4756</v>
      </c>
      <c r="Q3288" t="s">
        <v>4756</v>
      </c>
      <c r="R3288" t="s">
        <v>4756</v>
      </c>
      <c r="S3288" t="s">
        <v>4756</v>
      </c>
      <c r="T3288" t="s">
        <v>4756</v>
      </c>
      <c r="U3288" t="s">
        <v>4756</v>
      </c>
      <c r="V3288" t="s">
        <v>4756</v>
      </c>
      <c r="W3288" t="s">
        <v>4756</v>
      </c>
      <c r="X3288" t="s">
        <v>4756</v>
      </c>
      <c r="Y3288" t="s">
        <v>4756</v>
      </c>
      <c r="Z3288" t="s">
        <v>4756</v>
      </c>
      <c r="AA3288" t="s">
        <v>4756</v>
      </c>
      <c r="AB3288" t="s">
        <v>4756</v>
      </c>
      <c r="AC3288" t="s">
        <v>4756</v>
      </c>
      <c r="AD3288" t="s">
        <v>4756</v>
      </c>
      <c r="AE3288" t="s">
        <v>4756</v>
      </c>
      <c r="AF3288" t="s">
        <v>4756</v>
      </c>
      <c r="AG3288" t="s">
        <v>4756</v>
      </c>
      <c r="AH3288" t="s">
        <v>4756</v>
      </c>
      <c r="AI3288" t="s">
        <v>4756</v>
      </c>
      <c r="AJ3288" t="s">
        <v>4756</v>
      </c>
      <c r="AK3288" t="s">
        <v>4756</v>
      </c>
      <c r="AL3288" t="s">
        <v>4756</v>
      </c>
      <c r="AM3288" t="s">
        <v>4756</v>
      </c>
      <c r="AN3288" t="s">
        <v>4756</v>
      </c>
    </row>
    <row r="3289" spans="1:41">
      <c r="A3289" s="95">
        <v>43262</v>
      </c>
      <c r="B3289" t="s">
        <v>248</v>
      </c>
      <c r="C3289">
        <v>2018</v>
      </c>
      <c r="D3289">
        <v>6</v>
      </c>
      <c r="E3289" t="s">
        <v>5008</v>
      </c>
      <c r="F3289" t="s">
        <v>4246</v>
      </c>
      <c r="G3289" s="96">
        <v>4.0972222222222222E-2</v>
      </c>
      <c r="H3289" s="96">
        <v>4.8611111111111112E-2</v>
      </c>
      <c r="J3289">
        <v>24.98</v>
      </c>
      <c r="K3289" t="s">
        <v>249</v>
      </c>
      <c r="L3289" t="s">
        <v>4274</v>
      </c>
      <c r="M3289" t="s">
        <v>251</v>
      </c>
      <c r="N3289" t="s">
        <v>251</v>
      </c>
      <c r="O3289">
        <v>0</v>
      </c>
      <c r="P3289">
        <v>36</v>
      </c>
      <c r="Q3289">
        <v>0</v>
      </c>
      <c r="R3289">
        <v>36</v>
      </c>
      <c r="S3289">
        <v>13.7</v>
      </c>
      <c r="T3289">
        <v>36.4</v>
      </c>
      <c r="U3289">
        <v>22.9</v>
      </c>
      <c r="V3289">
        <v>141</v>
      </c>
      <c r="W3289" t="s">
        <v>4756</v>
      </c>
      <c r="X3289" t="s">
        <v>4756</v>
      </c>
      <c r="Y3289" t="s">
        <v>4756</v>
      </c>
      <c r="Z3289" t="s">
        <v>4756</v>
      </c>
      <c r="AA3289" t="s">
        <v>4756</v>
      </c>
      <c r="AB3289" t="s">
        <v>4756</v>
      </c>
      <c r="AC3289" t="s">
        <v>4756</v>
      </c>
      <c r="AD3289" t="s">
        <v>4756</v>
      </c>
      <c r="AE3289" t="s">
        <v>4756</v>
      </c>
      <c r="AF3289" t="s">
        <v>4756</v>
      </c>
      <c r="AG3289" t="s">
        <v>4756</v>
      </c>
      <c r="AH3289" t="s">
        <v>4756</v>
      </c>
      <c r="AI3289" t="s">
        <v>4756</v>
      </c>
      <c r="AJ3289" t="s">
        <v>4756</v>
      </c>
      <c r="AK3289" t="s">
        <v>4756</v>
      </c>
      <c r="AL3289" t="s">
        <v>4756</v>
      </c>
      <c r="AM3289" t="s">
        <v>4756</v>
      </c>
      <c r="AN3289" t="s">
        <v>4756</v>
      </c>
    </row>
    <row r="3290" spans="1:41">
      <c r="A3290" s="95">
        <v>43262</v>
      </c>
      <c r="B3290" t="s">
        <v>248</v>
      </c>
      <c r="C3290">
        <v>2018</v>
      </c>
      <c r="D3290">
        <v>6</v>
      </c>
      <c r="E3290" t="s">
        <v>5008</v>
      </c>
      <c r="F3290" t="s">
        <v>4246</v>
      </c>
      <c r="G3290" s="96">
        <v>4.1666666666666664E-2</v>
      </c>
      <c r="H3290" s="96">
        <v>4.9999999999999996E-2</v>
      </c>
      <c r="J3290">
        <v>25</v>
      </c>
      <c r="K3290" t="s">
        <v>249</v>
      </c>
      <c r="L3290" t="s">
        <v>4275</v>
      </c>
      <c r="M3290" t="s">
        <v>251</v>
      </c>
      <c r="N3290" t="s">
        <v>251</v>
      </c>
      <c r="O3290">
        <v>0</v>
      </c>
      <c r="P3290">
        <v>35</v>
      </c>
      <c r="Q3290">
        <v>0</v>
      </c>
      <c r="R3290">
        <v>35</v>
      </c>
      <c r="S3290">
        <v>14.3</v>
      </c>
      <c r="T3290">
        <v>37.5</v>
      </c>
      <c r="U3290">
        <v>24.7</v>
      </c>
      <c r="V3290">
        <v>140</v>
      </c>
      <c r="W3290" t="s">
        <v>4756</v>
      </c>
      <c r="X3290" t="s">
        <v>4756</v>
      </c>
      <c r="Y3290" t="s">
        <v>4756</v>
      </c>
      <c r="Z3290" t="s">
        <v>4756</v>
      </c>
      <c r="AA3290" t="s">
        <v>4756</v>
      </c>
      <c r="AB3290" t="s">
        <v>4756</v>
      </c>
      <c r="AC3290" t="s">
        <v>4756</v>
      </c>
      <c r="AD3290" t="s">
        <v>4756</v>
      </c>
      <c r="AE3290" t="s">
        <v>4756</v>
      </c>
      <c r="AF3290" t="s">
        <v>4756</v>
      </c>
      <c r="AG3290" t="s">
        <v>4756</v>
      </c>
      <c r="AH3290" t="s">
        <v>4756</v>
      </c>
      <c r="AI3290" t="s">
        <v>4756</v>
      </c>
      <c r="AJ3290" t="s">
        <v>4756</v>
      </c>
      <c r="AK3290" t="s">
        <v>4756</v>
      </c>
      <c r="AL3290" t="s">
        <v>4756</v>
      </c>
      <c r="AM3290" t="s">
        <v>4756</v>
      </c>
      <c r="AN3290" t="s">
        <v>4756</v>
      </c>
    </row>
    <row r="3291" spans="1:41">
      <c r="A3291" s="95">
        <v>43262</v>
      </c>
      <c r="B3291" t="s">
        <v>248</v>
      </c>
      <c r="C3291">
        <v>2018</v>
      </c>
      <c r="D3291">
        <v>6</v>
      </c>
      <c r="E3291" t="s">
        <v>5008</v>
      </c>
      <c r="F3291" t="s">
        <v>4246</v>
      </c>
      <c r="G3291" s="96">
        <v>5.0694444444444452E-2</v>
      </c>
      <c r="H3291" s="96">
        <v>5.2083333333333336E-2</v>
      </c>
      <c r="J3291">
        <v>25.22</v>
      </c>
      <c r="K3291" t="s">
        <v>938</v>
      </c>
      <c r="L3291" t="s">
        <v>4877</v>
      </c>
      <c r="M3291" t="s">
        <v>251</v>
      </c>
      <c r="N3291" t="s">
        <v>251</v>
      </c>
      <c r="O3291" t="s">
        <v>4756</v>
      </c>
      <c r="P3291" t="s">
        <v>4756</v>
      </c>
      <c r="Q3291" t="s">
        <v>4756</v>
      </c>
      <c r="R3291" t="s">
        <v>4756</v>
      </c>
      <c r="S3291" t="s">
        <v>4756</v>
      </c>
      <c r="T3291" t="s">
        <v>4756</v>
      </c>
      <c r="U3291" t="s">
        <v>4756</v>
      </c>
      <c r="V3291" t="s">
        <v>4756</v>
      </c>
      <c r="W3291" t="s">
        <v>4756</v>
      </c>
      <c r="X3291" t="s">
        <v>4756</v>
      </c>
      <c r="Y3291" t="s">
        <v>4756</v>
      </c>
      <c r="Z3291" t="s">
        <v>4756</v>
      </c>
      <c r="AA3291" t="s">
        <v>4756</v>
      </c>
      <c r="AB3291" t="s">
        <v>4756</v>
      </c>
      <c r="AC3291" t="s">
        <v>4756</v>
      </c>
      <c r="AD3291" t="s">
        <v>4756</v>
      </c>
      <c r="AE3291" t="s">
        <v>4756</v>
      </c>
      <c r="AF3291" t="s">
        <v>4756</v>
      </c>
      <c r="AG3291" t="s">
        <v>4756</v>
      </c>
      <c r="AH3291" t="s">
        <v>4756</v>
      </c>
      <c r="AI3291" t="s">
        <v>4756</v>
      </c>
      <c r="AJ3291" t="s">
        <v>4756</v>
      </c>
      <c r="AK3291" t="s">
        <v>4756</v>
      </c>
      <c r="AL3291" t="s">
        <v>4756</v>
      </c>
      <c r="AM3291" t="s">
        <v>4756</v>
      </c>
      <c r="AN3291" t="s">
        <v>4756</v>
      </c>
    </row>
    <row r="3292" spans="1:41">
      <c r="A3292" s="95">
        <v>43262</v>
      </c>
      <c r="B3292" t="s">
        <v>248</v>
      </c>
      <c r="C3292">
        <v>2018</v>
      </c>
      <c r="D3292">
        <v>6</v>
      </c>
      <c r="E3292" t="s">
        <v>5008</v>
      </c>
      <c r="F3292" t="s">
        <v>4246</v>
      </c>
      <c r="G3292" s="96">
        <v>5.4166666666666669E-2</v>
      </c>
      <c r="H3292" s="96">
        <v>5.9722222222222225E-2</v>
      </c>
      <c r="J3292">
        <v>25.3</v>
      </c>
      <c r="K3292" t="s">
        <v>249</v>
      </c>
      <c r="L3292" t="s">
        <v>4276</v>
      </c>
      <c r="M3292" t="s">
        <v>251</v>
      </c>
      <c r="N3292" t="s">
        <v>251</v>
      </c>
      <c r="O3292">
        <v>2</v>
      </c>
      <c r="P3292">
        <v>39</v>
      </c>
      <c r="Q3292">
        <v>0</v>
      </c>
      <c r="R3292">
        <v>39</v>
      </c>
      <c r="S3292">
        <v>14.1</v>
      </c>
      <c r="T3292">
        <v>36</v>
      </c>
      <c r="U3292">
        <v>24.3</v>
      </c>
      <c r="V3292">
        <v>140</v>
      </c>
      <c r="W3292" t="s">
        <v>4756</v>
      </c>
      <c r="X3292" t="s">
        <v>4756</v>
      </c>
      <c r="Y3292" t="s">
        <v>4756</v>
      </c>
      <c r="Z3292" t="s">
        <v>4756</v>
      </c>
      <c r="AA3292" t="s">
        <v>4756</v>
      </c>
      <c r="AB3292" t="s">
        <v>4756</v>
      </c>
      <c r="AC3292" t="s">
        <v>4756</v>
      </c>
      <c r="AD3292" t="s">
        <v>4756</v>
      </c>
      <c r="AE3292" t="s">
        <v>4756</v>
      </c>
      <c r="AF3292" t="s">
        <v>4756</v>
      </c>
      <c r="AG3292" t="s">
        <v>4756</v>
      </c>
      <c r="AH3292" t="s">
        <v>4756</v>
      </c>
      <c r="AI3292" t="s">
        <v>4756</v>
      </c>
      <c r="AJ3292" t="s">
        <v>4756</v>
      </c>
      <c r="AK3292" t="s">
        <v>4756</v>
      </c>
      <c r="AL3292" t="s">
        <v>4756</v>
      </c>
      <c r="AM3292" t="s">
        <v>4756</v>
      </c>
      <c r="AN3292" t="s">
        <v>4756</v>
      </c>
    </row>
    <row r="3293" spans="1:41">
      <c r="A3293" s="95">
        <v>43262</v>
      </c>
      <c r="B3293" t="s">
        <v>248</v>
      </c>
      <c r="C3293">
        <v>2018</v>
      </c>
      <c r="D3293">
        <v>6</v>
      </c>
      <c r="E3293" t="s">
        <v>5008</v>
      </c>
      <c r="F3293" t="s">
        <v>4246</v>
      </c>
      <c r="G3293" s="96">
        <v>5.9722222222222225E-2</v>
      </c>
      <c r="H3293" s="96">
        <v>6.458333333333334E-2</v>
      </c>
      <c r="J3293">
        <v>25.43</v>
      </c>
      <c r="K3293" t="s">
        <v>249</v>
      </c>
      <c r="L3293" t="s">
        <v>4277</v>
      </c>
      <c r="M3293" t="s">
        <v>251</v>
      </c>
      <c r="N3293" t="s">
        <v>251</v>
      </c>
      <c r="O3293">
        <v>0</v>
      </c>
      <c r="P3293">
        <v>40</v>
      </c>
      <c r="Q3293">
        <v>0</v>
      </c>
      <c r="R3293">
        <v>40</v>
      </c>
      <c r="S3293">
        <v>14.6</v>
      </c>
      <c r="T3293">
        <v>38</v>
      </c>
      <c r="U3293">
        <v>23.4</v>
      </c>
      <c r="V3293">
        <v>144</v>
      </c>
      <c r="W3293" t="s">
        <v>4756</v>
      </c>
      <c r="X3293" t="s">
        <v>4756</v>
      </c>
      <c r="Y3293" t="s">
        <v>4756</v>
      </c>
      <c r="Z3293" t="s">
        <v>4756</v>
      </c>
      <c r="AA3293" t="s">
        <v>4756</v>
      </c>
      <c r="AB3293" t="s">
        <v>4756</v>
      </c>
      <c r="AC3293" t="s">
        <v>4756</v>
      </c>
      <c r="AD3293" t="s">
        <v>4756</v>
      </c>
      <c r="AE3293" t="s">
        <v>4756</v>
      </c>
      <c r="AF3293" t="s">
        <v>4756</v>
      </c>
      <c r="AG3293" t="s">
        <v>4756</v>
      </c>
      <c r="AH3293" t="s">
        <v>4756</v>
      </c>
      <c r="AI3293" t="s">
        <v>4756</v>
      </c>
      <c r="AJ3293" t="s">
        <v>4756</v>
      </c>
      <c r="AK3293" t="s">
        <v>4756</v>
      </c>
      <c r="AL3293" t="s">
        <v>4756</v>
      </c>
      <c r="AM3293" t="s">
        <v>4756</v>
      </c>
      <c r="AN3293" t="s">
        <v>4756</v>
      </c>
    </row>
    <row r="3294" spans="1:41">
      <c r="A3294" s="95">
        <v>43262</v>
      </c>
      <c r="B3294" t="s">
        <v>248</v>
      </c>
      <c r="C3294">
        <v>2018</v>
      </c>
      <c r="D3294">
        <v>6</v>
      </c>
      <c r="E3294" t="s">
        <v>5008</v>
      </c>
      <c r="F3294" t="s">
        <v>4246</v>
      </c>
      <c r="G3294" s="96">
        <v>6.3888888888888884E-2</v>
      </c>
      <c r="H3294" s="96">
        <v>8.3333333333333329E-2</v>
      </c>
      <c r="J3294">
        <v>25.53</v>
      </c>
      <c r="K3294" t="s">
        <v>249</v>
      </c>
      <c r="L3294" t="s">
        <v>4278</v>
      </c>
      <c r="M3294" t="s">
        <v>251</v>
      </c>
      <c r="N3294" t="s">
        <v>251</v>
      </c>
      <c r="O3294">
        <v>0</v>
      </c>
      <c r="P3294">
        <v>36</v>
      </c>
      <c r="Q3294">
        <v>0</v>
      </c>
      <c r="R3294">
        <v>36</v>
      </c>
      <c r="S3294">
        <v>14.3</v>
      </c>
      <c r="T3294">
        <v>36.4</v>
      </c>
      <c r="U3294">
        <v>24.6</v>
      </c>
      <c r="V3294">
        <v>140</v>
      </c>
      <c r="W3294" t="s">
        <v>4756</v>
      </c>
      <c r="X3294" t="s">
        <v>4756</v>
      </c>
      <c r="Y3294" t="s">
        <v>4756</v>
      </c>
      <c r="Z3294" t="s">
        <v>4756</v>
      </c>
      <c r="AA3294" t="s">
        <v>4756</v>
      </c>
      <c r="AB3294" t="s">
        <v>4756</v>
      </c>
      <c r="AC3294" t="s">
        <v>4756</v>
      </c>
      <c r="AD3294" t="s">
        <v>4756</v>
      </c>
      <c r="AE3294" t="s">
        <v>4756</v>
      </c>
      <c r="AF3294" t="s">
        <v>4756</v>
      </c>
      <c r="AG3294" t="s">
        <v>4756</v>
      </c>
      <c r="AH3294" t="s">
        <v>4756</v>
      </c>
      <c r="AI3294" t="s">
        <v>4756</v>
      </c>
      <c r="AJ3294" t="s">
        <v>4756</v>
      </c>
      <c r="AK3294" t="s">
        <v>4756</v>
      </c>
      <c r="AL3294" t="s">
        <v>4756</v>
      </c>
      <c r="AM3294" t="s">
        <v>4756</v>
      </c>
      <c r="AN3294" t="s">
        <v>4756</v>
      </c>
    </row>
    <row r="3295" spans="1:41">
      <c r="A3295" s="95">
        <v>43263</v>
      </c>
      <c r="B3295" t="s">
        <v>248</v>
      </c>
      <c r="C3295">
        <v>2018</v>
      </c>
      <c r="D3295">
        <v>6</v>
      </c>
      <c r="E3295" t="s">
        <v>5008</v>
      </c>
      <c r="F3295" t="s">
        <v>4319</v>
      </c>
      <c r="G3295" s="96">
        <v>0.8965277777777777</v>
      </c>
      <c r="H3295" s="96">
        <v>0.90625</v>
      </c>
      <c r="J3295">
        <v>21.52</v>
      </c>
      <c r="K3295" t="s">
        <v>938</v>
      </c>
      <c r="L3295" t="s">
        <v>4320</v>
      </c>
      <c r="M3295" t="s">
        <v>665</v>
      </c>
      <c r="N3295" t="s">
        <v>251</v>
      </c>
      <c r="O3295" t="s">
        <v>4756</v>
      </c>
      <c r="P3295">
        <v>166</v>
      </c>
      <c r="Q3295">
        <v>0</v>
      </c>
      <c r="R3295">
        <v>166</v>
      </c>
      <c r="S3295" t="s">
        <v>4756</v>
      </c>
      <c r="T3295" t="s">
        <v>4756</v>
      </c>
      <c r="U3295" t="s">
        <v>4756</v>
      </c>
      <c r="V3295" t="s">
        <v>4756</v>
      </c>
      <c r="W3295" t="s">
        <v>4756</v>
      </c>
      <c r="X3295" t="s">
        <v>4756</v>
      </c>
      <c r="Y3295" t="s">
        <v>4756</v>
      </c>
      <c r="Z3295" t="s">
        <v>4756</v>
      </c>
      <c r="AA3295" t="s">
        <v>4756</v>
      </c>
      <c r="AB3295" t="s">
        <v>4756</v>
      </c>
      <c r="AC3295" t="s">
        <v>4756</v>
      </c>
      <c r="AD3295" t="s">
        <v>4756</v>
      </c>
      <c r="AE3295" t="s">
        <v>4756</v>
      </c>
      <c r="AF3295" t="s">
        <v>4756</v>
      </c>
      <c r="AG3295" t="s">
        <v>4756</v>
      </c>
      <c r="AH3295" t="s">
        <v>4756</v>
      </c>
      <c r="AI3295" t="s">
        <v>4756</v>
      </c>
      <c r="AJ3295" t="s">
        <v>4756</v>
      </c>
      <c r="AK3295" t="s">
        <v>4756</v>
      </c>
      <c r="AL3295" t="s">
        <v>4756</v>
      </c>
      <c r="AM3295" t="s">
        <v>4756</v>
      </c>
      <c r="AN3295" t="s">
        <v>4756</v>
      </c>
    </row>
    <row r="3296" spans="1:41">
      <c r="A3296" s="95">
        <v>43263</v>
      </c>
      <c r="B3296" t="s">
        <v>248</v>
      </c>
      <c r="C3296">
        <v>2018</v>
      </c>
      <c r="D3296">
        <v>6</v>
      </c>
      <c r="E3296" t="s">
        <v>5008</v>
      </c>
      <c r="F3296" t="s">
        <v>4319</v>
      </c>
      <c r="G3296" s="96">
        <v>0.90763888888888899</v>
      </c>
      <c r="H3296" s="96">
        <v>0.91249999999999998</v>
      </c>
      <c r="J3296">
        <v>21.78</v>
      </c>
      <c r="K3296" t="s">
        <v>249</v>
      </c>
      <c r="L3296" t="s">
        <v>4321</v>
      </c>
      <c r="M3296" t="s">
        <v>251</v>
      </c>
      <c r="N3296" t="s">
        <v>251</v>
      </c>
      <c r="O3296">
        <v>0</v>
      </c>
      <c r="P3296">
        <v>35</v>
      </c>
      <c r="Q3296">
        <v>0</v>
      </c>
      <c r="R3296">
        <v>35</v>
      </c>
      <c r="S3296">
        <v>14</v>
      </c>
      <c r="T3296">
        <v>37.6</v>
      </c>
      <c r="U3296">
        <v>23.3</v>
      </c>
      <c r="V3296">
        <v>147</v>
      </c>
      <c r="W3296" t="s">
        <v>4756</v>
      </c>
      <c r="X3296" t="s">
        <v>4756</v>
      </c>
      <c r="Y3296" t="s">
        <v>4756</v>
      </c>
      <c r="Z3296" t="s">
        <v>4756</v>
      </c>
      <c r="AA3296" t="s">
        <v>4756</v>
      </c>
      <c r="AB3296" t="s">
        <v>4756</v>
      </c>
      <c r="AC3296" t="s">
        <v>4756</v>
      </c>
      <c r="AD3296" t="s">
        <v>4756</v>
      </c>
      <c r="AE3296" t="s">
        <v>4756</v>
      </c>
      <c r="AF3296" t="s">
        <v>4756</v>
      </c>
      <c r="AG3296" t="s">
        <v>4756</v>
      </c>
      <c r="AH3296" t="s">
        <v>4756</v>
      </c>
      <c r="AI3296" t="s">
        <v>4756</v>
      </c>
      <c r="AJ3296" t="s">
        <v>4756</v>
      </c>
      <c r="AK3296" t="s">
        <v>4756</v>
      </c>
      <c r="AL3296" t="s">
        <v>4756</v>
      </c>
      <c r="AM3296" t="s">
        <v>4756</v>
      </c>
      <c r="AN3296" t="s">
        <v>4756</v>
      </c>
    </row>
    <row r="3297" spans="1:40">
      <c r="A3297" s="95">
        <v>43263</v>
      </c>
      <c r="B3297" t="s">
        <v>248</v>
      </c>
      <c r="C3297">
        <v>2018</v>
      </c>
      <c r="D3297">
        <v>6</v>
      </c>
      <c r="E3297" t="s">
        <v>5008</v>
      </c>
      <c r="F3297" t="s">
        <v>4319</v>
      </c>
      <c r="G3297" s="96">
        <v>0.92291666666666661</v>
      </c>
      <c r="H3297" s="96">
        <v>0.9291666666666667</v>
      </c>
      <c r="J3297">
        <v>22.15</v>
      </c>
      <c r="K3297" t="s">
        <v>249</v>
      </c>
      <c r="L3297" t="s">
        <v>4322</v>
      </c>
      <c r="M3297" t="s">
        <v>251</v>
      </c>
      <c r="N3297" t="s">
        <v>251</v>
      </c>
      <c r="O3297">
        <v>2</v>
      </c>
      <c r="P3297">
        <v>35</v>
      </c>
      <c r="Q3297">
        <v>0</v>
      </c>
      <c r="R3297">
        <v>35</v>
      </c>
      <c r="S3297">
        <v>14.6</v>
      </c>
      <c r="T3297">
        <v>35.799999999999997</v>
      </c>
      <c r="U3297">
        <v>23.3</v>
      </c>
      <c r="V3297">
        <v>141</v>
      </c>
      <c r="W3297" t="s">
        <v>4756</v>
      </c>
      <c r="X3297" t="s">
        <v>4756</v>
      </c>
      <c r="Y3297" t="s">
        <v>4756</v>
      </c>
      <c r="Z3297" t="s">
        <v>4756</v>
      </c>
      <c r="AA3297" t="s">
        <v>4756</v>
      </c>
      <c r="AB3297" t="s">
        <v>4756</v>
      </c>
      <c r="AC3297" t="s">
        <v>4756</v>
      </c>
      <c r="AD3297" t="s">
        <v>4756</v>
      </c>
      <c r="AE3297" t="s">
        <v>4756</v>
      </c>
      <c r="AF3297" t="s">
        <v>4756</v>
      </c>
      <c r="AG3297" t="s">
        <v>4756</v>
      </c>
      <c r="AH3297" t="s">
        <v>4756</v>
      </c>
      <c r="AI3297" t="s">
        <v>4756</v>
      </c>
      <c r="AJ3297" t="s">
        <v>4756</v>
      </c>
      <c r="AK3297" t="s">
        <v>4756</v>
      </c>
      <c r="AL3297" t="s">
        <v>4756</v>
      </c>
      <c r="AM3297" t="s">
        <v>4756</v>
      </c>
      <c r="AN3297" t="s">
        <v>4756</v>
      </c>
    </row>
    <row r="3298" spans="1:40">
      <c r="A3298" s="95">
        <v>43263</v>
      </c>
      <c r="B3298" t="s">
        <v>248</v>
      </c>
      <c r="C3298">
        <v>2018</v>
      </c>
      <c r="D3298">
        <v>6</v>
      </c>
      <c r="E3298" t="s">
        <v>5008</v>
      </c>
      <c r="F3298" t="s">
        <v>4319</v>
      </c>
      <c r="G3298" s="96">
        <v>0.9291666666666667</v>
      </c>
      <c r="H3298" s="96">
        <v>0.93333333333333324</v>
      </c>
      <c r="J3298">
        <v>22.3</v>
      </c>
      <c r="K3298" t="s">
        <v>249</v>
      </c>
      <c r="L3298" t="s">
        <v>4323</v>
      </c>
      <c r="M3298" t="s">
        <v>251</v>
      </c>
      <c r="N3298" t="s">
        <v>251</v>
      </c>
      <c r="O3298">
        <v>0</v>
      </c>
      <c r="P3298">
        <v>34</v>
      </c>
      <c r="Q3298">
        <v>0</v>
      </c>
      <c r="R3298">
        <v>34</v>
      </c>
      <c r="S3298">
        <v>15</v>
      </c>
      <c r="T3298">
        <v>35</v>
      </c>
      <c r="U3298">
        <v>22.9</v>
      </c>
      <c r="V3298">
        <v>140</v>
      </c>
      <c r="W3298" t="s">
        <v>4756</v>
      </c>
      <c r="X3298" t="s">
        <v>4756</v>
      </c>
      <c r="Y3298" t="s">
        <v>4756</v>
      </c>
      <c r="Z3298" t="s">
        <v>4756</v>
      </c>
      <c r="AA3298" t="s">
        <v>4756</v>
      </c>
      <c r="AB3298" t="s">
        <v>4756</v>
      </c>
      <c r="AC3298" t="s">
        <v>4756</v>
      </c>
      <c r="AD3298" t="s">
        <v>4756</v>
      </c>
      <c r="AE3298" t="s">
        <v>4756</v>
      </c>
      <c r="AF3298" t="s">
        <v>4756</v>
      </c>
      <c r="AG3298" t="s">
        <v>4756</v>
      </c>
      <c r="AH3298" t="s">
        <v>4756</v>
      </c>
      <c r="AI3298" t="s">
        <v>4756</v>
      </c>
      <c r="AJ3298" t="s">
        <v>4756</v>
      </c>
      <c r="AK3298" t="s">
        <v>4756</v>
      </c>
      <c r="AL3298" t="s">
        <v>4756</v>
      </c>
      <c r="AM3298" t="s">
        <v>4756</v>
      </c>
      <c r="AN3298" t="s">
        <v>4756</v>
      </c>
    </row>
    <row r="3299" spans="1:40">
      <c r="A3299" s="95">
        <v>43263</v>
      </c>
      <c r="B3299" t="s">
        <v>248</v>
      </c>
      <c r="C3299">
        <v>2018</v>
      </c>
      <c r="D3299">
        <v>6</v>
      </c>
      <c r="E3299" t="s">
        <v>5008</v>
      </c>
      <c r="F3299" t="s">
        <v>4319</v>
      </c>
      <c r="G3299" s="96">
        <v>0.93611111111111101</v>
      </c>
      <c r="H3299" s="96">
        <v>0.94097222222222221</v>
      </c>
      <c r="J3299">
        <v>22.47</v>
      </c>
      <c r="K3299" t="s">
        <v>249</v>
      </c>
      <c r="L3299" t="s">
        <v>4324</v>
      </c>
      <c r="M3299" t="s">
        <v>251</v>
      </c>
      <c r="N3299" t="s">
        <v>251</v>
      </c>
      <c r="O3299">
        <v>0</v>
      </c>
      <c r="P3299">
        <v>34</v>
      </c>
      <c r="Q3299">
        <v>0</v>
      </c>
      <c r="R3299">
        <v>34</v>
      </c>
      <c r="S3299">
        <v>14.1</v>
      </c>
      <c r="T3299">
        <v>36.799999999999997</v>
      </c>
      <c r="U3299">
        <v>22.6</v>
      </c>
      <c r="V3299">
        <v>139</v>
      </c>
      <c r="W3299" t="s">
        <v>4756</v>
      </c>
      <c r="X3299" t="s">
        <v>4756</v>
      </c>
      <c r="Y3299" t="s">
        <v>4756</v>
      </c>
      <c r="Z3299" t="s">
        <v>4756</v>
      </c>
      <c r="AA3299" t="s">
        <v>4756</v>
      </c>
      <c r="AB3299" t="s">
        <v>4756</v>
      </c>
      <c r="AC3299" t="s">
        <v>4756</v>
      </c>
      <c r="AD3299" t="s">
        <v>4756</v>
      </c>
      <c r="AE3299" t="s">
        <v>4756</v>
      </c>
      <c r="AF3299" t="s">
        <v>4756</v>
      </c>
      <c r="AG3299" t="s">
        <v>4756</v>
      </c>
      <c r="AH3299" t="s">
        <v>4756</v>
      </c>
      <c r="AI3299" t="s">
        <v>4756</v>
      </c>
      <c r="AJ3299" t="s">
        <v>4756</v>
      </c>
      <c r="AK3299" t="s">
        <v>4756</v>
      </c>
      <c r="AL3299" t="s">
        <v>4756</v>
      </c>
      <c r="AM3299" t="s">
        <v>4756</v>
      </c>
      <c r="AN3299" t="s">
        <v>4756</v>
      </c>
    </row>
    <row r="3300" spans="1:40">
      <c r="A3300" s="95">
        <v>43263</v>
      </c>
      <c r="B3300" t="s">
        <v>248</v>
      </c>
      <c r="C3300">
        <v>2018</v>
      </c>
      <c r="D3300">
        <v>6</v>
      </c>
      <c r="E3300" t="s">
        <v>5008</v>
      </c>
      <c r="F3300" t="s">
        <v>4319</v>
      </c>
      <c r="G3300" s="96">
        <v>0.94652777777777775</v>
      </c>
      <c r="H3300" s="96">
        <v>0.95277777777777783</v>
      </c>
      <c r="J3300">
        <v>22.72</v>
      </c>
      <c r="K3300" t="s">
        <v>249</v>
      </c>
      <c r="L3300" t="s">
        <v>4325</v>
      </c>
      <c r="M3300" t="s">
        <v>251</v>
      </c>
      <c r="N3300" t="s">
        <v>251</v>
      </c>
      <c r="O3300">
        <v>1</v>
      </c>
      <c r="P3300">
        <v>34</v>
      </c>
      <c r="Q3300">
        <v>0</v>
      </c>
      <c r="R3300">
        <v>34</v>
      </c>
      <c r="S3300">
        <v>14.8</v>
      </c>
      <c r="T3300">
        <v>37.4</v>
      </c>
      <c r="U3300">
        <v>23.3</v>
      </c>
      <c r="V3300">
        <v>141</v>
      </c>
      <c r="W3300" t="s">
        <v>4756</v>
      </c>
      <c r="X3300" t="s">
        <v>4756</v>
      </c>
      <c r="Y3300" t="s">
        <v>4756</v>
      </c>
      <c r="Z3300" t="s">
        <v>4756</v>
      </c>
      <c r="AA3300" t="s">
        <v>4756</v>
      </c>
      <c r="AB3300" t="s">
        <v>4756</v>
      </c>
      <c r="AC3300" t="s">
        <v>4756</v>
      </c>
      <c r="AD3300" t="s">
        <v>4756</v>
      </c>
      <c r="AE3300" t="s">
        <v>4756</v>
      </c>
      <c r="AF3300" t="s">
        <v>4756</v>
      </c>
      <c r="AG3300" t="s">
        <v>4756</v>
      </c>
      <c r="AH3300" t="s">
        <v>4756</v>
      </c>
      <c r="AI3300" t="s">
        <v>4756</v>
      </c>
      <c r="AJ3300" t="s">
        <v>4756</v>
      </c>
      <c r="AK3300" t="s">
        <v>4756</v>
      </c>
      <c r="AL3300" t="s">
        <v>4756</v>
      </c>
      <c r="AM3300" t="s">
        <v>4756</v>
      </c>
      <c r="AN3300" t="s">
        <v>4756</v>
      </c>
    </row>
    <row r="3301" spans="1:40">
      <c r="A3301" s="95">
        <v>43263</v>
      </c>
      <c r="B3301" t="s">
        <v>248</v>
      </c>
      <c r="C3301">
        <v>2018</v>
      </c>
      <c r="D3301">
        <v>6</v>
      </c>
      <c r="E3301" t="s">
        <v>5008</v>
      </c>
      <c r="F3301" t="s">
        <v>4319</v>
      </c>
      <c r="G3301" s="96">
        <v>0.95277777777777783</v>
      </c>
      <c r="H3301" s="96">
        <v>0.9590277777777777</v>
      </c>
      <c r="J3301">
        <v>22.87</v>
      </c>
      <c r="K3301" t="s">
        <v>249</v>
      </c>
      <c r="L3301" t="s">
        <v>4326</v>
      </c>
      <c r="M3301" t="s">
        <v>251</v>
      </c>
      <c r="N3301" t="s">
        <v>251</v>
      </c>
      <c r="O3301">
        <v>0</v>
      </c>
      <c r="P3301">
        <v>32</v>
      </c>
      <c r="Q3301">
        <v>0</v>
      </c>
      <c r="R3301">
        <v>32</v>
      </c>
      <c r="S3301">
        <v>14.8</v>
      </c>
      <c r="T3301">
        <v>35.9</v>
      </c>
      <c r="U3301">
        <v>21.8</v>
      </c>
      <c r="V3301">
        <v>136</v>
      </c>
      <c r="W3301" t="s">
        <v>4756</v>
      </c>
      <c r="X3301" t="s">
        <v>4756</v>
      </c>
      <c r="Y3301" t="s">
        <v>4756</v>
      </c>
      <c r="Z3301" t="s">
        <v>4756</v>
      </c>
      <c r="AA3301" t="s">
        <v>4756</v>
      </c>
      <c r="AB3301" t="s">
        <v>4756</v>
      </c>
      <c r="AC3301" t="s">
        <v>4756</v>
      </c>
      <c r="AD3301" t="s">
        <v>4756</v>
      </c>
      <c r="AE3301" t="s">
        <v>4756</v>
      </c>
      <c r="AF3301" t="s">
        <v>4756</v>
      </c>
      <c r="AG3301" t="s">
        <v>4756</v>
      </c>
      <c r="AH3301" t="s">
        <v>4756</v>
      </c>
      <c r="AI3301" t="s">
        <v>4756</v>
      </c>
      <c r="AJ3301" t="s">
        <v>4756</v>
      </c>
      <c r="AK3301" t="s">
        <v>4756</v>
      </c>
      <c r="AL3301" t="s">
        <v>4756</v>
      </c>
      <c r="AM3301" t="s">
        <v>4756</v>
      </c>
      <c r="AN3301" t="s">
        <v>4756</v>
      </c>
    </row>
    <row r="3302" spans="1:40">
      <c r="A3302" s="95">
        <v>43263</v>
      </c>
      <c r="B3302" t="s">
        <v>248</v>
      </c>
      <c r="C3302">
        <v>2018</v>
      </c>
      <c r="D3302">
        <v>6</v>
      </c>
      <c r="E3302" t="s">
        <v>5008</v>
      </c>
      <c r="F3302" t="s">
        <v>4319</v>
      </c>
      <c r="G3302" s="96">
        <v>0.95416666666666661</v>
      </c>
      <c r="H3302" s="96">
        <v>0.95972222222222225</v>
      </c>
      <c r="J3302">
        <v>22.9</v>
      </c>
      <c r="K3302" t="s">
        <v>249</v>
      </c>
      <c r="L3302" t="s">
        <v>4327</v>
      </c>
      <c r="M3302" t="s">
        <v>251</v>
      </c>
      <c r="N3302" t="s">
        <v>251</v>
      </c>
      <c r="O3302">
        <v>0</v>
      </c>
      <c r="P3302">
        <v>37</v>
      </c>
      <c r="Q3302">
        <v>0</v>
      </c>
      <c r="R3302">
        <v>37</v>
      </c>
      <c r="S3302">
        <v>14.8</v>
      </c>
      <c r="T3302">
        <v>37.200000000000003</v>
      </c>
      <c r="U3302">
        <v>23.2</v>
      </c>
      <c r="V3302">
        <v>140</v>
      </c>
      <c r="W3302" t="s">
        <v>4756</v>
      </c>
      <c r="X3302" t="s">
        <v>4756</v>
      </c>
      <c r="Y3302" t="s">
        <v>4756</v>
      </c>
      <c r="Z3302" t="s">
        <v>4756</v>
      </c>
      <c r="AA3302" t="s">
        <v>4756</v>
      </c>
      <c r="AB3302" t="s">
        <v>4756</v>
      </c>
      <c r="AC3302" t="s">
        <v>4756</v>
      </c>
      <c r="AD3302" t="s">
        <v>4756</v>
      </c>
      <c r="AE3302" t="s">
        <v>4756</v>
      </c>
      <c r="AF3302" t="s">
        <v>4756</v>
      </c>
      <c r="AG3302" t="s">
        <v>4756</v>
      </c>
      <c r="AH3302" t="s">
        <v>4756</v>
      </c>
      <c r="AI3302" t="s">
        <v>4756</v>
      </c>
      <c r="AJ3302" t="s">
        <v>4756</v>
      </c>
      <c r="AK3302" t="s">
        <v>4756</v>
      </c>
      <c r="AL3302" t="s">
        <v>4756</v>
      </c>
      <c r="AM3302" t="s">
        <v>4756</v>
      </c>
      <c r="AN3302" t="s">
        <v>4756</v>
      </c>
    </row>
    <row r="3303" spans="1:40">
      <c r="A3303" s="95">
        <v>43263</v>
      </c>
      <c r="B3303" t="s">
        <v>248</v>
      </c>
      <c r="C3303">
        <v>2018</v>
      </c>
      <c r="D3303">
        <v>6</v>
      </c>
      <c r="E3303" t="s">
        <v>5008</v>
      </c>
      <c r="F3303" t="s">
        <v>4319</v>
      </c>
      <c r="G3303" s="96">
        <v>0.95972222222222225</v>
      </c>
      <c r="H3303" s="96">
        <v>0.96527777777777779</v>
      </c>
      <c r="J3303">
        <v>23.03</v>
      </c>
      <c r="K3303" t="s">
        <v>249</v>
      </c>
      <c r="L3303" t="s">
        <v>4328</v>
      </c>
      <c r="M3303" t="s">
        <v>251</v>
      </c>
      <c r="N3303" t="s">
        <v>251</v>
      </c>
      <c r="O3303">
        <v>0</v>
      </c>
      <c r="P3303">
        <v>36</v>
      </c>
      <c r="Q3303">
        <v>0</v>
      </c>
      <c r="R3303">
        <v>36</v>
      </c>
      <c r="S3303">
        <v>14.7</v>
      </c>
      <c r="T3303">
        <v>32.799999999999997</v>
      </c>
      <c r="U3303">
        <v>22.4</v>
      </c>
      <c r="V3303">
        <v>135</v>
      </c>
      <c r="W3303" t="s">
        <v>4756</v>
      </c>
      <c r="X3303" t="s">
        <v>4756</v>
      </c>
      <c r="Y3303" t="s">
        <v>4756</v>
      </c>
      <c r="Z3303" t="s">
        <v>4756</v>
      </c>
      <c r="AA3303" t="s">
        <v>4756</v>
      </c>
      <c r="AB3303" t="s">
        <v>4756</v>
      </c>
      <c r="AC3303" t="s">
        <v>4756</v>
      </c>
      <c r="AD3303" t="s">
        <v>4756</v>
      </c>
      <c r="AE3303" t="s">
        <v>4756</v>
      </c>
      <c r="AF3303" t="s">
        <v>4756</v>
      </c>
      <c r="AG3303" t="s">
        <v>4756</v>
      </c>
      <c r="AH3303" t="s">
        <v>4756</v>
      </c>
      <c r="AI3303" t="s">
        <v>4756</v>
      </c>
      <c r="AJ3303" t="s">
        <v>4756</v>
      </c>
      <c r="AK3303" t="s">
        <v>4756</v>
      </c>
      <c r="AL3303" t="s">
        <v>4756</v>
      </c>
      <c r="AM3303" t="s">
        <v>4756</v>
      </c>
      <c r="AN3303" t="s">
        <v>4756</v>
      </c>
    </row>
    <row r="3304" spans="1:40">
      <c r="A3304" s="95">
        <v>43263</v>
      </c>
      <c r="B3304" t="s">
        <v>248</v>
      </c>
      <c r="C3304">
        <v>2018</v>
      </c>
      <c r="D3304">
        <v>6</v>
      </c>
      <c r="E3304" t="s">
        <v>5008</v>
      </c>
      <c r="F3304" t="s">
        <v>4319</v>
      </c>
      <c r="G3304" s="96">
        <v>0.96527777777777779</v>
      </c>
      <c r="H3304" s="96">
        <v>0.97152777777777777</v>
      </c>
      <c r="J3304">
        <v>23.17</v>
      </c>
      <c r="K3304" t="s">
        <v>249</v>
      </c>
      <c r="L3304" t="s">
        <v>4329</v>
      </c>
      <c r="M3304" t="s">
        <v>251</v>
      </c>
      <c r="N3304" t="s">
        <v>251</v>
      </c>
      <c r="O3304">
        <v>0</v>
      </c>
      <c r="P3304">
        <v>34</v>
      </c>
      <c r="Q3304">
        <v>0</v>
      </c>
      <c r="R3304">
        <v>34</v>
      </c>
      <c r="S3304">
        <v>15.7</v>
      </c>
      <c r="T3304">
        <v>37.4</v>
      </c>
      <c r="U3304">
        <v>22.7</v>
      </c>
      <c r="V3304">
        <v>131</v>
      </c>
      <c r="W3304" t="s">
        <v>4756</v>
      </c>
      <c r="X3304" t="s">
        <v>4756</v>
      </c>
      <c r="Y3304" t="s">
        <v>4756</v>
      </c>
      <c r="Z3304" t="s">
        <v>4756</v>
      </c>
      <c r="AA3304" t="s">
        <v>4756</v>
      </c>
      <c r="AB3304" t="s">
        <v>4756</v>
      </c>
      <c r="AC3304" t="s">
        <v>4756</v>
      </c>
      <c r="AD3304" t="s">
        <v>4756</v>
      </c>
      <c r="AE3304" t="s">
        <v>4756</v>
      </c>
      <c r="AF3304" t="s">
        <v>4756</v>
      </c>
      <c r="AG3304" t="s">
        <v>4756</v>
      </c>
      <c r="AH3304" t="s">
        <v>4756</v>
      </c>
      <c r="AI3304" t="s">
        <v>4756</v>
      </c>
      <c r="AJ3304" t="s">
        <v>4756</v>
      </c>
      <c r="AK3304" t="s">
        <v>4756</v>
      </c>
      <c r="AL3304" t="s">
        <v>4756</v>
      </c>
      <c r="AM3304" t="s">
        <v>4756</v>
      </c>
      <c r="AN3304" t="s">
        <v>4756</v>
      </c>
    </row>
    <row r="3305" spans="1:40">
      <c r="A3305" s="95">
        <v>43263</v>
      </c>
      <c r="B3305" t="s">
        <v>248</v>
      </c>
      <c r="C3305">
        <v>2018</v>
      </c>
      <c r="D3305">
        <v>6</v>
      </c>
      <c r="E3305" t="s">
        <v>5008</v>
      </c>
      <c r="F3305" t="s">
        <v>4319</v>
      </c>
      <c r="G3305" s="96">
        <v>0.96527777777777779</v>
      </c>
      <c r="H3305" s="96">
        <v>0.97638888888888886</v>
      </c>
      <c r="J3305">
        <v>23.17</v>
      </c>
      <c r="K3305" t="s">
        <v>249</v>
      </c>
      <c r="L3305" t="s">
        <v>4330</v>
      </c>
      <c r="M3305" t="s">
        <v>665</v>
      </c>
      <c r="N3305" t="s">
        <v>251</v>
      </c>
      <c r="O3305">
        <v>0</v>
      </c>
      <c r="P3305">
        <v>35</v>
      </c>
      <c r="Q3305">
        <v>0</v>
      </c>
      <c r="R3305">
        <v>35</v>
      </c>
      <c r="S3305">
        <v>14.4</v>
      </c>
      <c r="T3305">
        <v>33.4</v>
      </c>
      <c r="U3305">
        <v>22</v>
      </c>
      <c r="V3305">
        <v>140</v>
      </c>
      <c r="W3305" t="s">
        <v>4756</v>
      </c>
      <c r="X3305" t="s">
        <v>4756</v>
      </c>
      <c r="Y3305" t="s">
        <v>4756</v>
      </c>
      <c r="Z3305" t="s">
        <v>4756</v>
      </c>
      <c r="AA3305" t="s">
        <v>4756</v>
      </c>
      <c r="AB3305" t="s">
        <v>4756</v>
      </c>
      <c r="AC3305" t="s">
        <v>4756</v>
      </c>
      <c r="AD3305" t="s">
        <v>4756</v>
      </c>
      <c r="AE3305" t="s">
        <v>4756</v>
      </c>
      <c r="AF3305" t="s">
        <v>4756</v>
      </c>
      <c r="AG3305" t="s">
        <v>4756</v>
      </c>
      <c r="AH3305" t="s">
        <v>4756</v>
      </c>
      <c r="AI3305" t="s">
        <v>4756</v>
      </c>
      <c r="AJ3305" t="s">
        <v>4756</v>
      </c>
      <c r="AK3305" t="s">
        <v>4756</v>
      </c>
      <c r="AL3305" t="s">
        <v>4756</v>
      </c>
      <c r="AM3305" t="s">
        <v>4756</v>
      </c>
      <c r="AN3305" t="s">
        <v>4756</v>
      </c>
    </row>
    <row r="3306" spans="1:40">
      <c r="A3306" s="95">
        <v>43263</v>
      </c>
      <c r="B3306" t="s">
        <v>248</v>
      </c>
      <c r="C3306">
        <v>2018</v>
      </c>
      <c r="D3306">
        <v>6</v>
      </c>
      <c r="E3306" t="s">
        <v>5008</v>
      </c>
      <c r="F3306" t="s">
        <v>4319</v>
      </c>
      <c r="G3306" s="96">
        <v>0.97430555555555554</v>
      </c>
      <c r="H3306" s="96">
        <v>0.9819444444444444</v>
      </c>
      <c r="J3306">
        <v>23.38</v>
      </c>
      <c r="K3306" t="s">
        <v>249</v>
      </c>
      <c r="L3306" t="s">
        <v>4331</v>
      </c>
      <c r="M3306" t="s">
        <v>251</v>
      </c>
      <c r="N3306" t="s">
        <v>251</v>
      </c>
      <c r="O3306">
        <v>1</v>
      </c>
      <c r="P3306">
        <v>36</v>
      </c>
      <c r="Q3306">
        <v>0</v>
      </c>
      <c r="R3306">
        <v>36</v>
      </c>
      <c r="S3306">
        <v>14.6</v>
      </c>
      <c r="T3306">
        <v>37.700000000000003</v>
      </c>
      <c r="U3306">
        <v>24.6</v>
      </c>
      <c r="V3306">
        <v>143</v>
      </c>
      <c r="W3306" t="s">
        <v>4756</v>
      </c>
      <c r="X3306" t="s">
        <v>4756</v>
      </c>
      <c r="Y3306" t="s">
        <v>4756</v>
      </c>
      <c r="Z3306" t="s">
        <v>4756</v>
      </c>
      <c r="AA3306" t="s">
        <v>4756</v>
      </c>
      <c r="AB3306" t="s">
        <v>4756</v>
      </c>
      <c r="AC3306" t="s">
        <v>4756</v>
      </c>
      <c r="AD3306" t="s">
        <v>4756</v>
      </c>
      <c r="AE3306" t="s">
        <v>4756</v>
      </c>
      <c r="AF3306" t="s">
        <v>4756</v>
      </c>
      <c r="AG3306" t="s">
        <v>4756</v>
      </c>
      <c r="AH3306" t="s">
        <v>4756</v>
      </c>
      <c r="AI3306" t="s">
        <v>4756</v>
      </c>
      <c r="AJ3306" t="s">
        <v>4756</v>
      </c>
      <c r="AK3306" t="s">
        <v>4756</v>
      </c>
      <c r="AL3306" t="s">
        <v>4756</v>
      </c>
      <c r="AM3306" t="s">
        <v>4756</v>
      </c>
      <c r="AN3306" t="s">
        <v>4756</v>
      </c>
    </row>
    <row r="3307" spans="1:40">
      <c r="A3307" s="95">
        <v>43263</v>
      </c>
      <c r="B3307" t="s">
        <v>248</v>
      </c>
      <c r="C3307">
        <v>2018</v>
      </c>
      <c r="D3307">
        <v>6</v>
      </c>
      <c r="E3307" t="s">
        <v>5008</v>
      </c>
      <c r="F3307" t="s">
        <v>4319</v>
      </c>
      <c r="G3307" s="96">
        <v>0.9784722222222223</v>
      </c>
      <c r="H3307" s="96">
        <v>0.98819444444444438</v>
      </c>
      <c r="J3307">
        <v>23.48</v>
      </c>
      <c r="K3307" t="s">
        <v>249</v>
      </c>
      <c r="L3307" t="s">
        <v>4332</v>
      </c>
      <c r="M3307" t="s">
        <v>251</v>
      </c>
      <c r="N3307" t="s">
        <v>251</v>
      </c>
      <c r="O3307">
        <v>0</v>
      </c>
      <c r="P3307">
        <v>34</v>
      </c>
      <c r="Q3307">
        <v>0</v>
      </c>
      <c r="R3307">
        <v>34</v>
      </c>
      <c r="S3307">
        <v>13.5</v>
      </c>
      <c r="T3307">
        <v>35.1</v>
      </c>
      <c r="U3307">
        <v>22.2</v>
      </c>
      <c r="V3307">
        <v>139</v>
      </c>
      <c r="W3307" t="s">
        <v>4756</v>
      </c>
      <c r="X3307" t="s">
        <v>4756</v>
      </c>
      <c r="Y3307" t="s">
        <v>4756</v>
      </c>
      <c r="Z3307" t="s">
        <v>4756</v>
      </c>
      <c r="AA3307" t="s">
        <v>4756</v>
      </c>
      <c r="AB3307" t="s">
        <v>4756</v>
      </c>
      <c r="AC3307" t="s">
        <v>4756</v>
      </c>
      <c r="AD3307" t="s">
        <v>4756</v>
      </c>
      <c r="AE3307" t="s">
        <v>4756</v>
      </c>
      <c r="AF3307" t="s">
        <v>4756</v>
      </c>
      <c r="AG3307" t="s">
        <v>4756</v>
      </c>
      <c r="AH3307" t="s">
        <v>4756</v>
      </c>
      <c r="AI3307" t="s">
        <v>4756</v>
      </c>
      <c r="AJ3307" t="s">
        <v>4756</v>
      </c>
      <c r="AK3307" t="s">
        <v>4756</v>
      </c>
      <c r="AL3307" t="s">
        <v>4756</v>
      </c>
      <c r="AM3307" t="s">
        <v>4756</v>
      </c>
      <c r="AN3307" t="s">
        <v>4756</v>
      </c>
    </row>
    <row r="3308" spans="1:40">
      <c r="A3308" s="95">
        <v>43263</v>
      </c>
      <c r="B3308" t="s">
        <v>248</v>
      </c>
      <c r="C3308">
        <v>2018</v>
      </c>
      <c r="D3308">
        <v>6</v>
      </c>
      <c r="E3308" t="s">
        <v>5008</v>
      </c>
      <c r="F3308" t="s">
        <v>4319</v>
      </c>
      <c r="G3308" s="96">
        <v>0.98819444444444438</v>
      </c>
      <c r="H3308" s="96">
        <v>0.99583333333333324</v>
      </c>
      <c r="J3308">
        <v>23.72</v>
      </c>
      <c r="K3308" t="s">
        <v>249</v>
      </c>
      <c r="L3308" t="s">
        <v>4333</v>
      </c>
      <c r="M3308" t="s">
        <v>251</v>
      </c>
      <c r="N3308" t="s">
        <v>251</v>
      </c>
      <c r="O3308">
        <v>1</v>
      </c>
      <c r="P3308">
        <v>41</v>
      </c>
      <c r="Q3308">
        <v>0</v>
      </c>
      <c r="R3308">
        <v>41</v>
      </c>
      <c r="S3308">
        <v>14.1</v>
      </c>
      <c r="T3308">
        <v>37.9</v>
      </c>
      <c r="U3308">
        <v>23</v>
      </c>
      <c r="V3308">
        <v>135</v>
      </c>
      <c r="W3308" t="s">
        <v>4756</v>
      </c>
      <c r="X3308" t="s">
        <v>4756</v>
      </c>
      <c r="Y3308" t="s">
        <v>4756</v>
      </c>
      <c r="Z3308" t="s">
        <v>4756</v>
      </c>
      <c r="AA3308" t="s">
        <v>4756</v>
      </c>
      <c r="AB3308" t="s">
        <v>4756</v>
      </c>
      <c r="AC3308" t="s">
        <v>4756</v>
      </c>
      <c r="AD3308" t="s">
        <v>4756</v>
      </c>
      <c r="AE3308" t="s">
        <v>4756</v>
      </c>
      <c r="AF3308" t="s">
        <v>4756</v>
      </c>
      <c r="AG3308" t="s">
        <v>4756</v>
      </c>
      <c r="AH3308" t="s">
        <v>4756</v>
      </c>
      <c r="AI3308" t="s">
        <v>4756</v>
      </c>
      <c r="AJ3308" t="s">
        <v>4756</v>
      </c>
      <c r="AK3308" t="s">
        <v>4756</v>
      </c>
      <c r="AL3308" t="s">
        <v>4756</v>
      </c>
      <c r="AM3308" t="s">
        <v>4756</v>
      </c>
      <c r="AN3308" t="s">
        <v>4756</v>
      </c>
    </row>
    <row r="3309" spans="1:40">
      <c r="A3309" s="95">
        <v>43263</v>
      </c>
      <c r="B3309" t="s">
        <v>248</v>
      </c>
      <c r="C3309">
        <v>2018</v>
      </c>
      <c r="D3309">
        <v>6</v>
      </c>
      <c r="E3309" t="s">
        <v>5008</v>
      </c>
      <c r="F3309" t="s">
        <v>4319</v>
      </c>
      <c r="G3309" s="96">
        <v>0.99513888888888891</v>
      </c>
      <c r="H3309" s="96">
        <v>1.3888888888888889E-3</v>
      </c>
      <c r="J3309">
        <v>23.88</v>
      </c>
      <c r="K3309" t="s">
        <v>249</v>
      </c>
      <c r="L3309" t="s">
        <v>4334</v>
      </c>
      <c r="M3309" t="s">
        <v>251</v>
      </c>
      <c r="N3309" t="s">
        <v>251</v>
      </c>
      <c r="O3309">
        <v>0</v>
      </c>
      <c r="P3309">
        <v>38</v>
      </c>
      <c r="Q3309">
        <v>0</v>
      </c>
      <c r="R3309">
        <v>38</v>
      </c>
      <c r="S3309">
        <v>14.5</v>
      </c>
      <c r="T3309">
        <v>36.299999999999997</v>
      </c>
      <c r="U3309">
        <v>23.5</v>
      </c>
      <c r="V3309">
        <v>140</v>
      </c>
      <c r="W3309" t="s">
        <v>4756</v>
      </c>
      <c r="X3309" t="s">
        <v>4756</v>
      </c>
      <c r="Y3309" t="s">
        <v>4756</v>
      </c>
      <c r="Z3309" t="s">
        <v>4756</v>
      </c>
      <c r="AA3309" t="s">
        <v>4756</v>
      </c>
      <c r="AB3309" t="s">
        <v>4756</v>
      </c>
      <c r="AC3309" t="s">
        <v>4756</v>
      </c>
      <c r="AD3309" t="s">
        <v>4756</v>
      </c>
      <c r="AE3309" t="s">
        <v>4756</v>
      </c>
      <c r="AF3309" t="s">
        <v>4756</v>
      </c>
      <c r="AG3309" t="s">
        <v>4756</v>
      </c>
      <c r="AH3309" t="s">
        <v>4756</v>
      </c>
      <c r="AI3309" t="s">
        <v>4756</v>
      </c>
      <c r="AJ3309" t="s">
        <v>4756</v>
      </c>
      <c r="AK3309" t="s">
        <v>4756</v>
      </c>
      <c r="AL3309" t="s">
        <v>4756</v>
      </c>
      <c r="AM3309" t="s">
        <v>4756</v>
      </c>
      <c r="AN3309" t="s">
        <v>4756</v>
      </c>
    </row>
    <row r="3310" spans="1:40">
      <c r="A3310" s="95">
        <v>43263</v>
      </c>
      <c r="B3310" t="s">
        <v>248</v>
      </c>
      <c r="C3310">
        <v>2018</v>
      </c>
      <c r="D3310">
        <v>6</v>
      </c>
      <c r="E3310" t="s">
        <v>5008</v>
      </c>
      <c r="F3310" t="s">
        <v>4319</v>
      </c>
      <c r="G3310" s="96">
        <v>0.99513888888888891</v>
      </c>
      <c r="H3310" s="96">
        <v>3.472222222222222E-3</v>
      </c>
      <c r="J3310">
        <v>23.88</v>
      </c>
      <c r="K3310" t="s">
        <v>249</v>
      </c>
      <c r="L3310" t="s">
        <v>4335</v>
      </c>
      <c r="M3310" t="s">
        <v>251</v>
      </c>
      <c r="N3310" t="s">
        <v>251</v>
      </c>
      <c r="O3310">
        <v>2</v>
      </c>
      <c r="P3310">
        <v>33</v>
      </c>
      <c r="Q3310">
        <v>0</v>
      </c>
      <c r="R3310">
        <v>33</v>
      </c>
      <c r="S3310">
        <v>13.7</v>
      </c>
      <c r="T3310">
        <v>36.700000000000003</v>
      </c>
      <c r="U3310">
        <v>23.6</v>
      </c>
      <c r="V3310">
        <v>138</v>
      </c>
      <c r="W3310" t="s">
        <v>4756</v>
      </c>
      <c r="X3310" t="s">
        <v>4756</v>
      </c>
      <c r="Y3310" t="s">
        <v>4756</v>
      </c>
      <c r="Z3310" t="s">
        <v>4756</v>
      </c>
      <c r="AA3310" t="s">
        <v>4756</v>
      </c>
      <c r="AB3310" t="s">
        <v>4756</v>
      </c>
      <c r="AC3310" t="s">
        <v>4756</v>
      </c>
      <c r="AD3310" t="s">
        <v>4756</v>
      </c>
      <c r="AE3310" t="s">
        <v>4756</v>
      </c>
      <c r="AF3310" t="s">
        <v>4756</v>
      </c>
      <c r="AG3310" t="s">
        <v>4756</v>
      </c>
      <c r="AH3310" t="s">
        <v>4756</v>
      </c>
      <c r="AI3310" t="s">
        <v>4756</v>
      </c>
      <c r="AJ3310" t="s">
        <v>4756</v>
      </c>
      <c r="AK3310" t="s">
        <v>4756</v>
      </c>
      <c r="AL3310" t="s">
        <v>4756</v>
      </c>
      <c r="AM3310" t="s">
        <v>4756</v>
      </c>
      <c r="AN3310" t="s">
        <v>4756</v>
      </c>
    </row>
    <row r="3311" spans="1:40">
      <c r="A3311" s="95">
        <v>43263</v>
      </c>
      <c r="B3311" t="s">
        <v>248</v>
      </c>
      <c r="C3311">
        <v>2018</v>
      </c>
      <c r="D3311">
        <v>6</v>
      </c>
      <c r="E3311" t="s">
        <v>5008</v>
      </c>
      <c r="F3311" t="s">
        <v>4319</v>
      </c>
      <c r="G3311" s="96">
        <v>2.0833333333333333E-3</v>
      </c>
      <c r="H3311" s="96">
        <v>9.0277777777777787E-3</v>
      </c>
      <c r="J3311">
        <v>24.05</v>
      </c>
      <c r="K3311" t="s">
        <v>249</v>
      </c>
      <c r="L3311" t="s">
        <v>4336</v>
      </c>
      <c r="M3311" t="s">
        <v>251</v>
      </c>
      <c r="N3311" t="s">
        <v>251</v>
      </c>
      <c r="O3311">
        <v>0</v>
      </c>
      <c r="P3311">
        <v>36</v>
      </c>
      <c r="Q3311">
        <v>0</v>
      </c>
      <c r="R3311">
        <v>36</v>
      </c>
      <c r="S3311">
        <v>15</v>
      </c>
      <c r="T3311">
        <v>36.5</v>
      </c>
      <c r="U3311">
        <v>23.5</v>
      </c>
      <c r="V3311">
        <v>145</v>
      </c>
      <c r="W3311" t="s">
        <v>4756</v>
      </c>
      <c r="X3311" t="s">
        <v>4756</v>
      </c>
      <c r="Y3311" t="s">
        <v>4756</v>
      </c>
      <c r="Z3311" t="s">
        <v>4756</v>
      </c>
      <c r="AA3311" t="s">
        <v>4756</v>
      </c>
      <c r="AB3311" t="s">
        <v>4756</v>
      </c>
      <c r="AC3311" t="s">
        <v>4756</v>
      </c>
      <c r="AD3311" t="s">
        <v>4756</v>
      </c>
      <c r="AE3311" t="s">
        <v>4756</v>
      </c>
      <c r="AF3311" t="s">
        <v>4756</v>
      </c>
      <c r="AG3311" t="s">
        <v>4756</v>
      </c>
      <c r="AH3311" t="s">
        <v>4756</v>
      </c>
      <c r="AI3311" t="s">
        <v>4756</v>
      </c>
      <c r="AJ3311" t="s">
        <v>4756</v>
      </c>
      <c r="AK3311" t="s">
        <v>4756</v>
      </c>
      <c r="AL3311" t="s">
        <v>4756</v>
      </c>
      <c r="AM3311" t="s">
        <v>4756</v>
      </c>
      <c r="AN3311" t="s">
        <v>4756</v>
      </c>
    </row>
    <row r="3312" spans="1:40">
      <c r="A3312" s="95">
        <v>43263</v>
      </c>
      <c r="B3312" t="s">
        <v>248</v>
      </c>
      <c r="C3312">
        <v>2018</v>
      </c>
      <c r="D3312">
        <v>6</v>
      </c>
      <c r="E3312" t="s">
        <v>5008</v>
      </c>
      <c r="F3312" t="s">
        <v>4319</v>
      </c>
      <c r="G3312" s="96">
        <v>2.0833333333333333E-3</v>
      </c>
      <c r="H3312" s="96">
        <v>1.4583333333333332E-2</v>
      </c>
      <c r="J3312">
        <v>24.05</v>
      </c>
      <c r="K3312" t="s">
        <v>249</v>
      </c>
      <c r="L3312" t="s">
        <v>4337</v>
      </c>
      <c r="M3312" t="s">
        <v>251</v>
      </c>
      <c r="N3312" t="s">
        <v>251</v>
      </c>
      <c r="O3312">
        <v>0</v>
      </c>
      <c r="P3312">
        <v>33</v>
      </c>
      <c r="Q3312">
        <v>0</v>
      </c>
      <c r="R3312">
        <v>33</v>
      </c>
      <c r="S3312">
        <v>14.6</v>
      </c>
      <c r="T3312">
        <v>37.700000000000003</v>
      </c>
      <c r="U3312">
        <v>23.4</v>
      </c>
      <c r="V3312">
        <v>141</v>
      </c>
      <c r="W3312" t="s">
        <v>4756</v>
      </c>
      <c r="X3312" t="s">
        <v>4756</v>
      </c>
      <c r="Y3312" t="s">
        <v>4756</v>
      </c>
      <c r="Z3312" t="s">
        <v>4756</v>
      </c>
      <c r="AA3312" t="s">
        <v>4756</v>
      </c>
      <c r="AB3312" t="s">
        <v>4756</v>
      </c>
      <c r="AC3312" t="s">
        <v>4756</v>
      </c>
      <c r="AD3312" t="s">
        <v>4756</v>
      </c>
      <c r="AE3312" t="s">
        <v>4756</v>
      </c>
      <c r="AF3312" t="s">
        <v>4756</v>
      </c>
      <c r="AG3312" t="s">
        <v>4756</v>
      </c>
      <c r="AH3312" t="s">
        <v>4756</v>
      </c>
      <c r="AI3312" t="s">
        <v>4756</v>
      </c>
      <c r="AJ3312" t="s">
        <v>4756</v>
      </c>
      <c r="AK3312" t="s">
        <v>4756</v>
      </c>
      <c r="AL3312" t="s">
        <v>4756</v>
      </c>
      <c r="AM3312" t="s">
        <v>4756</v>
      </c>
      <c r="AN3312" t="s">
        <v>4756</v>
      </c>
    </row>
    <row r="3313" spans="1:40">
      <c r="A3313" s="95">
        <v>43263</v>
      </c>
      <c r="B3313" t="s">
        <v>248</v>
      </c>
      <c r="C3313">
        <v>2018</v>
      </c>
      <c r="D3313">
        <v>6</v>
      </c>
      <c r="E3313" t="s">
        <v>5008</v>
      </c>
      <c r="F3313" t="s">
        <v>4319</v>
      </c>
      <c r="G3313" s="96">
        <v>9.0277777777777787E-3</v>
      </c>
      <c r="H3313" s="96">
        <v>1.5972222222222224E-2</v>
      </c>
      <c r="J3313">
        <v>24.22</v>
      </c>
      <c r="K3313" t="s">
        <v>249</v>
      </c>
      <c r="L3313" t="s">
        <v>4338</v>
      </c>
      <c r="M3313" t="s">
        <v>251</v>
      </c>
      <c r="N3313" t="s">
        <v>251</v>
      </c>
      <c r="O3313">
        <v>0</v>
      </c>
      <c r="P3313">
        <v>34</v>
      </c>
      <c r="Q3313">
        <v>0</v>
      </c>
      <c r="R3313">
        <v>34</v>
      </c>
      <c r="S3313">
        <v>15.2</v>
      </c>
      <c r="T3313">
        <v>36.700000000000003</v>
      </c>
      <c r="U3313">
        <v>23.4</v>
      </c>
      <c r="V3313">
        <v>147</v>
      </c>
      <c r="W3313" t="s">
        <v>4756</v>
      </c>
      <c r="X3313" t="s">
        <v>4756</v>
      </c>
      <c r="Y3313" t="s">
        <v>4756</v>
      </c>
      <c r="Z3313" t="s">
        <v>4756</v>
      </c>
      <c r="AA3313" t="s">
        <v>4756</v>
      </c>
      <c r="AB3313" t="s">
        <v>4756</v>
      </c>
      <c r="AC3313" t="s">
        <v>4756</v>
      </c>
      <c r="AD3313" t="s">
        <v>4756</v>
      </c>
      <c r="AE3313" t="s">
        <v>4756</v>
      </c>
      <c r="AF3313" t="s">
        <v>4756</v>
      </c>
      <c r="AG3313" t="s">
        <v>4756</v>
      </c>
      <c r="AH3313" t="s">
        <v>4756</v>
      </c>
      <c r="AI3313" t="s">
        <v>4756</v>
      </c>
      <c r="AJ3313" t="s">
        <v>4756</v>
      </c>
      <c r="AK3313" t="s">
        <v>4756</v>
      </c>
      <c r="AL3313" t="s">
        <v>4756</v>
      </c>
      <c r="AM3313" t="s">
        <v>4756</v>
      </c>
      <c r="AN3313" t="s">
        <v>4756</v>
      </c>
    </row>
    <row r="3314" spans="1:40">
      <c r="A3314" s="95">
        <v>43263</v>
      </c>
      <c r="B3314" t="s">
        <v>248</v>
      </c>
      <c r="C3314">
        <v>2018</v>
      </c>
      <c r="D3314">
        <v>6</v>
      </c>
      <c r="E3314" t="s">
        <v>5008</v>
      </c>
      <c r="F3314" t="s">
        <v>4319</v>
      </c>
      <c r="G3314" s="96">
        <v>1.5277777777777777E-2</v>
      </c>
      <c r="H3314" s="96">
        <v>2.2222222222222223E-2</v>
      </c>
      <c r="J3314">
        <v>24.37</v>
      </c>
      <c r="K3314" t="s">
        <v>249</v>
      </c>
      <c r="L3314" t="s">
        <v>4339</v>
      </c>
      <c r="M3314" t="s">
        <v>251</v>
      </c>
      <c r="N3314" t="s">
        <v>251</v>
      </c>
      <c r="O3314">
        <v>1</v>
      </c>
      <c r="P3314">
        <v>33</v>
      </c>
      <c r="Q3314">
        <v>0</v>
      </c>
      <c r="R3314">
        <v>33</v>
      </c>
      <c r="S3314">
        <v>13.7</v>
      </c>
      <c r="T3314">
        <v>37.5</v>
      </c>
      <c r="U3314">
        <v>24.5</v>
      </c>
      <c r="V3314">
        <v>141</v>
      </c>
      <c r="W3314" t="s">
        <v>4756</v>
      </c>
      <c r="X3314" t="s">
        <v>4756</v>
      </c>
      <c r="Y3314" t="s">
        <v>4756</v>
      </c>
      <c r="Z3314" t="s">
        <v>4756</v>
      </c>
      <c r="AA3314" t="s">
        <v>4756</v>
      </c>
      <c r="AB3314" t="s">
        <v>4756</v>
      </c>
      <c r="AC3314" t="s">
        <v>4756</v>
      </c>
      <c r="AD3314" t="s">
        <v>4756</v>
      </c>
      <c r="AE3314" t="s">
        <v>4756</v>
      </c>
      <c r="AF3314" t="s">
        <v>4756</v>
      </c>
      <c r="AG3314" t="s">
        <v>4756</v>
      </c>
      <c r="AH3314" t="s">
        <v>4756</v>
      </c>
      <c r="AI3314" t="s">
        <v>4756</v>
      </c>
      <c r="AJ3314" t="s">
        <v>4756</v>
      </c>
      <c r="AK3314" t="s">
        <v>4756</v>
      </c>
      <c r="AL3314" t="s">
        <v>4756</v>
      </c>
      <c r="AM3314" t="s">
        <v>4756</v>
      </c>
      <c r="AN3314" t="s">
        <v>4756</v>
      </c>
    </row>
    <row r="3315" spans="1:40">
      <c r="A3315" s="95">
        <v>43263</v>
      </c>
      <c r="B3315" t="s">
        <v>248</v>
      </c>
      <c r="C3315">
        <v>2018</v>
      </c>
      <c r="D3315">
        <v>6</v>
      </c>
      <c r="E3315" t="s">
        <v>5008</v>
      </c>
      <c r="F3315" t="s">
        <v>4319</v>
      </c>
      <c r="G3315" s="96">
        <v>1.5277777777777777E-2</v>
      </c>
      <c r="H3315" s="96">
        <v>2.2916666666666669E-2</v>
      </c>
      <c r="J3315">
        <v>24.37</v>
      </c>
      <c r="K3315" t="s">
        <v>249</v>
      </c>
      <c r="L3315" t="s">
        <v>4340</v>
      </c>
      <c r="M3315" t="s">
        <v>251</v>
      </c>
      <c r="N3315" t="s">
        <v>251</v>
      </c>
      <c r="O3315">
        <v>2</v>
      </c>
      <c r="P3315">
        <v>37</v>
      </c>
      <c r="Q3315">
        <v>0</v>
      </c>
      <c r="R3315">
        <v>37</v>
      </c>
      <c r="S3315">
        <v>15.4</v>
      </c>
      <c r="T3315">
        <v>36.799999999999997</v>
      </c>
      <c r="U3315">
        <v>23.6</v>
      </c>
      <c r="V3315">
        <v>151</v>
      </c>
      <c r="W3315" t="s">
        <v>4756</v>
      </c>
      <c r="X3315" t="s">
        <v>4756</v>
      </c>
      <c r="Y3315" t="s">
        <v>4756</v>
      </c>
      <c r="Z3315" t="s">
        <v>4756</v>
      </c>
      <c r="AA3315" t="s">
        <v>4756</v>
      </c>
      <c r="AB3315" t="s">
        <v>4756</v>
      </c>
      <c r="AC3315" t="s">
        <v>4756</v>
      </c>
      <c r="AD3315" t="s">
        <v>4756</v>
      </c>
      <c r="AE3315" t="s">
        <v>4756</v>
      </c>
      <c r="AF3315" t="s">
        <v>4756</v>
      </c>
      <c r="AG3315" t="s">
        <v>4756</v>
      </c>
      <c r="AH3315" t="s">
        <v>4756</v>
      </c>
      <c r="AI3315" t="s">
        <v>4756</v>
      </c>
      <c r="AJ3315" t="s">
        <v>4756</v>
      </c>
      <c r="AK3315" t="s">
        <v>4756</v>
      </c>
      <c r="AL3315" t="s">
        <v>4756</v>
      </c>
      <c r="AM3315" t="s">
        <v>4756</v>
      </c>
      <c r="AN3315" t="s">
        <v>4756</v>
      </c>
    </row>
    <row r="3316" spans="1:40">
      <c r="A3316" s="95">
        <v>43263</v>
      </c>
      <c r="B3316" t="s">
        <v>248</v>
      </c>
      <c r="C3316">
        <v>2018</v>
      </c>
      <c r="D3316">
        <v>6</v>
      </c>
      <c r="E3316" t="s">
        <v>5008</v>
      </c>
      <c r="F3316" t="s">
        <v>4319</v>
      </c>
      <c r="G3316" s="96">
        <v>2.361111111111111E-2</v>
      </c>
      <c r="H3316" s="96">
        <v>2.7777777777777776E-2</v>
      </c>
      <c r="J3316">
        <v>24.57</v>
      </c>
      <c r="K3316" t="s">
        <v>249</v>
      </c>
      <c r="L3316" t="s">
        <v>4341</v>
      </c>
      <c r="M3316" t="s">
        <v>251</v>
      </c>
      <c r="N3316" t="s">
        <v>251</v>
      </c>
      <c r="O3316">
        <v>1</v>
      </c>
      <c r="P3316">
        <v>33</v>
      </c>
      <c r="Q3316">
        <v>0</v>
      </c>
      <c r="R3316">
        <v>33</v>
      </c>
      <c r="S3316">
        <v>13.2</v>
      </c>
      <c r="T3316">
        <v>35.9</v>
      </c>
      <c r="U3316">
        <v>23</v>
      </c>
      <c r="V3316">
        <v>134</v>
      </c>
      <c r="W3316" t="s">
        <v>4756</v>
      </c>
      <c r="X3316" t="s">
        <v>4756</v>
      </c>
      <c r="Y3316" t="s">
        <v>4756</v>
      </c>
      <c r="Z3316" t="s">
        <v>4756</v>
      </c>
      <c r="AA3316" t="s">
        <v>4756</v>
      </c>
      <c r="AB3316" t="s">
        <v>4756</v>
      </c>
      <c r="AC3316" t="s">
        <v>4756</v>
      </c>
      <c r="AD3316" t="s">
        <v>4756</v>
      </c>
      <c r="AE3316" t="s">
        <v>4756</v>
      </c>
      <c r="AF3316" t="s">
        <v>4756</v>
      </c>
      <c r="AG3316" t="s">
        <v>4756</v>
      </c>
      <c r="AH3316" t="s">
        <v>4756</v>
      </c>
      <c r="AI3316" t="s">
        <v>4756</v>
      </c>
      <c r="AJ3316" t="s">
        <v>4756</v>
      </c>
      <c r="AK3316" t="s">
        <v>4756</v>
      </c>
      <c r="AL3316" t="s">
        <v>4756</v>
      </c>
      <c r="AM3316" t="s">
        <v>4756</v>
      </c>
      <c r="AN3316" t="s">
        <v>4756</v>
      </c>
    </row>
    <row r="3317" spans="1:40">
      <c r="A3317" s="95">
        <v>43263</v>
      </c>
      <c r="B3317" t="s">
        <v>248</v>
      </c>
      <c r="C3317">
        <v>2018</v>
      </c>
      <c r="D3317">
        <v>6</v>
      </c>
      <c r="E3317" t="s">
        <v>5008</v>
      </c>
      <c r="F3317" t="s">
        <v>4319</v>
      </c>
      <c r="G3317" s="96">
        <v>2.7777777777777776E-2</v>
      </c>
      <c r="H3317" s="96">
        <v>3.4027777777777775E-2</v>
      </c>
      <c r="J3317">
        <v>24.67</v>
      </c>
      <c r="K3317" t="s">
        <v>249</v>
      </c>
      <c r="L3317" t="s">
        <v>4342</v>
      </c>
      <c r="M3317" t="s">
        <v>251</v>
      </c>
      <c r="N3317" t="s">
        <v>251</v>
      </c>
      <c r="O3317">
        <v>0</v>
      </c>
      <c r="P3317">
        <v>34</v>
      </c>
      <c r="Q3317">
        <v>0</v>
      </c>
      <c r="R3317">
        <v>34</v>
      </c>
      <c r="S3317">
        <v>14.9</v>
      </c>
      <c r="T3317">
        <v>37.6</v>
      </c>
      <c r="U3317">
        <v>22.8</v>
      </c>
      <c r="V3317">
        <v>139</v>
      </c>
      <c r="W3317" t="s">
        <v>4756</v>
      </c>
      <c r="X3317" t="s">
        <v>4756</v>
      </c>
      <c r="Y3317" t="s">
        <v>4756</v>
      </c>
      <c r="Z3317" t="s">
        <v>4756</v>
      </c>
      <c r="AA3317" t="s">
        <v>4756</v>
      </c>
      <c r="AB3317" t="s">
        <v>4756</v>
      </c>
      <c r="AC3317" t="s">
        <v>4756</v>
      </c>
      <c r="AD3317" t="s">
        <v>4756</v>
      </c>
      <c r="AE3317" t="s">
        <v>4756</v>
      </c>
      <c r="AF3317" t="s">
        <v>4756</v>
      </c>
      <c r="AG3317" t="s">
        <v>4756</v>
      </c>
      <c r="AH3317" t="s">
        <v>4756</v>
      </c>
      <c r="AI3317" t="s">
        <v>4756</v>
      </c>
      <c r="AJ3317" t="s">
        <v>4756</v>
      </c>
      <c r="AK3317" t="s">
        <v>4756</v>
      </c>
      <c r="AL3317" t="s">
        <v>4756</v>
      </c>
      <c r="AM3317" t="s">
        <v>4756</v>
      </c>
      <c r="AN3317" t="s">
        <v>4756</v>
      </c>
    </row>
    <row r="3318" spans="1:40">
      <c r="A3318" s="95">
        <v>43263</v>
      </c>
      <c r="B3318" t="s">
        <v>248</v>
      </c>
      <c r="C3318">
        <v>2018</v>
      </c>
      <c r="D3318">
        <v>6</v>
      </c>
      <c r="E3318" t="s">
        <v>5008</v>
      </c>
      <c r="F3318" t="s">
        <v>4319</v>
      </c>
      <c r="G3318" s="96">
        <v>3.6805555555555557E-2</v>
      </c>
      <c r="H3318" s="96">
        <v>4.3750000000000004E-2</v>
      </c>
      <c r="J3318">
        <v>24.88</v>
      </c>
      <c r="K3318" t="s">
        <v>938</v>
      </c>
      <c r="L3318" t="s">
        <v>4343</v>
      </c>
      <c r="M3318" t="s">
        <v>251</v>
      </c>
      <c r="N3318" t="s">
        <v>251</v>
      </c>
      <c r="O3318" t="s">
        <v>4756</v>
      </c>
      <c r="P3318">
        <v>159</v>
      </c>
      <c r="Q3318">
        <v>0</v>
      </c>
      <c r="R3318">
        <v>159</v>
      </c>
      <c r="S3318" t="s">
        <v>4756</v>
      </c>
      <c r="T3318" t="s">
        <v>4756</v>
      </c>
      <c r="U3318" t="s">
        <v>4756</v>
      </c>
      <c r="V3318" t="s">
        <v>4756</v>
      </c>
      <c r="W3318" t="s">
        <v>4756</v>
      </c>
      <c r="X3318" t="s">
        <v>4756</v>
      </c>
      <c r="Y3318" t="s">
        <v>4756</v>
      </c>
      <c r="Z3318" t="s">
        <v>4756</v>
      </c>
      <c r="AA3318" t="s">
        <v>4756</v>
      </c>
      <c r="AB3318" t="s">
        <v>4756</v>
      </c>
      <c r="AC3318" t="s">
        <v>4756</v>
      </c>
      <c r="AD3318" t="s">
        <v>4756</v>
      </c>
      <c r="AE3318" t="s">
        <v>4756</v>
      </c>
      <c r="AF3318" t="s">
        <v>4756</v>
      </c>
      <c r="AG3318" t="s">
        <v>4756</v>
      </c>
      <c r="AH3318" t="s">
        <v>4756</v>
      </c>
      <c r="AI3318" t="s">
        <v>4756</v>
      </c>
      <c r="AJ3318" t="s">
        <v>4756</v>
      </c>
      <c r="AK3318" t="s">
        <v>4756</v>
      </c>
      <c r="AL3318" t="s">
        <v>4756</v>
      </c>
      <c r="AM3318" t="s">
        <v>4756</v>
      </c>
      <c r="AN3318" t="s">
        <v>4756</v>
      </c>
    </row>
    <row r="3319" spans="1:40">
      <c r="A3319" s="95">
        <v>43263</v>
      </c>
      <c r="B3319" t="s">
        <v>248</v>
      </c>
      <c r="C3319">
        <v>2018</v>
      </c>
      <c r="D3319">
        <v>6</v>
      </c>
      <c r="E3319" t="s">
        <v>5008</v>
      </c>
      <c r="F3319" t="s">
        <v>4319</v>
      </c>
      <c r="G3319" s="96">
        <v>4.5138888888888888E-2</v>
      </c>
      <c r="H3319" s="96">
        <v>4.9999999999999996E-2</v>
      </c>
      <c r="J3319">
        <v>25.08</v>
      </c>
      <c r="K3319" t="s">
        <v>249</v>
      </c>
      <c r="L3319" t="s">
        <v>4344</v>
      </c>
      <c r="M3319" t="s">
        <v>251</v>
      </c>
      <c r="N3319" t="s">
        <v>251</v>
      </c>
      <c r="O3319">
        <v>0</v>
      </c>
      <c r="P3319">
        <v>34</v>
      </c>
      <c r="Q3319">
        <v>0</v>
      </c>
      <c r="R3319">
        <v>34</v>
      </c>
      <c r="S3319">
        <v>14.7</v>
      </c>
      <c r="T3319">
        <v>37.299999999999997</v>
      </c>
      <c r="U3319">
        <v>22.3</v>
      </c>
      <c r="V3319">
        <v>135</v>
      </c>
      <c r="W3319" t="s">
        <v>4756</v>
      </c>
      <c r="X3319" t="s">
        <v>4756</v>
      </c>
      <c r="Y3319" t="s">
        <v>4756</v>
      </c>
      <c r="Z3319" t="s">
        <v>4756</v>
      </c>
      <c r="AA3319" t="s">
        <v>4756</v>
      </c>
      <c r="AB3319" t="s">
        <v>4756</v>
      </c>
      <c r="AC3319" t="s">
        <v>4756</v>
      </c>
      <c r="AD3319" t="s">
        <v>4756</v>
      </c>
      <c r="AE3319" t="s">
        <v>4756</v>
      </c>
      <c r="AF3319" t="s">
        <v>4756</v>
      </c>
      <c r="AG3319" t="s">
        <v>4756</v>
      </c>
      <c r="AH3319" t="s">
        <v>4756</v>
      </c>
      <c r="AI3319" t="s">
        <v>4756</v>
      </c>
      <c r="AJ3319" t="s">
        <v>4756</v>
      </c>
      <c r="AK3319" t="s">
        <v>4756</v>
      </c>
      <c r="AL3319" t="s">
        <v>4756</v>
      </c>
      <c r="AM3319" t="s">
        <v>4756</v>
      </c>
      <c r="AN3319" t="s">
        <v>4756</v>
      </c>
    </row>
    <row r="3320" spans="1:40">
      <c r="A3320" s="95">
        <v>43263</v>
      </c>
      <c r="B3320" t="s">
        <v>248</v>
      </c>
      <c r="C3320">
        <v>2018</v>
      </c>
      <c r="D3320">
        <v>6</v>
      </c>
      <c r="E3320" t="s">
        <v>5008</v>
      </c>
      <c r="F3320" t="s">
        <v>4319</v>
      </c>
      <c r="G3320" s="96">
        <v>4.9305555555555554E-2</v>
      </c>
      <c r="H3320" s="96">
        <v>5.9027777777777783E-2</v>
      </c>
      <c r="J3320">
        <v>25.18</v>
      </c>
      <c r="K3320" t="s">
        <v>249</v>
      </c>
      <c r="L3320" t="s">
        <v>4345</v>
      </c>
      <c r="M3320" t="s">
        <v>251</v>
      </c>
      <c r="N3320" t="s">
        <v>251</v>
      </c>
      <c r="O3320">
        <v>0</v>
      </c>
      <c r="P3320">
        <v>35</v>
      </c>
      <c r="Q3320">
        <v>0</v>
      </c>
      <c r="R3320">
        <v>35</v>
      </c>
      <c r="S3320">
        <v>14.5</v>
      </c>
      <c r="T3320">
        <v>36.799999999999997</v>
      </c>
      <c r="U3320">
        <v>22.8</v>
      </c>
      <c r="V3320">
        <v>144</v>
      </c>
      <c r="W3320" t="s">
        <v>4756</v>
      </c>
      <c r="X3320" t="s">
        <v>4756</v>
      </c>
      <c r="Y3320" t="s">
        <v>4756</v>
      </c>
      <c r="Z3320" t="s">
        <v>4756</v>
      </c>
      <c r="AA3320" t="s">
        <v>4756</v>
      </c>
      <c r="AB3320" t="s">
        <v>4756</v>
      </c>
      <c r="AC3320" t="s">
        <v>4756</v>
      </c>
      <c r="AD3320" t="s">
        <v>4756</v>
      </c>
      <c r="AE3320" t="s">
        <v>4756</v>
      </c>
      <c r="AF3320" t="s">
        <v>4756</v>
      </c>
      <c r="AG3320" t="s">
        <v>4756</v>
      </c>
      <c r="AH3320" t="s">
        <v>4756</v>
      </c>
      <c r="AI3320" t="s">
        <v>4756</v>
      </c>
      <c r="AJ3320" t="s">
        <v>4756</v>
      </c>
      <c r="AK3320" t="s">
        <v>4756</v>
      </c>
      <c r="AL3320" t="s">
        <v>4756</v>
      </c>
      <c r="AM3320" t="s">
        <v>4756</v>
      </c>
      <c r="AN3320" t="s">
        <v>4756</v>
      </c>
    </row>
    <row r="3321" spans="1:40">
      <c r="A3321" s="95">
        <v>43263</v>
      </c>
      <c r="B3321" t="s">
        <v>248</v>
      </c>
      <c r="C3321">
        <v>2018</v>
      </c>
      <c r="D3321">
        <v>6</v>
      </c>
      <c r="E3321" t="s">
        <v>5008</v>
      </c>
      <c r="F3321" t="s">
        <v>4319</v>
      </c>
      <c r="G3321" s="96">
        <v>5.5555555555555552E-2</v>
      </c>
      <c r="H3321" s="96">
        <v>6.1805555555555558E-2</v>
      </c>
      <c r="J3321">
        <v>25.33</v>
      </c>
      <c r="K3321" t="s">
        <v>249</v>
      </c>
      <c r="L3321" t="s">
        <v>4346</v>
      </c>
      <c r="M3321" t="s">
        <v>251</v>
      </c>
      <c r="N3321" t="s">
        <v>251</v>
      </c>
      <c r="O3321">
        <v>0</v>
      </c>
      <c r="P3321">
        <v>32</v>
      </c>
      <c r="Q3321">
        <v>0</v>
      </c>
      <c r="R3321">
        <v>32</v>
      </c>
      <c r="S3321">
        <v>13.9</v>
      </c>
      <c r="T3321">
        <v>36.5</v>
      </c>
      <c r="U3321">
        <v>22.8</v>
      </c>
      <c r="V3321">
        <v>136</v>
      </c>
      <c r="W3321" t="s">
        <v>4756</v>
      </c>
      <c r="X3321" t="s">
        <v>4756</v>
      </c>
      <c r="Y3321" t="s">
        <v>4756</v>
      </c>
      <c r="Z3321" t="s">
        <v>4756</v>
      </c>
      <c r="AA3321" t="s">
        <v>4756</v>
      </c>
      <c r="AB3321" t="s">
        <v>4756</v>
      </c>
      <c r="AC3321" t="s">
        <v>4756</v>
      </c>
      <c r="AD3321" t="s">
        <v>4756</v>
      </c>
      <c r="AE3321" t="s">
        <v>4756</v>
      </c>
      <c r="AF3321" t="s">
        <v>4756</v>
      </c>
      <c r="AG3321" t="s">
        <v>4756</v>
      </c>
      <c r="AH3321" t="s">
        <v>4756</v>
      </c>
      <c r="AI3321" t="s">
        <v>4756</v>
      </c>
      <c r="AJ3321" t="s">
        <v>4756</v>
      </c>
      <c r="AK3321" t="s">
        <v>4756</v>
      </c>
      <c r="AL3321" t="s">
        <v>4756</v>
      </c>
      <c r="AM3321" t="s">
        <v>4756</v>
      </c>
      <c r="AN3321" t="s">
        <v>4756</v>
      </c>
    </row>
    <row r="3322" spans="1:40">
      <c r="A3322" s="95">
        <v>43263</v>
      </c>
      <c r="B3322" t="s">
        <v>248</v>
      </c>
      <c r="C3322">
        <v>2018</v>
      </c>
      <c r="D3322">
        <v>6</v>
      </c>
      <c r="E3322" t="s">
        <v>5008</v>
      </c>
      <c r="F3322" t="s">
        <v>4319</v>
      </c>
      <c r="G3322" s="96">
        <v>5.5555555555555552E-2</v>
      </c>
      <c r="H3322" s="96">
        <v>6.458333333333334E-2</v>
      </c>
      <c r="J3322">
        <v>25.33</v>
      </c>
      <c r="K3322" t="s">
        <v>249</v>
      </c>
      <c r="L3322" t="s">
        <v>4347</v>
      </c>
      <c r="M3322" t="s">
        <v>251</v>
      </c>
      <c r="N3322" t="s">
        <v>251</v>
      </c>
      <c r="O3322">
        <v>0</v>
      </c>
      <c r="P3322">
        <v>34</v>
      </c>
      <c r="Q3322">
        <v>0</v>
      </c>
      <c r="R3322">
        <v>34</v>
      </c>
      <c r="S3322">
        <v>14.8</v>
      </c>
      <c r="T3322">
        <v>35.5</v>
      </c>
      <c r="U3322">
        <v>21.5</v>
      </c>
      <c r="V3322">
        <v>144</v>
      </c>
      <c r="W3322" t="s">
        <v>4756</v>
      </c>
      <c r="X3322" t="s">
        <v>4756</v>
      </c>
      <c r="Y3322" t="s">
        <v>4756</v>
      </c>
      <c r="Z3322" t="s">
        <v>4756</v>
      </c>
      <c r="AA3322" t="s">
        <v>4756</v>
      </c>
      <c r="AB3322" t="s">
        <v>4756</v>
      </c>
      <c r="AC3322" t="s">
        <v>4756</v>
      </c>
      <c r="AD3322" t="s">
        <v>4756</v>
      </c>
      <c r="AE3322" t="s">
        <v>4756</v>
      </c>
      <c r="AF3322" t="s">
        <v>4756</v>
      </c>
      <c r="AG3322" t="s">
        <v>4756</v>
      </c>
      <c r="AH3322" t="s">
        <v>4756</v>
      </c>
      <c r="AI3322" t="s">
        <v>4756</v>
      </c>
      <c r="AJ3322" t="s">
        <v>4756</v>
      </c>
      <c r="AK3322" t="s">
        <v>4756</v>
      </c>
      <c r="AL3322" t="s">
        <v>4756</v>
      </c>
      <c r="AM3322" t="s">
        <v>4756</v>
      </c>
      <c r="AN3322" t="s">
        <v>4756</v>
      </c>
    </row>
    <row r="3323" spans="1:40">
      <c r="A3323" s="95">
        <v>43263</v>
      </c>
      <c r="B3323" t="s">
        <v>248</v>
      </c>
      <c r="C3323">
        <v>2018</v>
      </c>
      <c r="D3323">
        <v>6</v>
      </c>
      <c r="E3323" t="s">
        <v>5008</v>
      </c>
      <c r="F3323" t="s">
        <v>4319</v>
      </c>
      <c r="G3323" s="96">
        <v>7.9861111111111105E-2</v>
      </c>
      <c r="H3323" s="96">
        <v>8.3333333333333329E-2</v>
      </c>
      <c r="J3323">
        <v>25.92</v>
      </c>
      <c r="K3323" t="s">
        <v>249</v>
      </c>
      <c r="L3323" t="s">
        <v>4348</v>
      </c>
      <c r="M3323" t="s">
        <v>251</v>
      </c>
      <c r="N3323" t="s">
        <v>251</v>
      </c>
      <c r="O3323">
        <v>2</v>
      </c>
      <c r="P3323">
        <v>36</v>
      </c>
      <c r="Q3323">
        <v>0</v>
      </c>
      <c r="R3323">
        <v>36</v>
      </c>
      <c r="S3323">
        <v>14.1</v>
      </c>
      <c r="T3323">
        <v>37</v>
      </c>
      <c r="U3323">
        <v>24.1</v>
      </c>
      <c r="V3323">
        <v>144</v>
      </c>
      <c r="W3323" t="s">
        <v>4756</v>
      </c>
      <c r="X3323" t="s">
        <v>4756</v>
      </c>
      <c r="Y3323" t="s">
        <v>4756</v>
      </c>
      <c r="Z3323" t="s">
        <v>4756</v>
      </c>
      <c r="AA3323" t="s">
        <v>4756</v>
      </c>
      <c r="AB3323" t="s">
        <v>4756</v>
      </c>
      <c r="AC3323" t="s">
        <v>4756</v>
      </c>
      <c r="AD3323" t="s">
        <v>4756</v>
      </c>
      <c r="AE3323" t="s">
        <v>4756</v>
      </c>
      <c r="AF3323" t="s">
        <v>4756</v>
      </c>
      <c r="AG3323" t="s">
        <v>4756</v>
      </c>
      <c r="AH3323" t="s">
        <v>4756</v>
      </c>
      <c r="AI3323" t="s">
        <v>4756</v>
      </c>
      <c r="AJ3323" t="s">
        <v>4756</v>
      </c>
      <c r="AK3323" t="s">
        <v>4756</v>
      </c>
      <c r="AL3323" t="s">
        <v>4756</v>
      </c>
      <c r="AM3323" t="s">
        <v>4756</v>
      </c>
      <c r="AN3323" t="s">
        <v>4756</v>
      </c>
    </row>
    <row r="3324" spans="1:40">
      <c r="A3324" s="95">
        <v>43264</v>
      </c>
      <c r="B3324" t="s">
        <v>248</v>
      </c>
      <c r="C3324">
        <v>2018</v>
      </c>
      <c r="D3324">
        <v>6</v>
      </c>
      <c r="E3324" t="s">
        <v>5008</v>
      </c>
      <c r="F3324" t="s">
        <v>4349</v>
      </c>
      <c r="G3324" s="96">
        <v>0.87847222222222221</v>
      </c>
      <c r="H3324" t="s">
        <v>4756</v>
      </c>
      <c r="J3324">
        <v>21.08</v>
      </c>
      <c r="K3324" t="s">
        <v>3260</v>
      </c>
      <c r="L3324" t="s">
        <v>4877</v>
      </c>
      <c r="M3324" t="s">
        <v>251</v>
      </c>
      <c r="N3324" t="s">
        <v>251</v>
      </c>
      <c r="O3324" t="s">
        <v>4756</v>
      </c>
      <c r="P3324" t="s">
        <v>4756</v>
      </c>
      <c r="Q3324" t="s">
        <v>4756</v>
      </c>
      <c r="R3324" t="s">
        <v>4756</v>
      </c>
      <c r="S3324" t="s">
        <v>4756</v>
      </c>
      <c r="T3324" t="s">
        <v>4756</v>
      </c>
      <c r="U3324" t="s">
        <v>4756</v>
      </c>
      <c r="V3324" t="s">
        <v>4756</v>
      </c>
      <c r="W3324" t="s">
        <v>4756</v>
      </c>
      <c r="X3324" t="s">
        <v>4756</v>
      </c>
      <c r="Y3324" t="s">
        <v>4756</v>
      </c>
      <c r="Z3324" t="s">
        <v>4756</v>
      </c>
      <c r="AA3324" t="s">
        <v>4756</v>
      </c>
      <c r="AB3324" t="s">
        <v>4756</v>
      </c>
      <c r="AC3324" t="s">
        <v>4756</v>
      </c>
      <c r="AD3324" t="s">
        <v>4756</v>
      </c>
      <c r="AE3324" t="s">
        <v>4756</v>
      </c>
      <c r="AF3324" t="s">
        <v>4756</v>
      </c>
      <c r="AG3324" t="s">
        <v>4756</v>
      </c>
      <c r="AH3324" t="s">
        <v>4756</v>
      </c>
      <c r="AI3324" t="s">
        <v>4756</v>
      </c>
      <c r="AJ3324" t="s">
        <v>4756</v>
      </c>
      <c r="AK3324" t="s">
        <v>4756</v>
      </c>
      <c r="AL3324" t="s">
        <v>4756</v>
      </c>
      <c r="AM3324" t="s">
        <v>4756</v>
      </c>
      <c r="AN3324" t="s">
        <v>4756</v>
      </c>
    </row>
    <row r="3325" spans="1:40">
      <c r="A3325" s="95">
        <v>43264</v>
      </c>
      <c r="B3325" t="s">
        <v>248</v>
      </c>
      <c r="C3325">
        <v>2018</v>
      </c>
      <c r="D3325">
        <v>6</v>
      </c>
      <c r="E3325" t="s">
        <v>5008</v>
      </c>
      <c r="F3325" t="s">
        <v>4349</v>
      </c>
      <c r="G3325" s="96">
        <v>0.89236111111111116</v>
      </c>
      <c r="H3325" s="96">
        <v>0.89861111111111114</v>
      </c>
      <c r="J3325">
        <v>21.42</v>
      </c>
      <c r="K3325" t="s">
        <v>938</v>
      </c>
      <c r="L3325" t="s">
        <v>4350</v>
      </c>
      <c r="M3325" t="s">
        <v>251</v>
      </c>
      <c r="N3325" t="s">
        <v>251</v>
      </c>
      <c r="O3325" t="s">
        <v>4756</v>
      </c>
      <c r="P3325">
        <v>161</v>
      </c>
      <c r="Q3325">
        <v>0</v>
      </c>
      <c r="R3325">
        <v>161</v>
      </c>
      <c r="S3325" t="s">
        <v>4756</v>
      </c>
      <c r="T3325" t="s">
        <v>4756</v>
      </c>
      <c r="U3325" t="s">
        <v>4756</v>
      </c>
      <c r="V3325" t="s">
        <v>4756</v>
      </c>
      <c r="W3325" t="s">
        <v>4756</v>
      </c>
      <c r="X3325" t="s">
        <v>4756</v>
      </c>
      <c r="Y3325" t="s">
        <v>4756</v>
      </c>
      <c r="Z3325" t="s">
        <v>4756</v>
      </c>
      <c r="AA3325" t="s">
        <v>4756</v>
      </c>
      <c r="AB3325" t="s">
        <v>4756</v>
      </c>
      <c r="AC3325" t="s">
        <v>4756</v>
      </c>
      <c r="AD3325" t="s">
        <v>4756</v>
      </c>
      <c r="AE3325" t="s">
        <v>4756</v>
      </c>
      <c r="AF3325" t="s">
        <v>4756</v>
      </c>
      <c r="AG3325" t="s">
        <v>4756</v>
      </c>
      <c r="AH3325" t="s">
        <v>4756</v>
      </c>
      <c r="AI3325" t="s">
        <v>4756</v>
      </c>
      <c r="AJ3325" t="s">
        <v>4756</v>
      </c>
      <c r="AK3325" t="s">
        <v>4756</v>
      </c>
      <c r="AL3325" t="s">
        <v>4756</v>
      </c>
      <c r="AM3325" t="s">
        <v>4756</v>
      </c>
      <c r="AN3325" t="s">
        <v>4756</v>
      </c>
    </row>
    <row r="3326" spans="1:40">
      <c r="A3326" s="95">
        <v>43264</v>
      </c>
      <c r="B3326" t="s">
        <v>248</v>
      </c>
      <c r="C3326">
        <v>2018</v>
      </c>
      <c r="D3326">
        <v>6</v>
      </c>
      <c r="E3326" t="s">
        <v>5008</v>
      </c>
      <c r="F3326" t="s">
        <v>4349</v>
      </c>
      <c r="G3326" s="96">
        <v>0.9194444444444444</v>
      </c>
      <c r="H3326" s="96">
        <v>0.9277777777777777</v>
      </c>
      <c r="J3326">
        <v>22.07</v>
      </c>
      <c r="K3326" t="s">
        <v>249</v>
      </c>
      <c r="L3326" t="s">
        <v>4351</v>
      </c>
      <c r="M3326" t="s">
        <v>251</v>
      </c>
      <c r="N3326" t="s">
        <v>251</v>
      </c>
      <c r="O3326">
        <v>0</v>
      </c>
      <c r="P3326">
        <v>33</v>
      </c>
      <c r="Q3326">
        <v>0</v>
      </c>
      <c r="R3326">
        <v>33</v>
      </c>
      <c r="S3326">
        <v>14.7</v>
      </c>
      <c r="T3326">
        <v>35.4</v>
      </c>
      <c r="U3326">
        <v>23.3</v>
      </c>
      <c r="V3326">
        <v>139</v>
      </c>
      <c r="W3326" t="s">
        <v>4756</v>
      </c>
      <c r="X3326" t="s">
        <v>4756</v>
      </c>
      <c r="Y3326" t="s">
        <v>4756</v>
      </c>
      <c r="Z3326" t="s">
        <v>4756</v>
      </c>
      <c r="AA3326" t="s">
        <v>4756</v>
      </c>
      <c r="AB3326" t="s">
        <v>4756</v>
      </c>
      <c r="AC3326" t="s">
        <v>4756</v>
      </c>
      <c r="AD3326" t="s">
        <v>4756</v>
      </c>
      <c r="AE3326" t="s">
        <v>4756</v>
      </c>
      <c r="AF3326" t="s">
        <v>4756</v>
      </c>
      <c r="AG3326" t="s">
        <v>4756</v>
      </c>
      <c r="AH3326" t="s">
        <v>4756</v>
      </c>
      <c r="AI3326" t="s">
        <v>4756</v>
      </c>
      <c r="AJ3326" t="s">
        <v>4756</v>
      </c>
      <c r="AK3326" t="s">
        <v>4756</v>
      </c>
      <c r="AL3326" t="s">
        <v>4756</v>
      </c>
      <c r="AM3326" t="s">
        <v>4756</v>
      </c>
      <c r="AN3326" t="s">
        <v>4756</v>
      </c>
    </row>
    <row r="3327" spans="1:40">
      <c r="A3327" s="95">
        <v>43264</v>
      </c>
      <c r="B3327" t="s">
        <v>248</v>
      </c>
      <c r="C3327">
        <v>2018</v>
      </c>
      <c r="D3327">
        <v>6</v>
      </c>
      <c r="E3327" t="s">
        <v>5008</v>
      </c>
      <c r="F3327" t="s">
        <v>4349</v>
      </c>
      <c r="G3327" s="96">
        <v>0.9194444444444444</v>
      </c>
      <c r="H3327" s="96">
        <v>0.92708333333333337</v>
      </c>
      <c r="J3327">
        <v>22.07</v>
      </c>
      <c r="K3327" t="s">
        <v>249</v>
      </c>
      <c r="L3327" t="s">
        <v>4352</v>
      </c>
      <c r="M3327" t="s">
        <v>251</v>
      </c>
      <c r="N3327" t="s">
        <v>251</v>
      </c>
      <c r="O3327">
        <v>3</v>
      </c>
      <c r="P3327">
        <v>36</v>
      </c>
      <c r="Q3327">
        <v>0</v>
      </c>
      <c r="R3327">
        <v>36</v>
      </c>
      <c r="S3327">
        <v>14.3</v>
      </c>
      <c r="T3327">
        <v>36</v>
      </c>
      <c r="U3327">
        <v>23</v>
      </c>
      <c r="V3327">
        <v>138</v>
      </c>
      <c r="W3327" t="s">
        <v>4756</v>
      </c>
      <c r="X3327" t="s">
        <v>4756</v>
      </c>
      <c r="Y3327" t="s">
        <v>4756</v>
      </c>
      <c r="Z3327" t="s">
        <v>4756</v>
      </c>
      <c r="AA3327" t="s">
        <v>4756</v>
      </c>
      <c r="AB3327" t="s">
        <v>4756</v>
      </c>
      <c r="AC3327" t="s">
        <v>4756</v>
      </c>
      <c r="AD3327" t="s">
        <v>4756</v>
      </c>
      <c r="AE3327" t="s">
        <v>4756</v>
      </c>
      <c r="AF3327" t="s">
        <v>4756</v>
      </c>
      <c r="AG3327" t="s">
        <v>4756</v>
      </c>
      <c r="AH3327" t="s">
        <v>4756</v>
      </c>
      <c r="AI3327" t="s">
        <v>4756</v>
      </c>
      <c r="AJ3327" t="s">
        <v>4756</v>
      </c>
      <c r="AK3327" t="s">
        <v>4756</v>
      </c>
      <c r="AL3327" t="s">
        <v>4756</v>
      </c>
      <c r="AM3327" t="s">
        <v>4756</v>
      </c>
      <c r="AN3327" t="s">
        <v>4756</v>
      </c>
    </row>
    <row r="3328" spans="1:40">
      <c r="A3328" s="95">
        <v>43264</v>
      </c>
      <c r="B3328" t="s">
        <v>248</v>
      </c>
      <c r="C3328">
        <v>2018</v>
      </c>
      <c r="D3328">
        <v>6</v>
      </c>
      <c r="E3328" t="s">
        <v>5008</v>
      </c>
      <c r="F3328" t="s">
        <v>4349</v>
      </c>
      <c r="G3328" s="96">
        <v>0.94652777777777775</v>
      </c>
      <c r="H3328" s="96">
        <v>0.95486111111111116</v>
      </c>
      <c r="J3328">
        <v>22.72</v>
      </c>
      <c r="K3328" t="s">
        <v>249</v>
      </c>
      <c r="L3328" t="s">
        <v>4353</v>
      </c>
      <c r="M3328" t="s">
        <v>251</v>
      </c>
      <c r="N3328" t="s">
        <v>251</v>
      </c>
      <c r="O3328">
        <v>3</v>
      </c>
      <c r="P3328">
        <v>37</v>
      </c>
      <c r="Q3328">
        <v>0</v>
      </c>
      <c r="R3328">
        <v>37</v>
      </c>
      <c r="S3328">
        <v>14</v>
      </c>
      <c r="T3328">
        <v>36.5</v>
      </c>
      <c r="U3328">
        <v>22.7</v>
      </c>
      <c r="V3328">
        <v>144</v>
      </c>
      <c r="W3328" t="s">
        <v>4756</v>
      </c>
      <c r="X3328" t="s">
        <v>4756</v>
      </c>
      <c r="Y3328" t="s">
        <v>4756</v>
      </c>
      <c r="Z3328" t="s">
        <v>4756</v>
      </c>
      <c r="AA3328" t="s">
        <v>4756</v>
      </c>
      <c r="AB3328" t="s">
        <v>4756</v>
      </c>
      <c r="AC3328" t="s">
        <v>4756</v>
      </c>
      <c r="AD3328" t="s">
        <v>4756</v>
      </c>
      <c r="AE3328" t="s">
        <v>4756</v>
      </c>
      <c r="AF3328" t="s">
        <v>4756</v>
      </c>
      <c r="AG3328" t="s">
        <v>4756</v>
      </c>
      <c r="AH3328" t="s">
        <v>4756</v>
      </c>
      <c r="AI3328" t="s">
        <v>4756</v>
      </c>
      <c r="AJ3328" t="s">
        <v>4756</v>
      </c>
      <c r="AK3328" t="s">
        <v>4756</v>
      </c>
      <c r="AL3328" t="s">
        <v>4756</v>
      </c>
      <c r="AM3328" t="s">
        <v>4756</v>
      </c>
      <c r="AN3328" t="s">
        <v>4756</v>
      </c>
    </row>
    <row r="3329" spans="1:40">
      <c r="A3329" s="95">
        <v>42585</v>
      </c>
      <c r="B3329" t="s">
        <v>372</v>
      </c>
      <c r="C3329">
        <v>2016</v>
      </c>
      <c r="D3329">
        <v>8</v>
      </c>
      <c r="E3329" t="s">
        <v>373</v>
      </c>
      <c r="F3329" t="s">
        <v>3991</v>
      </c>
      <c r="G3329" s="96">
        <v>0.8847222222222223</v>
      </c>
      <c r="H3329" s="96">
        <v>0.8930555555555556</v>
      </c>
      <c r="J3329">
        <v>21.23</v>
      </c>
      <c r="K3329" t="s">
        <v>651</v>
      </c>
      <c r="L3329" t="s">
        <v>4877</v>
      </c>
      <c r="M3329" t="s">
        <v>251</v>
      </c>
      <c r="N3329" t="s">
        <v>251</v>
      </c>
      <c r="O3329">
        <v>3</v>
      </c>
      <c r="P3329">
        <v>51</v>
      </c>
      <c r="Q3329">
        <v>0</v>
      </c>
      <c r="R3329">
        <v>51</v>
      </c>
      <c r="S3329">
        <v>14.5</v>
      </c>
      <c r="T3329">
        <v>42.3</v>
      </c>
      <c r="U3329">
        <v>32.1</v>
      </c>
      <c r="V3329">
        <v>175</v>
      </c>
      <c r="W3329" t="s">
        <v>4756</v>
      </c>
      <c r="X3329" t="s">
        <v>4756</v>
      </c>
      <c r="Y3329" t="s">
        <v>4756</v>
      </c>
      <c r="Z3329" t="s">
        <v>4756</v>
      </c>
      <c r="AA3329" t="s">
        <v>4756</v>
      </c>
      <c r="AB3329" t="s">
        <v>4756</v>
      </c>
      <c r="AC3329" t="s">
        <v>4756</v>
      </c>
      <c r="AD3329" t="s">
        <v>4756</v>
      </c>
      <c r="AE3329" t="s">
        <v>4756</v>
      </c>
      <c r="AF3329" t="s">
        <v>4756</v>
      </c>
      <c r="AG3329" t="s">
        <v>4756</v>
      </c>
      <c r="AH3329" t="s">
        <v>4756</v>
      </c>
      <c r="AI3329" t="s">
        <v>4756</v>
      </c>
      <c r="AJ3329" t="s">
        <v>4756</v>
      </c>
      <c r="AK3329" t="s">
        <v>4756</v>
      </c>
      <c r="AL3329" t="s">
        <v>4756</v>
      </c>
      <c r="AM3329" t="s">
        <v>4756</v>
      </c>
      <c r="AN3329" t="s">
        <v>4756</v>
      </c>
    </row>
    <row r="3330" spans="1:40">
      <c r="A3330" s="95">
        <v>42905</v>
      </c>
      <c r="B3330" t="s">
        <v>248</v>
      </c>
      <c r="C3330">
        <v>2017</v>
      </c>
      <c r="D3330">
        <v>6</v>
      </c>
      <c r="E3330" t="s">
        <v>5008</v>
      </c>
      <c r="F3330" t="s">
        <v>4070</v>
      </c>
      <c r="G3330" s="96">
        <v>0.93055555555555547</v>
      </c>
      <c r="H3330" s="96">
        <v>0.93680555555555556</v>
      </c>
      <c r="J3330">
        <v>22.33</v>
      </c>
      <c r="K3330" t="s">
        <v>249</v>
      </c>
      <c r="L3330" t="s">
        <v>4075</v>
      </c>
      <c r="M3330" t="s">
        <v>251</v>
      </c>
      <c r="N3330" t="s">
        <v>251</v>
      </c>
      <c r="O3330">
        <v>3</v>
      </c>
      <c r="P3330">
        <v>38</v>
      </c>
      <c r="Q3330">
        <v>0</v>
      </c>
      <c r="R3330">
        <v>38</v>
      </c>
      <c r="S3330">
        <v>14.9</v>
      </c>
      <c r="T3330">
        <v>37.1</v>
      </c>
      <c r="U3330">
        <v>23.6</v>
      </c>
      <c r="V3330">
        <v>143</v>
      </c>
      <c r="W3330" t="s">
        <v>4756</v>
      </c>
      <c r="X3330" t="s">
        <v>4756</v>
      </c>
      <c r="Y3330" t="s">
        <v>4756</v>
      </c>
      <c r="Z3330" t="s">
        <v>4756</v>
      </c>
      <c r="AA3330" t="s">
        <v>4756</v>
      </c>
      <c r="AB3330" t="s">
        <v>4756</v>
      </c>
      <c r="AC3330" t="s">
        <v>4756</v>
      </c>
      <c r="AD3330" t="s">
        <v>4756</v>
      </c>
      <c r="AE3330" t="s">
        <v>4756</v>
      </c>
      <c r="AF3330" t="s">
        <v>4756</v>
      </c>
      <c r="AG3330" t="s">
        <v>4756</v>
      </c>
      <c r="AH3330" t="s">
        <v>4756</v>
      </c>
      <c r="AI3330" t="s">
        <v>4756</v>
      </c>
      <c r="AJ3330" t="s">
        <v>4756</v>
      </c>
      <c r="AK3330" t="s">
        <v>4756</v>
      </c>
      <c r="AL3330" t="s">
        <v>4756</v>
      </c>
      <c r="AM3330" t="s">
        <v>4756</v>
      </c>
      <c r="AN3330" t="s">
        <v>4756</v>
      </c>
    </row>
    <row r="3331" spans="1:40">
      <c r="A3331" s="95">
        <v>42585</v>
      </c>
      <c r="B3331" t="s">
        <v>372</v>
      </c>
      <c r="C3331">
        <v>2016</v>
      </c>
      <c r="D3331">
        <v>8</v>
      </c>
      <c r="E3331" t="s">
        <v>373</v>
      </c>
      <c r="F3331" t="s">
        <v>3991</v>
      </c>
      <c r="G3331" s="96">
        <v>0.91875000000000007</v>
      </c>
      <c r="H3331" s="96">
        <v>0.92152777777777783</v>
      </c>
      <c r="J3331">
        <v>22.05</v>
      </c>
      <c r="K3331" t="s">
        <v>651</v>
      </c>
      <c r="L3331" t="s">
        <v>4877</v>
      </c>
      <c r="M3331" t="s">
        <v>2376</v>
      </c>
      <c r="N3331" t="s">
        <v>251</v>
      </c>
      <c r="O3331">
        <v>0</v>
      </c>
      <c r="P3331">
        <v>54</v>
      </c>
      <c r="Q3331">
        <v>0</v>
      </c>
      <c r="R3331">
        <v>54</v>
      </c>
      <c r="S3331">
        <v>15.3</v>
      </c>
      <c r="T3331">
        <v>40.299999999999997</v>
      </c>
      <c r="U3331">
        <v>32.9</v>
      </c>
      <c r="V3331">
        <v>176</v>
      </c>
      <c r="W3331" t="s">
        <v>4756</v>
      </c>
      <c r="X3331" t="s">
        <v>4756</v>
      </c>
      <c r="Y3331" t="s">
        <v>4756</v>
      </c>
      <c r="Z3331" t="s">
        <v>4756</v>
      </c>
      <c r="AA3331" t="s">
        <v>4756</v>
      </c>
      <c r="AB3331" t="s">
        <v>4756</v>
      </c>
      <c r="AC3331" t="s">
        <v>4756</v>
      </c>
      <c r="AD3331" t="s">
        <v>4756</v>
      </c>
      <c r="AE3331" t="s">
        <v>4756</v>
      </c>
      <c r="AF3331" t="s">
        <v>4756</v>
      </c>
      <c r="AG3331" t="s">
        <v>4756</v>
      </c>
      <c r="AH3331" t="s">
        <v>4756</v>
      </c>
      <c r="AI3331" t="s">
        <v>4756</v>
      </c>
      <c r="AJ3331" t="s">
        <v>4756</v>
      </c>
      <c r="AK3331" t="s">
        <v>4756</v>
      </c>
      <c r="AL3331" t="s">
        <v>4756</v>
      </c>
      <c r="AM3331" t="s">
        <v>4756</v>
      </c>
      <c r="AN3331" t="s">
        <v>4756</v>
      </c>
    </row>
    <row r="3332" spans="1:40">
      <c r="A3332" s="95">
        <v>42905</v>
      </c>
      <c r="B3332" t="s">
        <v>248</v>
      </c>
      <c r="C3332">
        <v>2017</v>
      </c>
      <c r="D3332">
        <v>6</v>
      </c>
      <c r="E3332" t="s">
        <v>5008</v>
      </c>
      <c r="F3332" t="s">
        <v>4070</v>
      </c>
      <c r="G3332" s="96">
        <v>0.93888888888888899</v>
      </c>
      <c r="H3332" s="96">
        <v>0.94791666666666663</v>
      </c>
      <c r="J3332">
        <v>22.53</v>
      </c>
      <c r="K3332" t="s">
        <v>249</v>
      </c>
      <c r="L3332" t="s">
        <v>4076</v>
      </c>
      <c r="M3332" t="s">
        <v>251</v>
      </c>
      <c r="N3332" t="s">
        <v>251</v>
      </c>
      <c r="O3332">
        <v>1</v>
      </c>
      <c r="P3332">
        <v>34</v>
      </c>
      <c r="Q3332">
        <v>0</v>
      </c>
      <c r="R3332">
        <v>34</v>
      </c>
      <c r="S3332">
        <v>14.9</v>
      </c>
      <c r="T3332">
        <v>37.700000000000003</v>
      </c>
      <c r="U3332">
        <v>25.3</v>
      </c>
      <c r="V3332">
        <v>142</v>
      </c>
      <c r="W3332" t="s">
        <v>4756</v>
      </c>
      <c r="X3332" t="s">
        <v>4756</v>
      </c>
      <c r="Y3332" t="s">
        <v>4756</v>
      </c>
      <c r="Z3332" t="s">
        <v>4756</v>
      </c>
      <c r="AA3332" t="s">
        <v>4756</v>
      </c>
      <c r="AB3332" t="s">
        <v>4756</v>
      </c>
      <c r="AC3332" t="s">
        <v>4756</v>
      </c>
      <c r="AD3332" t="s">
        <v>4756</v>
      </c>
      <c r="AE3332" t="s">
        <v>4756</v>
      </c>
      <c r="AF3332" t="s">
        <v>4756</v>
      </c>
      <c r="AG3332" t="s">
        <v>4756</v>
      </c>
      <c r="AH3332" t="s">
        <v>4756</v>
      </c>
      <c r="AI3332" t="s">
        <v>4756</v>
      </c>
      <c r="AJ3332" t="s">
        <v>4756</v>
      </c>
      <c r="AK3332" t="s">
        <v>4756</v>
      </c>
      <c r="AL3332" t="s">
        <v>4756</v>
      </c>
      <c r="AM3332" t="s">
        <v>4756</v>
      </c>
      <c r="AN3332" t="s">
        <v>4756</v>
      </c>
    </row>
    <row r="3333" spans="1:40">
      <c r="A3333" s="95">
        <v>42905</v>
      </c>
      <c r="B3333" t="s">
        <v>248</v>
      </c>
      <c r="C3333">
        <v>2017</v>
      </c>
      <c r="D3333">
        <v>6</v>
      </c>
      <c r="E3333" t="s">
        <v>5008</v>
      </c>
      <c r="F3333" t="s">
        <v>4070</v>
      </c>
      <c r="G3333" s="96">
        <v>0.94236111111111109</v>
      </c>
      <c r="H3333" s="96">
        <v>0.94791666666666663</v>
      </c>
      <c r="J3333">
        <v>22.62</v>
      </c>
      <c r="K3333" t="s">
        <v>249</v>
      </c>
      <c r="L3333" t="s">
        <v>4077</v>
      </c>
      <c r="M3333" t="s">
        <v>251</v>
      </c>
      <c r="N3333" t="s">
        <v>251</v>
      </c>
      <c r="O3333">
        <v>0</v>
      </c>
      <c r="P3333">
        <v>34</v>
      </c>
      <c r="Q3333">
        <v>0</v>
      </c>
      <c r="R3333">
        <v>34</v>
      </c>
      <c r="S3333">
        <v>14.5</v>
      </c>
      <c r="T3333">
        <v>37.1</v>
      </c>
      <c r="U3333">
        <v>22.8</v>
      </c>
      <c r="V3333">
        <v>135</v>
      </c>
      <c r="W3333" t="s">
        <v>4756</v>
      </c>
      <c r="X3333" t="s">
        <v>4756</v>
      </c>
      <c r="Y3333" t="s">
        <v>4756</v>
      </c>
      <c r="Z3333" t="s">
        <v>4756</v>
      </c>
      <c r="AA3333" t="s">
        <v>4756</v>
      </c>
      <c r="AB3333" t="s">
        <v>4756</v>
      </c>
      <c r="AC3333" t="s">
        <v>4756</v>
      </c>
      <c r="AD3333" t="s">
        <v>4756</v>
      </c>
      <c r="AE3333" t="s">
        <v>4756</v>
      </c>
      <c r="AF3333" t="s">
        <v>4756</v>
      </c>
      <c r="AG3333" t="s">
        <v>4756</v>
      </c>
      <c r="AH3333" t="s">
        <v>4756</v>
      </c>
      <c r="AI3333" t="s">
        <v>4756</v>
      </c>
      <c r="AJ3333" t="s">
        <v>4756</v>
      </c>
      <c r="AK3333" t="s">
        <v>4756</v>
      </c>
      <c r="AL3333" t="s">
        <v>4756</v>
      </c>
      <c r="AM3333" t="s">
        <v>4756</v>
      </c>
      <c r="AN3333" t="s">
        <v>4756</v>
      </c>
    </row>
    <row r="3334" spans="1:40">
      <c r="A3334" s="95">
        <v>42585</v>
      </c>
      <c r="B3334" t="s">
        <v>372</v>
      </c>
      <c r="C3334">
        <v>2016</v>
      </c>
      <c r="D3334">
        <v>8</v>
      </c>
      <c r="E3334" t="s">
        <v>373</v>
      </c>
      <c r="F3334" t="s">
        <v>3991</v>
      </c>
      <c r="G3334" s="96">
        <v>0.96111111111111114</v>
      </c>
      <c r="H3334" s="96">
        <v>0.96388888888888891</v>
      </c>
      <c r="J3334">
        <v>23.07</v>
      </c>
      <c r="K3334" t="s">
        <v>651</v>
      </c>
      <c r="L3334" t="s">
        <v>4877</v>
      </c>
      <c r="M3334" t="s">
        <v>2376</v>
      </c>
      <c r="N3334" t="s">
        <v>251</v>
      </c>
      <c r="O3334">
        <v>3</v>
      </c>
      <c r="P3334">
        <v>56</v>
      </c>
      <c r="Q3334">
        <v>0</v>
      </c>
      <c r="R3334">
        <v>56</v>
      </c>
      <c r="S3334">
        <v>16</v>
      </c>
      <c r="T3334">
        <v>41.9</v>
      </c>
      <c r="U3334">
        <v>34.799999999999997</v>
      </c>
      <c r="V3334">
        <v>179</v>
      </c>
      <c r="W3334" t="s">
        <v>4756</v>
      </c>
      <c r="X3334" t="s">
        <v>4756</v>
      </c>
      <c r="Y3334" t="s">
        <v>4756</v>
      </c>
      <c r="Z3334" t="s">
        <v>4756</v>
      </c>
      <c r="AA3334" t="s">
        <v>4756</v>
      </c>
      <c r="AB3334" t="s">
        <v>4756</v>
      </c>
      <c r="AC3334" t="s">
        <v>4756</v>
      </c>
      <c r="AD3334" t="s">
        <v>4756</v>
      </c>
      <c r="AE3334" t="s">
        <v>4756</v>
      </c>
      <c r="AF3334" t="s">
        <v>4756</v>
      </c>
      <c r="AG3334" t="s">
        <v>4756</v>
      </c>
      <c r="AH3334" t="s">
        <v>4756</v>
      </c>
      <c r="AI3334" t="s">
        <v>4756</v>
      </c>
      <c r="AJ3334" t="s">
        <v>4756</v>
      </c>
      <c r="AK3334" t="s">
        <v>4756</v>
      </c>
      <c r="AL3334" t="s">
        <v>4756</v>
      </c>
      <c r="AM3334" t="s">
        <v>4756</v>
      </c>
      <c r="AN3334" t="s">
        <v>4756</v>
      </c>
    </row>
    <row r="3335" spans="1:40">
      <c r="A3335" s="95">
        <v>42905</v>
      </c>
      <c r="B3335" t="s">
        <v>248</v>
      </c>
      <c r="C3335">
        <v>2017</v>
      </c>
      <c r="D3335">
        <v>6</v>
      </c>
      <c r="E3335" t="s">
        <v>5008</v>
      </c>
      <c r="F3335" t="s">
        <v>4070</v>
      </c>
      <c r="G3335" s="96">
        <v>0.94791666666666663</v>
      </c>
      <c r="H3335" s="96">
        <v>0.95208333333333339</v>
      </c>
      <c r="J3335">
        <v>22.75</v>
      </c>
      <c r="K3335" t="s">
        <v>249</v>
      </c>
      <c r="L3335" t="s">
        <v>4078</v>
      </c>
      <c r="M3335" t="s">
        <v>251</v>
      </c>
      <c r="N3335" t="s">
        <v>251</v>
      </c>
      <c r="O3335">
        <v>3</v>
      </c>
      <c r="P3335">
        <v>37</v>
      </c>
      <c r="Q3335">
        <v>0</v>
      </c>
      <c r="R3335">
        <v>37</v>
      </c>
      <c r="S3335">
        <v>13.8</v>
      </c>
      <c r="T3335">
        <v>37.299999999999997</v>
      </c>
      <c r="U3335">
        <v>23.8</v>
      </c>
      <c r="V3335">
        <v>144</v>
      </c>
      <c r="W3335" t="s">
        <v>4756</v>
      </c>
      <c r="X3335" t="s">
        <v>4756</v>
      </c>
      <c r="Y3335" t="s">
        <v>4756</v>
      </c>
      <c r="Z3335" t="s">
        <v>4756</v>
      </c>
      <c r="AA3335" t="s">
        <v>4756</v>
      </c>
      <c r="AB3335" t="s">
        <v>4756</v>
      </c>
      <c r="AC3335" t="s">
        <v>4756</v>
      </c>
      <c r="AD3335" t="s">
        <v>4756</v>
      </c>
      <c r="AE3335" t="s">
        <v>4756</v>
      </c>
      <c r="AF3335" t="s">
        <v>4756</v>
      </c>
      <c r="AG3335" t="s">
        <v>4756</v>
      </c>
      <c r="AH3335" t="s">
        <v>4756</v>
      </c>
      <c r="AI3335" t="s">
        <v>4756</v>
      </c>
      <c r="AJ3335" t="s">
        <v>4756</v>
      </c>
      <c r="AK3335" t="s">
        <v>4756</v>
      </c>
      <c r="AL3335" t="s">
        <v>4756</v>
      </c>
      <c r="AM3335" t="s">
        <v>4756</v>
      </c>
      <c r="AN3335" t="s">
        <v>4756</v>
      </c>
    </row>
    <row r="3336" spans="1:40">
      <c r="A3336" s="95">
        <v>42905</v>
      </c>
      <c r="B3336" t="s">
        <v>248</v>
      </c>
      <c r="C3336">
        <v>2017</v>
      </c>
      <c r="D3336">
        <v>6</v>
      </c>
      <c r="E3336" t="s">
        <v>5008</v>
      </c>
      <c r="F3336" t="s">
        <v>4070</v>
      </c>
      <c r="G3336" s="96">
        <v>0.95347222222222217</v>
      </c>
      <c r="H3336" s="96">
        <v>0.95833333333333337</v>
      </c>
      <c r="J3336">
        <v>22.88</v>
      </c>
      <c r="K3336" t="s">
        <v>249</v>
      </c>
      <c r="L3336" t="s">
        <v>4079</v>
      </c>
      <c r="M3336" t="s">
        <v>251</v>
      </c>
      <c r="N3336" t="s">
        <v>251</v>
      </c>
      <c r="O3336">
        <v>0</v>
      </c>
      <c r="P3336">
        <v>36</v>
      </c>
      <c r="Q3336">
        <v>0</v>
      </c>
      <c r="R3336">
        <v>36</v>
      </c>
      <c r="S3336">
        <v>14.8</v>
      </c>
      <c r="T3336">
        <v>37.299999999999997</v>
      </c>
      <c r="U3336">
        <v>21.8</v>
      </c>
      <c r="V3336">
        <v>140</v>
      </c>
      <c r="W3336" t="s">
        <v>4756</v>
      </c>
      <c r="X3336" t="s">
        <v>4756</v>
      </c>
      <c r="Y3336" t="s">
        <v>4756</v>
      </c>
      <c r="Z3336" t="s">
        <v>4756</v>
      </c>
      <c r="AA3336" t="s">
        <v>4756</v>
      </c>
      <c r="AB3336" t="s">
        <v>4756</v>
      </c>
      <c r="AC3336" t="s">
        <v>4756</v>
      </c>
      <c r="AD3336" t="s">
        <v>4756</v>
      </c>
      <c r="AE3336" t="s">
        <v>4756</v>
      </c>
      <c r="AF3336" t="s">
        <v>4756</v>
      </c>
      <c r="AG3336" t="s">
        <v>4756</v>
      </c>
      <c r="AH3336" t="s">
        <v>4756</v>
      </c>
      <c r="AI3336" t="s">
        <v>4756</v>
      </c>
      <c r="AJ3336" t="s">
        <v>4756</v>
      </c>
      <c r="AK3336" t="s">
        <v>4756</v>
      </c>
      <c r="AL3336" t="s">
        <v>4756</v>
      </c>
      <c r="AM3336" t="s">
        <v>4756</v>
      </c>
      <c r="AN3336" t="s">
        <v>4756</v>
      </c>
    </row>
    <row r="3337" spans="1:40">
      <c r="A3337" s="95">
        <v>42905</v>
      </c>
      <c r="B3337" t="s">
        <v>248</v>
      </c>
      <c r="C3337">
        <v>2017</v>
      </c>
      <c r="D3337">
        <v>6</v>
      </c>
      <c r="E3337" t="s">
        <v>5008</v>
      </c>
      <c r="F3337" t="s">
        <v>4070</v>
      </c>
      <c r="G3337" s="96">
        <v>0.96458333333333324</v>
      </c>
      <c r="H3337" s="96">
        <v>0.97083333333333333</v>
      </c>
      <c r="J3337">
        <v>23.15</v>
      </c>
      <c r="K3337" t="s">
        <v>249</v>
      </c>
      <c r="L3337" t="s">
        <v>4080</v>
      </c>
      <c r="M3337" t="s">
        <v>251</v>
      </c>
      <c r="N3337" t="s">
        <v>251</v>
      </c>
      <c r="O3337">
        <v>1</v>
      </c>
      <c r="P3337">
        <v>36</v>
      </c>
      <c r="Q3337">
        <v>0</v>
      </c>
      <c r="R3337">
        <v>36</v>
      </c>
      <c r="S3337">
        <v>15.3</v>
      </c>
      <c r="T3337">
        <v>37.5</v>
      </c>
      <c r="U3337">
        <v>22.5</v>
      </c>
      <c r="V3337">
        <v>143</v>
      </c>
      <c r="W3337" t="s">
        <v>4756</v>
      </c>
      <c r="X3337" t="s">
        <v>4756</v>
      </c>
      <c r="Y3337" t="s">
        <v>4756</v>
      </c>
      <c r="Z3337" t="s">
        <v>4756</v>
      </c>
      <c r="AA3337" t="s">
        <v>4756</v>
      </c>
      <c r="AB3337" t="s">
        <v>4756</v>
      </c>
      <c r="AC3337" t="s">
        <v>4756</v>
      </c>
      <c r="AD3337" t="s">
        <v>4756</v>
      </c>
      <c r="AE3337" t="s">
        <v>4756</v>
      </c>
      <c r="AF3337" t="s">
        <v>4756</v>
      </c>
      <c r="AG3337" t="s">
        <v>4756</v>
      </c>
      <c r="AH3337" t="s">
        <v>4756</v>
      </c>
      <c r="AI3337" t="s">
        <v>4756</v>
      </c>
      <c r="AJ3337" t="s">
        <v>4756</v>
      </c>
      <c r="AK3337" t="s">
        <v>4756</v>
      </c>
      <c r="AL3337" t="s">
        <v>4756</v>
      </c>
      <c r="AM3337" t="s">
        <v>4756</v>
      </c>
      <c r="AN3337" t="s">
        <v>4756</v>
      </c>
    </row>
    <row r="3338" spans="1:40">
      <c r="A3338" s="95">
        <v>42905</v>
      </c>
      <c r="B3338" t="s">
        <v>248</v>
      </c>
      <c r="C3338">
        <v>2017</v>
      </c>
      <c r="D3338">
        <v>6</v>
      </c>
      <c r="E3338" t="s">
        <v>5008</v>
      </c>
      <c r="F3338" t="s">
        <v>4070</v>
      </c>
      <c r="G3338" s="96">
        <v>0.96597222222222223</v>
      </c>
      <c r="H3338" s="96">
        <v>0.97083333333333333</v>
      </c>
      <c r="J3338">
        <v>23.18</v>
      </c>
      <c r="K3338" t="s">
        <v>249</v>
      </c>
      <c r="L3338" t="s">
        <v>4081</v>
      </c>
      <c r="M3338" t="s">
        <v>251</v>
      </c>
      <c r="N3338" t="s">
        <v>251</v>
      </c>
      <c r="O3338">
        <v>0</v>
      </c>
      <c r="P3338">
        <v>37</v>
      </c>
      <c r="Q3338">
        <v>0</v>
      </c>
      <c r="R3338">
        <v>37</v>
      </c>
      <c r="S3338">
        <v>14.8</v>
      </c>
      <c r="T3338">
        <v>37.700000000000003</v>
      </c>
      <c r="U3338">
        <v>22.4</v>
      </c>
      <c r="V3338">
        <v>137</v>
      </c>
      <c r="W3338" t="s">
        <v>4756</v>
      </c>
      <c r="X3338" t="s">
        <v>4756</v>
      </c>
      <c r="Y3338" t="s">
        <v>4756</v>
      </c>
      <c r="Z3338" t="s">
        <v>4756</v>
      </c>
      <c r="AA3338" t="s">
        <v>4756</v>
      </c>
      <c r="AB3338" t="s">
        <v>4756</v>
      </c>
      <c r="AC3338" t="s">
        <v>4756</v>
      </c>
      <c r="AD3338" t="s">
        <v>4756</v>
      </c>
      <c r="AE3338" t="s">
        <v>4756</v>
      </c>
      <c r="AF3338" t="s">
        <v>4756</v>
      </c>
      <c r="AG3338" t="s">
        <v>4756</v>
      </c>
      <c r="AH3338" t="s">
        <v>4756</v>
      </c>
      <c r="AI3338" t="s">
        <v>4756</v>
      </c>
      <c r="AJ3338" t="s">
        <v>4756</v>
      </c>
      <c r="AK3338" t="s">
        <v>4756</v>
      </c>
      <c r="AL3338" t="s">
        <v>4756</v>
      </c>
      <c r="AM3338" t="s">
        <v>4756</v>
      </c>
      <c r="AN3338" t="s">
        <v>4756</v>
      </c>
    </row>
    <row r="3339" spans="1:40">
      <c r="A3339" s="95">
        <v>42905</v>
      </c>
      <c r="B3339" t="s">
        <v>248</v>
      </c>
      <c r="C3339">
        <v>2017</v>
      </c>
      <c r="D3339">
        <v>6</v>
      </c>
      <c r="E3339" t="s">
        <v>5008</v>
      </c>
      <c r="F3339" t="s">
        <v>4070</v>
      </c>
      <c r="G3339" s="96">
        <v>0.97152777777777777</v>
      </c>
      <c r="H3339" s="96">
        <v>0.97569444444444453</v>
      </c>
      <c r="J3339">
        <v>23.32</v>
      </c>
      <c r="K3339" t="s">
        <v>249</v>
      </c>
      <c r="L3339" t="s">
        <v>4082</v>
      </c>
      <c r="M3339" t="s">
        <v>251</v>
      </c>
      <c r="N3339" t="s">
        <v>251</v>
      </c>
      <c r="O3339">
        <v>1</v>
      </c>
      <c r="P3339">
        <v>37</v>
      </c>
      <c r="Q3339">
        <v>0</v>
      </c>
      <c r="R3339">
        <v>37</v>
      </c>
      <c r="S3339">
        <v>13.4</v>
      </c>
      <c r="T3339">
        <v>37.799999999999997</v>
      </c>
      <c r="U3339">
        <v>22</v>
      </c>
      <c r="V3339">
        <v>141</v>
      </c>
      <c r="W3339" t="s">
        <v>4756</v>
      </c>
      <c r="X3339" t="s">
        <v>4756</v>
      </c>
      <c r="Y3339" t="s">
        <v>4756</v>
      </c>
      <c r="Z3339" t="s">
        <v>4756</v>
      </c>
      <c r="AA3339" t="s">
        <v>4756</v>
      </c>
      <c r="AB3339" t="s">
        <v>4756</v>
      </c>
      <c r="AC3339" t="s">
        <v>4756</v>
      </c>
      <c r="AD3339" t="s">
        <v>4756</v>
      </c>
      <c r="AE3339" t="s">
        <v>4756</v>
      </c>
      <c r="AF3339" t="s">
        <v>4756</v>
      </c>
      <c r="AG3339" t="s">
        <v>4756</v>
      </c>
      <c r="AH3339" t="s">
        <v>4756</v>
      </c>
      <c r="AI3339" t="s">
        <v>4756</v>
      </c>
      <c r="AJ3339" t="s">
        <v>4756</v>
      </c>
      <c r="AK3339" t="s">
        <v>4756</v>
      </c>
      <c r="AL3339" t="s">
        <v>4756</v>
      </c>
      <c r="AM3339" t="s">
        <v>4756</v>
      </c>
      <c r="AN3339" t="s">
        <v>4756</v>
      </c>
    </row>
    <row r="3340" spans="1:40">
      <c r="A3340" s="95">
        <v>42585</v>
      </c>
      <c r="B3340" t="s">
        <v>372</v>
      </c>
      <c r="C3340">
        <v>2016</v>
      </c>
      <c r="D3340">
        <v>8</v>
      </c>
      <c r="E3340" t="s">
        <v>373</v>
      </c>
      <c r="F3340" t="s">
        <v>3991</v>
      </c>
      <c r="G3340" s="96">
        <v>2.361111111111111E-2</v>
      </c>
      <c r="H3340" s="96">
        <v>2.7083333333333334E-2</v>
      </c>
      <c r="J3340">
        <v>24.57</v>
      </c>
      <c r="K3340" t="s">
        <v>651</v>
      </c>
      <c r="L3340" t="s">
        <v>4877</v>
      </c>
      <c r="M3340" t="s">
        <v>2376</v>
      </c>
      <c r="N3340" t="s">
        <v>251</v>
      </c>
      <c r="O3340">
        <v>3</v>
      </c>
      <c r="P3340">
        <v>59</v>
      </c>
      <c r="Q3340">
        <v>0</v>
      </c>
      <c r="R3340">
        <v>59</v>
      </c>
      <c r="S3340">
        <v>16.3</v>
      </c>
      <c r="T3340">
        <v>40.299999999999997</v>
      </c>
      <c r="U3340">
        <v>35.1</v>
      </c>
      <c r="V3340">
        <v>170</v>
      </c>
      <c r="W3340" t="s">
        <v>4756</v>
      </c>
      <c r="X3340" t="s">
        <v>4756</v>
      </c>
      <c r="Y3340" t="s">
        <v>4756</v>
      </c>
      <c r="Z3340" t="s">
        <v>4756</v>
      </c>
      <c r="AA3340" t="s">
        <v>4756</v>
      </c>
      <c r="AB3340" t="s">
        <v>4756</v>
      </c>
      <c r="AC3340" t="s">
        <v>4756</v>
      </c>
      <c r="AD3340" t="s">
        <v>4756</v>
      </c>
      <c r="AE3340" t="s">
        <v>4756</v>
      </c>
      <c r="AF3340" t="s">
        <v>4756</v>
      </c>
      <c r="AG3340" t="s">
        <v>4756</v>
      </c>
      <c r="AH3340" t="s">
        <v>4756</v>
      </c>
      <c r="AI3340" t="s">
        <v>4756</v>
      </c>
      <c r="AJ3340" t="s">
        <v>4756</v>
      </c>
      <c r="AK3340" t="s">
        <v>4756</v>
      </c>
      <c r="AL3340" t="s">
        <v>4756</v>
      </c>
      <c r="AM3340" t="s">
        <v>4756</v>
      </c>
      <c r="AN3340" t="s">
        <v>4756</v>
      </c>
    </row>
    <row r="3341" spans="1:40">
      <c r="A3341" s="95">
        <v>42905</v>
      </c>
      <c r="B3341" t="s">
        <v>248</v>
      </c>
      <c r="C3341">
        <v>2017</v>
      </c>
      <c r="D3341">
        <v>6</v>
      </c>
      <c r="E3341" t="s">
        <v>5008</v>
      </c>
      <c r="F3341" t="s">
        <v>4070</v>
      </c>
      <c r="G3341" s="96">
        <v>0.97638888888888886</v>
      </c>
      <c r="H3341" s="96">
        <v>0.9819444444444444</v>
      </c>
      <c r="J3341">
        <v>23.43</v>
      </c>
      <c r="K3341" t="s">
        <v>249</v>
      </c>
      <c r="L3341" t="s">
        <v>4083</v>
      </c>
      <c r="M3341" t="s">
        <v>251</v>
      </c>
      <c r="N3341" t="s">
        <v>251</v>
      </c>
      <c r="O3341">
        <v>1</v>
      </c>
      <c r="P3341">
        <v>36</v>
      </c>
      <c r="Q3341">
        <v>0</v>
      </c>
      <c r="R3341">
        <v>36</v>
      </c>
      <c r="S3341">
        <v>14.3</v>
      </c>
      <c r="T3341">
        <v>36.5</v>
      </c>
      <c r="U3341">
        <v>22.6</v>
      </c>
      <c r="V3341">
        <v>149</v>
      </c>
      <c r="W3341" t="s">
        <v>4756</v>
      </c>
      <c r="X3341" t="s">
        <v>4756</v>
      </c>
      <c r="Y3341" t="s">
        <v>4756</v>
      </c>
      <c r="Z3341" t="s">
        <v>4756</v>
      </c>
      <c r="AA3341" t="s">
        <v>4756</v>
      </c>
      <c r="AB3341" t="s">
        <v>4756</v>
      </c>
      <c r="AC3341" t="s">
        <v>4756</v>
      </c>
      <c r="AD3341" t="s">
        <v>4756</v>
      </c>
      <c r="AE3341" t="s">
        <v>4756</v>
      </c>
      <c r="AF3341" t="s">
        <v>4756</v>
      </c>
      <c r="AG3341" t="s">
        <v>4756</v>
      </c>
      <c r="AH3341" t="s">
        <v>4756</v>
      </c>
      <c r="AI3341" t="s">
        <v>4756</v>
      </c>
      <c r="AJ3341" t="s">
        <v>4756</v>
      </c>
      <c r="AK3341" t="s">
        <v>4756</v>
      </c>
      <c r="AL3341" t="s">
        <v>4756</v>
      </c>
      <c r="AM3341" t="s">
        <v>4756</v>
      </c>
      <c r="AN3341" t="s">
        <v>4756</v>
      </c>
    </row>
    <row r="3342" spans="1:40">
      <c r="A3342" s="95">
        <v>42905</v>
      </c>
      <c r="B3342" t="s">
        <v>248</v>
      </c>
      <c r="C3342">
        <v>2017</v>
      </c>
      <c r="D3342">
        <v>6</v>
      </c>
      <c r="E3342" t="s">
        <v>5008</v>
      </c>
      <c r="F3342" t="s">
        <v>4070</v>
      </c>
      <c r="G3342" s="96">
        <v>0.98472222222222217</v>
      </c>
      <c r="H3342" s="96">
        <v>0.98819444444444438</v>
      </c>
      <c r="J3342">
        <v>23.63</v>
      </c>
      <c r="K3342" t="s">
        <v>249</v>
      </c>
      <c r="L3342" t="s">
        <v>4084</v>
      </c>
      <c r="M3342" t="s">
        <v>251</v>
      </c>
      <c r="N3342" t="s">
        <v>251</v>
      </c>
      <c r="O3342">
        <v>1</v>
      </c>
      <c r="P3342">
        <v>40</v>
      </c>
      <c r="Q3342">
        <v>0</v>
      </c>
      <c r="R3342">
        <v>40</v>
      </c>
      <c r="S3342">
        <v>13.6</v>
      </c>
      <c r="T3342">
        <v>37.4</v>
      </c>
      <c r="U3342">
        <v>22.9</v>
      </c>
      <c r="V3342">
        <v>139</v>
      </c>
      <c r="W3342" t="s">
        <v>4756</v>
      </c>
      <c r="X3342" t="s">
        <v>4756</v>
      </c>
      <c r="Y3342" t="s">
        <v>4756</v>
      </c>
      <c r="Z3342" t="s">
        <v>4756</v>
      </c>
      <c r="AA3342" t="s">
        <v>4756</v>
      </c>
      <c r="AB3342" t="s">
        <v>4756</v>
      </c>
      <c r="AC3342" t="s">
        <v>4756</v>
      </c>
      <c r="AD3342" t="s">
        <v>4756</v>
      </c>
      <c r="AE3342" t="s">
        <v>4756</v>
      </c>
      <c r="AF3342" t="s">
        <v>4756</v>
      </c>
      <c r="AG3342" t="s">
        <v>4756</v>
      </c>
      <c r="AH3342" t="s">
        <v>4756</v>
      </c>
      <c r="AI3342" t="s">
        <v>4756</v>
      </c>
      <c r="AJ3342" t="s">
        <v>4756</v>
      </c>
      <c r="AK3342" t="s">
        <v>4756</v>
      </c>
      <c r="AL3342" t="s">
        <v>4756</v>
      </c>
      <c r="AM3342" t="s">
        <v>4756</v>
      </c>
      <c r="AN3342" t="s">
        <v>4756</v>
      </c>
    </row>
    <row r="3343" spans="1:40">
      <c r="A3343" s="95">
        <v>43263</v>
      </c>
      <c r="B3343" t="s">
        <v>827</v>
      </c>
      <c r="C3343">
        <v>2018</v>
      </c>
      <c r="D3343">
        <v>6</v>
      </c>
      <c r="E3343" t="s">
        <v>4991</v>
      </c>
      <c r="F3343" t="s">
        <v>4851</v>
      </c>
      <c r="G3343" s="96">
        <v>0.99861111111111101</v>
      </c>
      <c r="H3343" t="s">
        <v>4756</v>
      </c>
      <c r="I3343" s="96">
        <v>0.84097222222222223</v>
      </c>
      <c r="J3343">
        <v>3.78</v>
      </c>
      <c r="K3343" t="s">
        <v>249</v>
      </c>
      <c r="L3343" t="s">
        <v>2233</v>
      </c>
      <c r="M3343" t="s">
        <v>251</v>
      </c>
      <c r="N3343" t="s">
        <v>251</v>
      </c>
      <c r="O3343">
        <v>0</v>
      </c>
      <c r="P3343">
        <v>53</v>
      </c>
      <c r="Q3343">
        <v>18</v>
      </c>
      <c r="R3343">
        <v>35</v>
      </c>
      <c r="S3343">
        <v>15.2</v>
      </c>
      <c r="T3343">
        <v>38.200000000000003</v>
      </c>
      <c r="U3343">
        <v>23.2</v>
      </c>
      <c r="V3343">
        <v>138</v>
      </c>
      <c r="W3343" t="s">
        <v>4756</v>
      </c>
      <c r="X3343" t="s">
        <v>4756</v>
      </c>
      <c r="Y3343" t="s">
        <v>4756</v>
      </c>
      <c r="Z3343" t="s">
        <v>4756</v>
      </c>
      <c r="AA3343" t="s">
        <v>4756</v>
      </c>
      <c r="AB3343" t="s">
        <v>4756</v>
      </c>
      <c r="AC3343" t="s">
        <v>4756</v>
      </c>
      <c r="AD3343" t="s">
        <v>4756</v>
      </c>
      <c r="AE3343" t="s">
        <v>4756</v>
      </c>
      <c r="AF3343" t="s">
        <v>4756</v>
      </c>
      <c r="AG3343" t="s">
        <v>4756</v>
      </c>
      <c r="AH3343" t="s">
        <v>4756</v>
      </c>
      <c r="AI3343" t="s">
        <v>4756</v>
      </c>
      <c r="AJ3343" t="s">
        <v>4756</v>
      </c>
      <c r="AK3343" t="s">
        <v>4756</v>
      </c>
      <c r="AL3343" t="s">
        <v>4756</v>
      </c>
      <c r="AM3343" t="s">
        <v>4756</v>
      </c>
      <c r="AN3343" t="s">
        <v>4756</v>
      </c>
    </row>
    <row r="3344" spans="1:40">
      <c r="A3344" s="95">
        <v>43263</v>
      </c>
      <c r="B3344" t="s">
        <v>827</v>
      </c>
      <c r="C3344">
        <v>2018</v>
      </c>
      <c r="D3344">
        <v>6</v>
      </c>
      <c r="E3344" t="s">
        <v>4991</v>
      </c>
      <c r="F3344" t="s">
        <v>4851</v>
      </c>
      <c r="G3344" s="96">
        <v>0.99861111111111101</v>
      </c>
      <c r="H3344" t="s">
        <v>4756</v>
      </c>
      <c r="I3344" s="96">
        <v>0.84097222222222223</v>
      </c>
      <c r="J3344">
        <v>3.78</v>
      </c>
      <c r="K3344" t="s">
        <v>249</v>
      </c>
      <c r="L3344" t="s">
        <v>2235</v>
      </c>
      <c r="M3344" t="s">
        <v>251</v>
      </c>
      <c r="N3344" t="s">
        <v>251</v>
      </c>
      <c r="O3344">
        <v>0</v>
      </c>
      <c r="P3344">
        <v>57</v>
      </c>
      <c r="Q3344">
        <v>22</v>
      </c>
      <c r="R3344">
        <v>35</v>
      </c>
      <c r="S3344">
        <v>14.9</v>
      </c>
      <c r="T3344">
        <v>36.9</v>
      </c>
      <c r="U3344">
        <v>21.1</v>
      </c>
      <c r="V3344">
        <v>139</v>
      </c>
      <c r="W3344" t="s">
        <v>4756</v>
      </c>
      <c r="X3344" t="s">
        <v>4756</v>
      </c>
      <c r="Y3344" t="s">
        <v>4756</v>
      </c>
      <c r="Z3344" t="s">
        <v>4756</v>
      </c>
      <c r="AA3344" t="s">
        <v>4756</v>
      </c>
      <c r="AB3344" t="s">
        <v>4756</v>
      </c>
      <c r="AC3344" t="s">
        <v>4756</v>
      </c>
      <c r="AD3344" t="s">
        <v>4756</v>
      </c>
      <c r="AE3344" t="s">
        <v>4756</v>
      </c>
      <c r="AF3344" t="s">
        <v>4756</v>
      </c>
      <c r="AG3344" t="s">
        <v>4756</v>
      </c>
      <c r="AH3344" t="s">
        <v>4756</v>
      </c>
      <c r="AI3344" t="s">
        <v>4756</v>
      </c>
      <c r="AJ3344" t="s">
        <v>4756</v>
      </c>
      <c r="AK3344" t="s">
        <v>4756</v>
      </c>
      <c r="AL3344" t="s">
        <v>4756</v>
      </c>
      <c r="AM3344" t="s">
        <v>4756</v>
      </c>
      <c r="AN3344" t="s">
        <v>4756</v>
      </c>
    </row>
    <row r="3345" spans="1:41">
      <c r="A3345" s="95">
        <v>43263</v>
      </c>
      <c r="B3345" t="s">
        <v>827</v>
      </c>
      <c r="C3345">
        <v>2018</v>
      </c>
      <c r="D3345">
        <v>6</v>
      </c>
      <c r="E3345" t="s">
        <v>4991</v>
      </c>
      <c r="F3345" t="s">
        <v>4851</v>
      </c>
      <c r="G3345" s="96">
        <v>5.5555555555555558E-3</v>
      </c>
      <c r="H3345" t="s">
        <v>4756</v>
      </c>
      <c r="I3345" s="96">
        <v>0.84097222222222223</v>
      </c>
      <c r="J3345">
        <v>3.95</v>
      </c>
      <c r="K3345" t="s">
        <v>249</v>
      </c>
      <c r="L3345" t="s">
        <v>2236</v>
      </c>
      <c r="M3345" t="s">
        <v>251</v>
      </c>
      <c r="N3345" t="s">
        <v>251</v>
      </c>
      <c r="O3345">
        <v>3</v>
      </c>
      <c r="P3345">
        <v>56</v>
      </c>
      <c r="Q3345">
        <v>18</v>
      </c>
      <c r="R3345">
        <v>38</v>
      </c>
      <c r="S3345">
        <v>15.6</v>
      </c>
      <c r="T3345">
        <v>38.200000000000003</v>
      </c>
      <c r="U3345">
        <v>24</v>
      </c>
      <c r="V3345">
        <v>139</v>
      </c>
      <c r="W3345" t="s">
        <v>4756</v>
      </c>
      <c r="X3345" t="s">
        <v>4756</v>
      </c>
      <c r="Y3345" t="s">
        <v>4756</v>
      </c>
      <c r="Z3345" t="s">
        <v>4756</v>
      </c>
      <c r="AA3345" t="s">
        <v>4756</v>
      </c>
      <c r="AB3345" t="s">
        <v>4756</v>
      </c>
      <c r="AC3345" t="s">
        <v>4756</v>
      </c>
      <c r="AD3345" t="s">
        <v>4756</v>
      </c>
      <c r="AE3345" t="s">
        <v>4756</v>
      </c>
      <c r="AF3345" t="s">
        <v>4756</v>
      </c>
      <c r="AG3345" t="s">
        <v>4756</v>
      </c>
      <c r="AH3345" t="s">
        <v>4756</v>
      </c>
      <c r="AI3345" t="s">
        <v>4756</v>
      </c>
      <c r="AJ3345" t="s">
        <v>4756</v>
      </c>
      <c r="AK3345" t="s">
        <v>4756</v>
      </c>
      <c r="AL3345" t="s">
        <v>4756</v>
      </c>
      <c r="AM3345" t="s">
        <v>4756</v>
      </c>
      <c r="AN3345" t="s">
        <v>4756</v>
      </c>
    </row>
    <row r="3346" spans="1:41">
      <c r="A3346" s="95">
        <v>43263</v>
      </c>
      <c r="B3346" t="s">
        <v>827</v>
      </c>
      <c r="C3346">
        <v>2018</v>
      </c>
      <c r="D3346">
        <v>6</v>
      </c>
      <c r="E3346" t="s">
        <v>4991</v>
      </c>
      <c r="F3346" t="s">
        <v>4851</v>
      </c>
      <c r="G3346" s="96">
        <v>5.5555555555555558E-3</v>
      </c>
      <c r="H3346" t="s">
        <v>4756</v>
      </c>
      <c r="I3346" s="96">
        <v>0.84097222222222223</v>
      </c>
      <c r="J3346">
        <v>3.95</v>
      </c>
      <c r="K3346" t="s">
        <v>249</v>
      </c>
      <c r="L3346" t="s">
        <v>2237</v>
      </c>
      <c r="M3346" t="s">
        <v>251</v>
      </c>
      <c r="N3346" t="s">
        <v>251</v>
      </c>
      <c r="O3346">
        <v>2</v>
      </c>
      <c r="P3346">
        <v>56</v>
      </c>
      <c r="Q3346">
        <v>22</v>
      </c>
      <c r="R3346">
        <v>34</v>
      </c>
      <c r="S3346">
        <v>14.3</v>
      </c>
      <c r="T3346">
        <v>38.4</v>
      </c>
      <c r="U3346">
        <v>22.5</v>
      </c>
      <c r="V3346">
        <v>143</v>
      </c>
      <c r="W3346" t="s">
        <v>4756</v>
      </c>
      <c r="X3346" t="s">
        <v>4756</v>
      </c>
      <c r="Y3346" t="s">
        <v>4756</v>
      </c>
      <c r="Z3346" t="s">
        <v>4756</v>
      </c>
      <c r="AA3346" t="s">
        <v>4756</v>
      </c>
      <c r="AB3346" t="s">
        <v>4756</v>
      </c>
      <c r="AC3346" t="s">
        <v>4756</v>
      </c>
      <c r="AD3346" t="s">
        <v>4756</v>
      </c>
      <c r="AE3346" t="s">
        <v>4756</v>
      </c>
      <c r="AF3346" t="s">
        <v>4756</v>
      </c>
      <c r="AG3346" t="s">
        <v>4756</v>
      </c>
      <c r="AH3346" t="s">
        <v>4756</v>
      </c>
      <c r="AI3346" t="s">
        <v>4756</v>
      </c>
      <c r="AJ3346" t="s">
        <v>4756</v>
      </c>
      <c r="AK3346" t="s">
        <v>4756</v>
      </c>
      <c r="AL3346" t="s">
        <v>4756</v>
      </c>
      <c r="AM3346" t="s">
        <v>4756</v>
      </c>
      <c r="AN3346" t="s">
        <v>4756</v>
      </c>
    </row>
    <row r="3347" spans="1:41">
      <c r="A3347" s="95">
        <v>43263</v>
      </c>
      <c r="B3347" t="s">
        <v>827</v>
      </c>
      <c r="C3347">
        <v>2018</v>
      </c>
      <c r="D3347">
        <v>6</v>
      </c>
      <c r="E3347" t="s">
        <v>4991</v>
      </c>
      <c r="F3347" t="s">
        <v>4851</v>
      </c>
      <c r="G3347" s="96">
        <v>2.2222222222222223E-2</v>
      </c>
      <c r="H3347" t="s">
        <v>4756</v>
      </c>
      <c r="I3347" s="96">
        <v>0.84097222222222223</v>
      </c>
      <c r="J3347">
        <v>4.3499999999999996</v>
      </c>
      <c r="K3347" t="s">
        <v>249</v>
      </c>
      <c r="L3347" t="s">
        <v>2238</v>
      </c>
      <c r="M3347" t="s">
        <v>251</v>
      </c>
      <c r="N3347" t="s">
        <v>251</v>
      </c>
      <c r="O3347">
        <v>2</v>
      </c>
      <c r="P3347">
        <v>59</v>
      </c>
      <c r="Q3347">
        <v>22</v>
      </c>
      <c r="R3347">
        <v>37</v>
      </c>
      <c r="S3347">
        <v>16</v>
      </c>
      <c r="T3347">
        <v>40</v>
      </c>
      <c r="U3347">
        <v>23.3</v>
      </c>
      <c r="V3347">
        <v>146</v>
      </c>
      <c r="W3347" t="s">
        <v>4756</v>
      </c>
      <c r="X3347" t="s">
        <v>4756</v>
      </c>
      <c r="Y3347" t="s">
        <v>4756</v>
      </c>
      <c r="Z3347" t="s">
        <v>4756</v>
      </c>
      <c r="AA3347" t="s">
        <v>4756</v>
      </c>
      <c r="AB3347" t="s">
        <v>4756</v>
      </c>
      <c r="AC3347" t="s">
        <v>4756</v>
      </c>
      <c r="AD3347" t="s">
        <v>4756</v>
      </c>
      <c r="AE3347" t="s">
        <v>4756</v>
      </c>
      <c r="AF3347" t="s">
        <v>4756</v>
      </c>
      <c r="AG3347" t="s">
        <v>4756</v>
      </c>
      <c r="AH3347" t="s">
        <v>4756</v>
      </c>
      <c r="AI3347" t="s">
        <v>4756</v>
      </c>
      <c r="AJ3347" t="s">
        <v>4756</v>
      </c>
      <c r="AK3347" t="s">
        <v>4756</v>
      </c>
      <c r="AL3347" t="s">
        <v>4756</v>
      </c>
      <c r="AM3347" t="s">
        <v>4756</v>
      </c>
      <c r="AN3347" t="s">
        <v>4756</v>
      </c>
      <c r="AO3347" t="s">
        <v>2255</v>
      </c>
    </row>
    <row r="3348" spans="1:41">
      <c r="A3348" s="95">
        <v>43263</v>
      </c>
      <c r="B3348" t="s">
        <v>827</v>
      </c>
      <c r="C3348">
        <v>2018</v>
      </c>
      <c r="D3348">
        <v>6</v>
      </c>
      <c r="E3348" t="s">
        <v>4991</v>
      </c>
      <c r="F3348" t="s">
        <v>4851</v>
      </c>
      <c r="G3348" s="96">
        <v>2.2222222222222223E-2</v>
      </c>
      <c r="H3348" t="s">
        <v>4756</v>
      </c>
      <c r="I3348" s="96">
        <v>0.84097222222222223</v>
      </c>
      <c r="J3348">
        <v>4.3499999999999996</v>
      </c>
      <c r="K3348" t="s">
        <v>249</v>
      </c>
      <c r="L3348" t="s">
        <v>2239</v>
      </c>
      <c r="M3348" t="s">
        <v>251</v>
      </c>
      <c r="N3348" t="s">
        <v>251</v>
      </c>
      <c r="O3348">
        <v>2</v>
      </c>
      <c r="P3348">
        <v>56</v>
      </c>
      <c r="Q3348">
        <v>22</v>
      </c>
      <c r="R3348">
        <v>34</v>
      </c>
      <c r="S3348">
        <v>14</v>
      </c>
      <c r="T3348">
        <v>39.299999999999997</v>
      </c>
      <c r="U3348">
        <v>22.1</v>
      </c>
      <c r="V3348">
        <v>144</v>
      </c>
      <c r="W3348" t="s">
        <v>4756</v>
      </c>
      <c r="X3348" t="s">
        <v>4756</v>
      </c>
      <c r="Y3348" t="s">
        <v>4756</v>
      </c>
      <c r="Z3348" t="s">
        <v>4756</v>
      </c>
      <c r="AA3348" t="s">
        <v>4756</v>
      </c>
      <c r="AB3348" t="s">
        <v>4756</v>
      </c>
      <c r="AC3348" t="s">
        <v>4756</v>
      </c>
      <c r="AD3348" t="s">
        <v>4756</v>
      </c>
      <c r="AE3348" t="s">
        <v>4756</v>
      </c>
      <c r="AF3348" t="s">
        <v>4756</v>
      </c>
      <c r="AG3348" t="s">
        <v>4756</v>
      </c>
      <c r="AH3348" t="s">
        <v>4756</v>
      </c>
      <c r="AI3348" t="s">
        <v>4756</v>
      </c>
      <c r="AJ3348" t="s">
        <v>4756</v>
      </c>
      <c r="AK3348" t="s">
        <v>4756</v>
      </c>
      <c r="AL3348" t="s">
        <v>4756</v>
      </c>
      <c r="AM3348" t="s">
        <v>4756</v>
      </c>
      <c r="AN3348" t="s">
        <v>4756</v>
      </c>
    </row>
    <row r="3349" spans="1:41">
      <c r="A3349" s="95">
        <v>43263</v>
      </c>
      <c r="B3349" t="s">
        <v>827</v>
      </c>
      <c r="C3349">
        <v>2018</v>
      </c>
      <c r="D3349">
        <v>6</v>
      </c>
      <c r="E3349" t="s">
        <v>4991</v>
      </c>
      <c r="F3349" t="s">
        <v>4851</v>
      </c>
      <c r="G3349" s="96">
        <v>2.2222222222222223E-2</v>
      </c>
      <c r="H3349" t="s">
        <v>4756</v>
      </c>
      <c r="I3349" s="96">
        <v>0.84097222222222223</v>
      </c>
      <c r="J3349">
        <v>4.3499999999999996</v>
      </c>
      <c r="K3349" t="s">
        <v>249</v>
      </c>
      <c r="L3349" t="s">
        <v>2240</v>
      </c>
      <c r="M3349" t="s">
        <v>251</v>
      </c>
      <c r="N3349" t="s">
        <v>251</v>
      </c>
      <c r="O3349">
        <v>2</v>
      </c>
      <c r="P3349">
        <v>60</v>
      </c>
      <c r="Q3349">
        <v>22</v>
      </c>
      <c r="R3349">
        <v>38</v>
      </c>
      <c r="S3349">
        <v>14.4</v>
      </c>
      <c r="T3349">
        <v>36.15</v>
      </c>
      <c r="U3349">
        <v>24</v>
      </c>
      <c r="V3349">
        <v>145</v>
      </c>
      <c r="W3349" t="s">
        <v>4756</v>
      </c>
      <c r="X3349" t="s">
        <v>4756</v>
      </c>
      <c r="Y3349" t="s">
        <v>4756</v>
      </c>
      <c r="Z3349" t="s">
        <v>4756</v>
      </c>
      <c r="AA3349" t="s">
        <v>4756</v>
      </c>
      <c r="AB3349" t="s">
        <v>4756</v>
      </c>
      <c r="AC3349" t="s">
        <v>4756</v>
      </c>
      <c r="AD3349" t="s">
        <v>4756</v>
      </c>
      <c r="AE3349" t="s">
        <v>4756</v>
      </c>
      <c r="AF3349" t="s">
        <v>4756</v>
      </c>
      <c r="AG3349" t="s">
        <v>4756</v>
      </c>
      <c r="AH3349" t="s">
        <v>4756</v>
      </c>
      <c r="AI3349" t="s">
        <v>4756</v>
      </c>
      <c r="AJ3349" t="s">
        <v>4756</v>
      </c>
      <c r="AK3349" t="s">
        <v>4756</v>
      </c>
      <c r="AL3349" t="s">
        <v>4756</v>
      </c>
      <c r="AM3349" t="s">
        <v>4756</v>
      </c>
      <c r="AN3349" t="s">
        <v>4756</v>
      </c>
    </row>
    <row r="3350" spans="1:41">
      <c r="A3350" s="95">
        <v>43263</v>
      </c>
      <c r="B3350" t="s">
        <v>827</v>
      </c>
      <c r="C3350">
        <v>2018</v>
      </c>
      <c r="D3350">
        <v>6</v>
      </c>
      <c r="E3350" t="s">
        <v>4991</v>
      </c>
      <c r="F3350" t="s">
        <v>4851</v>
      </c>
      <c r="G3350" s="96">
        <v>3.1944444444444449E-2</v>
      </c>
      <c r="H3350" t="s">
        <v>4756</v>
      </c>
      <c r="I3350" s="96">
        <v>0.84097222222222223</v>
      </c>
      <c r="J3350">
        <v>4.58</v>
      </c>
      <c r="K3350" t="s">
        <v>249</v>
      </c>
      <c r="L3350" t="s">
        <v>2241</v>
      </c>
      <c r="M3350" t="s">
        <v>251</v>
      </c>
      <c r="N3350" t="s">
        <v>251</v>
      </c>
      <c r="O3350">
        <v>0</v>
      </c>
      <c r="P3350">
        <v>58</v>
      </c>
      <c r="Q3350">
        <v>20</v>
      </c>
      <c r="R3350">
        <v>38</v>
      </c>
      <c r="S3350">
        <v>14.3</v>
      </c>
      <c r="T3350">
        <v>38</v>
      </c>
      <c r="U3350">
        <v>22.1</v>
      </c>
      <c r="V3350">
        <v>134</v>
      </c>
      <c r="W3350" t="s">
        <v>4756</v>
      </c>
      <c r="X3350" t="s">
        <v>4756</v>
      </c>
      <c r="Y3350" t="s">
        <v>4756</v>
      </c>
      <c r="Z3350" t="s">
        <v>4756</v>
      </c>
      <c r="AA3350" t="s">
        <v>4756</v>
      </c>
      <c r="AB3350" t="s">
        <v>4756</v>
      </c>
      <c r="AC3350" t="s">
        <v>4756</v>
      </c>
      <c r="AD3350" t="s">
        <v>4756</v>
      </c>
      <c r="AE3350" t="s">
        <v>4756</v>
      </c>
      <c r="AF3350" t="s">
        <v>4756</v>
      </c>
      <c r="AG3350" t="s">
        <v>4756</v>
      </c>
      <c r="AH3350" t="s">
        <v>4756</v>
      </c>
      <c r="AI3350" t="s">
        <v>4756</v>
      </c>
      <c r="AJ3350" t="s">
        <v>4756</v>
      </c>
      <c r="AK3350" t="s">
        <v>4756</v>
      </c>
      <c r="AL3350" t="s">
        <v>4756</v>
      </c>
      <c r="AM3350" t="s">
        <v>4756</v>
      </c>
      <c r="AN3350" t="s">
        <v>4756</v>
      </c>
    </row>
    <row r="3351" spans="1:41">
      <c r="A3351" s="95">
        <v>43263</v>
      </c>
      <c r="B3351" t="s">
        <v>827</v>
      </c>
      <c r="C3351">
        <v>2018</v>
      </c>
      <c r="D3351">
        <v>6</v>
      </c>
      <c r="E3351" t="s">
        <v>4991</v>
      </c>
      <c r="F3351" t="s">
        <v>4851</v>
      </c>
      <c r="G3351" s="96">
        <v>4.0972222222222222E-2</v>
      </c>
      <c r="H3351" t="s">
        <v>4756</v>
      </c>
      <c r="I3351" s="96">
        <v>0.84097222222222223</v>
      </c>
      <c r="J3351">
        <v>4.8</v>
      </c>
      <c r="K3351" t="s">
        <v>249</v>
      </c>
      <c r="L3351" t="s">
        <v>2242</v>
      </c>
      <c r="M3351" t="s">
        <v>251</v>
      </c>
      <c r="N3351" t="s">
        <v>251</v>
      </c>
      <c r="O3351">
        <v>0</v>
      </c>
      <c r="P3351">
        <v>58</v>
      </c>
      <c r="Q3351">
        <v>22</v>
      </c>
      <c r="R3351">
        <v>36</v>
      </c>
      <c r="S3351">
        <v>15.15</v>
      </c>
      <c r="T3351">
        <v>37.700000000000003</v>
      </c>
      <c r="U3351">
        <v>23.5</v>
      </c>
      <c r="V3351">
        <v>143</v>
      </c>
      <c r="W3351" t="s">
        <v>4756</v>
      </c>
      <c r="X3351" t="s">
        <v>4756</v>
      </c>
      <c r="Y3351" t="s">
        <v>4756</v>
      </c>
      <c r="Z3351" t="s">
        <v>4756</v>
      </c>
      <c r="AA3351" t="s">
        <v>4756</v>
      </c>
      <c r="AB3351" t="s">
        <v>4756</v>
      </c>
      <c r="AC3351" t="s">
        <v>4756</v>
      </c>
      <c r="AD3351" t="s">
        <v>4756</v>
      </c>
      <c r="AE3351" t="s">
        <v>4756</v>
      </c>
      <c r="AF3351" t="s">
        <v>4756</v>
      </c>
      <c r="AG3351" t="s">
        <v>4756</v>
      </c>
      <c r="AH3351" t="s">
        <v>4756</v>
      </c>
      <c r="AI3351" t="s">
        <v>4756</v>
      </c>
      <c r="AJ3351" t="s">
        <v>4756</v>
      </c>
      <c r="AK3351" t="s">
        <v>4756</v>
      </c>
      <c r="AL3351" t="s">
        <v>4756</v>
      </c>
      <c r="AM3351" t="s">
        <v>4756</v>
      </c>
      <c r="AN3351" t="s">
        <v>4756</v>
      </c>
    </row>
    <row r="3352" spans="1:41">
      <c r="A3352" s="95">
        <v>43263</v>
      </c>
      <c r="B3352" t="s">
        <v>827</v>
      </c>
      <c r="C3352">
        <v>2018</v>
      </c>
      <c r="D3352">
        <v>6</v>
      </c>
      <c r="E3352" t="s">
        <v>4991</v>
      </c>
      <c r="F3352" t="s">
        <v>4851</v>
      </c>
      <c r="G3352" s="96">
        <v>4.7916666666666663E-2</v>
      </c>
      <c r="H3352" t="s">
        <v>4756</v>
      </c>
      <c r="I3352" s="96">
        <v>0.84097222222222223</v>
      </c>
      <c r="J3352">
        <v>4.97</v>
      </c>
      <c r="K3352" t="s">
        <v>249</v>
      </c>
      <c r="L3352" t="s">
        <v>2243</v>
      </c>
      <c r="M3352" t="s">
        <v>251</v>
      </c>
      <c r="N3352" t="s">
        <v>251</v>
      </c>
      <c r="O3352">
        <v>0</v>
      </c>
      <c r="P3352">
        <v>58</v>
      </c>
      <c r="Q3352">
        <v>20</v>
      </c>
      <c r="R3352">
        <v>38</v>
      </c>
      <c r="S3352">
        <v>15.15</v>
      </c>
      <c r="T3352">
        <v>38.5</v>
      </c>
      <c r="U3352">
        <v>23.5</v>
      </c>
      <c r="V3352">
        <v>139</v>
      </c>
      <c r="W3352" t="s">
        <v>4756</v>
      </c>
      <c r="X3352" t="s">
        <v>4756</v>
      </c>
      <c r="Y3352" t="s">
        <v>4756</v>
      </c>
      <c r="Z3352" t="s">
        <v>4756</v>
      </c>
      <c r="AA3352" t="s">
        <v>4756</v>
      </c>
      <c r="AB3352" t="s">
        <v>4756</v>
      </c>
      <c r="AC3352" t="s">
        <v>4756</v>
      </c>
      <c r="AD3352" t="s">
        <v>4756</v>
      </c>
      <c r="AE3352" t="s">
        <v>4756</v>
      </c>
      <c r="AF3352" t="s">
        <v>4756</v>
      </c>
      <c r="AG3352" t="s">
        <v>4756</v>
      </c>
      <c r="AH3352" t="s">
        <v>4756</v>
      </c>
      <c r="AI3352" t="s">
        <v>4756</v>
      </c>
      <c r="AJ3352" t="s">
        <v>4756</v>
      </c>
      <c r="AK3352" t="s">
        <v>4756</v>
      </c>
      <c r="AL3352" t="s">
        <v>4756</v>
      </c>
      <c r="AM3352" t="s">
        <v>4756</v>
      </c>
      <c r="AN3352" t="s">
        <v>4756</v>
      </c>
    </row>
    <row r="3353" spans="1:41">
      <c r="A3353" s="95">
        <v>43263</v>
      </c>
      <c r="B3353" t="s">
        <v>827</v>
      </c>
      <c r="C3353">
        <v>2018</v>
      </c>
      <c r="D3353">
        <v>6</v>
      </c>
      <c r="E3353" t="s">
        <v>4991</v>
      </c>
      <c r="F3353" t="s">
        <v>4851</v>
      </c>
      <c r="G3353" s="96">
        <v>4.7916666666666663E-2</v>
      </c>
      <c r="H3353" t="s">
        <v>4756</v>
      </c>
      <c r="I3353" s="96">
        <v>0.84097222222222223</v>
      </c>
      <c r="J3353">
        <v>4.97</v>
      </c>
      <c r="K3353" t="s">
        <v>249</v>
      </c>
      <c r="L3353" t="s">
        <v>2183</v>
      </c>
      <c r="M3353" t="s">
        <v>665</v>
      </c>
      <c r="N3353" t="s">
        <v>251</v>
      </c>
      <c r="O3353">
        <v>1.5</v>
      </c>
      <c r="P3353">
        <v>56</v>
      </c>
      <c r="Q3353">
        <v>22</v>
      </c>
      <c r="R3353">
        <v>34</v>
      </c>
      <c r="S3353">
        <v>14.2</v>
      </c>
      <c r="T3353">
        <v>37.299999999999997</v>
      </c>
      <c r="U3353">
        <v>23.3</v>
      </c>
      <c r="V3353">
        <v>143</v>
      </c>
      <c r="W3353" t="s">
        <v>4756</v>
      </c>
      <c r="X3353" t="s">
        <v>4756</v>
      </c>
      <c r="Y3353" t="s">
        <v>4756</v>
      </c>
      <c r="Z3353" t="s">
        <v>4756</v>
      </c>
      <c r="AA3353" t="s">
        <v>4756</v>
      </c>
      <c r="AB3353" t="s">
        <v>4756</v>
      </c>
      <c r="AC3353" t="s">
        <v>4756</v>
      </c>
      <c r="AD3353" t="s">
        <v>4756</v>
      </c>
      <c r="AE3353" t="s">
        <v>4756</v>
      </c>
      <c r="AF3353" t="s">
        <v>4756</v>
      </c>
      <c r="AG3353" t="s">
        <v>4756</v>
      </c>
      <c r="AH3353" t="s">
        <v>4756</v>
      </c>
      <c r="AI3353" t="s">
        <v>4756</v>
      </c>
      <c r="AJ3353" t="s">
        <v>4756</v>
      </c>
      <c r="AK3353" t="s">
        <v>4756</v>
      </c>
      <c r="AL3353" t="s">
        <v>4756</v>
      </c>
      <c r="AM3353" t="s">
        <v>4756</v>
      </c>
      <c r="AN3353" t="s">
        <v>4756</v>
      </c>
    </row>
    <row r="3354" spans="1:41">
      <c r="A3354" s="95">
        <v>42905</v>
      </c>
      <c r="B3354" t="s">
        <v>248</v>
      </c>
      <c r="C3354">
        <v>2017</v>
      </c>
      <c r="D3354">
        <v>6</v>
      </c>
      <c r="E3354" t="s">
        <v>5008</v>
      </c>
      <c r="F3354" t="s">
        <v>4070</v>
      </c>
      <c r="G3354" s="96">
        <v>0.99097222222222225</v>
      </c>
      <c r="H3354" s="96">
        <v>0.99652777777777779</v>
      </c>
      <c r="J3354">
        <v>23.78</v>
      </c>
      <c r="K3354" t="s">
        <v>249</v>
      </c>
      <c r="L3354" t="s">
        <v>4085</v>
      </c>
      <c r="M3354" t="s">
        <v>251</v>
      </c>
      <c r="N3354" t="s">
        <v>251</v>
      </c>
      <c r="O3354">
        <v>0</v>
      </c>
      <c r="P3354">
        <v>36</v>
      </c>
      <c r="Q3354">
        <v>0</v>
      </c>
      <c r="R3354">
        <v>36</v>
      </c>
      <c r="S3354">
        <v>14.8</v>
      </c>
      <c r="T3354">
        <v>36.799999999999997</v>
      </c>
      <c r="U3354">
        <v>22.8</v>
      </c>
      <c r="V3354">
        <v>140</v>
      </c>
      <c r="W3354" t="s">
        <v>4756</v>
      </c>
      <c r="X3354" t="s">
        <v>4756</v>
      </c>
      <c r="Y3354" t="s">
        <v>4756</v>
      </c>
      <c r="Z3354" t="s">
        <v>4756</v>
      </c>
      <c r="AA3354" t="s">
        <v>4756</v>
      </c>
      <c r="AB3354" t="s">
        <v>4756</v>
      </c>
      <c r="AC3354" t="s">
        <v>4756</v>
      </c>
      <c r="AD3354" t="s">
        <v>4756</v>
      </c>
      <c r="AE3354" t="s">
        <v>4756</v>
      </c>
      <c r="AF3354" t="s">
        <v>4756</v>
      </c>
      <c r="AG3354" t="s">
        <v>4756</v>
      </c>
      <c r="AH3354" t="s">
        <v>4756</v>
      </c>
      <c r="AI3354" t="s">
        <v>4756</v>
      </c>
      <c r="AJ3354" t="s">
        <v>4756</v>
      </c>
      <c r="AK3354" t="s">
        <v>4756</v>
      </c>
      <c r="AL3354" t="s">
        <v>4756</v>
      </c>
      <c r="AM3354" t="s">
        <v>4756</v>
      </c>
      <c r="AN3354" t="s">
        <v>4756</v>
      </c>
    </row>
    <row r="3355" spans="1:41">
      <c r="A3355" s="95">
        <v>42905</v>
      </c>
      <c r="B3355" t="s">
        <v>248</v>
      </c>
      <c r="C3355">
        <v>2017</v>
      </c>
      <c r="D3355">
        <v>6</v>
      </c>
      <c r="E3355" t="s">
        <v>5008</v>
      </c>
      <c r="F3355" t="s">
        <v>4070</v>
      </c>
      <c r="G3355" s="96">
        <v>0.99097222222222225</v>
      </c>
      <c r="H3355" s="96">
        <v>0.99583333333333324</v>
      </c>
      <c r="J3355">
        <v>23.78</v>
      </c>
      <c r="K3355" t="s">
        <v>249</v>
      </c>
      <c r="L3355" t="s">
        <v>4086</v>
      </c>
      <c r="M3355" t="s">
        <v>251</v>
      </c>
      <c r="N3355" t="s">
        <v>251</v>
      </c>
      <c r="O3355">
        <v>0</v>
      </c>
      <c r="P3355">
        <v>36</v>
      </c>
      <c r="Q3355">
        <v>0</v>
      </c>
      <c r="R3355">
        <v>36</v>
      </c>
      <c r="S3355">
        <v>13.1</v>
      </c>
      <c r="T3355">
        <v>38</v>
      </c>
      <c r="U3355">
        <v>24.1</v>
      </c>
      <c r="V3355">
        <v>142</v>
      </c>
      <c r="W3355" t="s">
        <v>4756</v>
      </c>
      <c r="X3355" t="s">
        <v>4756</v>
      </c>
      <c r="Y3355" t="s">
        <v>4756</v>
      </c>
      <c r="Z3355" t="s">
        <v>4756</v>
      </c>
      <c r="AA3355" t="s">
        <v>4756</v>
      </c>
      <c r="AB3355" t="s">
        <v>4756</v>
      </c>
      <c r="AC3355" t="s">
        <v>4756</v>
      </c>
      <c r="AD3355" t="s">
        <v>4756</v>
      </c>
      <c r="AE3355" t="s">
        <v>4756</v>
      </c>
      <c r="AF3355" t="s">
        <v>4756</v>
      </c>
      <c r="AG3355" t="s">
        <v>4756</v>
      </c>
      <c r="AH3355" t="s">
        <v>4756</v>
      </c>
      <c r="AI3355" t="s">
        <v>4756</v>
      </c>
      <c r="AJ3355" t="s">
        <v>4756</v>
      </c>
      <c r="AK3355" t="s">
        <v>4756</v>
      </c>
      <c r="AL3355" t="s">
        <v>4756</v>
      </c>
      <c r="AM3355" t="s">
        <v>4756</v>
      </c>
      <c r="AN3355" t="s">
        <v>4756</v>
      </c>
    </row>
    <row r="3356" spans="1:41">
      <c r="A3356" s="95">
        <v>42905</v>
      </c>
      <c r="B3356" t="s">
        <v>248</v>
      </c>
      <c r="C3356">
        <v>2017</v>
      </c>
      <c r="D3356">
        <v>6</v>
      </c>
      <c r="E3356" t="s">
        <v>5008</v>
      </c>
      <c r="F3356" t="s">
        <v>4070</v>
      </c>
      <c r="G3356" s="96">
        <v>0.99583333333333324</v>
      </c>
      <c r="H3356" s="96">
        <v>6.9444444444444447E-4</v>
      </c>
      <c r="J3356">
        <v>23.9</v>
      </c>
      <c r="K3356" t="s">
        <v>249</v>
      </c>
      <c r="L3356" t="s">
        <v>4087</v>
      </c>
      <c r="M3356" t="s">
        <v>251</v>
      </c>
      <c r="N3356" t="s">
        <v>251</v>
      </c>
      <c r="O3356">
        <v>1</v>
      </c>
      <c r="P3356">
        <v>34</v>
      </c>
      <c r="Q3356">
        <v>0</v>
      </c>
      <c r="R3356">
        <v>34</v>
      </c>
      <c r="S3356">
        <v>14</v>
      </c>
      <c r="T3356">
        <v>37.700000000000003</v>
      </c>
      <c r="U3356">
        <v>21.6</v>
      </c>
      <c r="V3356">
        <v>139</v>
      </c>
      <c r="W3356" t="s">
        <v>4756</v>
      </c>
      <c r="X3356" t="s">
        <v>4756</v>
      </c>
      <c r="Y3356" t="s">
        <v>4756</v>
      </c>
      <c r="Z3356" t="s">
        <v>4756</v>
      </c>
      <c r="AA3356" t="s">
        <v>4756</v>
      </c>
      <c r="AB3356" t="s">
        <v>4756</v>
      </c>
      <c r="AC3356" t="s">
        <v>4756</v>
      </c>
      <c r="AD3356" t="s">
        <v>4756</v>
      </c>
      <c r="AE3356" t="s">
        <v>4756</v>
      </c>
      <c r="AF3356" t="s">
        <v>4756</v>
      </c>
      <c r="AG3356" t="s">
        <v>4756</v>
      </c>
      <c r="AH3356" t="s">
        <v>4756</v>
      </c>
      <c r="AI3356" t="s">
        <v>4756</v>
      </c>
      <c r="AJ3356" t="s">
        <v>4756</v>
      </c>
      <c r="AK3356" t="s">
        <v>4756</v>
      </c>
      <c r="AL3356" t="s">
        <v>4756</v>
      </c>
      <c r="AM3356" t="s">
        <v>4756</v>
      </c>
      <c r="AN3356" t="s">
        <v>4756</v>
      </c>
    </row>
    <row r="3357" spans="1:41">
      <c r="A3357" s="95">
        <v>42905</v>
      </c>
      <c r="B3357" t="s">
        <v>248</v>
      </c>
      <c r="C3357">
        <v>2017</v>
      </c>
      <c r="D3357">
        <v>6</v>
      </c>
      <c r="E3357" t="s">
        <v>5008</v>
      </c>
      <c r="F3357" t="s">
        <v>4070</v>
      </c>
      <c r="G3357" s="96">
        <v>5.5555555555555558E-3</v>
      </c>
      <c r="H3357" s="96">
        <v>9.0277777777777787E-3</v>
      </c>
      <c r="J3357">
        <v>24.13</v>
      </c>
      <c r="K3357" t="s">
        <v>249</v>
      </c>
      <c r="L3357" t="s">
        <v>4088</v>
      </c>
      <c r="M3357" t="s">
        <v>251</v>
      </c>
      <c r="N3357" t="s">
        <v>251</v>
      </c>
      <c r="O3357">
        <v>0</v>
      </c>
      <c r="P3357">
        <v>38</v>
      </c>
      <c r="Q3357">
        <v>0</v>
      </c>
      <c r="R3357">
        <v>38</v>
      </c>
      <c r="S3357">
        <v>14.4</v>
      </c>
      <c r="T3357">
        <v>37</v>
      </c>
      <c r="U3357">
        <v>23.6</v>
      </c>
      <c r="V3357">
        <v>140</v>
      </c>
      <c r="W3357" t="s">
        <v>4756</v>
      </c>
      <c r="X3357" t="s">
        <v>4756</v>
      </c>
      <c r="Y3357" t="s">
        <v>4756</v>
      </c>
      <c r="Z3357" t="s">
        <v>4756</v>
      </c>
      <c r="AA3357" t="s">
        <v>4756</v>
      </c>
      <c r="AB3357" t="s">
        <v>4756</v>
      </c>
      <c r="AC3357" t="s">
        <v>4756</v>
      </c>
      <c r="AD3357" t="s">
        <v>4756</v>
      </c>
      <c r="AE3357" t="s">
        <v>4756</v>
      </c>
      <c r="AF3357" t="s">
        <v>4756</v>
      </c>
      <c r="AG3357" t="s">
        <v>4756</v>
      </c>
      <c r="AH3357" t="s">
        <v>4756</v>
      </c>
      <c r="AI3357" t="s">
        <v>4756</v>
      </c>
      <c r="AJ3357" t="s">
        <v>4756</v>
      </c>
      <c r="AK3357" t="s">
        <v>4756</v>
      </c>
      <c r="AL3357" t="s">
        <v>4756</v>
      </c>
      <c r="AM3357" t="s">
        <v>4756</v>
      </c>
      <c r="AN3357" t="s">
        <v>4756</v>
      </c>
    </row>
    <row r="3358" spans="1:41">
      <c r="A3358" s="95">
        <v>42905</v>
      </c>
      <c r="B3358" t="s">
        <v>248</v>
      </c>
      <c r="C3358">
        <v>2017</v>
      </c>
      <c r="D3358">
        <v>6</v>
      </c>
      <c r="E3358" t="s">
        <v>5008</v>
      </c>
      <c r="F3358" t="s">
        <v>4070</v>
      </c>
      <c r="G3358" s="96">
        <v>6.9444444444444441E-3</v>
      </c>
      <c r="H3358" s="96">
        <v>1.1111111111111112E-2</v>
      </c>
      <c r="J3358">
        <v>24.17</v>
      </c>
      <c r="K3358" t="s">
        <v>249</v>
      </c>
      <c r="L3358" t="s">
        <v>4089</v>
      </c>
      <c r="M3358" t="s">
        <v>251</v>
      </c>
      <c r="N3358" t="s">
        <v>251</v>
      </c>
      <c r="O3358">
        <v>0</v>
      </c>
      <c r="P3358">
        <v>35</v>
      </c>
      <c r="Q3358">
        <v>0</v>
      </c>
      <c r="R3358">
        <v>35</v>
      </c>
      <c r="S3358">
        <v>14.6</v>
      </c>
      <c r="T3358">
        <v>37.1</v>
      </c>
      <c r="U3358">
        <v>21.9</v>
      </c>
      <c r="V3358">
        <v>132</v>
      </c>
      <c r="W3358" t="s">
        <v>4756</v>
      </c>
      <c r="X3358" t="s">
        <v>4756</v>
      </c>
      <c r="Y3358" t="s">
        <v>4756</v>
      </c>
      <c r="Z3358" t="s">
        <v>4756</v>
      </c>
      <c r="AA3358" t="s">
        <v>4756</v>
      </c>
      <c r="AB3358" t="s">
        <v>4756</v>
      </c>
      <c r="AC3358" t="s">
        <v>4756</v>
      </c>
      <c r="AD3358" t="s">
        <v>4756</v>
      </c>
      <c r="AE3358" t="s">
        <v>4756</v>
      </c>
      <c r="AF3358" t="s">
        <v>4756</v>
      </c>
      <c r="AG3358" t="s">
        <v>4756</v>
      </c>
      <c r="AH3358" t="s">
        <v>4756</v>
      </c>
      <c r="AI3358" t="s">
        <v>4756</v>
      </c>
      <c r="AJ3358" t="s">
        <v>4756</v>
      </c>
      <c r="AK3358" t="s">
        <v>4756</v>
      </c>
      <c r="AL3358" t="s">
        <v>4756</v>
      </c>
      <c r="AM3358" t="s">
        <v>4756</v>
      </c>
      <c r="AN3358" t="s">
        <v>4756</v>
      </c>
    </row>
    <row r="3359" spans="1:41">
      <c r="A3359" s="95">
        <v>42586</v>
      </c>
      <c r="B3359" t="s">
        <v>372</v>
      </c>
      <c r="C3359">
        <v>2016</v>
      </c>
      <c r="D3359">
        <v>8</v>
      </c>
      <c r="E3359" t="s">
        <v>373</v>
      </c>
      <c r="F3359" t="s">
        <v>3991</v>
      </c>
      <c r="G3359" s="96">
        <v>0.95416666666666661</v>
      </c>
      <c r="H3359" s="96">
        <v>0.95833333333333337</v>
      </c>
      <c r="J3359">
        <v>22.9</v>
      </c>
      <c r="K3359" t="s">
        <v>651</v>
      </c>
      <c r="L3359" t="s">
        <v>4877</v>
      </c>
      <c r="M3359" t="s">
        <v>251</v>
      </c>
      <c r="N3359" t="s">
        <v>251</v>
      </c>
      <c r="O3359">
        <v>3</v>
      </c>
      <c r="P3359">
        <v>60</v>
      </c>
      <c r="Q3359">
        <v>0</v>
      </c>
      <c r="R3359">
        <v>60</v>
      </c>
      <c r="S3359">
        <v>14.9</v>
      </c>
      <c r="T3359">
        <v>42.2</v>
      </c>
      <c r="U3359">
        <v>33.299999999999997</v>
      </c>
      <c r="V3359">
        <v>179</v>
      </c>
      <c r="W3359" t="s">
        <v>4756</v>
      </c>
      <c r="X3359" t="s">
        <v>4756</v>
      </c>
      <c r="Y3359" t="s">
        <v>4756</v>
      </c>
      <c r="Z3359" t="s">
        <v>4756</v>
      </c>
      <c r="AA3359" t="s">
        <v>4756</v>
      </c>
      <c r="AB3359" t="s">
        <v>4756</v>
      </c>
      <c r="AC3359" t="s">
        <v>4756</v>
      </c>
      <c r="AD3359" t="s">
        <v>4756</v>
      </c>
      <c r="AE3359" t="s">
        <v>4756</v>
      </c>
      <c r="AF3359" t="s">
        <v>4756</v>
      </c>
      <c r="AG3359" t="s">
        <v>4756</v>
      </c>
      <c r="AH3359" t="s">
        <v>4756</v>
      </c>
      <c r="AI3359" t="s">
        <v>4756</v>
      </c>
      <c r="AJ3359" t="s">
        <v>4756</v>
      </c>
      <c r="AK3359" t="s">
        <v>4756</v>
      </c>
      <c r="AL3359" t="s">
        <v>4756</v>
      </c>
      <c r="AM3359" t="s">
        <v>4756</v>
      </c>
      <c r="AN3359" t="s">
        <v>4756</v>
      </c>
    </row>
    <row r="3360" spans="1:41">
      <c r="A3360" s="95">
        <v>42586</v>
      </c>
      <c r="B3360" t="s">
        <v>372</v>
      </c>
      <c r="C3360">
        <v>2016</v>
      </c>
      <c r="D3360">
        <v>8</v>
      </c>
      <c r="E3360" t="s">
        <v>373</v>
      </c>
      <c r="F3360" t="s">
        <v>3991</v>
      </c>
      <c r="G3360" s="96">
        <v>0.95416666666666661</v>
      </c>
      <c r="H3360" s="96">
        <v>0.95833333333333337</v>
      </c>
      <c r="J3360">
        <v>22.9</v>
      </c>
      <c r="K3360" t="s">
        <v>651</v>
      </c>
      <c r="L3360" t="s">
        <v>4877</v>
      </c>
      <c r="M3360" t="s">
        <v>2376</v>
      </c>
      <c r="N3360" t="s">
        <v>251</v>
      </c>
      <c r="O3360">
        <v>3</v>
      </c>
      <c r="P3360">
        <v>57</v>
      </c>
      <c r="Q3360">
        <v>0</v>
      </c>
      <c r="R3360">
        <v>57</v>
      </c>
      <c r="S3360">
        <v>15.3</v>
      </c>
      <c r="T3360">
        <v>41.7</v>
      </c>
      <c r="U3360">
        <v>34.5</v>
      </c>
      <c r="V3360">
        <v>180</v>
      </c>
      <c r="W3360" t="s">
        <v>4756</v>
      </c>
      <c r="X3360" t="s">
        <v>4756</v>
      </c>
      <c r="Y3360" t="s">
        <v>4756</v>
      </c>
      <c r="Z3360" t="s">
        <v>4756</v>
      </c>
      <c r="AA3360" t="s">
        <v>4756</v>
      </c>
      <c r="AB3360" t="s">
        <v>4756</v>
      </c>
      <c r="AC3360" t="s">
        <v>4756</v>
      </c>
      <c r="AD3360" t="s">
        <v>4756</v>
      </c>
      <c r="AE3360" t="s">
        <v>4756</v>
      </c>
      <c r="AF3360" t="s">
        <v>4756</v>
      </c>
      <c r="AG3360" t="s">
        <v>4756</v>
      </c>
      <c r="AH3360" t="s">
        <v>4756</v>
      </c>
      <c r="AI3360" t="s">
        <v>4756</v>
      </c>
      <c r="AJ3360" t="s">
        <v>4756</v>
      </c>
      <c r="AK3360" t="s">
        <v>4756</v>
      </c>
      <c r="AL3360" t="s">
        <v>4756</v>
      </c>
      <c r="AM3360" t="s">
        <v>4756</v>
      </c>
      <c r="AN3360" t="s">
        <v>4756</v>
      </c>
    </row>
    <row r="3361" spans="1:40">
      <c r="A3361" s="95">
        <v>42905</v>
      </c>
      <c r="B3361" t="s">
        <v>248</v>
      </c>
      <c r="C3361">
        <v>2017</v>
      </c>
      <c r="D3361">
        <v>6</v>
      </c>
      <c r="E3361" t="s">
        <v>5008</v>
      </c>
      <c r="F3361" t="s">
        <v>4070</v>
      </c>
      <c r="G3361" s="96">
        <v>3.125E-2</v>
      </c>
      <c r="H3361" s="96">
        <v>3.5416666666666666E-2</v>
      </c>
      <c r="J3361">
        <v>24.75</v>
      </c>
      <c r="K3361" t="s">
        <v>249</v>
      </c>
      <c r="L3361" t="s">
        <v>4090</v>
      </c>
      <c r="M3361" t="s">
        <v>251</v>
      </c>
      <c r="N3361" t="s">
        <v>251</v>
      </c>
      <c r="O3361">
        <v>0</v>
      </c>
      <c r="P3361">
        <v>35</v>
      </c>
      <c r="Q3361">
        <v>0</v>
      </c>
      <c r="R3361">
        <v>35</v>
      </c>
      <c r="S3361">
        <v>13.3</v>
      </c>
      <c r="T3361">
        <v>36.700000000000003</v>
      </c>
      <c r="U3361">
        <v>22.1</v>
      </c>
      <c r="V3361">
        <v>140</v>
      </c>
      <c r="W3361" t="s">
        <v>4756</v>
      </c>
      <c r="X3361" t="s">
        <v>4756</v>
      </c>
      <c r="Y3361" t="s">
        <v>4756</v>
      </c>
      <c r="Z3361" t="s">
        <v>4756</v>
      </c>
      <c r="AA3361" t="s">
        <v>4756</v>
      </c>
      <c r="AB3361" t="s">
        <v>4756</v>
      </c>
      <c r="AC3361" t="s">
        <v>4756</v>
      </c>
      <c r="AD3361" t="s">
        <v>4756</v>
      </c>
      <c r="AE3361" t="s">
        <v>4756</v>
      </c>
      <c r="AF3361" t="s">
        <v>4756</v>
      </c>
      <c r="AG3361" t="s">
        <v>4756</v>
      </c>
      <c r="AH3361" t="s">
        <v>4756</v>
      </c>
      <c r="AI3361" t="s">
        <v>4756</v>
      </c>
      <c r="AJ3361" t="s">
        <v>4756</v>
      </c>
      <c r="AK3361" t="s">
        <v>4756</v>
      </c>
      <c r="AL3361" t="s">
        <v>4756</v>
      </c>
      <c r="AM3361" t="s">
        <v>4756</v>
      </c>
      <c r="AN3361" t="s">
        <v>4756</v>
      </c>
    </row>
    <row r="3362" spans="1:40">
      <c r="A3362" s="95">
        <v>42586</v>
      </c>
      <c r="B3362" t="s">
        <v>372</v>
      </c>
      <c r="C3362">
        <v>2016</v>
      </c>
      <c r="D3362">
        <v>8</v>
      </c>
      <c r="E3362" t="s">
        <v>373</v>
      </c>
      <c r="F3362" t="s">
        <v>3991</v>
      </c>
      <c r="G3362" s="96">
        <v>0.97013888888888899</v>
      </c>
      <c r="H3362" s="96">
        <v>0.97361111111111109</v>
      </c>
      <c r="J3362">
        <v>23.28</v>
      </c>
      <c r="K3362" t="s">
        <v>651</v>
      </c>
      <c r="L3362" t="s">
        <v>4877</v>
      </c>
      <c r="M3362" t="s">
        <v>2376</v>
      </c>
      <c r="N3362" t="s">
        <v>251</v>
      </c>
      <c r="O3362">
        <v>0</v>
      </c>
      <c r="P3362">
        <v>53</v>
      </c>
      <c r="Q3362">
        <v>0</v>
      </c>
      <c r="R3362">
        <v>53</v>
      </c>
      <c r="S3362">
        <v>14.3</v>
      </c>
      <c r="T3362">
        <v>40.1</v>
      </c>
      <c r="U3362">
        <v>31.1</v>
      </c>
      <c r="V3362">
        <v>177</v>
      </c>
      <c r="W3362" t="s">
        <v>4756</v>
      </c>
      <c r="X3362" t="s">
        <v>4756</v>
      </c>
      <c r="Y3362" t="s">
        <v>4756</v>
      </c>
      <c r="Z3362" t="s">
        <v>4756</v>
      </c>
      <c r="AA3362" t="s">
        <v>4756</v>
      </c>
      <c r="AB3362" t="s">
        <v>4756</v>
      </c>
      <c r="AC3362" t="s">
        <v>4756</v>
      </c>
      <c r="AD3362" t="s">
        <v>4756</v>
      </c>
      <c r="AE3362" t="s">
        <v>4756</v>
      </c>
      <c r="AF3362" t="s">
        <v>4756</v>
      </c>
      <c r="AG3362" t="s">
        <v>4756</v>
      </c>
      <c r="AH3362" t="s">
        <v>4756</v>
      </c>
      <c r="AI3362" t="s">
        <v>4756</v>
      </c>
      <c r="AJ3362" t="s">
        <v>4756</v>
      </c>
      <c r="AK3362" t="s">
        <v>4756</v>
      </c>
      <c r="AL3362" t="s">
        <v>4756</v>
      </c>
      <c r="AM3362" t="s">
        <v>4756</v>
      </c>
      <c r="AN3362" t="s">
        <v>4756</v>
      </c>
    </row>
    <row r="3363" spans="1:40">
      <c r="A3363" s="95">
        <v>42905</v>
      </c>
      <c r="B3363" t="s">
        <v>248</v>
      </c>
      <c r="C3363">
        <v>2017</v>
      </c>
      <c r="D3363">
        <v>6</v>
      </c>
      <c r="E3363" t="s">
        <v>5008</v>
      </c>
      <c r="F3363" t="s">
        <v>4070</v>
      </c>
      <c r="G3363" s="96">
        <v>4.3055555555555562E-2</v>
      </c>
      <c r="H3363" s="96">
        <v>4.5833333333333337E-2</v>
      </c>
      <c r="J3363">
        <v>25.03</v>
      </c>
      <c r="K3363" t="s">
        <v>249</v>
      </c>
      <c r="L3363" t="s">
        <v>4091</v>
      </c>
      <c r="M3363" t="s">
        <v>251</v>
      </c>
      <c r="N3363" t="s">
        <v>251</v>
      </c>
      <c r="O3363">
        <v>2</v>
      </c>
      <c r="P3363">
        <v>32</v>
      </c>
      <c r="Q3363">
        <v>0</v>
      </c>
      <c r="R3363">
        <v>32</v>
      </c>
      <c r="S3363">
        <v>14.4</v>
      </c>
      <c r="T3363">
        <v>36.4</v>
      </c>
      <c r="U3363">
        <v>21.9</v>
      </c>
      <c r="V3363">
        <v>141</v>
      </c>
      <c r="W3363" t="s">
        <v>4756</v>
      </c>
      <c r="X3363" t="s">
        <v>4756</v>
      </c>
      <c r="Y3363" t="s">
        <v>4756</v>
      </c>
      <c r="Z3363" t="s">
        <v>4756</v>
      </c>
      <c r="AA3363" t="s">
        <v>4756</v>
      </c>
      <c r="AB3363" t="s">
        <v>4756</v>
      </c>
      <c r="AC3363" t="s">
        <v>4756</v>
      </c>
      <c r="AD3363" t="s">
        <v>4756</v>
      </c>
      <c r="AE3363" t="s">
        <v>4756</v>
      </c>
      <c r="AF3363" t="s">
        <v>4756</v>
      </c>
      <c r="AG3363" t="s">
        <v>4756</v>
      </c>
      <c r="AH3363" t="s">
        <v>4756</v>
      </c>
      <c r="AI3363" t="s">
        <v>4756</v>
      </c>
      <c r="AJ3363" t="s">
        <v>4756</v>
      </c>
      <c r="AK3363" t="s">
        <v>4756</v>
      </c>
      <c r="AL3363" t="s">
        <v>4756</v>
      </c>
      <c r="AM3363" t="s">
        <v>4756</v>
      </c>
      <c r="AN3363" t="s">
        <v>4756</v>
      </c>
    </row>
    <row r="3364" spans="1:40">
      <c r="A3364" s="95">
        <v>42905</v>
      </c>
      <c r="B3364" t="s">
        <v>248</v>
      </c>
      <c r="C3364">
        <v>2017</v>
      </c>
      <c r="D3364">
        <v>6</v>
      </c>
      <c r="E3364" t="s">
        <v>5008</v>
      </c>
      <c r="F3364" t="s">
        <v>4070</v>
      </c>
      <c r="G3364" s="96">
        <v>4.5138888888888888E-2</v>
      </c>
      <c r="H3364" s="96">
        <v>5.6250000000000001E-2</v>
      </c>
      <c r="J3364">
        <v>25.08</v>
      </c>
      <c r="K3364" t="s">
        <v>249</v>
      </c>
      <c r="L3364" t="s">
        <v>4092</v>
      </c>
      <c r="M3364" t="s">
        <v>251</v>
      </c>
      <c r="N3364" t="s">
        <v>251</v>
      </c>
      <c r="O3364">
        <v>0</v>
      </c>
      <c r="P3364">
        <v>38</v>
      </c>
      <c r="Q3364">
        <v>0</v>
      </c>
      <c r="R3364">
        <v>38</v>
      </c>
      <c r="S3364">
        <v>14.7</v>
      </c>
      <c r="T3364">
        <v>37.9</v>
      </c>
      <c r="U3364">
        <v>22.5</v>
      </c>
      <c r="V3364">
        <v>144</v>
      </c>
      <c r="W3364" t="s">
        <v>4756</v>
      </c>
      <c r="X3364" t="s">
        <v>4756</v>
      </c>
      <c r="Y3364" t="s">
        <v>4756</v>
      </c>
      <c r="Z3364" t="s">
        <v>4756</v>
      </c>
      <c r="AA3364" t="s">
        <v>4756</v>
      </c>
      <c r="AB3364" t="s">
        <v>4756</v>
      </c>
      <c r="AC3364" t="s">
        <v>4756</v>
      </c>
      <c r="AD3364" t="s">
        <v>4756</v>
      </c>
      <c r="AE3364" t="s">
        <v>4756</v>
      </c>
      <c r="AF3364" t="s">
        <v>4756</v>
      </c>
      <c r="AG3364" t="s">
        <v>4756</v>
      </c>
      <c r="AH3364" t="s">
        <v>4756</v>
      </c>
      <c r="AI3364" t="s">
        <v>4756</v>
      </c>
      <c r="AJ3364" t="s">
        <v>4756</v>
      </c>
      <c r="AK3364" t="s">
        <v>4756</v>
      </c>
      <c r="AL3364" t="s">
        <v>4756</v>
      </c>
      <c r="AM3364" t="s">
        <v>4756</v>
      </c>
      <c r="AN3364" t="s">
        <v>4756</v>
      </c>
    </row>
    <row r="3365" spans="1:40">
      <c r="A3365" s="95">
        <v>42905</v>
      </c>
      <c r="B3365" t="s">
        <v>248</v>
      </c>
      <c r="C3365">
        <v>2017</v>
      </c>
      <c r="D3365">
        <v>6</v>
      </c>
      <c r="E3365" t="s">
        <v>5008</v>
      </c>
      <c r="F3365" t="s">
        <v>4070</v>
      </c>
      <c r="G3365" s="96">
        <v>5.8333333333333327E-2</v>
      </c>
      <c r="H3365" s="96">
        <v>6.3194444444444442E-2</v>
      </c>
      <c r="J3365">
        <v>25.4</v>
      </c>
      <c r="K3365" t="s">
        <v>249</v>
      </c>
      <c r="L3365" t="s">
        <v>4093</v>
      </c>
      <c r="M3365" t="s">
        <v>251</v>
      </c>
      <c r="N3365" t="s">
        <v>251</v>
      </c>
      <c r="O3365">
        <v>0</v>
      </c>
      <c r="P3365">
        <v>34</v>
      </c>
      <c r="Q3365">
        <v>0</v>
      </c>
      <c r="R3365">
        <v>34</v>
      </c>
      <c r="S3365">
        <v>15.1</v>
      </c>
      <c r="T3365">
        <v>37.4</v>
      </c>
      <c r="U3365">
        <v>23.7</v>
      </c>
      <c r="V3365">
        <v>139</v>
      </c>
      <c r="W3365" t="s">
        <v>4756</v>
      </c>
      <c r="X3365" t="s">
        <v>4756</v>
      </c>
      <c r="Y3365" t="s">
        <v>4756</v>
      </c>
      <c r="Z3365" t="s">
        <v>4756</v>
      </c>
      <c r="AA3365" t="s">
        <v>4756</v>
      </c>
      <c r="AB3365" t="s">
        <v>4756</v>
      </c>
      <c r="AC3365" t="s">
        <v>4756</v>
      </c>
      <c r="AD3365" t="s">
        <v>4756</v>
      </c>
      <c r="AE3365" t="s">
        <v>4756</v>
      </c>
      <c r="AF3365" t="s">
        <v>4756</v>
      </c>
      <c r="AG3365" t="s">
        <v>4756</v>
      </c>
      <c r="AH3365" t="s">
        <v>4756</v>
      </c>
      <c r="AI3365" t="s">
        <v>4756</v>
      </c>
      <c r="AJ3365" t="s">
        <v>4756</v>
      </c>
      <c r="AK3365" t="s">
        <v>4756</v>
      </c>
      <c r="AL3365" t="s">
        <v>4756</v>
      </c>
      <c r="AM3365" t="s">
        <v>4756</v>
      </c>
      <c r="AN3365" t="s">
        <v>4756</v>
      </c>
    </row>
    <row r="3366" spans="1:40">
      <c r="A3366" s="95">
        <v>42587</v>
      </c>
      <c r="B3366" t="s">
        <v>372</v>
      </c>
      <c r="C3366">
        <v>2016</v>
      </c>
      <c r="D3366">
        <v>8</v>
      </c>
      <c r="E3366" t="s">
        <v>461</v>
      </c>
      <c r="F3366" t="s">
        <v>3991</v>
      </c>
      <c r="G3366" s="96">
        <v>0.90625</v>
      </c>
      <c r="H3366" s="96">
        <v>0.90763888888888899</v>
      </c>
      <c r="J3366">
        <v>21.75</v>
      </c>
      <c r="K3366" t="s">
        <v>651</v>
      </c>
      <c r="L3366" t="s">
        <v>4877</v>
      </c>
      <c r="M3366" t="s">
        <v>251</v>
      </c>
      <c r="N3366" t="s">
        <v>251</v>
      </c>
      <c r="O3366">
        <v>3</v>
      </c>
      <c r="P3366">
        <v>57</v>
      </c>
      <c r="Q3366">
        <v>0</v>
      </c>
      <c r="R3366">
        <v>57</v>
      </c>
      <c r="S3366">
        <v>14.8</v>
      </c>
      <c r="T3366">
        <v>38.299999999999997</v>
      </c>
      <c r="U3366">
        <v>35.1</v>
      </c>
      <c r="V3366">
        <v>175</v>
      </c>
      <c r="W3366" t="s">
        <v>4756</v>
      </c>
      <c r="X3366" t="s">
        <v>4756</v>
      </c>
      <c r="Y3366" t="s">
        <v>4756</v>
      </c>
      <c r="Z3366" t="s">
        <v>4756</v>
      </c>
      <c r="AA3366" t="s">
        <v>4756</v>
      </c>
      <c r="AB3366" t="s">
        <v>4756</v>
      </c>
      <c r="AC3366" t="s">
        <v>4756</v>
      </c>
      <c r="AD3366" t="s">
        <v>4756</v>
      </c>
      <c r="AE3366" t="s">
        <v>4756</v>
      </c>
      <c r="AF3366" t="s">
        <v>4756</v>
      </c>
      <c r="AG3366" t="s">
        <v>4756</v>
      </c>
      <c r="AH3366" t="s">
        <v>4756</v>
      </c>
      <c r="AI3366" t="s">
        <v>4756</v>
      </c>
      <c r="AJ3366" t="s">
        <v>4756</v>
      </c>
      <c r="AK3366" t="s">
        <v>4756</v>
      </c>
      <c r="AL3366" t="s">
        <v>4756</v>
      </c>
      <c r="AM3366" t="s">
        <v>4756</v>
      </c>
      <c r="AN3366" t="s">
        <v>4756</v>
      </c>
    </row>
    <row r="3367" spans="1:40">
      <c r="A3367" s="95">
        <v>42905</v>
      </c>
      <c r="B3367" t="s">
        <v>248</v>
      </c>
      <c r="C3367">
        <v>2017</v>
      </c>
      <c r="D3367">
        <v>6</v>
      </c>
      <c r="E3367" t="s">
        <v>5008</v>
      </c>
      <c r="F3367" t="s">
        <v>4070</v>
      </c>
      <c r="G3367" s="96">
        <v>7.2916666666666671E-2</v>
      </c>
      <c r="H3367" s="96">
        <v>7.7083333333333337E-2</v>
      </c>
      <c r="J3367">
        <v>25.75</v>
      </c>
      <c r="K3367" t="s">
        <v>249</v>
      </c>
      <c r="L3367" t="s">
        <v>4094</v>
      </c>
      <c r="M3367" t="s">
        <v>251</v>
      </c>
      <c r="N3367" t="s">
        <v>251</v>
      </c>
      <c r="O3367">
        <v>0</v>
      </c>
      <c r="P3367">
        <v>43</v>
      </c>
      <c r="Q3367">
        <v>0</v>
      </c>
      <c r="R3367">
        <v>43</v>
      </c>
      <c r="S3367">
        <v>14.8</v>
      </c>
      <c r="T3367">
        <v>37</v>
      </c>
      <c r="U3367">
        <v>23.5</v>
      </c>
      <c r="V3367">
        <v>143</v>
      </c>
      <c r="W3367" t="s">
        <v>4756</v>
      </c>
      <c r="X3367" t="s">
        <v>4756</v>
      </c>
      <c r="Y3367" t="s">
        <v>4756</v>
      </c>
      <c r="Z3367" t="s">
        <v>4756</v>
      </c>
      <c r="AA3367" t="s">
        <v>4756</v>
      </c>
      <c r="AB3367" t="s">
        <v>4756</v>
      </c>
      <c r="AC3367" t="s">
        <v>4756</v>
      </c>
      <c r="AD3367" t="s">
        <v>4756</v>
      </c>
      <c r="AE3367" t="s">
        <v>4756</v>
      </c>
      <c r="AF3367" t="s">
        <v>4756</v>
      </c>
      <c r="AG3367" t="s">
        <v>4756</v>
      </c>
      <c r="AH3367" t="s">
        <v>4756</v>
      </c>
      <c r="AI3367" t="s">
        <v>4756</v>
      </c>
      <c r="AJ3367" t="s">
        <v>4756</v>
      </c>
      <c r="AK3367" t="s">
        <v>4756</v>
      </c>
      <c r="AL3367" t="s">
        <v>4756</v>
      </c>
      <c r="AM3367" t="s">
        <v>4756</v>
      </c>
      <c r="AN3367" t="s">
        <v>4756</v>
      </c>
    </row>
    <row r="3368" spans="1:40">
      <c r="A3368" s="95">
        <v>42905</v>
      </c>
      <c r="B3368" t="s">
        <v>248</v>
      </c>
      <c r="C3368">
        <v>2017</v>
      </c>
      <c r="D3368">
        <v>6</v>
      </c>
      <c r="E3368" t="s">
        <v>5008</v>
      </c>
      <c r="F3368" t="s">
        <v>4070</v>
      </c>
      <c r="G3368" s="96">
        <v>7.9861111111111105E-2</v>
      </c>
      <c r="H3368" s="96">
        <v>8.4722222222222213E-2</v>
      </c>
      <c r="J3368">
        <v>25.92</v>
      </c>
      <c r="K3368" t="s">
        <v>249</v>
      </c>
      <c r="L3368" t="s">
        <v>4095</v>
      </c>
      <c r="M3368" t="s">
        <v>251</v>
      </c>
      <c r="N3368" t="s">
        <v>251</v>
      </c>
      <c r="O3368">
        <v>0</v>
      </c>
      <c r="P3368">
        <v>37</v>
      </c>
      <c r="Q3368">
        <v>0</v>
      </c>
      <c r="R3368">
        <v>37</v>
      </c>
      <c r="S3368">
        <v>14.9</v>
      </c>
      <c r="T3368">
        <v>37.799999999999997</v>
      </c>
      <c r="U3368">
        <v>23.1</v>
      </c>
      <c r="V3368">
        <v>139</v>
      </c>
      <c r="W3368" t="s">
        <v>4756</v>
      </c>
      <c r="X3368" t="s">
        <v>4756</v>
      </c>
      <c r="Y3368" t="s">
        <v>4756</v>
      </c>
      <c r="Z3368" t="s">
        <v>4756</v>
      </c>
      <c r="AA3368" t="s">
        <v>4756</v>
      </c>
      <c r="AB3368" t="s">
        <v>4756</v>
      </c>
      <c r="AC3368" t="s">
        <v>4756</v>
      </c>
      <c r="AD3368" t="s">
        <v>4756</v>
      </c>
      <c r="AE3368" t="s">
        <v>4756</v>
      </c>
      <c r="AF3368" t="s">
        <v>4756</v>
      </c>
      <c r="AG3368" t="s">
        <v>4756</v>
      </c>
      <c r="AH3368" t="s">
        <v>4756</v>
      </c>
      <c r="AI3368" t="s">
        <v>4756</v>
      </c>
      <c r="AJ3368" t="s">
        <v>4756</v>
      </c>
      <c r="AK3368" t="s">
        <v>4756</v>
      </c>
      <c r="AL3368" t="s">
        <v>4756</v>
      </c>
      <c r="AM3368" t="s">
        <v>4756</v>
      </c>
      <c r="AN3368" t="s">
        <v>4756</v>
      </c>
    </row>
    <row r="3369" spans="1:40">
      <c r="A3369" s="95">
        <v>42905</v>
      </c>
      <c r="B3369" t="s">
        <v>248</v>
      </c>
      <c r="C3369">
        <v>2017</v>
      </c>
      <c r="D3369">
        <v>6</v>
      </c>
      <c r="E3369" t="s">
        <v>5008</v>
      </c>
      <c r="F3369" t="s">
        <v>4070</v>
      </c>
      <c r="G3369" s="96">
        <v>8.4027777777777771E-2</v>
      </c>
      <c r="H3369" s="96">
        <v>8.6805555555555566E-2</v>
      </c>
      <c r="J3369">
        <v>26.02</v>
      </c>
      <c r="K3369" t="s">
        <v>249</v>
      </c>
      <c r="L3369" t="s">
        <v>4096</v>
      </c>
      <c r="M3369" t="s">
        <v>251</v>
      </c>
      <c r="N3369" t="s">
        <v>251</v>
      </c>
      <c r="O3369">
        <v>3</v>
      </c>
      <c r="P3369">
        <v>37</v>
      </c>
      <c r="Q3369">
        <v>0</v>
      </c>
      <c r="R3369">
        <v>37</v>
      </c>
      <c r="S3369">
        <v>13.8</v>
      </c>
      <c r="T3369">
        <v>34.4</v>
      </c>
      <c r="U3369">
        <v>23.3</v>
      </c>
      <c r="V3369">
        <v>141</v>
      </c>
      <c r="W3369" t="s">
        <v>4756</v>
      </c>
      <c r="X3369" t="s">
        <v>4756</v>
      </c>
      <c r="Y3369" t="s">
        <v>4756</v>
      </c>
      <c r="Z3369" t="s">
        <v>4756</v>
      </c>
      <c r="AA3369" t="s">
        <v>4756</v>
      </c>
      <c r="AB3369" t="s">
        <v>4756</v>
      </c>
      <c r="AC3369" t="s">
        <v>4756</v>
      </c>
      <c r="AD3369" t="s">
        <v>4756</v>
      </c>
      <c r="AE3369" t="s">
        <v>4756</v>
      </c>
      <c r="AF3369" t="s">
        <v>4756</v>
      </c>
      <c r="AG3369" t="s">
        <v>4756</v>
      </c>
      <c r="AH3369" t="s">
        <v>4756</v>
      </c>
      <c r="AI3369" t="s">
        <v>4756</v>
      </c>
      <c r="AJ3369" t="s">
        <v>4756</v>
      </c>
      <c r="AK3369" t="s">
        <v>4756</v>
      </c>
      <c r="AL3369" t="s">
        <v>4756</v>
      </c>
      <c r="AM3369" t="s">
        <v>4756</v>
      </c>
      <c r="AN3369" t="s">
        <v>4756</v>
      </c>
    </row>
    <row r="3370" spans="1:40">
      <c r="A3370" s="95">
        <v>42906</v>
      </c>
      <c r="B3370" t="s">
        <v>248</v>
      </c>
      <c r="C3370">
        <v>2017</v>
      </c>
      <c r="D3370">
        <v>6</v>
      </c>
      <c r="E3370" t="s">
        <v>5008</v>
      </c>
      <c r="F3370" t="s">
        <v>4070</v>
      </c>
      <c r="G3370" s="96">
        <v>0.93680555555555556</v>
      </c>
      <c r="H3370" s="96">
        <v>0.94166666666666676</v>
      </c>
      <c r="J3370">
        <v>22.48</v>
      </c>
      <c r="K3370" t="s">
        <v>249</v>
      </c>
      <c r="L3370" t="s">
        <v>4098</v>
      </c>
      <c r="M3370" t="s">
        <v>251</v>
      </c>
      <c r="N3370" t="s">
        <v>251</v>
      </c>
      <c r="O3370">
        <v>0</v>
      </c>
      <c r="P3370">
        <v>36</v>
      </c>
      <c r="Q3370">
        <v>0</v>
      </c>
      <c r="R3370">
        <v>36</v>
      </c>
      <c r="S3370">
        <v>13.4</v>
      </c>
      <c r="T3370">
        <v>36.5</v>
      </c>
      <c r="U3370">
        <v>22.9</v>
      </c>
      <c r="V3370">
        <v>137</v>
      </c>
      <c r="W3370" t="s">
        <v>4756</v>
      </c>
      <c r="X3370" t="s">
        <v>4756</v>
      </c>
      <c r="Y3370" t="s">
        <v>4756</v>
      </c>
      <c r="Z3370" t="s">
        <v>4756</v>
      </c>
      <c r="AA3370" t="s">
        <v>4756</v>
      </c>
      <c r="AB3370" t="s">
        <v>4756</v>
      </c>
      <c r="AC3370" t="s">
        <v>4756</v>
      </c>
      <c r="AD3370" t="s">
        <v>4756</v>
      </c>
      <c r="AE3370" t="s">
        <v>4756</v>
      </c>
      <c r="AF3370" t="s">
        <v>4756</v>
      </c>
      <c r="AG3370" t="s">
        <v>4756</v>
      </c>
      <c r="AH3370" t="s">
        <v>4756</v>
      </c>
      <c r="AI3370" t="s">
        <v>4756</v>
      </c>
      <c r="AJ3370" t="s">
        <v>4756</v>
      </c>
      <c r="AK3370" t="s">
        <v>4756</v>
      </c>
      <c r="AL3370" t="s">
        <v>4756</v>
      </c>
      <c r="AM3370" t="s">
        <v>4756</v>
      </c>
      <c r="AN3370" t="s">
        <v>4756</v>
      </c>
    </row>
    <row r="3371" spans="1:40">
      <c r="A3371" s="95">
        <v>42906</v>
      </c>
      <c r="B3371" t="s">
        <v>248</v>
      </c>
      <c r="C3371">
        <v>2017</v>
      </c>
      <c r="D3371">
        <v>6</v>
      </c>
      <c r="E3371" t="s">
        <v>5008</v>
      </c>
      <c r="F3371" t="s">
        <v>4070</v>
      </c>
      <c r="G3371" s="96">
        <v>0.95138888888888884</v>
      </c>
      <c r="H3371" s="96">
        <v>0.95624999999999993</v>
      </c>
      <c r="J3371">
        <v>22.83</v>
      </c>
      <c r="K3371" t="s">
        <v>249</v>
      </c>
      <c r="L3371" t="s">
        <v>4099</v>
      </c>
      <c r="M3371" t="s">
        <v>251</v>
      </c>
      <c r="N3371" t="s">
        <v>251</v>
      </c>
      <c r="O3371">
        <v>0</v>
      </c>
      <c r="P3371">
        <v>35</v>
      </c>
      <c r="Q3371">
        <v>0</v>
      </c>
      <c r="R3371">
        <v>35</v>
      </c>
      <c r="S3371">
        <v>14.8</v>
      </c>
      <c r="T3371">
        <v>37.299999999999997</v>
      </c>
      <c r="U3371">
        <v>22.7</v>
      </c>
      <c r="V3371">
        <v>145</v>
      </c>
      <c r="W3371" t="s">
        <v>4756</v>
      </c>
      <c r="X3371" t="s">
        <v>4756</v>
      </c>
      <c r="Y3371" t="s">
        <v>4756</v>
      </c>
      <c r="Z3371" t="s">
        <v>4756</v>
      </c>
      <c r="AA3371" t="s">
        <v>4756</v>
      </c>
      <c r="AB3371" t="s">
        <v>4756</v>
      </c>
      <c r="AC3371" t="s">
        <v>4756</v>
      </c>
      <c r="AD3371" t="s">
        <v>4756</v>
      </c>
      <c r="AE3371" t="s">
        <v>4756</v>
      </c>
      <c r="AF3371" t="s">
        <v>4756</v>
      </c>
      <c r="AG3371" t="s">
        <v>4756</v>
      </c>
      <c r="AH3371" t="s">
        <v>4756</v>
      </c>
      <c r="AI3371" t="s">
        <v>4756</v>
      </c>
      <c r="AJ3371" t="s">
        <v>4756</v>
      </c>
      <c r="AK3371" t="s">
        <v>4756</v>
      </c>
      <c r="AL3371" t="s">
        <v>4756</v>
      </c>
      <c r="AM3371" t="s">
        <v>4756</v>
      </c>
      <c r="AN3371" t="s">
        <v>4756</v>
      </c>
    </row>
    <row r="3372" spans="1:40">
      <c r="A3372" s="95">
        <v>42906</v>
      </c>
      <c r="B3372" t="s">
        <v>248</v>
      </c>
      <c r="C3372">
        <v>2017</v>
      </c>
      <c r="D3372">
        <v>6</v>
      </c>
      <c r="E3372" t="s">
        <v>5008</v>
      </c>
      <c r="F3372" t="s">
        <v>4070</v>
      </c>
      <c r="G3372" s="96">
        <v>0.95972222222222225</v>
      </c>
      <c r="H3372" s="96">
        <v>0.96527777777777779</v>
      </c>
      <c r="J3372">
        <v>23.03</v>
      </c>
      <c r="K3372" t="s">
        <v>249</v>
      </c>
      <c r="L3372" t="s">
        <v>4100</v>
      </c>
      <c r="M3372" t="s">
        <v>251</v>
      </c>
      <c r="N3372" t="s">
        <v>251</v>
      </c>
      <c r="O3372">
        <v>3</v>
      </c>
      <c r="P3372">
        <v>41</v>
      </c>
      <c r="Q3372">
        <v>0</v>
      </c>
      <c r="R3372">
        <v>41</v>
      </c>
      <c r="S3372">
        <v>15</v>
      </c>
      <c r="T3372">
        <v>38.299999999999997</v>
      </c>
      <c r="U3372">
        <v>24.8</v>
      </c>
      <c r="V3372">
        <v>153</v>
      </c>
      <c r="W3372" t="s">
        <v>4756</v>
      </c>
      <c r="X3372" t="s">
        <v>4756</v>
      </c>
      <c r="Y3372" t="s">
        <v>4756</v>
      </c>
      <c r="Z3372" t="s">
        <v>4756</v>
      </c>
      <c r="AA3372" t="s">
        <v>4756</v>
      </c>
      <c r="AB3372" t="s">
        <v>4756</v>
      </c>
      <c r="AC3372" t="s">
        <v>4756</v>
      </c>
      <c r="AD3372" t="s">
        <v>4756</v>
      </c>
      <c r="AE3372" t="s">
        <v>4756</v>
      </c>
      <c r="AF3372" t="s">
        <v>4756</v>
      </c>
      <c r="AG3372" t="s">
        <v>4756</v>
      </c>
      <c r="AH3372" t="s">
        <v>4756</v>
      </c>
      <c r="AI3372" t="s">
        <v>4756</v>
      </c>
      <c r="AJ3372" t="s">
        <v>4756</v>
      </c>
      <c r="AK3372" t="s">
        <v>4756</v>
      </c>
      <c r="AL3372" t="s">
        <v>4756</v>
      </c>
      <c r="AM3372" t="s">
        <v>4756</v>
      </c>
      <c r="AN3372" t="s">
        <v>4756</v>
      </c>
    </row>
    <row r="3373" spans="1:40">
      <c r="A3373" s="95">
        <v>43263</v>
      </c>
      <c r="B3373" t="s">
        <v>827</v>
      </c>
      <c r="C3373">
        <v>2018</v>
      </c>
      <c r="D3373">
        <v>6</v>
      </c>
      <c r="E3373" t="s">
        <v>4991</v>
      </c>
      <c r="F3373" t="s">
        <v>4851</v>
      </c>
      <c r="G3373" s="96">
        <v>4.7916666666666663E-2</v>
      </c>
      <c r="H3373" t="s">
        <v>4756</v>
      </c>
      <c r="I3373" s="96">
        <v>0.84097222222222223</v>
      </c>
      <c r="J3373">
        <v>4.97</v>
      </c>
      <c r="K3373" t="s">
        <v>249</v>
      </c>
      <c r="L3373" t="s">
        <v>2245</v>
      </c>
      <c r="M3373" t="s">
        <v>251</v>
      </c>
      <c r="N3373" t="s">
        <v>251</v>
      </c>
      <c r="O3373">
        <v>2</v>
      </c>
      <c r="P3373">
        <v>54</v>
      </c>
      <c r="Q3373">
        <v>18</v>
      </c>
      <c r="R3373">
        <v>36</v>
      </c>
      <c r="S3373">
        <v>14.8</v>
      </c>
      <c r="T3373">
        <v>37</v>
      </c>
      <c r="U3373">
        <v>22.4</v>
      </c>
      <c r="V3373">
        <v>139</v>
      </c>
      <c r="W3373" t="s">
        <v>4756</v>
      </c>
      <c r="X3373" t="s">
        <v>4756</v>
      </c>
      <c r="Y3373" t="s">
        <v>4756</v>
      </c>
      <c r="Z3373" t="s">
        <v>4756</v>
      </c>
      <c r="AA3373" t="s">
        <v>4756</v>
      </c>
      <c r="AB3373" t="s">
        <v>4756</v>
      </c>
      <c r="AC3373" t="s">
        <v>4756</v>
      </c>
      <c r="AD3373" t="s">
        <v>4756</v>
      </c>
      <c r="AE3373" t="s">
        <v>4756</v>
      </c>
      <c r="AF3373" t="s">
        <v>4756</v>
      </c>
      <c r="AG3373" t="s">
        <v>4756</v>
      </c>
      <c r="AH3373" t="s">
        <v>4756</v>
      </c>
      <c r="AI3373" t="s">
        <v>4756</v>
      </c>
      <c r="AJ3373" t="s">
        <v>4756</v>
      </c>
      <c r="AK3373" t="s">
        <v>4756</v>
      </c>
      <c r="AL3373" t="s">
        <v>4756</v>
      </c>
      <c r="AM3373" t="s">
        <v>4756</v>
      </c>
      <c r="AN3373" t="s">
        <v>4756</v>
      </c>
    </row>
    <row r="3374" spans="1:40">
      <c r="A3374" s="95">
        <v>43263</v>
      </c>
      <c r="B3374" t="s">
        <v>827</v>
      </c>
      <c r="C3374">
        <v>2018</v>
      </c>
      <c r="D3374">
        <v>6</v>
      </c>
      <c r="E3374" t="s">
        <v>4991</v>
      </c>
      <c r="F3374" t="s">
        <v>4851</v>
      </c>
      <c r="G3374" s="96">
        <v>5.4166666666666669E-2</v>
      </c>
      <c r="H3374" t="s">
        <v>4756</v>
      </c>
      <c r="I3374" s="96">
        <v>0.84097222222222223</v>
      </c>
      <c r="J3374">
        <v>5.12</v>
      </c>
      <c r="K3374" t="s">
        <v>249</v>
      </c>
      <c r="L3374" t="s">
        <v>2244</v>
      </c>
      <c r="M3374" t="s">
        <v>251</v>
      </c>
      <c r="N3374" t="s">
        <v>251</v>
      </c>
      <c r="O3374">
        <v>0</v>
      </c>
      <c r="P3374">
        <v>53</v>
      </c>
      <c r="Q3374">
        <v>20</v>
      </c>
      <c r="R3374">
        <v>33</v>
      </c>
      <c r="S3374">
        <v>15.3</v>
      </c>
      <c r="T3374">
        <v>38</v>
      </c>
      <c r="U3374">
        <v>25.2</v>
      </c>
      <c r="V3374">
        <v>141</v>
      </c>
      <c r="W3374" t="s">
        <v>4756</v>
      </c>
      <c r="X3374" t="s">
        <v>4756</v>
      </c>
      <c r="Y3374" t="s">
        <v>4756</v>
      </c>
      <c r="Z3374" t="s">
        <v>4756</v>
      </c>
      <c r="AA3374" t="s">
        <v>4756</v>
      </c>
      <c r="AB3374" t="s">
        <v>4756</v>
      </c>
      <c r="AC3374" t="s">
        <v>4756</v>
      </c>
      <c r="AD3374" t="s">
        <v>4756</v>
      </c>
      <c r="AE3374" t="s">
        <v>4756</v>
      </c>
      <c r="AF3374" t="s">
        <v>4756</v>
      </c>
      <c r="AG3374" t="s">
        <v>4756</v>
      </c>
      <c r="AH3374" t="s">
        <v>4756</v>
      </c>
      <c r="AI3374" t="s">
        <v>4756</v>
      </c>
      <c r="AJ3374" t="s">
        <v>4756</v>
      </c>
      <c r="AK3374" t="s">
        <v>4756</v>
      </c>
      <c r="AL3374" t="s">
        <v>4756</v>
      </c>
      <c r="AM3374" t="s">
        <v>4756</v>
      </c>
      <c r="AN3374" t="s">
        <v>4756</v>
      </c>
    </row>
    <row r="3375" spans="1:40">
      <c r="A3375" s="95">
        <v>43263</v>
      </c>
      <c r="B3375" t="s">
        <v>827</v>
      </c>
      <c r="C3375">
        <v>2018</v>
      </c>
      <c r="D3375">
        <v>6</v>
      </c>
      <c r="E3375" t="s">
        <v>4991</v>
      </c>
      <c r="F3375" t="s">
        <v>4851</v>
      </c>
      <c r="G3375" s="96">
        <v>5.9027777777777783E-2</v>
      </c>
      <c r="H3375" t="s">
        <v>4756</v>
      </c>
      <c r="I3375" s="96">
        <v>0.84097222222222223</v>
      </c>
      <c r="J3375">
        <v>5.23</v>
      </c>
      <c r="K3375" t="s">
        <v>249</v>
      </c>
      <c r="L3375" t="s">
        <v>2247</v>
      </c>
      <c r="M3375" t="s">
        <v>251</v>
      </c>
      <c r="N3375" t="s">
        <v>251</v>
      </c>
      <c r="O3375">
        <v>2</v>
      </c>
      <c r="P3375">
        <v>56</v>
      </c>
      <c r="Q3375">
        <v>22</v>
      </c>
      <c r="R3375">
        <v>34</v>
      </c>
      <c r="S3375">
        <v>14.1</v>
      </c>
      <c r="T3375">
        <v>36.5</v>
      </c>
      <c r="U3375">
        <v>22.1</v>
      </c>
      <c r="V3375">
        <v>129</v>
      </c>
      <c r="W3375" t="s">
        <v>4756</v>
      </c>
      <c r="X3375" t="s">
        <v>4756</v>
      </c>
      <c r="Y3375" t="s">
        <v>4756</v>
      </c>
      <c r="Z3375" t="s">
        <v>4756</v>
      </c>
      <c r="AA3375" t="s">
        <v>4756</v>
      </c>
      <c r="AB3375" t="s">
        <v>4756</v>
      </c>
      <c r="AC3375" t="s">
        <v>4756</v>
      </c>
      <c r="AD3375" t="s">
        <v>4756</v>
      </c>
      <c r="AE3375" t="s">
        <v>4756</v>
      </c>
      <c r="AF3375" t="s">
        <v>4756</v>
      </c>
      <c r="AG3375" t="s">
        <v>4756</v>
      </c>
      <c r="AH3375" t="s">
        <v>4756</v>
      </c>
      <c r="AI3375" t="s">
        <v>4756</v>
      </c>
      <c r="AJ3375" t="s">
        <v>4756</v>
      </c>
      <c r="AK3375" t="s">
        <v>4756</v>
      </c>
      <c r="AL3375" t="s">
        <v>4756</v>
      </c>
      <c r="AM3375" t="s">
        <v>4756</v>
      </c>
      <c r="AN3375" t="s">
        <v>4756</v>
      </c>
    </row>
    <row r="3376" spans="1:40">
      <c r="A3376" s="95">
        <v>43263</v>
      </c>
      <c r="B3376" t="s">
        <v>827</v>
      </c>
      <c r="C3376">
        <v>2018</v>
      </c>
      <c r="D3376">
        <v>6</v>
      </c>
      <c r="E3376" t="s">
        <v>4991</v>
      </c>
      <c r="F3376" t="s">
        <v>4851</v>
      </c>
      <c r="G3376" s="96">
        <v>6.0416666666666667E-2</v>
      </c>
      <c r="H3376" t="s">
        <v>4756</v>
      </c>
      <c r="I3376" s="96">
        <v>0.84097222222222223</v>
      </c>
      <c r="J3376">
        <v>5.27</v>
      </c>
      <c r="K3376" t="s">
        <v>249</v>
      </c>
      <c r="L3376" t="s">
        <v>2246</v>
      </c>
      <c r="M3376" t="s">
        <v>251</v>
      </c>
      <c r="N3376" t="s">
        <v>251</v>
      </c>
      <c r="O3376">
        <v>1.5</v>
      </c>
      <c r="P3376">
        <v>56</v>
      </c>
      <c r="Q3376">
        <v>20</v>
      </c>
      <c r="R3376">
        <v>36</v>
      </c>
      <c r="S3376">
        <v>15.5</v>
      </c>
      <c r="T3376">
        <v>37.9</v>
      </c>
      <c r="U3376">
        <v>22.3</v>
      </c>
      <c r="V3376">
        <v>150</v>
      </c>
      <c r="W3376" t="s">
        <v>4756</v>
      </c>
      <c r="X3376" t="s">
        <v>4756</v>
      </c>
      <c r="Y3376" t="s">
        <v>4756</v>
      </c>
      <c r="Z3376" t="s">
        <v>4756</v>
      </c>
      <c r="AA3376" t="s">
        <v>4756</v>
      </c>
      <c r="AB3376" t="s">
        <v>4756</v>
      </c>
      <c r="AC3376" t="s">
        <v>4756</v>
      </c>
      <c r="AD3376" t="s">
        <v>4756</v>
      </c>
      <c r="AE3376" t="s">
        <v>4756</v>
      </c>
      <c r="AF3376" t="s">
        <v>4756</v>
      </c>
      <c r="AG3376" t="s">
        <v>4756</v>
      </c>
      <c r="AH3376" t="s">
        <v>4756</v>
      </c>
      <c r="AI3376" t="s">
        <v>4756</v>
      </c>
      <c r="AJ3376" t="s">
        <v>4756</v>
      </c>
      <c r="AK3376" t="s">
        <v>4756</v>
      </c>
      <c r="AL3376" t="s">
        <v>4756</v>
      </c>
      <c r="AM3376" t="s">
        <v>4756</v>
      </c>
      <c r="AN3376" t="s">
        <v>4756</v>
      </c>
    </row>
    <row r="3377" spans="1:41">
      <c r="A3377" s="95">
        <v>43263</v>
      </c>
      <c r="B3377" t="s">
        <v>827</v>
      </c>
      <c r="C3377">
        <v>2018</v>
      </c>
      <c r="D3377">
        <v>6</v>
      </c>
      <c r="E3377" t="s">
        <v>4991</v>
      </c>
      <c r="F3377" t="s">
        <v>4851</v>
      </c>
      <c r="G3377" s="96">
        <v>6.8749999999999992E-2</v>
      </c>
      <c r="H3377" t="s">
        <v>4756</v>
      </c>
      <c r="I3377" s="96">
        <v>0.84097222222222223</v>
      </c>
      <c r="J3377">
        <v>5.47</v>
      </c>
      <c r="K3377" t="s">
        <v>249</v>
      </c>
      <c r="L3377" t="s">
        <v>2248</v>
      </c>
      <c r="M3377" t="s">
        <v>251</v>
      </c>
      <c r="N3377" t="s">
        <v>251</v>
      </c>
      <c r="O3377">
        <v>2</v>
      </c>
      <c r="P3377">
        <v>56</v>
      </c>
      <c r="Q3377">
        <v>20</v>
      </c>
      <c r="R3377">
        <v>36</v>
      </c>
      <c r="S3377">
        <v>15.1</v>
      </c>
      <c r="T3377">
        <v>38.4</v>
      </c>
      <c r="U3377">
        <v>24</v>
      </c>
      <c r="V3377">
        <v>145</v>
      </c>
      <c r="W3377" t="s">
        <v>4756</v>
      </c>
      <c r="X3377" t="s">
        <v>4756</v>
      </c>
      <c r="Y3377" t="s">
        <v>4756</v>
      </c>
      <c r="Z3377" t="s">
        <v>4756</v>
      </c>
      <c r="AA3377" t="s">
        <v>4756</v>
      </c>
      <c r="AB3377" t="s">
        <v>4756</v>
      </c>
      <c r="AC3377" t="s">
        <v>4756</v>
      </c>
      <c r="AD3377" t="s">
        <v>4756</v>
      </c>
      <c r="AE3377" t="s">
        <v>4756</v>
      </c>
      <c r="AF3377" t="s">
        <v>4756</v>
      </c>
      <c r="AG3377" t="s">
        <v>4756</v>
      </c>
      <c r="AH3377" t="s">
        <v>4756</v>
      </c>
      <c r="AI3377" t="s">
        <v>4756</v>
      </c>
      <c r="AJ3377" t="s">
        <v>4756</v>
      </c>
      <c r="AK3377" t="s">
        <v>4756</v>
      </c>
      <c r="AL3377" t="s">
        <v>4756</v>
      </c>
      <c r="AM3377" t="s">
        <v>4756</v>
      </c>
      <c r="AN3377" t="s">
        <v>4756</v>
      </c>
    </row>
    <row r="3378" spans="1:41">
      <c r="A3378" s="95">
        <v>43263</v>
      </c>
      <c r="B3378" t="s">
        <v>827</v>
      </c>
      <c r="C3378">
        <v>2018</v>
      </c>
      <c r="D3378">
        <v>6</v>
      </c>
      <c r="E3378" t="s">
        <v>4991</v>
      </c>
      <c r="F3378" t="s">
        <v>4851</v>
      </c>
      <c r="G3378" s="96">
        <v>6.8749999999999992E-2</v>
      </c>
      <c r="H3378" t="s">
        <v>4756</v>
      </c>
      <c r="I3378" s="96">
        <v>0.84097222222222223</v>
      </c>
      <c r="J3378">
        <v>5.47</v>
      </c>
      <c r="K3378" t="s">
        <v>249</v>
      </c>
      <c r="L3378" t="s">
        <v>2249</v>
      </c>
      <c r="M3378" t="s">
        <v>251</v>
      </c>
      <c r="N3378" t="s">
        <v>251</v>
      </c>
      <c r="O3378">
        <v>0</v>
      </c>
      <c r="P3378">
        <v>58</v>
      </c>
      <c r="Q3378">
        <v>20</v>
      </c>
      <c r="R3378">
        <v>38</v>
      </c>
      <c r="S3378">
        <v>15.7</v>
      </c>
      <c r="T3378">
        <v>40.1</v>
      </c>
      <c r="U3378">
        <v>24.8</v>
      </c>
      <c r="V3378">
        <v>145</v>
      </c>
      <c r="W3378" t="s">
        <v>4756</v>
      </c>
      <c r="X3378" t="s">
        <v>4756</v>
      </c>
      <c r="Y3378" t="s">
        <v>4756</v>
      </c>
      <c r="Z3378" t="s">
        <v>4756</v>
      </c>
      <c r="AA3378" t="s">
        <v>4756</v>
      </c>
      <c r="AB3378" t="s">
        <v>4756</v>
      </c>
      <c r="AC3378" t="s">
        <v>4756</v>
      </c>
      <c r="AD3378" t="s">
        <v>4756</v>
      </c>
      <c r="AE3378" t="s">
        <v>4756</v>
      </c>
      <c r="AF3378" t="s">
        <v>4756</v>
      </c>
      <c r="AG3378" t="s">
        <v>4756</v>
      </c>
      <c r="AH3378" t="s">
        <v>4756</v>
      </c>
      <c r="AI3378" t="s">
        <v>4756</v>
      </c>
      <c r="AJ3378" t="s">
        <v>4756</v>
      </c>
      <c r="AK3378" t="s">
        <v>4756</v>
      </c>
      <c r="AL3378" t="s">
        <v>4756</v>
      </c>
      <c r="AM3378" t="s">
        <v>4756</v>
      </c>
      <c r="AN3378" t="s">
        <v>4756</v>
      </c>
    </row>
    <row r="3379" spans="1:41">
      <c r="A3379" s="95">
        <v>43263</v>
      </c>
      <c r="B3379" t="s">
        <v>827</v>
      </c>
      <c r="C3379">
        <v>2018</v>
      </c>
      <c r="D3379">
        <v>6</v>
      </c>
      <c r="E3379" t="s">
        <v>4991</v>
      </c>
      <c r="F3379" t="s">
        <v>4851</v>
      </c>
      <c r="G3379" s="96">
        <v>6.8749999999999992E-2</v>
      </c>
      <c r="H3379" t="s">
        <v>4756</v>
      </c>
      <c r="I3379" s="96">
        <v>0.84097222222222223</v>
      </c>
      <c r="J3379">
        <v>5.47</v>
      </c>
      <c r="K3379" t="s">
        <v>249</v>
      </c>
      <c r="L3379" t="s">
        <v>2250</v>
      </c>
      <c r="M3379" t="s">
        <v>251</v>
      </c>
      <c r="N3379" t="s">
        <v>251</v>
      </c>
      <c r="O3379">
        <v>0</v>
      </c>
      <c r="P3379">
        <v>58</v>
      </c>
      <c r="Q3379">
        <v>22</v>
      </c>
      <c r="R3379">
        <v>36</v>
      </c>
      <c r="S3379">
        <v>15.7</v>
      </c>
      <c r="T3379">
        <v>38.85</v>
      </c>
      <c r="U3379">
        <v>24.3</v>
      </c>
      <c r="V3379">
        <v>143</v>
      </c>
      <c r="W3379" t="s">
        <v>4756</v>
      </c>
      <c r="X3379" t="s">
        <v>4756</v>
      </c>
      <c r="Y3379" t="s">
        <v>4756</v>
      </c>
      <c r="Z3379" t="s">
        <v>4756</v>
      </c>
      <c r="AA3379" t="s">
        <v>4756</v>
      </c>
      <c r="AB3379" t="s">
        <v>4756</v>
      </c>
      <c r="AC3379" t="s">
        <v>4756</v>
      </c>
      <c r="AD3379" t="s">
        <v>4756</v>
      </c>
      <c r="AE3379" t="s">
        <v>4756</v>
      </c>
      <c r="AF3379" t="s">
        <v>4756</v>
      </c>
      <c r="AG3379" t="s">
        <v>4756</v>
      </c>
      <c r="AH3379" t="s">
        <v>4756</v>
      </c>
      <c r="AI3379" t="s">
        <v>4756</v>
      </c>
      <c r="AJ3379" t="s">
        <v>4756</v>
      </c>
      <c r="AK3379" t="s">
        <v>4756</v>
      </c>
      <c r="AL3379" t="s">
        <v>4756</v>
      </c>
      <c r="AM3379" t="s">
        <v>4756</v>
      </c>
      <c r="AN3379" t="s">
        <v>4756</v>
      </c>
    </row>
    <row r="3380" spans="1:41">
      <c r="A3380" s="95">
        <v>43263</v>
      </c>
      <c r="B3380" t="s">
        <v>827</v>
      </c>
      <c r="C3380">
        <v>2018</v>
      </c>
      <c r="D3380">
        <v>6</v>
      </c>
      <c r="E3380" t="s">
        <v>4991</v>
      </c>
      <c r="F3380" t="s">
        <v>4851</v>
      </c>
      <c r="G3380" s="96">
        <v>7.4305555555555555E-2</v>
      </c>
      <c r="H3380" t="s">
        <v>4756</v>
      </c>
      <c r="I3380" s="96">
        <v>0.84097222222222223</v>
      </c>
      <c r="J3380">
        <v>5.6</v>
      </c>
      <c r="K3380" t="s">
        <v>249</v>
      </c>
      <c r="L3380" t="s">
        <v>2251</v>
      </c>
      <c r="M3380" t="s">
        <v>251</v>
      </c>
      <c r="N3380" t="s">
        <v>251</v>
      </c>
      <c r="O3380">
        <v>0</v>
      </c>
      <c r="P3380">
        <v>57</v>
      </c>
      <c r="Q3380">
        <v>22</v>
      </c>
      <c r="R3380">
        <v>35</v>
      </c>
      <c r="S3380">
        <v>14.5</v>
      </c>
      <c r="T3380">
        <v>37.4</v>
      </c>
      <c r="U3380">
        <v>24.1</v>
      </c>
      <c r="V3380">
        <v>140</v>
      </c>
      <c r="W3380" t="s">
        <v>4756</v>
      </c>
      <c r="X3380" t="s">
        <v>4756</v>
      </c>
      <c r="Y3380" t="s">
        <v>4756</v>
      </c>
      <c r="Z3380" t="s">
        <v>4756</v>
      </c>
      <c r="AA3380" t="s">
        <v>4756</v>
      </c>
      <c r="AB3380" t="s">
        <v>4756</v>
      </c>
      <c r="AC3380" t="s">
        <v>4756</v>
      </c>
      <c r="AD3380" t="s">
        <v>4756</v>
      </c>
      <c r="AE3380" t="s">
        <v>4756</v>
      </c>
      <c r="AF3380" t="s">
        <v>4756</v>
      </c>
      <c r="AG3380" t="s">
        <v>4756</v>
      </c>
      <c r="AH3380" t="s">
        <v>4756</v>
      </c>
      <c r="AI3380" t="s">
        <v>4756</v>
      </c>
      <c r="AJ3380" t="s">
        <v>4756</v>
      </c>
      <c r="AK3380" t="s">
        <v>4756</v>
      </c>
      <c r="AL3380" t="s">
        <v>4756</v>
      </c>
      <c r="AM3380" t="s">
        <v>4756</v>
      </c>
      <c r="AN3380" t="s">
        <v>4756</v>
      </c>
    </row>
    <row r="3381" spans="1:41">
      <c r="A3381" s="95">
        <v>43263</v>
      </c>
      <c r="B3381" t="s">
        <v>827</v>
      </c>
      <c r="C3381">
        <v>2018</v>
      </c>
      <c r="D3381">
        <v>6</v>
      </c>
      <c r="E3381" t="s">
        <v>4991</v>
      </c>
      <c r="F3381" t="s">
        <v>4851</v>
      </c>
      <c r="G3381" s="96">
        <v>7.4305555555555555E-2</v>
      </c>
      <c r="H3381" t="s">
        <v>4756</v>
      </c>
      <c r="I3381" s="96">
        <v>0.84097222222222223</v>
      </c>
      <c r="J3381">
        <v>5.6</v>
      </c>
      <c r="K3381" t="s">
        <v>249</v>
      </c>
      <c r="L3381" t="s">
        <v>2253</v>
      </c>
      <c r="M3381" t="s">
        <v>251</v>
      </c>
      <c r="N3381" t="s">
        <v>251</v>
      </c>
      <c r="O3381">
        <v>2</v>
      </c>
      <c r="P3381">
        <v>53</v>
      </c>
      <c r="Q3381">
        <v>18</v>
      </c>
      <c r="R3381">
        <v>35</v>
      </c>
      <c r="S3381">
        <v>15.3</v>
      </c>
      <c r="T3381">
        <v>38.799999999999997</v>
      </c>
      <c r="U3381">
        <v>23.5</v>
      </c>
      <c r="V3381">
        <v>139</v>
      </c>
      <c r="W3381" t="s">
        <v>4756</v>
      </c>
      <c r="X3381" t="s">
        <v>4756</v>
      </c>
      <c r="Y3381" t="s">
        <v>4756</v>
      </c>
      <c r="Z3381" t="s">
        <v>4756</v>
      </c>
      <c r="AA3381" t="s">
        <v>4756</v>
      </c>
      <c r="AB3381" t="s">
        <v>4756</v>
      </c>
      <c r="AC3381" t="s">
        <v>4756</v>
      </c>
      <c r="AD3381" t="s">
        <v>4756</v>
      </c>
      <c r="AE3381" t="s">
        <v>4756</v>
      </c>
      <c r="AF3381" t="s">
        <v>4756</v>
      </c>
      <c r="AG3381" t="s">
        <v>4756</v>
      </c>
      <c r="AH3381" t="s">
        <v>4756</v>
      </c>
      <c r="AI3381" t="s">
        <v>4756</v>
      </c>
      <c r="AJ3381" t="s">
        <v>4756</v>
      </c>
      <c r="AK3381" t="s">
        <v>4756</v>
      </c>
      <c r="AL3381" t="s">
        <v>4756</v>
      </c>
      <c r="AM3381" t="s">
        <v>4756</v>
      </c>
      <c r="AN3381" t="s">
        <v>4756</v>
      </c>
    </row>
    <row r="3382" spans="1:41">
      <c r="A3382" s="95">
        <v>43263</v>
      </c>
      <c r="B3382" t="s">
        <v>827</v>
      </c>
      <c r="C3382">
        <v>2018</v>
      </c>
      <c r="D3382">
        <v>6</v>
      </c>
      <c r="E3382" t="s">
        <v>4991</v>
      </c>
      <c r="F3382" t="s">
        <v>4851</v>
      </c>
      <c r="G3382" s="96">
        <v>7.4305555555555555E-2</v>
      </c>
      <c r="H3382" t="s">
        <v>4756</v>
      </c>
      <c r="I3382" s="96">
        <v>0.84097222222222223</v>
      </c>
      <c r="J3382">
        <v>5.6</v>
      </c>
      <c r="K3382" t="s">
        <v>249</v>
      </c>
      <c r="L3382" t="s">
        <v>2252</v>
      </c>
      <c r="M3382" t="s">
        <v>251</v>
      </c>
      <c r="N3382" t="s">
        <v>251</v>
      </c>
      <c r="O3382">
        <v>0</v>
      </c>
      <c r="P3382">
        <v>55</v>
      </c>
      <c r="Q3382">
        <v>20</v>
      </c>
      <c r="R3382">
        <v>35</v>
      </c>
      <c r="S3382">
        <v>13.85</v>
      </c>
      <c r="T3382">
        <v>37.049999999999997</v>
      </c>
      <c r="U3382">
        <v>24.2</v>
      </c>
      <c r="V3382">
        <v>138</v>
      </c>
      <c r="W3382" t="s">
        <v>4756</v>
      </c>
      <c r="X3382" t="s">
        <v>4756</v>
      </c>
      <c r="Y3382" t="s">
        <v>4756</v>
      </c>
      <c r="Z3382" t="s">
        <v>4756</v>
      </c>
      <c r="AA3382" t="s">
        <v>4756</v>
      </c>
      <c r="AB3382" t="s">
        <v>4756</v>
      </c>
      <c r="AC3382" t="s">
        <v>4756</v>
      </c>
      <c r="AD3382" t="s">
        <v>4756</v>
      </c>
      <c r="AE3382" t="s">
        <v>4756</v>
      </c>
      <c r="AF3382" t="s">
        <v>4756</v>
      </c>
      <c r="AG3382" t="s">
        <v>4756</v>
      </c>
      <c r="AH3382" t="s">
        <v>4756</v>
      </c>
      <c r="AI3382" t="s">
        <v>4756</v>
      </c>
      <c r="AJ3382" t="s">
        <v>4756</v>
      </c>
      <c r="AK3382" t="s">
        <v>4756</v>
      </c>
      <c r="AL3382" t="s">
        <v>4756</v>
      </c>
      <c r="AM3382" t="s">
        <v>4756</v>
      </c>
      <c r="AN3382" t="s">
        <v>4756</v>
      </c>
    </row>
    <row r="3383" spans="1:41">
      <c r="A3383" s="95">
        <v>43263</v>
      </c>
      <c r="B3383" t="s">
        <v>827</v>
      </c>
      <c r="C3383">
        <v>2018</v>
      </c>
      <c r="D3383">
        <v>6</v>
      </c>
      <c r="E3383" t="s">
        <v>4991</v>
      </c>
      <c r="F3383" t="s">
        <v>4851</v>
      </c>
      <c r="G3383" s="96">
        <v>8.2638888888888887E-2</v>
      </c>
      <c r="H3383" t="s">
        <v>4756</v>
      </c>
      <c r="I3383" s="96">
        <v>0.84097222222222223</v>
      </c>
      <c r="J3383">
        <v>5.8</v>
      </c>
      <c r="K3383" t="s">
        <v>249</v>
      </c>
      <c r="L3383" t="s">
        <v>2254</v>
      </c>
      <c r="M3383" t="s">
        <v>251</v>
      </c>
      <c r="N3383" t="s">
        <v>251</v>
      </c>
      <c r="O3383">
        <v>0</v>
      </c>
      <c r="P3383">
        <v>56</v>
      </c>
      <c r="Q3383">
        <v>20</v>
      </c>
      <c r="R3383">
        <v>36</v>
      </c>
      <c r="S3383">
        <v>15.5</v>
      </c>
      <c r="T3383">
        <v>39.200000000000003</v>
      </c>
      <c r="U3383">
        <v>24.4</v>
      </c>
      <c r="V3383">
        <v>146</v>
      </c>
      <c r="W3383" t="s">
        <v>4756</v>
      </c>
      <c r="X3383" t="s">
        <v>4756</v>
      </c>
      <c r="Y3383" t="s">
        <v>4756</v>
      </c>
      <c r="Z3383" t="s">
        <v>4756</v>
      </c>
      <c r="AA3383" t="s">
        <v>4756</v>
      </c>
      <c r="AB3383" t="s">
        <v>4756</v>
      </c>
      <c r="AC3383" t="s">
        <v>4756</v>
      </c>
      <c r="AD3383" t="s">
        <v>4756</v>
      </c>
      <c r="AE3383" t="s">
        <v>4756</v>
      </c>
      <c r="AF3383" t="s">
        <v>4756</v>
      </c>
      <c r="AG3383" t="s">
        <v>4756</v>
      </c>
      <c r="AH3383" t="s">
        <v>4756</v>
      </c>
      <c r="AI3383" t="s">
        <v>4756</v>
      </c>
      <c r="AJ3383" t="s">
        <v>4756</v>
      </c>
      <c r="AK3383" t="s">
        <v>4756</v>
      </c>
      <c r="AL3383" t="s">
        <v>4756</v>
      </c>
      <c r="AM3383" t="s">
        <v>4756</v>
      </c>
      <c r="AN3383" t="s">
        <v>4756</v>
      </c>
    </row>
    <row r="3384" spans="1:41">
      <c r="A3384" s="95">
        <v>43263</v>
      </c>
      <c r="B3384" t="s">
        <v>827</v>
      </c>
      <c r="C3384">
        <v>2018</v>
      </c>
      <c r="D3384">
        <v>6</v>
      </c>
      <c r="E3384" t="s">
        <v>4991</v>
      </c>
      <c r="F3384" t="s">
        <v>4851</v>
      </c>
      <c r="G3384" s="96">
        <v>8.2638888888888887E-2</v>
      </c>
      <c r="H3384" t="s">
        <v>4756</v>
      </c>
      <c r="I3384" s="96">
        <v>0.84097222222222223</v>
      </c>
      <c r="J3384">
        <v>5.8</v>
      </c>
      <c r="K3384" t="s">
        <v>249</v>
      </c>
      <c r="L3384" t="s">
        <v>2256</v>
      </c>
      <c r="M3384" t="s">
        <v>251</v>
      </c>
      <c r="N3384" t="s">
        <v>251</v>
      </c>
      <c r="O3384">
        <v>1.5</v>
      </c>
      <c r="P3384">
        <v>54</v>
      </c>
      <c r="Q3384">
        <v>22</v>
      </c>
      <c r="R3384">
        <v>32</v>
      </c>
      <c r="S3384">
        <v>15.2</v>
      </c>
      <c r="T3384">
        <v>38.799999999999997</v>
      </c>
      <c r="U3384">
        <v>22.85</v>
      </c>
      <c r="V3384">
        <v>141</v>
      </c>
      <c r="W3384" t="s">
        <v>4756</v>
      </c>
      <c r="X3384" t="s">
        <v>4756</v>
      </c>
      <c r="Y3384" t="s">
        <v>4756</v>
      </c>
      <c r="Z3384" t="s">
        <v>4756</v>
      </c>
      <c r="AA3384" t="s">
        <v>4756</v>
      </c>
      <c r="AB3384" t="s">
        <v>4756</v>
      </c>
      <c r="AC3384" t="s">
        <v>4756</v>
      </c>
      <c r="AD3384" t="s">
        <v>4756</v>
      </c>
      <c r="AE3384" t="s">
        <v>4756</v>
      </c>
      <c r="AF3384" t="s">
        <v>4756</v>
      </c>
      <c r="AG3384" t="s">
        <v>4756</v>
      </c>
      <c r="AH3384" t="s">
        <v>4756</v>
      </c>
      <c r="AI3384" t="s">
        <v>4756</v>
      </c>
      <c r="AJ3384" t="s">
        <v>4756</v>
      </c>
      <c r="AK3384" t="s">
        <v>4756</v>
      </c>
      <c r="AL3384" t="s">
        <v>4756</v>
      </c>
      <c r="AM3384" t="s">
        <v>4756</v>
      </c>
      <c r="AN3384" t="s">
        <v>4756</v>
      </c>
    </row>
    <row r="3385" spans="1:41">
      <c r="A3385" s="95">
        <v>43264</v>
      </c>
      <c r="B3385" t="s">
        <v>827</v>
      </c>
      <c r="C3385">
        <v>2018</v>
      </c>
      <c r="D3385">
        <v>6</v>
      </c>
      <c r="E3385" t="s">
        <v>4991</v>
      </c>
      <c r="F3385" t="s">
        <v>4851</v>
      </c>
      <c r="G3385" s="96">
        <v>0.88958333333333339</v>
      </c>
      <c r="H3385" t="s">
        <v>4756</v>
      </c>
      <c r="I3385" s="96">
        <v>0.84166666666666667</v>
      </c>
      <c r="J3385">
        <v>1.1499999999999999</v>
      </c>
      <c r="K3385" t="s">
        <v>249</v>
      </c>
      <c r="L3385" t="s">
        <v>2258</v>
      </c>
      <c r="M3385" t="s">
        <v>251</v>
      </c>
      <c r="N3385" t="s">
        <v>251</v>
      </c>
      <c r="O3385">
        <v>0</v>
      </c>
      <c r="P3385">
        <v>55</v>
      </c>
      <c r="Q3385">
        <v>22</v>
      </c>
      <c r="R3385">
        <v>33</v>
      </c>
      <c r="S3385">
        <v>15.2</v>
      </c>
      <c r="T3385">
        <v>39.15</v>
      </c>
      <c r="U3385">
        <v>22.7</v>
      </c>
      <c r="V3385">
        <v>139</v>
      </c>
      <c r="W3385" t="s">
        <v>4756</v>
      </c>
      <c r="X3385" t="s">
        <v>4756</v>
      </c>
      <c r="Y3385" t="s">
        <v>4756</v>
      </c>
      <c r="Z3385" t="s">
        <v>4756</v>
      </c>
      <c r="AA3385" t="s">
        <v>4756</v>
      </c>
      <c r="AB3385" t="s">
        <v>4756</v>
      </c>
      <c r="AC3385" t="s">
        <v>4756</v>
      </c>
      <c r="AD3385" t="s">
        <v>4756</v>
      </c>
      <c r="AE3385" t="s">
        <v>4756</v>
      </c>
      <c r="AF3385" t="s">
        <v>4756</v>
      </c>
      <c r="AG3385" t="s">
        <v>4756</v>
      </c>
      <c r="AH3385" t="s">
        <v>4756</v>
      </c>
      <c r="AI3385" t="s">
        <v>4756</v>
      </c>
      <c r="AJ3385" t="s">
        <v>4756</v>
      </c>
      <c r="AK3385" t="s">
        <v>4756</v>
      </c>
      <c r="AL3385" t="s">
        <v>4756</v>
      </c>
      <c r="AM3385" t="s">
        <v>4756</v>
      </c>
      <c r="AN3385" t="s">
        <v>4756</v>
      </c>
    </row>
    <row r="3386" spans="1:41">
      <c r="A3386" s="95">
        <v>43264</v>
      </c>
      <c r="B3386" t="s">
        <v>827</v>
      </c>
      <c r="C3386">
        <v>2018</v>
      </c>
      <c r="D3386">
        <v>6</v>
      </c>
      <c r="E3386" t="s">
        <v>4991</v>
      </c>
      <c r="F3386" t="s">
        <v>4851</v>
      </c>
      <c r="G3386" s="96">
        <v>0.89374999999999993</v>
      </c>
      <c r="H3386" t="s">
        <v>4756</v>
      </c>
      <c r="I3386" s="96">
        <v>0.84166666666666667</v>
      </c>
      <c r="J3386">
        <v>1.25</v>
      </c>
      <c r="K3386" t="s">
        <v>249</v>
      </c>
      <c r="L3386" t="s">
        <v>2257</v>
      </c>
      <c r="M3386" t="s">
        <v>251</v>
      </c>
      <c r="N3386" t="s">
        <v>251</v>
      </c>
      <c r="O3386">
        <v>0</v>
      </c>
      <c r="P3386">
        <v>58</v>
      </c>
      <c r="Q3386">
        <v>22</v>
      </c>
      <c r="R3386">
        <v>36</v>
      </c>
      <c r="S3386">
        <v>14.6</v>
      </c>
      <c r="T3386">
        <v>39</v>
      </c>
      <c r="U3386">
        <v>24.5</v>
      </c>
      <c r="V3386">
        <v>140</v>
      </c>
      <c r="W3386" t="s">
        <v>4756</v>
      </c>
      <c r="X3386" t="s">
        <v>4756</v>
      </c>
      <c r="Y3386" t="s">
        <v>4756</v>
      </c>
      <c r="Z3386" t="s">
        <v>4756</v>
      </c>
      <c r="AA3386" t="s">
        <v>4756</v>
      </c>
      <c r="AB3386" t="s">
        <v>4756</v>
      </c>
      <c r="AC3386" t="s">
        <v>4756</v>
      </c>
      <c r="AD3386" t="s">
        <v>4756</v>
      </c>
      <c r="AE3386" t="s">
        <v>4756</v>
      </c>
      <c r="AF3386" t="s">
        <v>4756</v>
      </c>
      <c r="AG3386" t="s">
        <v>4756</v>
      </c>
      <c r="AH3386" t="s">
        <v>4756</v>
      </c>
      <c r="AI3386" t="s">
        <v>4756</v>
      </c>
      <c r="AJ3386" t="s">
        <v>4756</v>
      </c>
      <c r="AK3386" t="s">
        <v>4756</v>
      </c>
      <c r="AL3386" t="s">
        <v>4756</v>
      </c>
      <c r="AM3386" t="s">
        <v>4756</v>
      </c>
      <c r="AN3386" t="s">
        <v>4756</v>
      </c>
    </row>
    <row r="3387" spans="1:41">
      <c r="A3387" s="95">
        <v>43264</v>
      </c>
      <c r="B3387" t="s">
        <v>827</v>
      </c>
      <c r="C3387">
        <v>2018</v>
      </c>
      <c r="D3387">
        <v>6</v>
      </c>
      <c r="E3387" t="s">
        <v>4991</v>
      </c>
      <c r="F3387" t="s">
        <v>4851</v>
      </c>
      <c r="G3387" s="96">
        <v>0.89722222222222225</v>
      </c>
      <c r="H3387" t="s">
        <v>4756</v>
      </c>
      <c r="I3387" s="96">
        <v>0.84166666666666667</v>
      </c>
      <c r="J3387">
        <v>1.33</v>
      </c>
      <c r="K3387" t="s">
        <v>249</v>
      </c>
      <c r="L3387" t="s">
        <v>2260</v>
      </c>
      <c r="M3387" t="s">
        <v>251</v>
      </c>
      <c r="N3387" t="s">
        <v>251</v>
      </c>
      <c r="O3387">
        <v>0</v>
      </c>
      <c r="P3387">
        <v>54</v>
      </c>
      <c r="Q3387">
        <v>18</v>
      </c>
      <c r="R3387">
        <v>36</v>
      </c>
      <c r="S3387">
        <v>15.7</v>
      </c>
      <c r="T3387">
        <v>38.9</v>
      </c>
      <c r="U3387">
        <v>23.68</v>
      </c>
      <c r="V3387">
        <v>143</v>
      </c>
      <c r="W3387" t="s">
        <v>4756</v>
      </c>
      <c r="X3387" t="s">
        <v>4756</v>
      </c>
      <c r="Y3387" t="s">
        <v>4756</v>
      </c>
      <c r="Z3387" t="s">
        <v>4756</v>
      </c>
      <c r="AA3387" t="s">
        <v>4756</v>
      </c>
      <c r="AB3387" t="s">
        <v>4756</v>
      </c>
      <c r="AC3387" t="s">
        <v>4756</v>
      </c>
      <c r="AD3387" t="s">
        <v>4756</v>
      </c>
      <c r="AE3387" t="s">
        <v>4756</v>
      </c>
      <c r="AF3387" t="s">
        <v>4756</v>
      </c>
      <c r="AG3387" t="s">
        <v>4756</v>
      </c>
      <c r="AH3387" t="s">
        <v>4756</v>
      </c>
      <c r="AI3387" t="s">
        <v>4756</v>
      </c>
      <c r="AJ3387" t="s">
        <v>4756</v>
      </c>
      <c r="AK3387" t="s">
        <v>4756</v>
      </c>
      <c r="AL3387" t="s">
        <v>4756</v>
      </c>
      <c r="AM3387" t="s">
        <v>4756</v>
      </c>
      <c r="AN3387" t="s">
        <v>4756</v>
      </c>
    </row>
    <row r="3388" spans="1:41">
      <c r="A3388" s="95">
        <v>42906</v>
      </c>
      <c r="B3388" t="s">
        <v>248</v>
      </c>
      <c r="C3388">
        <v>2017</v>
      </c>
      <c r="D3388">
        <v>6</v>
      </c>
      <c r="E3388" t="s">
        <v>5008</v>
      </c>
      <c r="F3388" t="s">
        <v>4070</v>
      </c>
      <c r="G3388" s="96">
        <v>0.96458333333333324</v>
      </c>
      <c r="H3388" s="96">
        <v>0.96805555555555556</v>
      </c>
      <c r="J3388">
        <v>23.15</v>
      </c>
      <c r="K3388" t="s">
        <v>249</v>
      </c>
      <c r="L3388" t="s">
        <v>4101</v>
      </c>
      <c r="M3388" t="s">
        <v>251</v>
      </c>
      <c r="N3388" t="s">
        <v>251</v>
      </c>
      <c r="O3388">
        <v>3</v>
      </c>
      <c r="P3388">
        <v>38</v>
      </c>
      <c r="Q3388">
        <v>0</v>
      </c>
      <c r="R3388">
        <v>38</v>
      </c>
      <c r="S3388">
        <v>15.2</v>
      </c>
      <c r="T3388">
        <v>37.5</v>
      </c>
      <c r="U3388">
        <v>22.6</v>
      </c>
      <c r="V3388">
        <v>145</v>
      </c>
      <c r="W3388" t="s">
        <v>4756</v>
      </c>
      <c r="X3388" t="s">
        <v>4756</v>
      </c>
      <c r="Y3388" t="s">
        <v>4756</v>
      </c>
      <c r="Z3388" t="s">
        <v>4756</v>
      </c>
      <c r="AA3388" t="s">
        <v>4756</v>
      </c>
      <c r="AB3388" t="s">
        <v>4756</v>
      </c>
      <c r="AC3388" t="s">
        <v>4756</v>
      </c>
      <c r="AD3388" t="s">
        <v>4756</v>
      </c>
      <c r="AE3388" t="s">
        <v>4756</v>
      </c>
      <c r="AF3388" t="s">
        <v>4756</v>
      </c>
      <c r="AG3388" t="s">
        <v>4756</v>
      </c>
      <c r="AH3388" t="s">
        <v>4756</v>
      </c>
      <c r="AI3388" t="s">
        <v>4756</v>
      </c>
      <c r="AJ3388" t="s">
        <v>4756</v>
      </c>
      <c r="AK3388" t="s">
        <v>4756</v>
      </c>
      <c r="AL3388" t="s">
        <v>4756</v>
      </c>
      <c r="AM3388" t="s">
        <v>4756</v>
      </c>
      <c r="AN3388" t="s">
        <v>4756</v>
      </c>
    </row>
    <row r="3389" spans="1:41">
      <c r="A3389" s="95">
        <v>42906</v>
      </c>
      <c r="B3389" t="s">
        <v>248</v>
      </c>
      <c r="C3389">
        <v>2017</v>
      </c>
      <c r="D3389">
        <v>6</v>
      </c>
      <c r="E3389" t="s">
        <v>5008</v>
      </c>
      <c r="F3389" t="s">
        <v>4070</v>
      </c>
      <c r="G3389" s="96">
        <v>0.96736111111111101</v>
      </c>
      <c r="H3389" s="96">
        <v>0.97222222222222221</v>
      </c>
      <c r="J3389">
        <v>23.22</v>
      </c>
      <c r="K3389" t="s">
        <v>249</v>
      </c>
      <c r="L3389" t="s">
        <v>4102</v>
      </c>
      <c r="M3389" t="s">
        <v>251</v>
      </c>
      <c r="N3389" t="s">
        <v>251</v>
      </c>
      <c r="O3389">
        <v>2</v>
      </c>
      <c r="P3389">
        <v>42</v>
      </c>
      <c r="Q3389">
        <v>0</v>
      </c>
      <c r="R3389">
        <v>42</v>
      </c>
      <c r="S3389">
        <v>14.5</v>
      </c>
      <c r="T3389">
        <v>37.9</v>
      </c>
      <c r="U3389">
        <v>24.4</v>
      </c>
      <c r="V3389">
        <v>147</v>
      </c>
      <c r="W3389" t="s">
        <v>4756</v>
      </c>
      <c r="X3389" t="s">
        <v>4756</v>
      </c>
      <c r="Y3389" t="s">
        <v>4756</v>
      </c>
      <c r="Z3389" t="s">
        <v>4756</v>
      </c>
      <c r="AA3389" t="s">
        <v>4756</v>
      </c>
      <c r="AB3389" t="s">
        <v>4756</v>
      </c>
      <c r="AC3389" t="s">
        <v>4756</v>
      </c>
      <c r="AD3389" t="s">
        <v>4756</v>
      </c>
      <c r="AE3389" t="s">
        <v>4756</v>
      </c>
      <c r="AF3389" t="s">
        <v>4756</v>
      </c>
      <c r="AG3389" t="s">
        <v>4756</v>
      </c>
      <c r="AH3389" t="s">
        <v>4756</v>
      </c>
      <c r="AI3389" t="s">
        <v>4756</v>
      </c>
      <c r="AJ3389" t="s">
        <v>4756</v>
      </c>
      <c r="AK3389" t="s">
        <v>4756</v>
      </c>
      <c r="AL3389" t="s">
        <v>4756</v>
      </c>
      <c r="AM3389" t="s">
        <v>4756</v>
      </c>
      <c r="AN3389" t="s">
        <v>4756</v>
      </c>
    </row>
    <row r="3390" spans="1:41">
      <c r="A3390" s="95">
        <v>42906</v>
      </c>
      <c r="B3390" t="s">
        <v>248</v>
      </c>
      <c r="C3390">
        <v>2017</v>
      </c>
      <c r="D3390">
        <v>6</v>
      </c>
      <c r="E3390" t="s">
        <v>5008</v>
      </c>
      <c r="F3390" t="s">
        <v>4070</v>
      </c>
      <c r="G3390" s="96">
        <v>0.97222222222222221</v>
      </c>
      <c r="H3390" s="96">
        <v>0.97499999999999998</v>
      </c>
      <c r="J3390">
        <v>23.33</v>
      </c>
      <c r="K3390" t="s">
        <v>249</v>
      </c>
      <c r="L3390" t="s">
        <v>4103</v>
      </c>
      <c r="M3390" t="s">
        <v>251</v>
      </c>
      <c r="N3390" t="s">
        <v>251</v>
      </c>
      <c r="O3390">
        <v>0</v>
      </c>
      <c r="P3390">
        <v>35</v>
      </c>
      <c r="Q3390">
        <v>0</v>
      </c>
      <c r="R3390">
        <v>35</v>
      </c>
      <c r="S3390">
        <v>13.3</v>
      </c>
      <c r="T3390">
        <v>36.4</v>
      </c>
      <c r="U3390">
        <v>22.5</v>
      </c>
      <c r="V3390">
        <v>138</v>
      </c>
      <c r="W3390" t="s">
        <v>4756</v>
      </c>
      <c r="X3390" t="s">
        <v>4756</v>
      </c>
      <c r="Y3390" t="s">
        <v>4756</v>
      </c>
      <c r="Z3390" t="s">
        <v>4756</v>
      </c>
      <c r="AA3390" t="s">
        <v>4756</v>
      </c>
      <c r="AB3390" t="s">
        <v>4756</v>
      </c>
      <c r="AC3390" t="s">
        <v>4756</v>
      </c>
      <c r="AD3390" t="s">
        <v>4756</v>
      </c>
      <c r="AE3390" t="s">
        <v>4756</v>
      </c>
      <c r="AF3390" t="s">
        <v>4756</v>
      </c>
      <c r="AG3390" t="s">
        <v>4756</v>
      </c>
      <c r="AH3390" t="s">
        <v>4756</v>
      </c>
      <c r="AI3390" t="s">
        <v>4756</v>
      </c>
      <c r="AJ3390" t="s">
        <v>4756</v>
      </c>
      <c r="AK3390" t="s">
        <v>4756</v>
      </c>
      <c r="AL3390" t="s">
        <v>4756</v>
      </c>
      <c r="AM3390" t="s">
        <v>4756</v>
      </c>
      <c r="AN3390" t="s">
        <v>4756</v>
      </c>
    </row>
    <row r="3391" spans="1:41">
      <c r="A3391" s="95">
        <v>42906</v>
      </c>
      <c r="B3391" t="s">
        <v>248</v>
      </c>
      <c r="C3391">
        <v>2017</v>
      </c>
      <c r="D3391">
        <v>6</v>
      </c>
      <c r="E3391" t="s">
        <v>5008</v>
      </c>
      <c r="F3391" t="s">
        <v>4070</v>
      </c>
      <c r="G3391" s="96">
        <v>0.9770833333333333</v>
      </c>
      <c r="H3391" t="s">
        <v>4756</v>
      </c>
      <c r="J3391">
        <v>23.45</v>
      </c>
      <c r="K3391" t="s">
        <v>249</v>
      </c>
      <c r="L3391" t="s">
        <v>4103</v>
      </c>
      <c r="M3391" t="s">
        <v>2077</v>
      </c>
      <c r="N3391" t="s">
        <v>251</v>
      </c>
      <c r="O3391" t="s">
        <v>4756</v>
      </c>
      <c r="P3391" t="s">
        <v>4756</v>
      </c>
      <c r="Q3391" t="s">
        <v>4756</v>
      </c>
      <c r="R3391" t="s">
        <v>4756</v>
      </c>
      <c r="S3391" t="s">
        <v>4756</v>
      </c>
      <c r="T3391" t="s">
        <v>4756</v>
      </c>
      <c r="U3391" t="s">
        <v>4756</v>
      </c>
      <c r="V3391" t="s">
        <v>4756</v>
      </c>
      <c r="W3391" t="s">
        <v>4756</v>
      </c>
      <c r="X3391" t="s">
        <v>4756</v>
      </c>
      <c r="Y3391" t="s">
        <v>4756</v>
      </c>
      <c r="Z3391" t="s">
        <v>4756</v>
      </c>
      <c r="AA3391" t="s">
        <v>4756</v>
      </c>
      <c r="AB3391" t="s">
        <v>4756</v>
      </c>
      <c r="AC3391" t="s">
        <v>4756</v>
      </c>
      <c r="AD3391" t="s">
        <v>4756</v>
      </c>
      <c r="AE3391" t="s">
        <v>4756</v>
      </c>
      <c r="AF3391" t="s">
        <v>4756</v>
      </c>
      <c r="AG3391" t="s">
        <v>4756</v>
      </c>
      <c r="AH3391" t="s">
        <v>4756</v>
      </c>
      <c r="AI3391" t="s">
        <v>4756</v>
      </c>
      <c r="AJ3391" t="s">
        <v>4756</v>
      </c>
      <c r="AK3391" t="s">
        <v>4756</v>
      </c>
      <c r="AL3391" t="s">
        <v>4756</v>
      </c>
      <c r="AM3391" t="s">
        <v>4756</v>
      </c>
      <c r="AN3391" t="s">
        <v>4756</v>
      </c>
      <c r="AO3391" t="s">
        <v>3613</v>
      </c>
    </row>
    <row r="3392" spans="1:41">
      <c r="A3392" s="95">
        <v>42906</v>
      </c>
      <c r="B3392" t="s">
        <v>248</v>
      </c>
      <c r="C3392">
        <v>2017</v>
      </c>
      <c r="D3392">
        <v>6</v>
      </c>
      <c r="E3392" t="s">
        <v>5008</v>
      </c>
      <c r="F3392" t="s">
        <v>4070</v>
      </c>
      <c r="G3392" s="96">
        <v>0.9819444444444444</v>
      </c>
      <c r="H3392" s="96">
        <v>0.98472222222222217</v>
      </c>
      <c r="J3392">
        <v>23.57</v>
      </c>
      <c r="K3392" t="s">
        <v>249</v>
      </c>
      <c r="L3392" t="s">
        <v>4104</v>
      </c>
      <c r="M3392" t="s">
        <v>251</v>
      </c>
      <c r="N3392" t="s">
        <v>251</v>
      </c>
      <c r="O3392">
        <v>0</v>
      </c>
      <c r="P3392">
        <v>36</v>
      </c>
      <c r="Q3392">
        <v>0</v>
      </c>
      <c r="R3392">
        <v>36</v>
      </c>
      <c r="S3392">
        <v>13.9</v>
      </c>
      <c r="T3392">
        <v>37.799999999999997</v>
      </c>
      <c r="U3392">
        <v>21.2</v>
      </c>
      <c r="V3392">
        <v>145</v>
      </c>
      <c r="W3392" t="s">
        <v>4756</v>
      </c>
      <c r="X3392" t="s">
        <v>4756</v>
      </c>
      <c r="Y3392" t="s">
        <v>4756</v>
      </c>
      <c r="Z3392" t="s">
        <v>4756</v>
      </c>
      <c r="AA3392" t="s">
        <v>4756</v>
      </c>
      <c r="AB3392" t="s">
        <v>4756</v>
      </c>
      <c r="AC3392" t="s">
        <v>4756</v>
      </c>
      <c r="AD3392" t="s">
        <v>4756</v>
      </c>
      <c r="AE3392" t="s">
        <v>4756</v>
      </c>
      <c r="AF3392" t="s">
        <v>4756</v>
      </c>
      <c r="AG3392" t="s">
        <v>4756</v>
      </c>
      <c r="AH3392" t="s">
        <v>4756</v>
      </c>
      <c r="AI3392" t="s">
        <v>4756</v>
      </c>
      <c r="AJ3392" t="s">
        <v>4756</v>
      </c>
      <c r="AK3392" t="s">
        <v>4756</v>
      </c>
      <c r="AL3392" t="s">
        <v>4756</v>
      </c>
      <c r="AM3392" t="s">
        <v>4756</v>
      </c>
      <c r="AN3392" t="s">
        <v>4756</v>
      </c>
    </row>
    <row r="3393" spans="1:40">
      <c r="A3393" s="95">
        <v>42590</v>
      </c>
      <c r="B3393" t="s">
        <v>372</v>
      </c>
      <c r="C3393">
        <v>2016</v>
      </c>
      <c r="D3393">
        <v>8</v>
      </c>
      <c r="E3393" t="s">
        <v>461</v>
      </c>
      <c r="F3393" t="s">
        <v>3991</v>
      </c>
      <c r="G3393" s="96">
        <v>0.94791666666666663</v>
      </c>
      <c r="H3393" s="96">
        <v>0.9506944444444444</v>
      </c>
      <c r="J3393">
        <v>22.75</v>
      </c>
      <c r="K3393" t="s">
        <v>651</v>
      </c>
      <c r="L3393" t="s">
        <v>4877</v>
      </c>
      <c r="M3393" t="s">
        <v>251</v>
      </c>
      <c r="N3393" t="s">
        <v>251</v>
      </c>
      <c r="O3393">
        <v>0</v>
      </c>
      <c r="P3393">
        <v>52</v>
      </c>
      <c r="Q3393">
        <v>0</v>
      </c>
      <c r="R3393">
        <v>52</v>
      </c>
      <c r="S3393">
        <v>15.4</v>
      </c>
      <c r="T3393">
        <v>41.6</v>
      </c>
      <c r="U3393">
        <v>34.4</v>
      </c>
      <c r="V3393">
        <v>174</v>
      </c>
      <c r="W3393" t="s">
        <v>4756</v>
      </c>
      <c r="X3393" t="s">
        <v>4756</v>
      </c>
      <c r="Y3393" t="s">
        <v>4756</v>
      </c>
      <c r="Z3393" t="s">
        <v>4756</v>
      </c>
      <c r="AA3393" t="s">
        <v>4756</v>
      </c>
      <c r="AB3393" t="s">
        <v>4756</v>
      </c>
      <c r="AC3393" t="s">
        <v>4756</v>
      </c>
      <c r="AD3393" t="s">
        <v>4756</v>
      </c>
      <c r="AE3393" t="s">
        <v>4756</v>
      </c>
      <c r="AF3393" t="s">
        <v>4756</v>
      </c>
      <c r="AG3393" t="s">
        <v>4756</v>
      </c>
      <c r="AH3393" t="s">
        <v>4756</v>
      </c>
      <c r="AI3393" t="s">
        <v>4756</v>
      </c>
      <c r="AJ3393" t="s">
        <v>4756</v>
      </c>
      <c r="AK3393" t="s">
        <v>4756</v>
      </c>
      <c r="AL3393" t="s">
        <v>4756</v>
      </c>
      <c r="AM3393" t="s">
        <v>4756</v>
      </c>
      <c r="AN3393" t="s">
        <v>4756</v>
      </c>
    </row>
    <row r="3394" spans="1:40">
      <c r="A3394" s="95">
        <v>42590</v>
      </c>
      <c r="B3394" t="s">
        <v>372</v>
      </c>
      <c r="C3394">
        <v>2016</v>
      </c>
      <c r="D3394">
        <v>8</v>
      </c>
      <c r="E3394" t="s">
        <v>461</v>
      </c>
      <c r="F3394" t="s">
        <v>3991</v>
      </c>
      <c r="G3394" s="96">
        <v>0.95972222222222225</v>
      </c>
      <c r="H3394" s="96">
        <v>0.96388888888888891</v>
      </c>
      <c r="J3394">
        <v>23.03</v>
      </c>
      <c r="K3394" t="s">
        <v>651</v>
      </c>
      <c r="L3394" t="s">
        <v>4877</v>
      </c>
      <c r="M3394" t="s">
        <v>2376</v>
      </c>
      <c r="N3394" t="s">
        <v>251</v>
      </c>
      <c r="O3394">
        <v>3</v>
      </c>
      <c r="P3394">
        <v>58</v>
      </c>
      <c r="Q3394">
        <v>0</v>
      </c>
      <c r="R3394">
        <v>58</v>
      </c>
      <c r="S3394">
        <v>15</v>
      </c>
      <c r="T3394">
        <v>40.299999999999997</v>
      </c>
      <c r="U3394">
        <v>34.200000000000003</v>
      </c>
      <c r="V3394">
        <v>173</v>
      </c>
      <c r="W3394" t="s">
        <v>4756</v>
      </c>
      <c r="X3394" t="s">
        <v>4756</v>
      </c>
      <c r="Y3394" t="s">
        <v>4756</v>
      </c>
      <c r="Z3394" t="s">
        <v>4756</v>
      </c>
      <c r="AA3394" t="s">
        <v>4756</v>
      </c>
      <c r="AB3394" t="s">
        <v>4756</v>
      </c>
      <c r="AC3394" t="s">
        <v>4756</v>
      </c>
      <c r="AD3394" t="s">
        <v>4756</v>
      </c>
      <c r="AE3394" t="s">
        <v>4756</v>
      </c>
      <c r="AF3394" t="s">
        <v>4756</v>
      </c>
      <c r="AG3394" t="s">
        <v>4756</v>
      </c>
      <c r="AH3394" t="s">
        <v>4756</v>
      </c>
      <c r="AI3394" t="s">
        <v>4756</v>
      </c>
      <c r="AJ3394" t="s">
        <v>4756</v>
      </c>
      <c r="AK3394" t="s">
        <v>4756</v>
      </c>
      <c r="AL3394" t="s">
        <v>4756</v>
      </c>
      <c r="AM3394" t="s">
        <v>4756</v>
      </c>
      <c r="AN3394" t="s">
        <v>4756</v>
      </c>
    </row>
    <row r="3395" spans="1:40">
      <c r="A3395" s="95">
        <v>42906</v>
      </c>
      <c r="B3395" t="s">
        <v>248</v>
      </c>
      <c r="C3395">
        <v>2017</v>
      </c>
      <c r="D3395">
        <v>6</v>
      </c>
      <c r="E3395" t="s">
        <v>5008</v>
      </c>
      <c r="F3395" t="s">
        <v>4070</v>
      </c>
      <c r="G3395" s="96">
        <v>0.99097222222222225</v>
      </c>
      <c r="H3395" s="96">
        <v>0.99652777777777779</v>
      </c>
      <c r="J3395">
        <v>23.78</v>
      </c>
      <c r="K3395" t="s">
        <v>249</v>
      </c>
      <c r="L3395" t="s">
        <v>4105</v>
      </c>
      <c r="M3395" t="s">
        <v>251</v>
      </c>
      <c r="N3395" t="s">
        <v>251</v>
      </c>
      <c r="O3395">
        <v>1</v>
      </c>
      <c r="P3395">
        <v>34</v>
      </c>
      <c r="Q3395">
        <v>0</v>
      </c>
      <c r="R3395">
        <v>34</v>
      </c>
      <c r="S3395">
        <v>14.6</v>
      </c>
      <c r="T3395">
        <v>38.200000000000003</v>
      </c>
      <c r="U3395">
        <v>24.3</v>
      </c>
      <c r="V3395">
        <v>150</v>
      </c>
      <c r="W3395" t="s">
        <v>4756</v>
      </c>
      <c r="X3395" t="s">
        <v>4756</v>
      </c>
      <c r="Y3395" t="s">
        <v>4756</v>
      </c>
      <c r="Z3395" t="s">
        <v>4756</v>
      </c>
      <c r="AA3395" t="s">
        <v>4756</v>
      </c>
      <c r="AB3395" t="s">
        <v>4756</v>
      </c>
      <c r="AC3395" t="s">
        <v>4756</v>
      </c>
      <c r="AD3395" t="s">
        <v>4756</v>
      </c>
      <c r="AE3395" t="s">
        <v>4756</v>
      </c>
      <c r="AF3395" t="s">
        <v>4756</v>
      </c>
      <c r="AG3395" t="s">
        <v>4756</v>
      </c>
      <c r="AH3395" t="s">
        <v>4756</v>
      </c>
      <c r="AI3395" t="s">
        <v>4756</v>
      </c>
      <c r="AJ3395" t="s">
        <v>4756</v>
      </c>
      <c r="AK3395" t="s">
        <v>4756</v>
      </c>
      <c r="AL3395" t="s">
        <v>4756</v>
      </c>
      <c r="AM3395" t="s">
        <v>4756</v>
      </c>
      <c r="AN3395" t="s">
        <v>4756</v>
      </c>
    </row>
    <row r="3396" spans="1:40">
      <c r="A3396" s="95">
        <v>42908</v>
      </c>
      <c r="B3396" t="s">
        <v>372</v>
      </c>
      <c r="C3396">
        <v>2017</v>
      </c>
      <c r="D3396">
        <v>6</v>
      </c>
      <c r="E3396" t="s">
        <v>373</v>
      </c>
      <c r="F3396" t="s">
        <v>4106</v>
      </c>
      <c r="G3396" s="96">
        <v>0.88055555555555554</v>
      </c>
      <c r="H3396" s="96">
        <v>0.8833333333333333</v>
      </c>
      <c r="J3396">
        <v>21.13</v>
      </c>
      <c r="K3396" t="s">
        <v>249</v>
      </c>
      <c r="L3396" t="s">
        <v>4107</v>
      </c>
      <c r="M3396" t="s">
        <v>251</v>
      </c>
      <c r="N3396" t="s">
        <v>251</v>
      </c>
      <c r="O3396">
        <v>0</v>
      </c>
      <c r="P3396">
        <v>34</v>
      </c>
      <c r="Q3396">
        <v>0</v>
      </c>
      <c r="R3396">
        <v>34</v>
      </c>
      <c r="S3396">
        <v>13.8</v>
      </c>
      <c r="T3396">
        <v>38.1</v>
      </c>
      <c r="U3396">
        <v>23.7</v>
      </c>
      <c r="V3396">
        <v>136</v>
      </c>
      <c r="W3396" t="s">
        <v>4756</v>
      </c>
      <c r="X3396" t="s">
        <v>4756</v>
      </c>
      <c r="Y3396" t="s">
        <v>4756</v>
      </c>
      <c r="Z3396" t="s">
        <v>4756</v>
      </c>
      <c r="AA3396" t="s">
        <v>4756</v>
      </c>
      <c r="AB3396" t="s">
        <v>4756</v>
      </c>
      <c r="AC3396" t="s">
        <v>4756</v>
      </c>
      <c r="AD3396" t="s">
        <v>4756</v>
      </c>
      <c r="AE3396" t="s">
        <v>4756</v>
      </c>
      <c r="AF3396" t="s">
        <v>4756</v>
      </c>
      <c r="AG3396" t="s">
        <v>4756</v>
      </c>
      <c r="AH3396" t="s">
        <v>4756</v>
      </c>
      <c r="AI3396" t="s">
        <v>4756</v>
      </c>
      <c r="AJ3396" t="s">
        <v>4756</v>
      </c>
      <c r="AK3396" t="s">
        <v>4756</v>
      </c>
      <c r="AL3396" t="s">
        <v>4756</v>
      </c>
      <c r="AM3396" t="s">
        <v>4756</v>
      </c>
      <c r="AN3396" t="s">
        <v>4756</v>
      </c>
    </row>
    <row r="3397" spans="1:40">
      <c r="A3397" s="95">
        <v>42908</v>
      </c>
      <c r="B3397" t="s">
        <v>372</v>
      </c>
      <c r="C3397">
        <v>2017</v>
      </c>
      <c r="D3397">
        <v>6</v>
      </c>
      <c r="E3397" t="s">
        <v>373</v>
      </c>
      <c r="F3397" t="s">
        <v>4106</v>
      </c>
      <c r="G3397" s="96">
        <v>0.89861111111111114</v>
      </c>
      <c r="H3397" s="96">
        <v>0.90208333333333324</v>
      </c>
      <c r="J3397">
        <v>21.57</v>
      </c>
      <c r="K3397" t="s">
        <v>249</v>
      </c>
      <c r="L3397" t="s">
        <v>4108</v>
      </c>
      <c r="M3397" t="s">
        <v>251</v>
      </c>
      <c r="N3397" t="s">
        <v>251</v>
      </c>
      <c r="O3397">
        <v>4</v>
      </c>
      <c r="P3397">
        <v>32</v>
      </c>
      <c r="Q3397">
        <v>0</v>
      </c>
      <c r="R3397">
        <v>32</v>
      </c>
      <c r="S3397">
        <v>13.2</v>
      </c>
      <c r="T3397">
        <v>36.700000000000003</v>
      </c>
      <c r="U3397">
        <v>21.6</v>
      </c>
      <c r="V3397">
        <v>135</v>
      </c>
      <c r="W3397" t="s">
        <v>4756</v>
      </c>
      <c r="X3397" t="s">
        <v>4756</v>
      </c>
      <c r="Y3397" t="s">
        <v>4756</v>
      </c>
      <c r="Z3397" t="s">
        <v>4756</v>
      </c>
      <c r="AA3397" t="s">
        <v>4756</v>
      </c>
      <c r="AB3397" t="s">
        <v>4756</v>
      </c>
      <c r="AC3397" t="s">
        <v>4756</v>
      </c>
      <c r="AD3397" t="s">
        <v>4756</v>
      </c>
      <c r="AE3397" t="s">
        <v>4756</v>
      </c>
      <c r="AF3397" t="s">
        <v>4756</v>
      </c>
      <c r="AG3397" t="s">
        <v>4756</v>
      </c>
      <c r="AH3397" t="s">
        <v>4756</v>
      </c>
      <c r="AI3397" t="s">
        <v>4756</v>
      </c>
      <c r="AJ3397" t="s">
        <v>4756</v>
      </c>
      <c r="AK3397" t="s">
        <v>4756</v>
      </c>
      <c r="AL3397" t="s">
        <v>4756</v>
      </c>
      <c r="AM3397" t="s">
        <v>4756</v>
      </c>
      <c r="AN3397" t="s">
        <v>4756</v>
      </c>
    </row>
    <row r="3398" spans="1:40">
      <c r="A3398" s="95">
        <v>42590</v>
      </c>
      <c r="B3398" t="s">
        <v>372</v>
      </c>
      <c r="C3398">
        <v>2016</v>
      </c>
      <c r="D3398">
        <v>8</v>
      </c>
      <c r="E3398" t="s">
        <v>461</v>
      </c>
      <c r="F3398" t="s">
        <v>3991</v>
      </c>
      <c r="G3398" s="96">
        <v>0.99236111111111114</v>
      </c>
      <c r="H3398" s="96">
        <v>0.99583333333333324</v>
      </c>
      <c r="J3398">
        <v>23.82</v>
      </c>
      <c r="K3398" t="s">
        <v>651</v>
      </c>
      <c r="L3398" t="s">
        <v>4877</v>
      </c>
      <c r="M3398" t="s">
        <v>2376</v>
      </c>
      <c r="N3398" t="s">
        <v>251</v>
      </c>
      <c r="O3398">
        <v>3</v>
      </c>
      <c r="P3398">
        <v>63</v>
      </c>
      <c r="Q3398">
        <v>0</v>
      </c>
      <c r="R3398">
        <v>63</v>
      </c>
      <c r="S3398">
        <v>14.6</v>
      </c>
      <c r="T3398">
        <v>40.700000000000003</v>
      </c>
      <c r="U3398">
        <v>32.799999999999997</v>
      </c>
      <c r="V3398">
        <v>176</v>
      </c>
      <c r="W3398" t="s">
        <v>4756</v>
      </c>
      <c r="X3398" t="s">
        <v>4756</v>
      </c>
      <c r="Y3398" t="s">
        <v>4756</v>
      </c>
      <c r="Z3398" t="s">
        <v>4756</v>
      </c>
      <c r="AA3398" t="s">
        <v>4756</v>
      </c>
      <c r="AB3398" t="s">
        <v>4756</v>
      </c>
      <c r="AC3398" t="s">
        <v>4756</v>
      </c>
      <c r="AD3398" t="s">
        <v>4756</v>
      </c>
      <c r="AE3398" t="s">
        <v>4756</v>
      </c>
      <c r="AF3398" t="s">
        <v>4756</v>
      </c>
      <c r="AG3398" t="s">
        <v>4756</v>
      </c>
      <c r="AH3398" t="s">
        <v>4756</v>
      </c>
      <c r="AI3398" t="s">
        <v>4756</v>
      </c>
      <c r="AJ3398" t="s">
        <v>4756</v>
      </c>
      <c r="AK3398" t="s">
        <v>4756</v>
      </c>
      <c r="AL3398" t="s">
        <v>4756</v>
      </c>
      <c r="AM3398" t="s">
        <v>4756</v>
      </c>
      <c r="AN3398" t="s">
        <v>4756</v>
      </c>
    </row>
    <row r="3399" spans="1:40">
      <c r="A3399" s="95">
        <v>42590</v>
      </c>
      <c r="B3399" t="s">
        <v>372</v>
      </c>
      <c r="C3399">
        <v>2016</v>
      </c>
      <c r="D3399">
        <v>8</v>
      </c>
      <c r="E3399" t="s">
        <v>461</v>
      </c>
      <c r="F3399" t="s">
        <v>3991</v>
      </c>
      <c r="G3399" s="96">
        <v>8.3333333333333332E-3</v>
      </c>
      <c r="H3399" s="96">
        <v>1.1111111111111112E-2</v>
      </c>
      <c r="J3399">
        <v>24.2</v>
      </c>
      <c r="K3399" t="s">
        <v>651</v>
      </c>
      <c r="L3399" t="s">
        <v>4877</v>
      </c>
      <c r="M3399" t="s">
        <v>2376</v>
      </c>
      <c r="N3399" t="s">
        <v>251</v>
      </c>
      <c r="O3399">
        <v>3</v>
      </c>
      <c r="P3399">
        <v>54</v>
      </c>
      <c r="Q3399">
        <v>0</v>
      </c>
      <c r="R3399">
        <v>54</v>
      </c>
      <c r="S3399">
        <v>15.7</v>
      </c>
      <c r="T3399">
        <v>40</v>
      </c>
      <c r="U3399">
        <v>35.200000000000003</v>
      </c>
      <c r="V3399">
        <v>179</v>
      </c>
      <c r="W3399" t="s">
        <v>4756</v>
      </c>
      <c r="X3399" t="s">
        <v>4756</v>
      </c>
      <c r="Y3399" t="s">
        <v>4756</v>
      </c>
      <c r="Z3399" t="s">
        <v>4756</v>
      </c>
      <c r="AA3399" t="s">
        <v>4756</v>
      </c>
      <c r="AB3399" t="s">
        <v>4756</v>
      </c>
      <c r="AC3399" t="s">
        <v>4756</v>
      </c>
      <c r="AD3399" t="s">
        <v>4756</v>
      </c>
      <c r="AE3399" t="s">
        <v>4756</v>
      </c>
      <c r="AF3399" t="s">
        <v>4756</v>
      </c>
      <c r="AG3399" t="s">
        <v>4756</v>
      </c>
      <c r="AH3399" t="s">
        <v>4756</v>
      </c>
      <c r="AI3399" t="s">
        <v>4756</v>
      </c>
      <c r="AJ3399" t="s">
        <v>4756</v>
      </c>
      <c r="AK3399" t="s">
        <v>4756</v>
      </c>
      <c r="AL3399" t="s">
        <v>4756</v>
      </c>
      <c r="AM3399" t="s">
        <v>4756</v>
      </c>
      <c r="AN3399" t="s">
        <v>4756</v>
      </c>
    </row>
    <row r="3400" spans="1:40">
      <c r="A3400" s="95">
        <v>42908</v>
      </c>
      <c r="B3400" t="s">
        <v>372</v>
      </c>
      <c r="C3400">
        <v>2017</v>
      </c>
      <c r="D3400">
        <v>6</v>
      </c>
      <c r="E3400" t="s">
        <v>373</v>
      </c>
      <c r="F3400" t="s">
        <v>4106</v>
      </c>
      <c r="G3400" s="96">
        <v>0.90625</v>
      </c>
      <c r="H3400" s="96">
        <v>0.90902777777777777</v>
      </c>
      <c r="J3400">
        <v>21.75</v>
      </c>
      <c r="K3400" t="s">
        <v>249</v>
      </c>
      <c r="L3400" t="s">
        <v>4109</v>
      </c>
      <c r="M3400" t="s">
        <v>251</v>
      </c>
      <c r="N3400" t="s">
        <v>251</v>
      </c>
      <c r="O3400">
        <v>0</v>
      </c>
      <c r="P3400">
        <v>34</v>
      </c>
      <c r="Q3400">
        <v>0</v>
      </c>
      <c r="R3400">
        <v>34</v>
      </c>
      <c r="S3400">
        <v>14.6</v>
      </c>
      <c r="T3400">
        <v>39.6</v>
      </c>
      <c r="U3400">
        <v>23.5</v>
      </c>
      <c r="V3400">
        <v>141</v>
      </c>
      <c r="W3400" t="s">
        <v>4756</v>
      </c>
      <c r="X3400" t="s">
        <v>4756</v>
      </c>
      <c r="Y3400" t="s">
        <v>4756</v>
      </c>
      <c r="Z3400" t="s">
        <v>4756</v>
      </c>
      <c r="AA3400" t="s">
        <v>4756</v>
      </c>
      <c r="AB3400" t="s">
        <v>4756</v>
      </c>
      <c r="AC3400" t="s">
        <v>4756</v>
      </c>
      <c r="AD3400" t="s">
        <v>4756</v>
      </c>
      <c r="AE3400" t="s">
        <v>4756</v>
      </c>
      <c r="AF3400" t="s">
        <v>4756</v>
      </c>
      <c r="AG3400" t="s">
        <v>4756</v>
      </c>
      <c r="AH3400" t="s">
        <v>4756</v>
      </c>
      <c r="AI3400" t="s">
        <v>4756</v>
      </c>
      <c r="AJ3400" t="s">
        <v>4756</v>
      </c>
      <c r="AK3400" t="s">
        <v>4756</v>
      </c>
      <c r="AL3400" t="s">
        <v>4756</v>
      </c>
      <c r="AM3400" t="s">
        <v>4756</v>
      </c>
      <c r="AN3400" t="s">
        <v>4756</v>
      </c>
    </row>
    <row r="3401" spans="1:40">
      <c r="A3401" s="95">
        <v>42908</v>
      </c>
      <c r="B3401" t="s">
        <v>372</v>
      </c>
      <c r="C3401">
        <v>2017</v>
      </c>
      <c r="D3401">
        <v>6</v>
      </c>
      <c r="E3401" t="s">
        <v>373</v>
      </c>
      <c r="F3401" t="s">
        <v>4106</v>
      </c>
      <c r="G3401" s="96">
        <v>0.91249999999999998</v>
      </c>
      <c r="H3401" s="96">
        <v>0.91875000000000007</v>
      </c>
      <c r="J3401">
        <v>21.9</v>
      </c>
      <c r="K3401" t="s">
        <v>249</v>
      </c>
      <c r="L3401" t="s">
        <v>4110</v>
      </c>
      <c r="M3401" t="s">
        <v>251</v>
      </c>
      <c r="N3401" t="s">
        <v>251</v>
      </c>
      <c r="O3401">
        <v>1</v>
      </c>
      <c r="P3401">
        <v>33</v>
      </c>
      <c r="Q3401">
        <v>0</v>
      </c>
      <c r="R3401">
        <v>33</v>
      </c>
      <c r="S3401">
        <v>12.7</v>
      </c>
      <c r="T3401">
        <v>38.4</v>
      </c>
      <c r="U3401">
        <v>23.7</v>
      </c>
      <c r="V3401">
        <v>139</v>
      </c>
      <c r="W3401" t="s">
        <v>4756</v>
      </c>
      <c r="X3401" t="s">
        <v>4756</v>
      </c>
      <c r="Y3401" t="s">
        <v>4756</v>
      </c>
      <c r="Z3401" t="s">
        <v>4756</v>
      </c>
      <c r="AA3401" t="s">
        <v>4756</v>
      </c>
      <c r="AB3401" t="s">
        <v>4756</v>
      </c>
      <c r="AC3401" t="s">
        <v>4756</v>
      </c>
      <c r="AD3401" t="s">
        <v>4756</v>
      </c>
      <c r="AE3401" t="s">
        <v>4756</v>
      </c>
      <c r="AF3401" t="s">
        <v>4756</v>
      </c>
      <c r="AG3401" t="s">
        <v>4756</v>
      </c>
      <c r="AH3401" t="s">
        <v>4756</v>
      </c>
      <c r="AI3401" t="s">
        <v>4756</v>
      </c>
      <c r="AJ3401" t="s">
        <v>4756</v>
      </c>
      <c r="AK3401" t="s">
        <v>4756</v>
      </c>
      <c r="AL3401" t="s">
        <v>4756</v>
      </c>
      <c r="AM3401" t="s">
        <v>4756</v>
      </c>
      <c r="AN3401" t="s">
        <v>4756</v>
      </c>
    </row>
    <row r="3402" spans="1:40">
      <c r="A3402" s="95">
        <v>42908</v>
      </c>
      <c r="B3402" t="s">
        <v>372</v>
      </c>
      <c r="C3402">
        <v>2017</v>
      </c>
      <c r="D3402">
        <v>6</v>
      </c>
      <c r="E3402" t="s">
        <v>373</v>
      </c>
      <c r="F3402" t="s">
        <v>4106</v>
      </c>
      <c r="G3402" s="96">
        <v>0.9194444444444444</v>
      </c>
      <c r="H3402" s="96">
        <v>0.92222222222222217</v>
      </c>
      <c r="J3402">
        <v>22.07</v>
      </c>
      <c r="K3402" t="s">
        <v>249</v>
      </c>
      <c r="L3402" t="s">
        <v>4111</v>
      </c>
      <c r="M3402" t="s">
        <v>251</v>
      </c>
      <c r="N3402" t="s">
        <v>251</v>
      </c>
      <c r="O3402">
        <v>2</v>
      </c>
      <c r="P3402">
        <v>33</v>
      </c>
      <c r="Q3402">
        <v>0</v>
      </c>
      <c r="R3402">
        <v>33</v>
      </c>
      <c r="S3402">
        <v>15</v>
      </c>
      <c r="T3402">
        <v>38.6</v>
      </c>
      <c r="U3402">
        <v>23.5</v>
      </c>
      <c r="V3402">
        <v>142</v>
      </c>
      <c r="W3402" t="s">
        <v>4756</v>
      </c>
      <c r="X3402" t="s">
        <v>4756</v>
      </c>
      <c r="Y3402" t="s">
        <v>4756</v>
      </c>
      <c r="Z3402" t="s">
        <v>4756</v>
      </c>
      <c r="AA3402" t="s">
        <v>4756</v>
      </c>
      <c r="AB3402" t="s">
        <v>4756</v>
      </c>
      <c r="AC3402" t="s">
        <v>4756</v>
      </c>
      <c r="AD3402" t="s">
        <v>4756</v>
      </c>
      <c r="AE3402" t="s">
        <v>4756</v>
      </c>
      <c r="AF3402" t="s">
        <v>4756</v>
      </c>
      <c r="AG3402" t="s">
        <v>4756</v>
      </c>
      <c r="AH3402" t="s">
        <v>4756</v>
      </c>
      <c r="AI3402" t="s">
        <v>4756</v>
      </c>
      <c r="AJ3402" t="s">
        <v>4756</v>
      </c>
      <c r="AK3402" t="s">
        <v>4756</v>
      </c>
      <c r="AL3402" t="s">
        <v>4756</v>
      </c>
      <c r="AM3402" t="s">
        <v>4756</v>
      </c>
      <c r="AN3402" t="s">
        <v>4756</v>
      </c>
    </row>
    <row r="3403" spans="1:40">
      <c r="A3403" s="95">
        <v>42908</v>
      </c>
      <c r="B3403" t="s">
        <v>372</v>
      </c>
      <c r="C3403">
        <v>2017</v>
      </c>
      <c r="D3403">
        <v>6</v>
      </c>
      <c r="E3403" t="s">
        <v>373</v>
      </c>
      <c r="F3403" t="s">
        <v>4106</v>
      </c>
      <c r="G3403" s="96">
        <v>0.93263888888888891</v>
      </c>
      <c r="H3403" s="96">
        <v>0.93680555555555556</v>
      </c>
      <c r="J3403">
        <v>22.38</v>
      </c>
      <c r="K3403" t="s">
        <v>249</v>
      </c>
      <c r="L3403" t="s">
        <v>4112</v>
      </c>
      <c r="M3403" t="s">
        <v>251</v>
      </c>
      <c r="N3403" t="s">
        <v>251</v>
      </c>
      <c r="O3403">
        <v>0</v>
      </c>
      <c r="P3403">
        <v>34</v>
      </c>
      <c r="Q3403">
        <v>0</v>
      </c>
      <c r="R3403">
        <v>34</v>
      </c>
      <c r="S3403">
        <v>13.9</v>
      </c>
      <c r="T3403">
        <v>37.299999999999997</v>
      </c>
      <c r="U3403">
        <v>25.4</v>
      </c>
      <c r="V3403">
        <v>139</v>
      </c>
      <c r="W3403" t="s">
        <v>4756</v>
      </c>
      <c r="X3403" t="s">
        <v>4756</v>
      </c>
      <c r="Y3403" t="s">
        <v>4756</v>
      </c>
      <c r="Z3403" t="s">
        <v>4756</v>
      </c>
      <c r="AA3403" t="s">
        <v>4756</v>
      </c>
      <c r="AB3403" t="s">
        <v>4756</v>
      </c>
      <c r="AC3403" t="s">
        <v>4756</v>
      </c>
      <c r="AD3403" t="s">
        <v>4756</v>
      </c>
      <c r="AE3403" t="s">
        <v>4756</v>
      </c>
      <c r="AF3403" t="s">
        <v>4756</v>
      </c>
      <c r="AG3403" t="s">
        <v>4756</v>
      </c>
      <c r="AH3403" t="s">
        <v>4756</v>
      </c>
      <c r="AI3403" t="s">
        <v>4756</v>
      </c>
      <c r="AJ3403" t="s">
        <v>4756</v>
      </c>
      <c r="AK3403" t="s">
        <v>4756</v>
      </c>
      <c r="AL3403" t="s">
        <v>4756</v>
      </c>
      <c r="AM3403" t="s">
        <v>4756</v>
      </c>
      <c r="AN3403" t="s">
        <v>4756</v>
      </c>
    </row>
    <row r="3404" spans="1:40">
      <c r="A3404" s="95">
        <v>42880</v>
      </c>
      <c r="B3404" t="s">
        <v>372</v>
      </c>
      <c r="C3404">
        <v>2017</v>
      </c>
      <c r="D3404">
        <v>5</v>
      </c>
      <c r="E3404" t="s">
        <v>373</v>
      </c>
      <c r="F3404" t="s">
        <v>4027</v>
      </c>
      <c r="G3404" s="96">
        <v>0.9194444444444444</v>
      </c>
      <c r="H3404" s="96">
        <v>0.92291666666666661</v>
      </c>
      <c r="J3404">
        <v>22.07</v>
      </c>
      <c r="K3404" t="s">
        <v>249</v>
      </c>
      <c r="L3404" t="s">
        <v>4028</v>
      </c>
      <c r="M3404" t="s">
        <v>251</v>
      </c>
      <c r="N3404" t="s">
        <v>251</v>
      </c>
      <c r="O3404">
        <v>3</v>
      </c>
      <c r="P3404">
        <v>34</v>
      </c>
      <c r="Q3404">
        <v>0</v>
      </c>
      <c r="R3404">
        <v>34</v>
      </c>
      <c r="S3404">
        <v>14.2</v>
      </c>
      <c r="T3404">
        <v>38.4</v>
      </c>
      <c r="U3404">
        <v>23.6</v>
      </c>
      <c r="V3404">
        <v>138</v>
      </c>
      <c r="W3404" t="s">
        <v>4756</v>
      </c>
      <c r="X3404" t="s">
        <v>4756</v>
      </c>
      <c r="Y3404" t="s">
        <v>4756</v>
      </c>
      <c r="Z3404" t="s">
        <v>4756</v>
      </c>
      <c r="AA3404" t="s">
        <v>4756</v>
      </c>
      <c r="AB3404" t="s">
        <v>4756</v>
      </c>
      <c r="AC3404" t="s">
        <v>4756</v>
      </c>
      <c r="AD3404" t="s">
        <v>4756</v>
      </c>
      <c r="AE3404" t="s">
        <v>4756</v>
      </c>
      <c r="AF3404" t="s">
        <v>4756</v>
      </c>
      <c r="AG3404" t="s">
        <v>4756</v>
      </c>
      <c r="AH3404" t="s">
        <v>4756</v>
      </c>
      <c r="AI3404" t="s">
        <v>4756</v>
      </c>
      <c r="AJ3404" t="s">
        <v>4756</v>
      </c>
      <c r="AK3404" t="s">
        <v>4756</v>
      </c>
      <c r="AL3404" t="s">
        <v>4756</v>
      </c>
      <c r="AM3404" t="s">
        <v>4756</v>
      </c>
      <c r="AN3404" t="s">
        <v>4756</v>
      </c>
    </row>
    <row r="3405" spans="1:40">
      <c r="A3405" s="95">
        <v>42880</v>
      </c>
      <c r="B3405" t="s">
        <v>372</v>
      </c>
      <c r="C3405">
        <v>2017</v>
      </c>
      <c r="D3405">
        <v>5</v>
      </c>
      <c r="E3405" t="s">
        <v>373</v>
      </c>
      <c r="F3405" t="s">
        <v>4027</v>
      </c>
      <c r="G3405" s="96">
        <v>0.92847222222222225</v>
      </c>
      <c r="H3405" s="96">
        <v>0.93263888888888891</v>
      </c>
      <c r="J3405">
        <v>22.28</v>
      </c>
      <c r="K3405" t="s">
        <v>249</v>
      </c>
      <c r="L3405" t="s">
        <v>4029</v>
      </c>
      <c r="M3405" t="s">
        <v>251</v>
      </c>
      <c r="N3405" t="s">
        <v>251</v>
      </c>
      <c r="O3405">
        <v>0</v>
      </c>
      <c r="P3405">
        <v>33</v>
      </c>
      <c r="Q3405">
        <v>0</v>
      </c>
      <c r="R3405">
        <v>33</v>
      </c>
      <c r="S3405">
        <v>14.1</v>
      </c>
      <c r="T3405">
        <v>36.1</v>
      </c>
      <c r="U3405">
        <v>22.2</v>
      </c>
      <c r="V3405">
        <v>149</v>
      </c>
      <c r="W3405" t="s">
        <v>4756</v>
      </c>
      <c r="X3405" t="s">
        <v>4756</v>
      </c>
      <c r="Y3405" t="s">
        <v>4756</v>
      </c>
      <c r="Z3405" t="s">
        <v>4756</v>
      </c>
      <c r="AA3405" t="s">
        <v>4756</v>
      </c>
      <c r="AB3405" t="s">
        <v>4756</v>
      </c>
      <c r="AC3405" t="s">
        <v>4756</v>
      </c>
      <c r="AD3405" t="s">
        <v>4756</v>
      </c>
      <c r="AE3405" t="s">
        <v>4756</v>
      </c>
      <c r="AF3405" t="s">
        <v>4756</v>
      </c>
      <c r="AG3405" t="s">
        <v>4756</v>
      </c>
      <c r="AH3405" t="s">
        <v>4756</v>
      </c>
      <c r="AI3405" t="s">
        <v>4756</v>
      </c>
      <c r="AJ3405" t="s">
        <v>4756</v>
      </c>
      <c r="AK3405" t="s">
        <v>4756</v>
      </c>
      <c r="AL3405" t="s">
        <v>4756</v>
      </c>
      <c r="AM3405" t="s">
        <v>4756</v>
      </c>
      <c r="AN3405" t="s">
        <v>4756</v>
      </c>
    </row>
    <row r="3406" spans="1:40">
      <c r="A3406" s="95">
        <v>42880</v>
      </c>
      <c r="B3406" t="s">
        <v>372</v>
      </c>
      <c r="C3406">
        <v>2017</v>
      </c>
      <c r="D3406">
        <v>5</v>
      </c>
      <c r="E3406" t="s">
        <v>373</v>
      </c>
      <c r="F3406" t="s">
        <v>4027</v>
      </c>
      <c r="G3406" s="96">
        <v>0.93888888888888899</v>
      </c>
      <c r="H3406" s="96">
        <v>0.94236111111111109</v>
      </c>
      <c r="J3406">
        <v>22.53</v>
      </c>
      <c r="K3406" t="s">
        <v>249</v>
      </c>
      <c r="L3406" t="s">
        <v>4030</v>
      </c>
      <c r="M3406" t="s">
        <v>251</v>
      </c>
      <c r="N3406" t="s">
        <v>251</v>
      </c>
      <c r="O3406">
        <v>3</v>
      </c>
      <c r="P3406">
        <v>34</v>
      </c>
      <c r="Q3406">
        <v>0</v>
      </c>
      <c r="R3406">
        <v>34</v>
      </c>
      <c r="S3406">
        <v>14.7</v>
      </c>
      <c r="T3406">
        <v>38.799999999999997</v>
      </c>
      <c r="U3406">
        <v>23.6</v>
      </c>
      <c r="V3406">
        <v>137</v>
      </c>
      <c r="W3406" t="s">
        <v>4756</v>
      </c>
      <c r="X3406" t="s">
        <v>4756</v>
      </c>
      <c r="Y3406" t="s">
        <v>4756</v>
      </c>
      <c r="Z3406" t="s">
        <v>4756</v>
      </c>
      <c r="AA3406" t="s">
        <v>4756</v>
      </c>
      <c r="AB3406" t="s">
        <v>4756</v>
      </c>
      <c r="AC3406" t="s">
        <v>4756</v>
      </c>
      <c r="AD3406" t="s">
        <v>4756</v>
      </c>
      <c r="AE3406" t="s">
        <v>4756</v>
      </c>
      <c r="AF3406" t="s">
        <v>4756</v>
      </c>
      <c r="AG3406" t="s">
        <v>4756</v>
      </c>
      <c r="AH3406" t="s">
        <v>4756</v>
      </c>
      <c r="AI3406" t="s">
        <v>4756</v>
      </c>
      <c r="AJ3406" t="s">
        <v>4756</v>
      </c>
      <c r="AK3406" t="s">
        <v>4756</v>
      </c>
      <c r="AL3406" t="s">
        <v>4756</v>
      </c>
      <c r="AM3406" t="s">
        <v>4756</v>
      </c>
      <c r="AN3406" t="s">
        <v>4756</v>
      </c>
    </row>
    <row r="3407" spans="1:40">
      <c r="A3407" s="95">
        <v>42880</v>
      </c>
      <c r="B3407" t="s">
        <v>372</v>
      </c>
      <c r="C3407">
        <v>2017</v>
      </c>
      <c r="D3407">
        <v>5</v>
      </c>
      <c r="E3407" t="s">
        <v>373</v>
      </c>
      <c r="F3407" t="s">
        <v>4027</v>
      </c>
      <c r="G3407" s="96">
        <v>0.94236111111111109</v>
      </c>
      <c r="H3407" s="96">
        <v>0.9458333333333333</v>
      </c>
      <c r="J3407">
        <v>22.62</v>
      </c>
      <c r="K3407" t="s">
        <v>249</v>
      </c>
      <c r="L3407" t="s">
        <v>4031</v>
      </c>
      <c r="M3407" t="s">
        <v>251</v>
      </c>
      <c r="N3407" t="s">
        <v>251</v>
      </c>
      <c r="O3407">
        <v>3</v>
      </c>
      <c r="P3407">
        <v>32</v>
      </c>
      <c r="Q3407">
        <v>0</v>
      </c>
      <c r="R3407">
        <v>32</v>
      </c>
      <c r="S3407">
        <v>15.2</v>
      </c>
      <c r="T3407">
        <v>37.799999999999997</v>
      </c>
      <c r="U3407">
        <v>22.1</v>
      </c>
      <c r="V3407">
        <v>145</v>
      </c>
      <c r="W3407" t="s">
        <v>4756</v>
      </c>
      <c r="X3407" t="s">
        <v>4756</v>
      </c>
      <c r="Y3407" t="s">
        <v>4756</v>
      </c>
      <c r="Z3407" t="s">
        <v>4756</v>
      </c>
      <c r="AA3407" t="s">
        <v>4756</v>
      </c>
      <c r="AB3407" t="s">
        <v>4756</v>
      </c>
      <c r="AC3407" t="s">
        <v>4756</v>
      </c>
      <c r="AD3407" t="s">
        <v>4756</v>
      </c>
      <c r="AE3407" t="s">
        <v>4756</v>
      </c>
      <c r="AF3407" t="s">
        <v>4756</v>
      </c>
      <c r="AG3407" t="s">
        <v>4756</v>
      </c>
      <c r="AH3407" t="s">
        <v>4756</v>
      </c>
      <c r="AI3407" t="s">
        <v>4756</v>
      </c>
      <c r="AJ3407" t="s">
        <v>4756</v>
      </c>
      <c r="AK3407" t="s">
        <v>4756</v>
      </c>
      <c r="AL3407" t="s">
        <v>4756</v>
      </c>
      <c r="AM3407" t="s">
        <v>4756</v>
      </c>
      <c r="AN3407" t="s">
        <v>4756</v>
      </c>
    </row>
    <row r="3408" spans="1:40">
      <c r="A3408" s="95">
        <v>42880</v>
      </c>
      <c r="B3408" t="s">
        <v>372</v>
      </c>
      <c r="C3408">
        <v>2017</v>
      </c>
      <c r="D3408">
        <v>5</v>
      </c>
      <c r="E3408" t="s">
        <v>373</v>
      </c>
      <c r="F3408" t="s">
        <v>4027</v>
      </c>
      <c r="G3408" s="96">
        <v>0.94513888888888886</v>
      </c>
      <c r="H3408" s="96">
        <v>0.94861111111111107</v>
      </c>
      <c r="J3408">
        <v>22.68</v>
      </c>
      <c r="K3408" t="s">
        <v>249</v>
      </c>
      <c r="L3408" t="s">
        <v>4032</v>
      </c>
      <c r="M3408" t="s">
        <v>251</v>
      </c>
      <c r="N3408" t="s">
        <v>251</v>
      </c>
      <c r="O3408">
        <v>3</v>
      </c>
      <c r="P3408">
        <v>33</v>
      </c>
      <c r="Q3408">
        <v>0</v>
      </c>
      <c r="R3408">
        <v>33</v>
      </c>
      <c r="S3408">
        <v>13.9</v>
      </c>
      <c r="T3408">
        <v>38.5</v>
      </c>
      <c r="U3408">
        <v>25.4</v>
      </c>
      <c r="V3408">
        <v>148</v>
      </c>
      <c r="W3408" t="s">
        <v>4756</v>
      </c>
      <c r="X3408" t="s">
        <v>4756</v>
      </c>
      <c r="Y3408" t="s">
        <v>4756</v>
      </c>
      <c r="Z3408" t="s">
        <v>4756</v>
      </c>
      <c r="AA3408" t="s">
        <v>4756</v>
      </c>
      <c r="AB3408" t="s">
        <v>4756</v>
      </c>
      <c r="AC3408" t="s">
        <v>4756</v>
      </c>
      <c r="AD3408" t="s">
        <v>4756</v>
      </c>
      <c r="AE3408" t="s">
        <v>4756</v>
      </c>
      <c r="AF3408" t="s">
        <v>4756</v>
      </c>
      <c r="AG3408" t="s">
        <v>4756</v>
      </c>
      <c r="AH3408" t="s">
        <v>4756</v>
      </c>
      <c r="AI3408" t="s">
        <v>4756</v>
      </c>
      <c r="AJ3408" t="s">
        <v>4756</v>
      </c>
      <c r="AK3408" t="s">
        <v>4756</v>
      </c>
      <c r="AL3408" t="s">
        <v>4756</v>
      </c>
      <c r="AM3408" t="s">
        <v>4756</v>
      </c>
      <c r="AN3408" t="s">
        <v>4756</v>
      </c>
    </row>
    <row r="3409" spans="1:41">
      <c r="A3409" s="95">
        <v>42880</v>
      </c>
      <c r="B3409" t="s">
        <v>372</v>
      </c>
      <c r="C3409">
        <v>2017</v>
      </c>
      <c r="D3409">
        <v>5</v>
      </c>
      <c r="E3409" t="s">
        <v>373</v>
      </c>
      <c r="F3409" t="s">
        <v>4027</v>
      </c>
      <c r="G3409" s="96">
        <v>0.97777777777777775</v>
      </c>
      <c r="H3409" s="96">
        <v>0.98125000000000007</v>
      </c>
      <c r="J3409">
        <v>23.47</v>
      </c>
      <c r="K3409" t="s">
        <v>249</v>
      </c>
      <c r="L3409" t="s">
        <v>4033</v>
      </c>
      <c r="M3409" t="s">
        <v>251</v>
      </c>
      <c r="N3409" t="s">
        <v>251</v>
      </c>
      <c r="O3409">
        <v>3</v>
      </c>
      <c r="P3409">
        <v>34</v>
      </c>
      <c r="Q3409">
        <v>0</v>
      </c>
      <c r="R3409">
        <v>34</v>
      </c>
      <c r="S3409">
        <v>14.1</v>
      </c>
      <c r="T3409">
        <v>37.6</v>
      </c>
      <c r="U3409">
        <v>21.7</v>
      </c>
      <c r="V3409">
        <v>137</v>
      </c>
      <c r="W3409" t="s">
        <v>4756</v>
      </c>
      <c r="X3409" t="s">
        <v>4756</v>
      </c>
      <c r="Y3409" t="s">
        <v>4756</v>
      </c>
      <c r="Z3409" t="s">
        <v>4756</v>
      </c>
      <c r="AA3409" t="s">
        <v>4756</v>
      </c>
      <c r="AB3409" t="s">
        <v>4756</v>
      </c>
      <c r="AC3409" t="s">
        <v>4756</v>
      </c>
      <c r="AD3409" t="s">
        <v>4756</v>
      </c>
      <c r="AE3409" t="s">
        <v>4756</v>
      </c>
      <c r="AF3409" t="s">
        <v>4756</v>
      </c>
      <c r="AG3409" t="s">
        <v>4756</v>
      </c>
      <c r="AH3409" t="s">
        <v>4756</v>
      </c>
      <c r="AI3409" t="s">
        <v>4756</v>
      </c>
      <c r="AJ3409" t="s">
        <v>4756</v>
      </c>
      <c r="AK3409" t="s">
        <v>4756</v>
      </c>
      <c r="AL3409" t="s">
        <v>4756</v>
      </c>
      <c r="AM3409" t="s">
        <v>4756</v>
      </c>
      <c r="AN3409" t="s">
        <v>4756</v>
      </c>
    </row>
    <row r="3410" spans="1:41">
      <c r="A3410" s="95">
        <v>42880</v>
      </c>
      <c r="B3410" t="s">
        <v>372</v>
      </c>
      <c r="C3410">
        <v>2017</v>
      </c>
      <c r="D3410">
        <v>5</v>
      </c>
      <c r="E3410" t="s">
        <v>373</v>
      </c>
      <c r="F3410" t="s">
        <v>4027</v>
      </c>
      <c r="G3410" s="96">
        <v>0.9784722222222223</v>
      </c>
      <c r="H3410" s="96">
        <v>0.9819444444444444</v>
      </c>
      <c r="J3410">
        <v>23.48</v>
      </c>
      <c r="K3410" t="s">
        <v>249</v>
      </c>
      <c r="L3410" t="s">
        <v>4034</v>
      </c>
      <c r="M3410" t="s">
        <v>251</v>
      </c>
      <c r="N3410" t="s">
        <v>251</v>
      </c>
      <c r="O3410">
        <v>0</v>
      </c>
      <c r="P3410">
        <v>35</v>
      </c>
      <c r="Q3410">
        <v>0</v>
      </c>
      <c r="R3410">
        <v>35</v>
      </c>
      <c r="S3410">
        <v>14.4</v>
      </c>
      <c r="T3410">
        <v>38.6</v>
      </c>
      <c r="U3410">
        <v>22.1</v>
      </c>
      <c r="V3410">
        <v>135</v>
      </c>
      <c r="W3410" t="s">
        <v>4756</v>
      </c>
      <c r="X3410" t="s">
        <v>4756</v>
      </c>
      <c r="Y3410" t="s">
        <v>4756</v>
      </c>
      <c r="Z3410" t="s">
        <v>4756</v>
      </c>
      <c r="AA3410" t="s">
        <v>4756</v>
      </c>
      <c r="AB3410" t="s">
        <v>4756</v>
      </c>
      <c r="AC3410" t="s">
        <v>4756</v>
      </c>
      <c r="AD3410" t="s">
        <v>4756</v>
      </c>
      <c r="AE3410" t="s">
        <v>4756</v>
      </c>
      <c r="AF3410" t="s">
        <v>4756</v>
      </c>
      <c r="AG3410" t="s">
        <v>4756</v>
      </c>
      <c r="AH3410" t="s">
        <v>4756</v>
      </c>
      <c r="AI3410" t="s">
        <v>4756</v>
      </c>
      <c r="AJ3410" t="s">
        <v>4756</v>
      </c>
      <c r="AK3410" t="s">
        <v>4756</v>
      </c>
      <c r="AL3410" t="s">
        <v>4756</v>
      </c>
      <c r="AM3410" t="s">
        <v>4756</v>
      </c>
      <c r="AN3410" t="s">
        <v>4756</v>
      </c>
    </row>
    <row r="3411" spans="1:41">
      <c r="A3411" s="95">
        <v>42880</v>
      </c>
      <c r="B3411" t="s">
        <v>372</v>
      </c>
      <c r="C3411">
        <v>2017</v>
      </c>
      <c r="D3411">
        <v>5</v>
      </c>
      <c r="E3411" t="s">
        <v>373</v>
      </c>
      <c r="F3411" t="s">
        <v>4027</v>
      </c>
      <c r="G3411" s="96">
        <v>0.98472222222222217</v>
      </c>
      <c r="H3411" s="96">
        <v>0.98819444444444438</v>
      </c>
      <c r="J3411">
        <v>23.63</v>
      </c>
      <c r="K3411" t="s">
        <v>249</v>
      </c>
      <c r="L3411" t="s">
        <v>4035</v>
      </c>
      <c r="M3411" t="s">
        <v>251</v>
      </c>
      <c r="N3411" t="s">
        <v>251</v>
      </c>
      <c r="O3411">
        <v>3</v>
      </c>
      <c r="P3411">
        <v>33</v>
      </c>
      <c r="Q3411">
        <v>0</v>
      </c>
      <c r="R3411">
        <v>33</v>
      </c>
      <c r="S3411">
        <v>14.8</v>
      </c>
      <c r="T3411">
        <v>38.700000000000003</v>
      </c>
      <c r="U3411">
        <v>23.5</v>
      </c>
      <c r="V3411">
        <v>135</v>
      </c>
      <c r="W3411" t="s">
        <v>4756</v>
      </c>
      <c r="X3411" t="s">
        <v>4756</v>
      </c>
      <c r="Y3411" t="s">
        <v>4756</v>
      </c>
      <c r="Z3411" t="s">
        <v>4756</v>
      </c>
      <c r="AA3411" t="s">
        <v>4756</v>
      </c>
      <c r="AB3411" t="s">
        <v>4756</v>
      </c>
      <c r="AC3411" t="s">
        <v>4756</v>
      </c>
      <c r="AD3411" t="s">
        <v>4756</v>
      </c>
      <c r="AE3411" t="s">
        <v>4756</v>
      </c>
      <c r="AF3411" t="s">
        <v>4756</v>
      </c>
      <c r="AG3411" t="s">
        <v>4756</v>
      </c>
      <c r="AH3411" t="s">
        <v>4756</v>
      </c>
      <c r="AI3411" t="s">
        <v>4756</v>
      </c>
      <c r="AJ3411" t="s">
        <v>4756</v>
      </c>
      <c r="AK3411" t="s">
        <v>4756</v>
      </c>
      <c r="AL3411" t="s">
        <v>4756</v>
      </c>
      <c r="AM3411" t="s">
        <v>4756</v>
      </c>
      <c r="AN3411" t="s">
        <v>4756</v>
      </c>
    </row>
    <row r="3412" spans="1:41">
      <c r="A3412" s="95">
        <v>42880</v>
      </c>
      <c r="B3412" t="s">
        <v>372</v>
      </c>
      <c r="C3412">
        <v>2017</v>
      </c>
      <c r="D3412">
        <v>5</v>
      </c>
      <c r="E3412" t="s">
        <v>373</v>
      </c>
      <c r="F3412" t="s">
        <v>4027</v>
      </c>
      <c r="G3412" s="96">
        <v>0.98749999999999993</v>
      </c>
      <c r="H3412" s="96">
        <v>0.99097222222222225</v>
      </c>
      <c r="J3412">
        <v>23.7</v>
      </c>
      <c r="K3412" t="s">
        <v>249</v>
      </c>
      <c r="L3412" t="s">
        <v>4036</v>
      </c>
      <c r="M3412" t="s">
        <v>251</v>
      </c>
      <c r="N3412" t="s">
        <v>251</v>
      </c>
      <c r="O3412">
        <v>0</v>
      </c>
      <c r="P3412">
        <v>30</v>
      </c>
      <c r="Q3412">
        <v>0</v>
      </c>
      <c r="R3412">
        <v>30</v>
      </c>
      <c r="S3412">
        <v>14.4</v>
      </c>
      <c r="T3412">
        <v>37</v>
      </c>
      <c r="U3412">
        <v>20.9</v>
      </c>
      <c r="V3412">
        <v>140</v>
      </c>
      <c r="W3412" t="s">
        <v>4756</v>
      </c>
      <c r="X3412" t="s">
        <v>4756</v>
      </c>
      <c r="Y3412" t="s">
        <v>4756</v>
      </c>
      <c r="Z3412" t="s">
        <v>4756</v>
      </c>
      <c r="AA3412" t="s">
        <v>4756</v>
      </c>
      <c r="AB3412" t="s">
        <v>4756</v>
      </c>
      <c r="AC3412" t="s">
        <v>4756</v>
      </c>
      <c r="AD3412" t="s">
        <v>4756</v>
      </c>
      <c r="AE3412" t="s">
        <v>4756</v>
      </c>
      <c r="AF3412" t="s">
        <v>4756</v>
      </c>
      <c r="AG3412" t="s">
        <v>4756</v>
      </c>
      <c r="AH3412" t="s">
        <v>4756</v>
      </c>
      <c r="AI3412" t="s">
        <v>4756</v>
      </c>
      <c r="AJ3412" t="s">
        <v>4756</v>
      </c>
      <c r="AK3412" t="s">
        <v>4756</v>
      </c>
      <c r="AL3412" t="s">
        <v>4756</v>
      </c>
      <c r="AM3412" t="s">
        <v>4756</v>
      </c>
      <c r="AN3412" t="s">
        <v>4756</v>
      </c>
    </row>
    <row r="3413" spans="1:41">
      <c r="A3413" s="95">
        <v>42880</v>
      </c>
      <c r="B3413" t="s">
        <v>372</v>
      </c>
      <c r="C3413">
        <v>2017</v>
      </c>
      <c r="D3413">
        <v>5</v>
      </c>
      <c r="E3413" t="s">
        <v>373</v>
      </c>
      <c r="F3413" t="s">
        <v>4027</v>
      </c>
      <c r="G3413" s="96">
        <v>0.99097222222222225</v>
      </c>
      <c r="H3413" s="96">
        <v>0.99444444444444446</v>
      </c>
      <c r="J3413">
        <v>23.78</v>
      </c>
      <c r="K3413" t="s">
        <v>249</v>
      </c>
      <c r="L3413" t="s">
        <v>4037</v>
      </c>
      <c r="M3413" t="s">
        <v>251</v>
      </c>
      <c r="N3413" t="s">
        <v>251</v>
      </c>
      <c r="O3413">
        <v>3</v>
      </c>
      <c r="P3413">
        <v>37</v>
      </c>
      <c r="Q3413">
        <v>0</v>
      </c>
      <c r="R3413">
        <v>37</v>
      </c>
      <c r="S3413">
        <v>14.9</v>
      </c>
      <c r="T3413">
        <v>39.799999999999997</v>
      </c>
      <c r="U3413">
        <v>23.2</v>
      </c>
      <c r="V3413">
        <v>144</v>
      </c>
      <c r="W3413" t="s">
        <v>4756</v>
      </c>
      <c r="X3413" t="s">
        <v>4756</v>
      </c>
      <c r="Y3413" t="s">
        <v>4756</v>
      </c>
      <c r="Z3413" t="s">
        <v>4756</v>
      </c>
      <c r="AA3413" t="s">
        <v>4756</v>
      </c>
      <c r="AB3413" t="s">
        <v>4756</v>
      </c>
      <c r="AC3413" t="s">
        <v>4756</v>
      </c>
      <c r="AD3413" t="s">
        <v>4756</v>
      </c>
      <c r="AE3413" t="s">
        <v>4756</v>
      </c>
      <c r="AF3413" t="s">
        <v>4756</v>
      </c>
      <c r="AG3413" t="s">
        <v>4756</v>
      </c>
      <c r="AH3413" t="s">
        <v>4756</v>
      </c>
      <c r="AI3413" t="s">
        <v>4756</v>
      </c>
      <c r="AJ3413" t="s">
        <v>4756</v>
      </c>
      <c r="AK3413" t="s">
        <v>4756</v>
      </c>
      <c r="AL3413" t="s">
        <v>4756</v>
      </c>
      <c r="AM3413" t="s">
        <v>4756</v>
      </c>
      <c r="AN3413" t="s">
        <v>4756</v>
      </c>
    </row>
    <row r="3414" spans="1:41">
      <c r="A3414" s="95">
        <v>42880</v>
      </c>
      <c r="B3414" t="s">
        <v>372</v>
      </c>
      <c r="C3414">
        <v>2017</v>
      </c>
      <c r="D3414">
        <v>5</v>
      </c>
      <c r="E3414" t="s">
        <v>373</v>
      </c>
      <c r="F3414" t="s">
        <v>4027</v>
      </c>
      <c r="G3414" s="96">
        <v>1.3888888888888889E-3</v>
      </c>
      <c r="H3414" s="96">
        <v>4.8611111111111112E-3</v>
      </c>
      <c r="J3414">
        <v>24.03</v>
      </c>
      <c r="K3414" t="s">
        <v>249</v>
      </c>
      <c r="L3414" t="s">
        <v>4038</v>
      </c>
      <c r="M3414" t="s">
        <v>251</v>
      </c>
      <c r="N3414" t="s">
        <v>251</v>
      </c>
      <c r="O3414">
        <v>2</v>
      </c>
      <c r="P3414">
        <v>32</v>
      </c>
      <c r="Q3414">
        <v>0</v>
      </c>
      <c r="R3414">
        <v>32</v>
      </c>
      <c r="S3414">
        <v>15.6</v>
      </c>
      <c r="T3414">
        <v>39</v>
      </c>
      <c r="U3414">
        <v>23.4</v>
      </c>
      <c r="V3414">
        <v>141</v>
      </c>
      <c r="W3414" t="s">
        <v>4756</v>
      </c>
      <c r="X3414" t="s">
        <v>4756</v>
      </c>
      <c r="Y3414" t="s">
        <v>4756</v>
      </c>
      <c r="Z3414" t="s">
        <v>4756</v>
      </c>
      <c r="AA3414" t="s">
        <v>4756</v>
      </c>
      <c r="AB3414" t="s">
        <v>4756</v>
      </c>
      <c r="AC3414" t="s">
        <v>4756</v>
      </c>
      <c r="AD3414" t="s">
        <v>4756</v>
      </c>
      <c r="AE3414" t="s">
        <v>4756</v>
      </c>
      <c r="AF3414" t="s">
        <v>4756</v>
      </c>
      <c r="AG3414" t="s">
        <v>4756</v>
      </c>
      <c r="AH3414" t="s">
        <v>4756</v>
      </c>
      <c r="AI3414" t="s">
        <v>4756</v>
      </c>
      <c r="AJ3414" t="s">
        <v>4756</v>
      </c>
      <c r="AK3414" t="s">
        <v>4756</v>
      </c>
      <c r="AL3414" t="s">
        <v>4756</v>
      </c>
      <c r="AM3414" t="s">
        <v>4756</v>
      </c>
      <c r="AN3414" t="s">
        <v>4756</v>
      </c>
    </row>
    <row r="3415" spans="1:41">
      <c r="A3415" s="95">
        <v>42880</v>
      </c>
      <c r="B3415" t="s">
        <v>372</v>
      </c>
      <c r="C3415">
        <v>2017</v>
      </c>
      <c r="D3415">
        <v>5</v>
      </c>
      <c r="E3415" t="s">
        <v>373</v>
      </c>
      <c r="F3415" t="s">
        <v>4027</v>
      </c>
      <c r="G3415" s="96">
        <v>1.2499999999999999E-2</v>
      </c>
      <c r="H3415" s="96">
        <v>1.5972222222222224E-2</v>
      </c>
      <c r="J3415">
        <v>24.3</v>
      </c>
      <c r="K3415" t="s">
        <v>249</v>
      </c>
      <c r="L3415" t="s">
        <v>4039</v>
      </c>
      <c r="M3415" t="s">
        <v>251</v>
      </c>
      <c r="N3415" t="s">
        <v>251</v>
      </c>
      <c r="O3415">
        <v>0</v>
      </c>
      <c r="P3415">
        <v>30</v>
      </c>
      <c r="Q3415">
        <v>0</v>
      </c>
      <c r="R3415">
        <v>30</v>
      </c>
      <c r="S3415">
        <v>14.8</v>
      </c>
      <c r="T3415">
        <v>38.299999999999997</v>
      </c>
      <c r="U3415">
        <v>23.1</v>
      </c>
      <c r="V3415">
        <v>137</v>
      </c>
      <c r="W3415" t="s">
        <v>4756</v>
      </c>
      <c r="X3415" t="s">
        <v>4756</v>
      </c>
      <c r="Y3415" t="s">
        <v>4756</v>
      </c>
      <c r="Z3415" t="s">
        <v>4756</v>
      </c>
      <c r="AA3415" t="s">
        <v>4756</v>
      </c>
      <c r="AB3415" t="s">
        <v>4756</v>
      </c>
      <c r="AC3415" t="s">
        <v>4756</v>
      </c>
      <c r="AD3415" t="s">
        <v>4756</v>
      </c>
      <c r="AE3415" t="s">
        <v>4756</v>
      </c>
      <c r="AF3415" t="s">
        <v>4756</v>
      </c>
      <c r="AG3415" t="s">
        <v>4756</v>
      </c>
      <c r="AH3415" t="s">
        <v>4756</v>
      </c>
      <c r="AI3415" t="s">
        <v>4756</v>
      </c>
      <c r="AJ3415" t="s">
        <v>4756</v>
      </c>
      <c r="AK3415" t="s">
        <v>4756</v>
      </c>
      <c r="AL3415" t="s">
        <v>4756</v>
      </c>
      <c r="AM3415" t="s">
        <v>4756</v>
      </c>
      <c r="AN3415" t="s">
        <v>4756</v>
      </c>
    </row>
    <row r="3416" spans="1:41">
      <c r="A3416" s="95">
        <v>42880</v>
      </c>
      <c r="B3416" t="s">
        <v>372</v>
      </c>
      <c r="C3416">
        <v>2017</v>
      </c>
      <c r="D3416">
        <v>5</v>
      </c>
      <c r="E3416" t="s">
        <v>373</v>
      </c>
      <c r="F3416" t="s">
        <v>4027</v>
      </c>
      <c r="G3416" s="96">
        <v>1.8749999999999999E-2</v>
      </c>
      <c r="H3416" s="96">
        <v>1.8749999999999999E-2</v>
      </c>
      <c r="J3416">
        <v>24.45</v>
      </c>
      <c r="K3416" t="s">
        <v>249</v>
      </c>
      <c r="L3416" t="s">
        <v>4032</v>
      </c>
      <c r="M3416" t="s">
        <v>2077</v>
      </c>
      <c r="N3416" t="s">
        <v>251</v>
      </c>
      <c r="O3416" t="s">
        <v>4756</v>
      </c>
      <c r="P3416" t="s">
        <v>4756</v>
      </c>
      <c r="Q3416" t="s">
        <v>4756</v>
      </c>
      <c r="R3416" t="s">
        <v>4756</v>
      </c>
      <c r="S3416" t="s">
        <v>4756</v>
      </c>
      <c r="T3416" t="s">
        <v>4756</v>
      </c>
      <c r="U3416" t="s">
        <v>4756</v>
      </c>
      <c r="V3416" t="s">
        <v>4756</v>
      </c>
      <c r="W3416" t="s">
        <v>4756</v>
      </c>
      <c r="X3416" t="s">
        <v>4756</v>
      </c>
      <c r="Y3416" t="s">
        <v>4756</v>
      </c>
      <c r="Z3416" t="s">
        <v>4756</v>
      </c>
      <c r="AA3416" t="s">
        <v>4756</v>
      </c>
      <c r="AB3416" t="s">
        <v>4756</v>
      </c>
      <c r="AC3416" t="s">
        <v>4756</v>
      </c>
      <c r="AD3416" t="s">
        <v>4756</v>
      </c>
      <c r="AE3416" t="s">
        <v>4756</v>
      </c>
      <c r="AF3416" t="s">
        <v>4756</v>
      </c>
      <c r="AG3416" t="s">
        <v>4756</v>
      </c>
      <c r="AH3416" t="s">
        <v>4756</v>
      </c>
      <c r="AI3416" t="s">
        <v>4756</v>
      </c>
      <c r="AJ3416" t="s">
        <v>4756</v>
      </c>
      <c r="AK3416" t="s">
        <v>4756</v>
      </c>
      <c r="AL3416" t="s">
        <v>4756</v>
      </c>
      <c r="AM3416" t="s">
        <v>4756</v>
      </c>
      <c r="AN3416" t="s">
        <v>4756</v>
      </c>
      <c r="AO3416" t="s">
        <v>3613</v>
      </c>
    </row>
    <row r="3417" spans="1:41">
      <c r="A3417" s="95">
        <v>42880</v>
      </c>
      <c r="B3417" t="s">
        <v>372</v>
      </c>
      <c r="C3417">
        <v>2017</v>
      </c>
      <c r="D3417">
        <v>5</v>
      </c>
      <c r="E3417" t="s">
        <v>373</v>
      </c>
      <c r="F3417" t="s">
        <v>4027</v>
      </c>
      <c r="G3417" s="96">
        <v>4.1666666666666664E-2</v>
      </c>
      <c r="H3417" s="96">
        <v>4.5833333333333337E-2</v>
      </c>
      <c r="J3417">
        <v>25</v>
      </c>
      <c r="K3417" t="s">
        <v>249</v>
      </c>
      <c r="L3417" t="s">
        <v>4040</v>
      </c>
      <c r="M3417" t="s">
        <v>251</v>
      </c>
      <c r="N3417" t="s">
        <v>251</v>
      </c>
      <c r="O3417">
        <v>2</v>
      </c>
      <c r="P3417">
        <v>34</v>
      </c>
      <c r="Q3417">
        <v>0</v>
      </c>
      <c r="R3417">
        <v>34</v>
      </c>
      <c r="S3417">
        <v>14.2</v>
      </c>
      <c r="T3417">
        <v>38.1</v>
      </c>
      <c r="U3417">
        <v>24</v>
      </c>
      <c r="V3417">
        <v>143</v>
      </c>
      <c r="W3417" t="s">
        <v>4756</v>
      </c>
      <c r="X3417" t="s">
        <v>4756</v>
      </c>
      <c r="Y3417" t="s">
        <v>4756</v>
      </c>
      <c r="Z3417" t="s">
        <v>4756</v>
      </c>
      <c r="AA3417" t="s">
        <v>4756</v>
      </c>
      <c r="AB3417" t="s">
        <v>4756</v>
      </c>
      <c r="AC3417" t="s">
        <v>4756</v>
      </c>
      <c r="AD3417" t="s">
        <v>4756</v>
      </c>
      <c r="AE3417" t="s">
        <v>4756</v>
      </c>
      <c r="AF3417" t="s">
        <v>4756</v>
      </c>
      <c r="AG3417" t="s">
        <v>4756</v>
      </c>
      <c r="AH3417" t="s">
        <v>4756</v>
      </c>
      <c r="AI3417" t="s">
        <v>4756</v>
      </c>
      <c r="AJ3417" t="s">
        <v>4756</v>
      </c>
      <c r="AK3417" t="s">
        <v>4756</v>
      </c>
      <c r="AL3417" t="s">
        <v>4756</v>
      </c>
      <c r="AM3417" t="s">
        <v>4756</v>
      </c>
      <c r="AN3417" t="s">
        <v>4756</v>
      </c>
    </row>
    <row r="3418" spans="1:41">
      <c r="A3418" s="95">
        <v>42880</v>
      </c>
      <c r="B3418" t="s">
        <v>372</v>
      </c>
      <c r="C3418">
        <v>2017</v>
      </c>
      <c r="D3418">
        <v>5</v>
      </c>
      <c r="E3418" t="s">
        <v>373</v>
      </c>
      <c r="F3418" t="s">
        <v>4027</v>
      </c>
      <c r="G3418" s="96">
        <v>8.2638888888888887E-2</v>
      </c>
      <c r="H3418" t="s">
        <v>4756</v>
      </c>
      <c r="J3418">
        <v>25.98</v>
      </c>
      <c r="K3418" t="s">
        <v>249</v>
      </c>
      <c r="L3418" t="s">
        <v>4041</v>
      </c>
      <c r="M3418" t="s">
        <v>251</v>
      </c>
      <c r="N3418" t="s">
        <v>251</v>
      </c>
      <c r="O3418">
        <v>3</v>
      </c>
      <c r="P3418">
        <v>33</v>
      </c>
      <c r="Q3418">
        <v>0</v>
      </c>
      <c r="R3418">
        <v>33</v>
      </c>
      <c r="S3418">
        <v>14.6</v>
      </c>
      <c r="T3418">
        <v>38.799999999999997</v>
      </c>
      <c r="U3418">
        <v>21.6</v>
      </c>
      <c r="V3418">
        <v>138</v>
      </c>
      <c r="W3418" t="s">
        <v>4756</v>
      </c>
      <c r="X3418" t="s">
        <v>4756</v>
      </c>
      <c r="Y3418" t="s">
        <v>4756</v>
      </c>
      <c r="Z3418" t="s">
        <v>4756</v>
      </c>
      <c r="AA3418" t="s">
        <v>4756</v>
      </c>
      <c r="AB3418" t="s">
        <v>4756</v>
      </c>
      <c r="AC3418" t="s">
        <v>4756</v>
      </c>
      <c r="AD3418" t="s">
        <v>4756</v>
      </c>
      <c r="AE3418" t="s">
        <v>4756</v>
      </c>
      <c r="AF3418" t="s">
        <v>4756</v>
      </c>
      <c r="AG3418" t="s">
        <v>4756</v>
      </c>
      <c r="AH3418" t="s">
        <v>4756</v>
      </c>
      <c r="AI3418" t="s">
        <v>4756</v>
      </c>
      <c r="AJ3418" t="s">
        <v>4756</v>
      </c>
      <c r="AK3418" t="s">
        <v>4756</v>
      </c>
      <c r="AL3418" t="s">
        <v>4756</v>
      </c>
      <c r="AM3418" t="s">
        <v>4756</v>
      </c>
      <c r="AN3418" t="s">
        <v>4756</v>
      </c>
    </row>
    <row r="3419" spans="1:41">
      <c r="A3419" s="95">
        <v>42881</v>
      </c>
      <c r="B3419" t="s">
        <v>372</v>
      </c>
      <c r="C3419">
        <v>2017</v>
      </c>
      <c r="D3419">
        <v>5</v>
      </c>
      <c r="E3419" t="s">
        <v>461</v>
      </c>
      <c r="F3419" t="s">
        <v>4027</v>
      </c>
      <c r="G3419" s="96">
        <v>0.8847222222222223</v>
      </c>
      <c r="H3419" s="96">
        <v>0.8881944444444444</v>
      </c>
      <c r="J3419">
        <v>21.23</v>
      </c>
      <c r="K3419" t="s">
        <v>249</v>
      </c>
      <c r="L3419" t="s">
        <v>4042</v>
      </c>
      <c r="M3419" t="s">
        <v>251</v>
      </c>
      <c r="N3419" t="s">
        <v>251</v>
      </c>
      <c r="O3419">
        <v>0</v>
      </c>
      <c r="P3419">
        <v>35</v>
      </c>
      <c r="Q3419">
        <v>0</v>
      </c>
      <c r="R3419">
        <v>35</v>
      </c>
      <c r="S3419">
        <v>14.4</v>
      </c>
      <c r="T3419">
        <v>38.200000000000003</v>
      </c>
      <c r="U3419">
        <v>23.5</v>
      </c>
      <c r="V3419">
        <v>142</v>
      </c>
      <c r="W3419" t="s">
        <v>4756</v>
      </c>
      <c r="X3419" t="s">
        <v>4756</v>
      </c>
      <c r="Y3419" t="s">
        <v>4756</v>
      </c>
      <c r="Z3419" t="s">
        <v>4756</v>
      </c>
      <c r="AA3419" t="s">
        <v>4756</v>
      </c>
      <c r="AB3419" t="s">
        <v>4756</v>
      </c>
      <c r="AC3419" t="s">
        <v>4756</v>
      </c>
      <c r="AD3419" t="s">
        <v>4756</v>
      </c>
      <c r="AE3419" t="s">
        <v>4756</v>
      </c>
      <c r="AF3419" t="s">
        <v>4756</v>
      </c>
      <c r="AG3419" t="s">
        <v>4756</v>
      </c>
      <c r="AH3419" t="s">
        <v>4756</v>
      </c>
      <c r="AI3419" t="s">
        <v>4756</v>
      </c>
      <c r="AJ3419" t="s">
        <v>4756</v>
      </c>
      <c r="AK3419" t="s">
        <v>4756</v>
      </c>
      <c r="AL3419" t="s">
        <v>4756</v>
      </c>
      <c r="AM3419" t="s">
        <v>4756</v>
      </c>
      <c r="AN3419" t="s">
        <v>4756</v>
      </c>
    </row>
    <row r="3420" spans="1:41">
      <c r="A3420" s="95">
        <v>42881</v>
      </c>
      <c r="B3420" t="s">
        <v>372</v>
      </c>
      <c r="C3420">
        <v>2017</v>
      </c>
      <c r="D3420">
        <v>5</v>
      </c>
      <c r="E3420" t="s">
        <v>461</v>
      </c>
      <c r="F3420" t="s">
        <v>4027</v>
      </c>
      <c r="G3420" s="96">
        <v>0.88611111111111107</v>
      </c>
      <c r="H3420" s="96">
        <v>0.88958333333333339</v>
      </c>
      <c r="J3420">
        <v>21.27</v>
      </c>
      <c r="K3420" t="s">
        <v>249</v>
      </c>
      <c r="L3420" t="s">
        <v>4043</v>
      </c>
      <c r="M3420" t="s">
        <v>251</v>
      </c>
      <c r="N3420" t="s">
        <v>251</v>
      </c>
      <c r="O3420">
        <v>0</v>
      </c>
      <c r="P3420">
        <v>36</v>
      </c>
      <c r="Q3420">
        <v>0</v>
      </c>
      <c r="R3420">
        <v>36</v>
      </c>
      <c r="S3420">
        <v>13.1</v>
      </c>
      <c r="T3420">
        <v>35.799999999999997</v>
      </c>
      <c r="U3420">
        <v>20.399999999999999</v>
      </c>
      <c r="V3420">
        <v>131</v>
      </c>
      <c r="W3420" t="s">
        <v>4756</v>
      </c>
      <c r="X3420" t="s">
        <v>4756</v>
      </c>
      <c r="Y3420" t="s">
        <v>4756</v>
      </c>
      <c r="Z3420" t="s">
        <v>4756</v>
      </c>
      <c r="AA3420" t="s">
        <v>4756</v>
      </c>
      <c r="AB3420" t="s">
        <v>4756</v>
      </c>
      <c r="AC3420" t="s">
        <v>4756</v>
      </c>
      <c r="AD3420" t="s">
        <v>4756</v>
      </c>
      <c r="AE3420" t="s">
        <v>4756</v>
      </c>
      <c r="AF3420" t="s">
        <v>4756</v>
      </c>
      <c r="AG3420" t="s">
        <v>4756</v>
      </c>
      <c r="AH3420" t="s">
        <v>4756</v>
      </c>
      <c r="AI3420" t="s">
        <v>4756</v>
      </c>
      <c r="AJ3420" t="s">
        <v>4756</v>
      </c>
      <c r="AK3420" t="s">
        <v>4756</v>
      </c>
      <c r="AL3420" t="s">
        <v>4756</v>
      </c>
      <c r="AM3420" t="s">
        <v>4756</v>
      </c>
      <c r="AN3420" t="s">
        <v>4756</v>
      </c>
    </row>
    <row r="3421" spans="1:41">
      <c r="A3421" s="95">
        <v>42881</v>
      </c>
      <c r="B3421" t="s">
        <v>372</v>
      </c>
      <c r="C3421">
        <v>2017</v>
      </c>
      <c r="D3421">
        <v>5</v>
      </c>
      <c r="E3421" t="s">
        <v>461</v>
      </c>
      <c r="F3421" t="s">
        <v>4027</v>
      </c>
      <c r="G3421" s="96">
        <v>0.89513888888888893</v>
      </c>
      <c r="H3421" s="96">
        <v>0.89861111111111114</v>
      </c>
      <c r="J3421">
        <v>21.48</v>
      </c>
      <c r="K3421" t="s">
        <v>249</v>
      </c>
      <c r="L3421" t="s">
        <v>4044</v>
      </c>
      <c r="M3421" t="s">
        <v>251</v>
      </c>
      <c r="N3421" t="s">
        <v>251</v>
      </c>
      <c r="O3421">
        <v>0</v>
      </c>
      <c r="P3421">
        <v>34</v>
      </c>
      <c r="Q3421">
        <v>0</v>
      </c>
      <c r="R3421">
        <v>34</v>
      </c>
      <c r="S3421">
        <v>14.3</v>
      </c>
      <c r="T3421">
        <v>38.5</v>
      </c>
      <c r="U3421">
        <v>24.5</v>
      </c>
      <c r="V3421">
        <v>136</v>
      </c>
      <c r="W3421" t="s">
        <v>4756</v>
      </c>
      <c r="X3421" t="s">
        <v>4756</v>
      </c>
      <c r="Y3421" t="s">
        <v>4756</v>
      </c>
      <c r="Z3421" t="s">
        <v>4756</v>
      </c>
      <c r="AA3421" t="s">
        <v>4756</v>
      </c>
      <c r="AB3421" t="s">
        <v>4756</v>
      </c>
      <c r="AC3421" t="s">
        <v>4756</v>
      </c>
      <c r="AD3421" t="s">
        <v>4756</v>
      </c>
      <c r="AE3421" t="s">
        <v>4756</v>
      </c>
      <c r="AF3421" t="s">
        <v>4756</v>
      </c>
      <c r="AG3421" t="s">
        <v>4756</v>
      </c>
      <c r="AH3421" t="s">
        <v>4756</v>
      </c>
      <c r="AI3421" t="s">
        <v>4756</v>
      </c>
      <c r="AJ3421" t="s">
        <v>4756</v>
      </c>
      <c r="AK3421" t="s">
        <v>4756</v>
      </c>
      <c r="AL3421" t="s">
        <v>4756</v>
      </c>
      <c r="AM3421" t="s">
        <v>4756</v>
      </c>
      <c r="AN3421" t="s">
        <v>4756</v>
      </c>
    </row>
    <row r="3422" spans="1:41">
      <c r="A3422" s="95">
        <v>42881</v>
      </c>
      <c r="B3422" t="s">
        <v>372</v>
      </c>
      <c r="C3422">
        <v>2017</v>
      </c>
      <c r="D3422">
        <v>5</v>
      </c>
      <c r="E3422" t="s">
        <v>461</v>
      </c>
      <c r="F3422" t="s">
        <v>4027</v>
      </c>
      <c r="G3422" s="96">
        <v>0.90486111111111101</v>
      </c>
      <c r="H3422" s="96">
        <v>0.90833333333333333</v>
      </c>
      <c r="J3422">
        <v>21.72</v>
      </c>
      <c r="K3422" t="s">
        <v>249</v>
      </c>
      <c r="L3422" t="s">
        <v>4045</v>
      </c>
      <c r="M3422" t="s">
        <v>251</v>
      </c>
      <c r="N3422" t="s">
        <v>251</v>
      </c>
      <c r="O3422">
        <v>1</v>
      </c>
      <c r="P3422">
        <v>33</v>
      </c>
      <c r="Q3422">
        <v>0</v>
      </c>
      <c r="R3422">
        <v>33</v>
      </c>
      <c r="S3422">
        <v>14.3</v>
      </c>
      <c r="T3422">
        <v>38.1</v>
      </c>
      <c r="U3422">
        <v>22</v>
      </c>
      <c r="V3422">
        <v>138</v>
      </c>
      <c r="W3422" t="s">
        <v>4756</v>
      </c>
      <c r="X3422" t="s">
        <v>4756</v>
      </c>
      <c r="Y3422" t="s">
        <v>4756</v>
      </c>
      <c r="Z3422" t="s">
        <v>4756</v>
      </c>
      <c r="AA3422" t="s">
        <v>4756</v>
      </c>
      <c r="AB3422" t="s">
        <v>4756</v>
      </c>
      <c r="AC3422" t="s">
        <v>4756</v>
      </c>
      <c r="AD3422" t="s">
        <v>4756</v>
      </c>
      <c r="AE3422" t="s">
        <v>4756</v>
      </c>
      <c r="AF3422" t="s">
        <v>4756</v>
      </c>
      <c r="AG3422" t="s">
        <v>4756</v>
      </c>
      <c r="AH3422" t="s">
        <v>4756</v>
      </c>
      <c r="AI3422" t="s">
        <v>4756</v>
      </c>
      <c r="AJ3422" t="s">
        <v>4756</v>
      </c>
      <c r="AK3422" t="s">
        <v>4756</v>
      </c>
      <c r="AL3422" t="s">
        <v>4756</v>
      </c>
      <c r="AM3422" t="s">
        <v>4756</v>
      </c>
      <c r="AN3422" t="s">
        <v>4756</v>
      </c>
    </row>
    <row r="3423" spans="1:41">
      <c r="A3423" s="95">
        <v>42881</v>
      </c>
      <c r="B3423" t="s">
        <v>372</v>
      </c>
      <c r="C3423">
        <v>2017</v>
      </c>
      <c r="D3423">
        <v>5</v>
      </c>
      <c r="E3423" t="s">
        <v>461</v>
      </c>
      <c r="F3423" t="s">
        <v>4027</v>
      </c>
      <c r="G3423" s="96">
        <v>0.9159722222222223</v>
      </c>
      <c r="H3423" s="96">
        <v>0.9194444444444444</v>
      </c>
      <c r="J3423">
        <v>21.98</v>
      </c>
      <c r="K3423" t="s">
        <v>249</v>
      </c>
      <c r="L3423" t="s">
        <v>4046</v>
      </c>
      <c r="M3423" t="s">
        <v>251</v>
      </c>
      <c r="N3423" t="s">
        <v>251</v>
      </c>
      <c r="O3423">
        <v>2</v>
      </c>
      <c r="P3423">
        <v>38</v>
      </c>
      <c r="Q3423">
        <v>0</v>
      </c>
      <c r="R3423">
        <v>38</v>
      </c>
      <c r="S3423">
        <v>14.1</v>
      </c>
      <c r="T3423">
        <v>38.299999999999997</v>
      </c>
      <c r="U3423">
        <v>21.8</v>
      </c>
      <c r="V3423">
        <v>144</v>
      </c>
      <c r="W3423" t="s">
        <v>4756</v>
      </c>
      <c r="X3423" t="s">
        <v>4756</v>
      </c>
      <c r="Y3423" t="s">
        <v>4756</v>
      </c>
      <c r="Z3423" t="s">
        <v>4756</v>
      </c>
      <c r="AA3423" t="s">
        <v>4756</v>
      </c>
      <c r="AB3423" t="s">
        <v>4756</v>
      </c>
      <c r="AC3423" t="s">
        <v>4756</v>
      </c>
      <c r="AD3423" t="s">
        <v>4756</v>
      </c>
      <c r="AE3423" t="s">
        <v>4756</v>
      </c>
      <c r="AF3423" t="s">
        <v>4756</v>
      </c>
      <c r="AG3423" t="s">
        <v>4756</v>
      </c>
      <c r="AH3423" t="s">
        <v>4756</v>
      </c>
      <c r="AI3423" t="s">
        <v>4756</v>
      </c>
      <c r="AJ3423" t="s">
        <v>4756</v>
      </c>
      <c r="AK3423" t="s">
        <v>4756</v>
      </c>
      <c r="AL3423" t="s">
        <v>4756</v>
      </c>
      <c r="AM3423" t="s">
        <v>4756</v>
      </c>
      <c r="AN3423" t="s">
        <v>4756</v>
      </c>
    </row>
    <row r="3424" spans="1:41">
      <c r="A3424" s="95">
        <v>42881</v>
      </c>
      <c r="B3424" t="s">
        <v>372</v>
      </c>
      <c r="C3424">
        <v>2017</v>
      </c>
      <c r="D3424">
        <v>5</v>
      </c>
      <c r="E3424" t="s">
        <v>461</v>
      </c>
      <c r="F3424" t="s">
        <v>4027</v>
      </c>
      <c r="G3424" s="96">
        <v>0.9159722222222223</v>
      </c>
      <c r="H3424" s="96">
        <v>0.92152777777777783</v>
      </c>
      <c r="J3424">
        <v>21.98</v>
      </c>
      <c r="K3424" t="s">
        <v>651</v>
      </c>
      <c r="L3424" t="s">
        <v>4047</v>
      </c>
      <c r="M3424" t="s">
        <v>251</v>
      </c>
      <c r="N3424" t="s">
        <v>251</v>
      </c>
      <c r="O3424">
        <v>3</v>
      </c>
      <c r="P3424">
        <v>63</v>
      </c>
      <c r="Q3424">
        <v>0</v>
      </c>
      <c r="R3424">
        <v>63</v>
      </c>
      <c r="S3424">
        <v>15.1</v>
      </c>
      <c r="T3424">
        <v>43</v>
      </c>
      <c r="U3424">
        <v>31.9</v>
      </c>
      <c r="V3424">
        <v>176</v>
      </c>
      <c r="W3424" t="s">
        <v>4756</v>
      </c>
      <c r="X3424" t="s">
        <v>4756</v>
      </c>
      <c r="Y3424" t="s">
        <v>4756</v>
      </c>
      <c r="Z3424" t="s">
        <v>4756</v>
      </c>
      <c r="AA3424" t="s">
        <v>4756</v>
      </c>
      <c r="AB3424" t="s">
        <v>4756</v>
      </c>
      <c r="AC3424" t="s">
        <v>4756</v>
      </c>
      <c r="AD3424" t="s">
        <v>4756</v>
      </c>
      <c r="AE3424" t="s">
        <v>4756</v>
      </c>
      <c r="AF3424" t="s">
        <v>4756</v>
      </c>
      <c r="AG3424" t="s">
        <v>4756</v>
      </c>
      <c r="AH3424" t="s">
        <v>4756</v>
      </c>
      <c r="AI3424" t="s">
        <v>4756</v>
      </c>
      <c r="AJ3424" t="s">
        <v>4756</v>
      </c>
      <c r="AK3424" t="s">
        <v>4756</v>
      </c>
      <c r="AL3424" t="s">
        <v>4756</v>
      </c>
      <c r="AM3424" t="s">
        <v>4756</v>
      </c>
      <c r="AN3424" t="s">
        <v>4756</v>
      </c>
    </row>
    <row r="3425" spans="1:40">
      <c r="A3425" s="95">
        <v>42881</v>
      </c>
      <c r="B3425" t="s">
        <v>372</v>
      </c>
      <c r="C3425">
        <v>2017</v>
      </c>
      <c r="D3425">
        <v>5</v>
      </c>
      <c r="E3425" t="s">
        <v>461</v>
      </c>
      <c r="F3425" t="s">
        <v>4027</v>
      </c>
      <c r="G3425" s="96">
        <v>0.92013888888888884</v>
      </c>
      <c r="H3425" s="96">
        <v>0.92361111111111116</v>
      </c>
      <c r="J3425">
        <v>22.08</v>
      </c>
      <c r="K3425" t="s">
        <v>249</v>
      </c>
      <c r="L3425" t="s">
        <v>4048</v>
      </c>
      <c r="M3425" t="s">
        <v>251</v>
      </c>
      <c r="N3425" t="s">
        <v>251</v>
      </c>
      <c r="O3425">
        <v>0</v>
      </c>
      <c r="P3425">
        <v>35</v>
      </c>
      <c r="Q3425">
        <v>0</v>
      </c>
      <c r="R3425">
        <v>35</v>
      </c>
      <c r="S3425">
        <v>14.2</v>
      </c>
      <c r="T3425">
        <v>37.799999999999997</v>
      </c>
      <c r="U3425">
        <v>23</v>
      </c>
      <c r="V3425">
        <v>136</v>
      </c>
      <c r="W3425" t="s">
        <v>4756</v>
      </c>
      <c r="X3425" t="s">
        <v>4756</v>
      </c>
      <c r="Y3425" t="s">
        <v>4756</v>
      </c>
      <c r="Z3425" t="s">
        <v>4756</v>
      </c>
      <c r="AA3425" t="s">
        <v>4756</v>
      </c>
      <c r="AB3425" t="s">
        <v>4756</v>
      </c>
      <c r="AC3425" t="s">
        <v>4756</v>
      </c>
      <c r="AD3425" t="s">
        <v>4756</v>
      </c>
      <c r="AE3425" t="s">
        <v>4756</v>
      </c>
      <c r="AF3425" t="s">
        <v>4756</v>
      </c>
      <c r="AG3425" t="s">
        <v>4756</v>
      </c>
      <c r="AH3425" t="s">
        <v>4756</v>
      </c>
      <c r="AI3425" t="s">
        <v>4756</v>
      </c>
      <c r="AJ3425" t="s">
        <v>4756</v>
      </c>
      <c r="AK3425" t="s">
        <v>4756</v>
      </c>
      <c r="AL3425" t="s">
        <v>4756</v>
      </c>
      <c r="AM3425" t="s">
        <v>4756</v>
      </c>
      <c r="AN3425" t="s">
        <v>4756</v>
      </c>
    </row>
    <row r="3426" spans="1:40">
      <c r="A3426" s="95">
        <v>42881</v>
      </c>
      <c r="B3426" t="s">
        <v>372</v>
      </c>
      <c r="C3426">
        <v>2017</v>
      </c>
      <c r="D3426">
        <v>5</v>
      </c>
      <c r="E3426" t="s">
        <v>461</v>
      </c>
      <c r="F3426" t="s">
        <v>4027</v>
      </c>
      <c r="G3426" s="96">
        <v>0.92569444444444438</v>
      </c>
      <c r="H3426" s="96">
        <v>0.92847222222222225</v>
      </c>
      <c r="J3426">
        <v>22.22</v>
      </c>
      <c r="K3426" t="s">
        <v>249</v>
      </c>
      <c r="L3426" t="s">
        <v>4049</v>
      </c>
      <c r="M3426" t="s">
        <v>251</v>
      </c>
      <c r="N3426" t="s">
        <v>251</v>
      </c>
      <c r="O3426">
        <v>0</v>
      </c>
      <c r="P3426">
        <v>35</v>
      </c>
      <c r="Q3426">
        <v>0</v>
      </c>
      <c r="R3426">
        <v>35</v>
      </c>
      <c r="S3426">
        <v>14.7</v>
      </c>
      <c r="T3426">
        <v>38</v>
      </c>
      <c r="U3426">
        <v>23.8</v>
      </c>
      <c r="V3426">
        <v>141</v>
      </c>
      <c r="W3426" t="s">
        <v>4756</v>
      </c>
      <c r="X3426" t="s">
        <v>4756</v>
      </c>
      <c r="Y3426" t="s">
        <v>4756</v>
      </c>
      <c r="Z3426" t="s">
        <v>4756</v>
      </c>
      <c r="AA3426" t="s">
        <v>4756</v>
      </c>
      <c r="AB3426" t="s">
        <v>4756</v>
      </c>
      <c r="AC3426" t="s">
        <v>4756</v>
      </c>
      <c r="AD3426" t="s">
        <v>4756</v>
      </c>
      <c r="AE3426" t="s">
        <v>4756</v>
      </c>
      <c r="AF3426" t="s">
        <v>4756</v>
      </c>
      <c r="AG3426" t="s">
        <v>4756</v>
      </c>
      <c r="AH3426" t="s">
        <v>4756</v>
      </c>
      <c r="AI3426" t="s">
        <v>4756</v>
      </c>
      <c r="AJ3426" t="s">
        <v>4756</v>
      </c>
      <c r="AK3426" t="s">
        <v>4756</v>
      </c>
      <c r="AL3426" t="s">
        <v>4756</v>
      </c>
      <c r="AM3426" t="s">
        <v>4756</v>
      </c>
      <c r="AN3426" t="s">
        <v>4756</v>
      </c>
    </row>
    <row r="3427" spans="1:40">
      <c r="A3427" s="95">
        <v>42881</v>
      </c>
      <c r="B3427" t="s">
        <v>372</v>
      </c>
      <c r="C3427">
        <v>2017</v>
      </c>
      <c r="D3427">
        <v>5</v>
      </c>
      <c r="E3427" t="s">
        <v>461</v>
      </c>
      <c r="F3427" t="s">
        <v>4027</v>
      </c>
      <c r="G3427" s="96">
        <v>0.9277777777777777</v>
      </c>
      <c r="H3427" s="96">
        <v>0.93125000000000002</v>
      </c>
      <c r="J3427">
        <v>22.27</v>
      </c>
      <c r="K3427" t="s">
        <v>249</v>
      </c>
      <c r="L3427" t="s">
        <v>4050</v>
      </c>
      <c r="M3427" t="s">
        <v>251</v>
      </c>
      <c r="N3427" t="s">
        <v>251</v>
      </c>
      <c r="O3427">
        <v>0</v>
      </c>
      <c r="P3427">
        <v>35</v>
      </c>
      <c r="Q3427">
        <v>0</v>
      </c>
      <c r="R3427">
        <v>35</v>
      </c>
      <c r="S3427">
        <v>14.8</v>
      </c>
      <c r="T3427">
        <v>37.5</v>
      </c>
      <c r="U3427">
        <v>22.4</v>
      </c>
      <c r="V3427">
        <v>144</v>
      </c>
      <c r="W3427" t="s">
        <v>4756</v>
      </c>
      <c r="X3427" t="s">
        <v>4756</v>
      </c>
      <c r="Y3427" t="s">
        <v>4756</v>
      </c>
      <c r="Z3427" t="s">
        <v>4756</v>
      </c>
      <c r="AA3427" t="s">
        <v>4756</v>
      </c>
      <c r="AB3427" t="s">
        <v>4756</v>
      </c>
      <c r="AC3427" t="s">
        <v>4756</v>
      </c>
      <c r="AD3427" t="s">
        <v>4756</v>
      </c>
      <c r="AE3427" t="s">
        <v>4756</v>
      </c>
      <c r="AF3427" t="s">
        <v>4756</v>
      </c>
      <c r="AG3427" t="s">
        <v>4756</v>
      </c>
      <c r="AH3427" t="s">
        <v>4756</v>
      </c>
      <c r="AI3427" t="s">
        <v>4756</v>
      </c>
      <c r="AJ3427" t="s">
        <v>4756</v>
      </c>
      <c r="AK3427" t="s">
        <v>4756</v>
      </c>
      <c r="AL3427" t="s">
        <v>4756</v>
      </c>
      <c r="AM3427" t="s">
        <v>4756</v>
      </c>
      <c r="AN3427" t="s">
        <v>4756</v>
      </c>
    </row>
    <row r="3428" spans="1:40">
      <c r="A3428" s="95">
        <v>42881</v>
      </c>
      <c r="B3428" t="s">
        <v>372</v>
      </c>
      <c r="C3428">
        <v>2017</v>
      </c>
      <c r="D3428">
        <v>5</v>
      </c>
      <c r="E3428" t="s">
        <v>461</v>
      </c>
      <c r="F3428" t="s">
        <v>4027</v>
      </c>
      <c r="G3428" s="96">
        <v>0.93263888888888891</v>
      </c>
      <c r="H3428" s="96">
        <v>0.93541666666666667</v>
      </c>
      <c r="J3428">
        <v>22.38</v>
      </c>
      <c r="K3428" t="s">
        <v>249</v>
      </c>
      <c r="L3428" t="s">
        <v>4051</v>
      </c>
      <c r="M3428" t="s">
        <v>251</v>
      </c>
      <c r="N3428" t="s">
        <v>251</v>
      </c>
      <c r="O3428">
        <v>2</v>
      </c>
      <c r="P3428">
        <v>36</v>
      </c>
      <c r="Q3428">
        <v>0</v>
      </c>
      <c r="R3428">
        <v>36</v>
      </c>
      <c r="S3428">
        <v>14.5</v>
      </c>
      <c r="T3428">
        <v>37</v>
      </c>
      <c r="U3428">
        <v>21.36</v>
      </c>
      <c r="V3428">
        <v>137</v>
      </c>
      <c r="W3428" t="s">
        <v>4756</v>
      </c>
      <c r="X3428" t="s">
        <v>4756</v>
      </c>
      <c r="Y3428" t="s">
        <v>4756</v>
      </c>
      <c r="Z3428" t="s">
        <v>4756</v>
      </c>
      <c r="AA3428" t="s">
        <v>4756</v>
      </c>
      <c r="AB3428" t="s">
        <v>4756</v>
      </c>
      <c r="AC3428" t="s">
        <v>4756</v>
      </c>
      <c r="AD3428" t="s">
        <v>4756</v>
      </c>
      <c r="AE3428" t="s">
        <v>4756</v>
      </c>
      <c r="AF3428" t="s">
        <v>4756</v>
      </c>
      <c r="AG3428" t="s">
        <v>4756</v>
      </c>
      <c r="AH3428" t="s">
        <v>4756</v>
      </c>
      <c r="AI3428" t="s">
        <v>4756</v>
      </c>
      <c r="AJ3428" t="s">
        <v>4756</v>
      </c>
      <c r="AK3428" t="s">
        <v>4756</v>
      </c>
      <c r="AL3428" t="s">
        <v>4756</v>
      </c>
      <c r="AM3428" t="s">
        <v>4756</v>
      </c>
      <c r="AN3428" t="s">
        <v>4756</v>
      </c>
    </row>
    <row r="3429" spans="1:40">
      <c r="A3429" s="95">
        <v>42881</v>
      </c>
      <c r="B3429" t="s">
        <v>372</v>
      </c>
      <c r="C3429">
        <v>2017</v>
      </c>
      <c r="D3429">
        <v>5</v>
      </c>
      <c r="E3429" t="s">
        <v>461</v>
      </c>
      <c r="F3429" t="s">
        <v>4027</v>
      </c>
      <c r="G3429" s="96">
        <v>0.93680555555555556</v>
      </c>
      <c r="H3429" s="96">
        <v>0.94166666666666676</v>
      </c>
      <c r="J3429">
        <v>22.48</v>
      </c>
      <c r="K3429" t="s">
        <v>249</v>
      </c>
      <c r="L3429" t="s">
        <v>4052</v>
      </c>
      <c r="M3429" t="s">
        <v>251</v>
      </c>
      <c r="N3429" t="s">
        <v>251</v>
      </c>
      <c r="O3429">
        <v>3</v>
      </c>
      <c r="P3429">
        <v>36</v>
      </c>
      <c r="Q3429">
        <v>0</v>
      </c>
      <c r="R3429">
        <v>36</v>
      </c>
      <c r="S3429">
        <v>14.3</v>
      </c>
      <c r="T3429">
        <v>37.700000000000003</v>
      </c>
      <c r="U3429">
        <v>22.7</v>
      </c>
      <c r="V3429">
        <v>143</v>
      </c>
      <c r="W3429" t="s">
        <v>4756</v>
      </c>
      <c r="X3429" t="s">
        <v>4756</v>
      </c>
      <c r="Y3429" t="s">
        <v>4756</v>
      </c>
      <c r="Z3429" t="s">
        <v>4756</v>
      </c>
      <c r="AA3429" t="s">
        <v>4756</v>
      </c>
      <c r="AB3429" t="s">
        <v>4756</v>
      </c>
      <c r="AC3429" t="s">
        <v>4756</v>
      </c>
      <c r="AD3429" t="s">
        <v>4756</v>
      </c>
      <c r="AE3429" t="s">
        <v>4756</v>
      </c>
      <c r="AF3429" t="s">
        <v>4756</v>
      </c>
      <c r="AG3429" t="s">
        <v>4756</v>
      </c>
      <c r="AH3429" t="s">
        <v>4756</v>
      </c>
      <c r="AI3429" t="s">
        <v>4756</v>
      </c>
      <c r="AJ3429" t="s">
        <v>4756</v>
      </c>
      <c r="AK3429" t="s">
        <v>4756</v>
      </c>
      <c r="AL3429" t="s">
        <v>4756</v>
      </c>
      <c r="AM3429" t="s">
        <v>4756</v>
      </c>
      <c r="AN3429" t="s">
        <v>4756</v>
      </c>
    </row>
    <row r="3430" spans="1:40">
      <c r="A3430" s="95">
        <v>42881</v>
      </c>
      <c r="B3430" t="s">
        <v>372</v>
      </c>
      <c r="C3430">
        <v>2017</v>
      </c>
      <c r="D3430">
        <v>5</v>
      </c>
      <c r="E3430" t="s">
        <v>461</v>
      </c>
      <c r="F3430" t="s">
        <v>4027</v>
      </c>
      <c r="G3430" s="96">
        <v>0.93819444444444444</v>
      </c>
      <c r="H3430" s="96">
        <v>0.94305555555555554</v>
      </c>
      <c r="J3430">
        <v>22.52</v>
      </c>
      <c r="K3430" t="s">
        <v>249</v>
      </c>
      <c r="L3430" t="s">
        <v>4053</v>
      </c>
      <c r="M3430" t="s">
        <v>251</v>
      </c>
      <c r="N3430" t="s">
        <v>251</v>
      </c>
      <c r="O3430">
        <v>3</v>
      </c>
      <c r="P3430">
        <v>38</v>
      </c>
      <c r="Q3430">
        <v>0</v>
      </c>
      <c r="R3430">
        <v>38</v>
      </c>
      <c r="S3430">
        <v>14.5</v>
      </c>
      <c r="T3430">
        <v>37.700000000000003</v>
      </c>
      <c r="U3430">
        <v>21.9</v>
      </c>
      <c r="V3430">
        <v>135</v>
      </c>
      <c r="W3430" t="s">
        <v>4756</v>
      </c>
      <c r="X3430" t="s">
        <v>4756</v>
      </c>
      <c r="Y3430" t="s">
        <v>4756</v>
      </c>
      <c r="Z3430" t="s">
        <v>4756</v>
      </c>
      <c r="AA3430" t="s">
        <v>4756</v>
      </c>
      <c r="AB3430" t="s">
        <v>4756</v>
      </c>
      <c r="AC3430" t="s">
        <v>4756</v>
      </c>
      <c r="AD3430" t="s">
        <v>4756</v>
      </c>
      <c r="AE3430" t="s">
        <v>4756</v>
      </c>
      <c r="AF3430" t="s">
        <v>4756</v>
      </c>
      <c r="AG3430" t="s">
        <v>4756</v>
      </c>
      <c r="AH3430" t="s">
        <v>4756</v>
      </c>
      <c r="AI3430" t="s">
        <v>4756</v>
      </c>
      <c r="AJ3430" t="s">
        <v>4756</v>
      </c>
      <c r="AK3430" t="s">
        <v>4756</v>
      </c>
      <c r="AL3430" t="s">
        <v>4756</v>
      </c>
      <c r="AM3430" t="s">
        <v>4756</v>
      </c>
      <c r="AN3430" t="s">
        <v>4756</v>
      </c>
    </row>
    <row r="3431" spans="1:40">
      <c r="A3431" s="95">
        <v>42881</v>
      </c>
      <c r="B3431" t="s">
        <v>372</v>
      </c>
      <c r="C3431">
        <v>2017</v>
      </c>
      <c r="D3431">
        <v>5</v>
      </c>
      <c r="E3431" t="s">
        <v>461</v>
      </c>
      <c r="F3431" t="s">
        <v>4027</v>
      </c>
      <c r="G3431" s="96">
        <v>0.94444444444444453</v>
      </c>
      <c r="H3431" s="96">
        <v>0.94791666666666663</v>
      </c>
      <c r="J3431">
        <v>22.67</v>
      </c>
      <c r="K3431" t="s">
        <v>249</v>
      </c>
      <c r="L3431" t="s">
        <v>4054</v>
      </c>
      <c r="M3431" t="s">
        <v>251</v>
      </c>
      <c r="N3431" t="s">
        <v>251</v>
      </c>
      <c r="O3431">
        <v>3</v>
      </c>
      <c r="P3431">
        <v>37</v>
      </c>
      <c r="Q3431">
        <v>0</v>
      </c>
      <c r="R3431">
        <v>37</v>
      </c>
      <c r="S3431">
        <v>14.8</v>
      </c>
      <c r="T3431">
        <v>37.9</v>
      </c>
      <c r="U3431">
        <v>22.2</v>
      </c>
      <c r="V3431">
        <v>142</v>
      </c>
      <c r="W3431" t="s">
        <v>4756</v>
      </c>
      <c r="X3431" t="s">
        <v>4756</v>
      </c>
      <c r="Y3431" t="s">
        <v>4756</v>
      </c>
      <c r="Z3431" t="s">
        <v>4756</v>
      </c>
      <c r="AA3431" t="s">
        <v>4756</v>
      </c>
      <c r="AB3431" t="s">
        <v>4756</v>
      </c>
      <c r="AC3431" t="s">
        <v>4756</v>
      </c>
      <c r="AD3431" t="s">
        <v>4756</v>
      </c>
      <c r="AE3431" t="s">
        <v>4756</v>
      </c>
      <c r="AF3431" t="s">
        <v>4756</v>
      </c>
      <c r="AG3431" t="s">
        <v>4756</v>
      </c>
      <c r="AH3431" t="s">
        <v>4756</v>
      </c>
      <c r="AI3431" t="s">
        <v>4756</v>
      </c>
      <c r="AJ3431" t="s">
        <v>4756</v>
      </c>
      <c r="AK3431" t="s">
        <v>4756</v>
      </c>
      <c r="AL3431" t="s">
        <v>4756</v>
      </c>
      <c r="AM3431" t="s">
        <v>4756</v>
      </c>
      <c r="AN3431" t="s">
        <v>4756</v>
      </c>
    </row>
    <row r="3432" spans="1:40">
      <c r="A3432" s="95">
        <v>42881</v>
      </c>
      <c r="B3432" t="s">
        <v>372</v>
      </c>
      <c r="C3432">
        <v>2017</v>
      </c>
      <c r="D3432">
        <v>5</v>
      </c>
      <c r="E3432" t="s">
        <v>461</v>
      </c>
      <c r="F3432" t="s">
        <v>4027</v>
      </c>
      <c r="G3432" s="96">
        <v>0.94444444444444453</v>
      </c>
      <c r="H3432" s="96">
        <v>0.94861111111111107</v>
      </c>
      <c r="J3432">
        <v>22.67</v>
      </c>
      <c r="K3432" t="s">
        <v>249</v>
      </c>
      <c r="L3432" t="s">
        <v>4055</v>
      </c>
      <c r="M3432" t="s">
        <v>251</v>
      </c>
      <c r="N3432" t="s">
        <v>251</v>
      </c>
      <c r="O3432">
        <v>3</v>
      </c>
      <c r="P3432">
        <v>37</v>
      </c>
      <c r="Q3432">
        <v>0</v>
      </c>
      <c r="R3432">
        <v>37</v>
      </c>
      <c r="S3432">
        <v>13.6</v>
      </c>
      <c r="T3432">
        <v>37.299999999999997</v>
      </c>
      <c r="U3432">
        <v>23.1</v>
      </c>
      <c r="V3432">
        <v>143</v>
      </c>
      <c r="W3432" t="s">
        <v>4756</v>
      </c>
      <c r="X3432" t="s">
        <v>4756</v>
      </c>
      <c r="Y3432" t="s">
        <v>4756</v>
      </c>
      <c r="Z3432" t="s">
        <v>4756</v>
      </c>
      <c r="AA3432" t="s">
        <v>4756</v>
      </c>
      <c r="AB3432" t="s">
        <v>4756</v>
      </c>
      <c r="AC3432" t="s">
        <v>4756</v>
      </c>
      <c r="AD3432" t="s">
        <v>4756</v>
      </c>
      <c r="AE3432" t="s">
        <v>4756</v>
      </c>
      <c r="AF3432" t="s">
        <v>4756</v>
      </c>
      <c r="AG3432" t="s">
        <v>4756</v>
      </c>
      <c r="AH3432" t="s">
        <v>4756</v>
      </c>
      <c r="AI3432" t="s">
        <v>4756</v>
      </c>
      <c r="AJ3432" t="s">
        <v>4756</v>
      </c>
      <c r="AK3432" t="s">
        <v>4756</v>
      </c>
      <c r="AL3432" t="s">
        <v>4756</v>
      </c>
      <c r="AM3432" t="s">
        <v>4756</v>
      </c>
      <c r="AN3432" t="s">
        <v>4756</v>
      </c>
    </row>
    <row r="3433" spans="1:40">
      <c r="A3433" s="95">
        <v>42881</v>
      </c>
      <c r="B3433" t="s">
        <v>372</v>
      </c>
      <c r="C3433">
        <v>2017</v>
      </c>
      <c r="D3433">
        <v>5</v>
      </c>
      <c r="E3433" t="s">
        <v>461</v>
      </c>
      <c r="F3433" t="s">
        <v>4027</v>
      </c>
      <c r="G3433" s="96">
        <v>0.95000000000000007</v>
      </c>
      <c r="H3433" s="96">
        <v>0.9555555555555556</v>
      </c>
      <c r="J3433">
        <v>22.8</v>
      </c>
      <c r="K3433" t="s">
        <v>249</v>
      </c>
      <c r="L3433" t="s">
        <v>4056</v>
      </c>
      <c r="M3433" t="s">
        <v>251</v>
      </c>
      <c r="N3433" t="s">
        <v>251</v>
      </c>
      <c r="O3433">
        <v>0</v>
      </c>
      <c r="P3433">
        <v>36</v>
      </c>
      <c r="Q3433">
        <v>0</v>
      </c>
      <c r="R3433">
        <v>36</v>
      </c>
      <c r="S3433">
        <v>14.5</v>
      </c>
      <c r="T3433">
        <v>37.9</v>
      </c>
      <c r="U3433">
        <v>21.6</v>
      </c>
      <c r="V3433">
        <v>142</v>
      </c>
      <c r="W3433" t="s">
        <v>4756</v>
      </c>
      <c r="X3433" t="s">
        <v>4756</v>
      </c>
      <c r="Y3433" t="s">
        <v>4756</v>
      </c>
      <c r="Z3433" t="s">
        <v>4756</v>
      </c>
      <c r="AA3433" t="s">
        <v>4756</v>
      </c>
      <c r="AB3433" t="s">
        <v>4756</v>
      </c>
      <c r="AC3433" t="s">
        <v>4756</v>
      </c>
      <c r="AD3433" t="s">
        <v>4756</v>
      </c>
      <c r="AE3433" t="s">
        <v>4756</v>
      </c>
      <c r="AF3433" t="s">
        <v>4756</v>
      </c>
      <c r="AG3433" t="s">
        <v>4756</v>
      </c>
      <c r="AH3433" t="s">
        <v>4756</v>
      </c>
      <c r="AI3433" t="s">
        <v>4756</v>
      </c>
      <c r="AJ3433" t="s">
        <v>4756</v>
      </c>
      <c r="AK3433" t="s">
        <v>4756</v>
      </c>
      <c r="AL3433" t="s">
        <v>4756</v>
      </c>
      <c r="AM3433" t="s">
        <v>4756</v>
      </c>
      <c r="AN3433" t="s">
        <v>4756</v>
      </c>
    </row>
    <row r="3434" spans="1:40">
      <c r="A3434" s="95">
        <v>42881</v>
      </c>
      <c r="B3434" t="s">
        <v>372</v>
      </c>
      <c r="C3434">
        <v>2017</v>
      </c>
      <c r="D3434">
        <v>5</v>
      </c>
      <c r="E3434" t="s">
        <v>461</v>
      </c>
      <c r="F3434" t="s">
        <v>4027</v>
      </c>
      <c r="G3434" s="96">
        <v>0.95416666666666661</v>
      </c>
      <c r="H3434" s="96">
        <v>0.95694444444444438</v>
      </c>
      <c r="J3434">
        <v>22.9</v>
      </c>
      <c r="K3434" t="s">
        <v>249</v>
      </c>
      <c r="L3434" t="s">
        <v>4057</v>
      </c>
      <c r="M3434" t="s">
        <v>251</v>
      </c>
      <c r="N3434" t="s">
        <v>251</v>
      </c>
      <c r="O3434">
        <v>3</v>
      </c>
      <c r="P3434">
        <v>35</v>
      </c>
      <c r="Q3434">
        <v>0</v>
      </c>
      <c r="R3434">
        <v>35</v>
      </c>
      <c r="S3434">
        <v>14.3</v>
      </c>
      <c r="T3434">
        <v>38.200000000000003</v>
      </c>
      <c r="U3434">
        <v>23.7</v>
      </c>
      <c r="V3434">
        <v>142</v>
      </c>
      <c r="W3434" t="s">
        <v>4756</v>
      </c>
      <c r="X3434" t="s">
        <v>4756</v>
      </c>
      <c r="Y3434" t="s">
        <v>4756</v>
      </c>
      <c r="Z3434" t="s">
        <v>4756</v>
      </c>
      <c r="AA3434" t="s">
        <v>4756</v>
      </c>
      <c r="AB3434" t="s">
        <v>4756</v>
      </c>
      <c r="AC3434" t="s">
        <v>4756</v>
      </c>
      <c r="AD3434" t="s">
        <v>4756</v>
      </c>
      <c r="AE3434" t="s">
        <v>4756</v>
      </c>
      <c r="AF3434" t="s">
        <v>4756</v>
      </c>
      <c r="AG3434" t="s">
        <v>4756</v>
      </c>
      <c r="AH3434" t="s">
        <v>4756</v>
      </c>
      <c r="AI3434" t="s">
        <v>4756</v>
      </c>
      <c r="AJ3434" t="s">
        <v>4756</v>
      </c>
      <c r="AK3434" t="s">
        <v>4756</v>
      </c>
      <c r="AL3434" t="s">
        <v>4756</v>
      </c>
      <c r="AM3434" t="s">
        <v>4756</v>
      </c>
      <c r="AN3434" t="s">
        <v>4756</v>
      </c>
    </row>
    <row r="3435" spans="1:40">
      <c r="A3435" s="95">
        <v>42881</v>
      </c>
      <c r="B3435" t="s">
        <v>372</v>
      </c>
      <c r="C3435">
        <v>2017</v>
      </c>
      <c r="D3435">
        <v>5</v>
      </c>
      <c r="E3435" t="s">
        <v>461</v>
      </c>
      <c r="F3435" t="s">
        <v>4027</v>
      </c>
      <c r="G3435" s="96">
        <v>0.96111111111111114</v>
      </c>
      <c r="H3435" s="96">
        <v>0.96388888888888891</v>
      </c>
      <c r="J3435">
        <v>23.07</v>
      </c>
      <c r="K3435" t="s">
        <v>249</v>
      </c>
      <c r="L3435" t="s">
        <v>4058</v>
      </c>
      <c r="M3435" t="s">
        <v>251</v>
      </c>
      <c r="N3435" t="s">
        <v>251</v>
      </c>
      <c r="O3435">
        <v>2</v>
      </c>
      <c r="P3435">
        <v>36</v>
      </c>
      <c r="Q3435">
        <v>0</v>
      </c>
      <c r="R3435">
        <v>36</v>
      </c>
      <c r="S3435">
        <v>14.2</v>
      </c>
      <c r="T3435">
        <v>37.6</v>
      </c>
      <c r="U3435">
        <v>23.5</v>
      </c>
      <c r="V3435">
        <v>141</v>
      </c>
      <c r="W3435" t="s">
        <v>4756</v>
      </c>
      <c r="X3435" t="s">
        <v>4756</v>
      </c>
      <c r="Y3435" t="s">
        <v>4756</v>
      </c>
      <c r="Z3435" t="s">
        <v>4756</v>
      </c>
      <c r="AA3435" t="s">
        <v>4756</v>
      </c>
      <c r="AB3435" t="s">
        <v>4756</v>
      </c>
      <c r="AC3435" t="s">
        <v>4756</v>
      </c>
      <c r="AD3435" t="s">
        <v>4756</v>
      </c>
      <c r="AE3435" t="s">
        <v>4756</v>
      </c>
      <c r="AF3435" t="s">
        <v>4756</v>
      </c>
      <c r="AG3435" t="s">
        <v>4756</v>
      </c>
      <c r="AH3435" t="s">
        <v>4756</v>
      </c>
      <c r="AI3435" t="s">
        <v>4756</v>
      </c>
      <c r="AJ3435" t="s">
        <v>4756</v>
      </c>
      <c r="AK3435" t="s">
        <v>4756</v>
      </c>
      <c r="AL3435" t="s">
        <v>4756</v>
      </c>
      <c r="AM3435" t="s">
        <v>4756</v>
      </c>
      <c r="AN3435" t="s">
        <v>4756</v>
      </c>
    </row>
    <row r="3436" spans="1:40">
      <c r="A3436" s="95">
        <v>42881</v>
      </c>
      <c r="B3436" t="s">
        <v>372</v>
      </c>
      <c r="C3436">
        <v>2017</v>
      </c>
      <c r="D3436">
        <v>5</v>
      </c>
      <c r="E3436" t="s">
        <v>461</v>
      </c>
      <c r="F3436" t="s">
        <v>4027</v>
      </c>
      <c r="G3436" s="96">
        <v>0.96527777777777779</v>
      </c>
      <c r="H3436" s="96">
        <v>0.96805555555555556</v>
      </c>
      <c r="J3436">
        <v>23.17</v>
      </c>
      <c r="K3436" t="s">
        <v>249</v>
      </c>
      <c r="L3436" t="s">
        <v>4059</v>
      </c>
      <c r="M3436" t="s">
        <v>251</v>
      </c>
      <c r="N3436" t="s">
        <v>251</v>
      </c>
      <c r="O3436">
        <v>3</v>
      </c>
      <c r="P3436">
        <v>35</v>
      </c>
      <c r="Q3436">
        <v>0</v>
      </c>
      <c r="R3436">
        <v>35</v>
      </c>
      <c r="S3436">
        <v>14</v>
      </c>
      <c r="T3436">
        <v>37.5</v>
      </c>
      <c r="U3436">
        <v>21.6</v>
      </c>
      <c r="V3436">
        <v>141</v>
      </c>
      <c r="W3436" t="s">
        <v>4756</v>
      </c>
      <c r="X3436" t="s">
        <v>4756</v>
      </c>
      <c r="Y3436" t="s">
        <v>4756</v>
      </c>
      <c r="Z3436" t="s">
        <v>4756</v>
      </c>
      <c r="AA3436" t="s">
        <v>4756</v>
      </c>
      <c r="AB3436" t="s">
        <v>4756</v>
      </c>
      <c r="AC3436" t="s">
        <v>4756</v>
      </c>
      <c r="AD3436" t="s">
        <v>4756</v>
      </c>
      <c r="AE3436" t="s">
        <v>4756</v>
      </c>
      <c r="AF3436" t="s">
        <v>4756</v>
      </c>
      <c r="AG3436" t="s">
        <v>4756</v>
      </c>
      <c r="AH3436" t="s">
        <v>4756</v>
      </c>
      <c r="AI3436" t="s">
        <v>4756</v>
      </c>
      <c r="AJ3436" t="s">
        <v>4756</v>
      </c>
      <c r="AK3436" t="s">
        <v>4756</v>
      </c>
      <c r="AL3436" t="s">
        <v>4756</v>
      </c>
      <c r="AM3436" t="s">
        <v>4756</v>
      </c>
      <c r="AN3436" t="s">
        <v>4756</v>
      </c>
    </row>
    <row r="3437" spans="1:40">
      <c r="A3437" s="95">
        <v>42881</v>
      </c>
      <c r="B3437" t="s">
        <v>372</v>
      </c>
      <c r="C3437">
        <v>2017</v>
      </c>
      <c r="D3437">
        <v>5</v>
      </c>
      <c r="E3437" t="s">
        <v>461</v>
      </c>
      <c r="F3437" t="s">
        <v>4027</v>
      </c>
      <c r="G3437" s="96">
        <v>0.97291666666666676</v>
      </c>
      <c r="H3437" s="96">
        <v>0.97569444444444453</v>
      </c>
      <c r="J3437">
        <v>23.35</v>
      </c>
      <c r="K3437" t="s">
        <v>249</v>
      </c>
      <c r="L3437" t="s">
        <v>4060</v>
      </c>
      <c r="M3437" t="s">
        <v>251</v>
      </c>
      <c r="N3437" t="s">
        <v>251</v>
      </c>
      <c r="O3437">
        <v>0</v>
      </c>
      <c r="P3437">
        <v>34</v>
      </c>
      <c r="Q3437">
        <v>0</v>
      </c>
      <c r="R3437">
        <v>34</v>
      </c>
      <c r="S3437">
        <v>13.3</v>
      </c>
      <c r="T3437">
        <v>36.700000000000003</v>
      </c>
      <c r="U3437">
        <v>21.8</v>
      </c>
      <c r="V3437">
        <v>138</v>
      </c>
      <c r="W3437" t="s">
        <v>4756</v>
      </c>
      <c r="X3437" t="s">
        <v>4756</v>
      </c>
      <c r="Y3437" t="s">
        <v>4756</v>
      </c>
      <c r="Z3437" t="s">
        <v>4756</v>
      </c>
      <c r="AA3437" t="s">
        <v>4756</v>
      </c>
      <c r="AB3437" t="s">
        <v>4756</v>
      </c>
      <c r="AC3437" t="s">
        <v>4756</v>
      </c>
      <c r="AD3437" t="s">
        <v>4756</v>
      </c>
      <c r="AE3437" t="s">
        <v>4756</v>
      </c>
      <c r="AF3437" t="s">
        <v>4756</v>
      </c>
      <c r="AG3437" t="s">
        <v>4756</v>
      </c>
      <c r="AH3437" t="s">
        <v>4756</v>
      </c>
      <c r="AI3437" t="s">
        <v>4756</v>
      </c>
      <c r="AJ3437" t="s">
        <v>4756</v>
      </c>
      <c r="AK3437" t="s">
        <v>4756</v>
      </c>
      <c r="AL3437" t="s">
        <v>4756</v>
      </c>
      <c r="AM3437" t="s">
        <v>4756</v>
      </c>
      <c r="AN3437" t="s">
        <v>4756</v>
      </c>
    </row>
    <row r="3438" spans="1:40">
      <c r="A3438" s="95">
        <v>42881</v>
      </c>
      <c r="B3438" t="s">
        <v>372</v>
      </c>
      <c r="C3438">
        <v>2017</v>
      </c>
      <c r="D3438">
        <v>5</v>
      </c>
      <c r="E3438" t="s">
        <v>461</v>
      </c>
      <c r="F3438" t="s">
        <v>4027</v>
      </c>
      <c r="G3438" s="96">
        <v>0.98333333333333339</v>
      </c>
      <c r="H3438" s="96">
        <v>0.98611111111111116</v>
      </c>
      <c r="J3438">
        <v>23.6</v>
      </c>
      <c r="K3438" t="s">
        <v>249</v>
      </c>
      <c r="L3438" t="s">
        <v>4061</v>
      </c>
      <c r="M3438" t="s">
        <v>251</v>
      </c>
      <c r="N3438" t="s">
        <v>251</v>
      </c>
      <c r="O3438">
        <v>3</v>
      </c>
      <c r="P3438">
        <v>36</v>
      </c>
      <c r="Q3438">
        <v>0</v>
      </c>
      <c r="R3438">
        <v>36</v>
      </c>
      <c r="S3438">
        <v>14.8</v>
      </c>
      <c r="T3438">
        <v>38.299999999999997</v>
      </c>
      <c r="U3438">
        <v>23.1</v>
      </c>
      <c r="V3438">
        <v>143</v>
      </c>
      <c r="W3438" t="s">
        <v>4756</v>
      </c>
      <c r="X3438" t="s">
        <v>4756</v>
      </c>
      <c r="Y3438" t="s">
        <v>4756</v>
      </c>
      <c r="Z3438" t="s">
        <v>4756</v>
      </c>
      <c r="AA3438" t="s">
        <v>4756</v>
      </c>
      <c r="AB3438" t="s">
        <v>4756</v>
      </c>
      <c r="AC3438" t="s">
        <v>4756</v>
      </c>
      <c r="AD3438" t="s">
        <v>4756</v>
      </c>
      <c r="AE3438" t="s">
        <v>4756</v>
      </c>
      <c r="AF3438" t="s">
        <v>4756</v>
      </c>
      <c r="AG3438" t="s">
        <v>4756</v>
      </c>
      <c r="AH3438" t="s">
        <v>4756</v>
      </c>
      <c r="AI3438" t="s">
        <v>4756</v>
      </c>
      <c r="AJ3438" t="s">
        <v>4756</v>
      </c>
      <c r="AK3438" t="s">
        <v>4756</v>
      </c>
      <c r="AL3438" t="s">
        <v>4756</v>
      </c>
      <c r="AM3438" t="s">
        <v>4756</v>
      </c>
      <c r="AN3438" t="s">
        <v>4756</v>
      </c>
    </row>
    <row r="3439" spans="1:40">
      <c r="A3439" s="95">
        <v>42881</v>
      </c>
      <c r="B3439" t="s">
        <v>372</v>
      </c>
      <c r="C3439">
        <v>2017</v>
      </c>
      <c r="D3439">
        <v>5</v>
      </c>
      <c r="E3439" t="s">
        <v>461</v>
      </c>
      <c r="F3439" t="s">
        <v>4027</v>
      </c>
      <c r="G3439" s="96">
        <v>0.99305555555555547</v>
      </c>
      <c r="H3439" s="96">
        <v>0.99722222222222223</v>
      </c>
      <c r="J3439">
        <v>23.83</v>
      </c>
      <c r="K3439" t="s">
        <v>249</v>
      </c>
      <c r="L3439" t="s">
        <v>4062</v>
      </c>
      <c r="M3439" t="s">
        <v>251</v>
      </c>
      <c r="N3439" t="s">
        <v>251</v>
      </c>
      <c r="O3439">
        <v>3</v>
      </c>
      <c r="P3439">
        <v>36</v>
      </c>
      <c r="Q3439">
        <v>0</v>
      </c>
      <c r="R3439">
        <v>36</v>
      </c>
      <c r="S3439">
        <v>14.4</v>
      </c>
      <c r="T3439">
        <v>38.1</v>
      </c>
      <c r="U3439">
        <v>23.2</v>
      </c>
      <c r="V3439">
        <v>140</v>
      </c>
      <c r="W3439" t="s">
        <v>4756</v>
      </c>
      <c r="X3439" t="s">
        <v>4756</v>
      </c>
      <c r="Y3439" t="s">
        <v>4756</v>
      </c>
      <c r="Z3439" t="s">
        <v>4756</v>
      </c>
      <c r="AA3439" t="s">
        <v>4756</v>
      </c>
      <c r="AB3439" t="s">
        <v>4756</v>
      </c>
      <c r="AC3439" t="s">
        <v>4756</v>
      </c>
      <c r="AD3439" t="s">
        <v>4756</v>
      </c>
      <c r="AE3439" t="s">
        <v>4756</v>
      </c>
      <c r="AF3439" t="s">
        <v>4756</v>
      </c>
      <c r="AG3439" t="s">
        <v>4756</v>
      </c>
      <c r="AH3439" t="s">
        <v>4756</v>
      </c>
      <c r="AI3439" t="s">
        <v>4756</v>
      </c>
      <c r="AJ3439" t="s">
        <v>4756</v>
      </c>
      <c r="AK3439" t="s">
        <v>4756</v>
      </c>
      <c r="AL3439" t="s">
        <v>4756</v>
      </c>
      <c r="AM3439" t="s">
        <v>4756</v>
      </c>
      <c r="AN3439" t="s">
        <v>4756</v>
      </c>
    </row>
    <row r="3440" spans="1:40">
      <c r="A3440" s="95">
        <v>42881</v>
      </c>
      <c r="B3440" t="s">
        <v>372</v>
      </c>
      <c r="C3440">
        <v>2017</v>
      </c>
      <c r="D3440">
        <v>5</v>
      </c>
      <c r="E3440" t="s">
        <v>461</v>
      </c>
      <c r="F3440" t="s">
        <v>4027</v>
      </c>
      <c r="G3440" s="96">
        <v>0.99444444444444446</v>
      </c>
      <c r="H3440" s="96">
        <v>0.99861111111111101</v>
      </c>
      <c r="J3440">
        <v>23.87</v>
      </c>
      <c r="K3440" t="s">
        <v>249</v>
      </c>
      <c r="L3440" t="s">
        <v>3804</v>
      </c>
      <c r="M3440" t="s">
        <v>665</v>
      </c>
      <c r="N3440" t="s">
        <v>251</v>
      </c>
      <c r="O3440">
        <v>3</v>
      </c>
      <c r="P3440">
        <v>36</v>
      </c>
      <c r="Q3440">
        <v>0</v>
      </c>
      <c r="R3440">
        <v>36</v>
      </c>
      <c r="S3440">
        <v>14.6</v>
      </c>
      <c r="T3440">
        <v>37.9</v>
      </c>
      <c r="U3440">
        <v>23.1</v>
      </c>
      <c r="V3440">
        <v>142</v>
      </c>
      <c r="W3440" t="s">
        <v>4756</v>
      </c>
      <c r="X3440" t="s">
        <v>4756</v>
      </c>
      <c r="Y3440" t="s">
        <v>4756</v>
      </c>
      <c r="Z3440" t="s">
        <v>4756</v>
      </c>
      <c r="AA3440" t="s">
        <v>4756</v>
      </c>
      <c r="AB3440" t="s">
        <v>4756</v>
      </c>
      <c r="AC3440" t="s">
        <v>4756</v>
      </c>
      <c r="AD3440" t="s">
        <v>4756</v>
      </c>
      <c r="AE3440" t="s">
        <v>4756</v>
      </c>
      <c r="AF3440" t="s">
        <v>4756</v>
      </c>
      <c r="AG3440" t="s">
        <v>4756</v>
      </c>
      <c r="AH3440" t="s">
        <v>4756</v>
      </c>
      <c r="AI3440" t="s">
        <v>4756</v>
      </c>
      <c r="AJ3440" t="s">
        <v>4756</v>
      </c>
      <c r="AK3440" t="s">
        <v>4756</v>
      </c>
      <c r="AL3440" t="s">
        <v>4756</v>
      </c>
      <c r="AM3440" t="s">
        <v>4756</v>
      </c>
      <c r="AN3440" t="s">
        <v>4756</v>
      </c>
    </row>
    <row r="3441" spans="1:40">
      <c r="A3441" s="95">
        <v>42881</v>
      </c>
      <c r="B3441" t="s">
        <v>372</v>
      </c>
      <c r="C3441">
        <v>2017</v>
      </c>
      <c r="D3441">
        <v>5</v>
      </c>
      <c r="E3441" t="s">
        <v>461</v>
      </c>
      <c r="F3441" t="s">
        <v>4027</v>
      </c>
      <c r="G3441" s="96">
        <v>2.7777777777777779E-3</v>
      </c>
      <c r="H3441" s="96">
        <v>5.5555555555555558E-3</v>
      </c>
      <c r="J3441">
        <v>24.07</v>
      </c>
      <c r="K3441" t="s">
        <v>249</v>
      </c>
      <c r="L3441" t="s">
        <v>4063</v>
      </c>
      <c r="M3441" t="s">
        <v>251</v>
      </c>
      <c r="N3441" t="s">
        <v>251</v>
      </c>
      <c r="O3441">
        <v>3</v>
      </c>
      <c r="P3441">
        <v>34</v>
      </c>
      <c r="Q3441">
        <v>0</v>
      </c>
      <c r="R3441">
        <v>34</v>
      </c>
      <c r="S3441">
        <v>14.2</v>
      </c>
      <c r="T3441">
        <v>37.9</v>
      </c>
      <c r="U3441">
        <v>22.4</v>
      </c>
      <c r="V3441">
        <v>141</v>
      </c>
      <c r="W3441" t="s">
        <v>4756</v>
      </c>
      <c r="X3441" t="s">
        <v>4756</v>
      </c>
      <c r="Y3441" t="s">
        <v>4756</v>
      </c>
      <c r="Z3441" t="s">
        <v>4756</v>
      </c>
      <c r="AA3441" t="s">
        <v>4756</v>
      </c>
      <c r="AB3441" t="s">
        <v>4756</v>
      </c>
      <c r="AC3441" t="s">
        <v>4756</v>
      </c>
      <c r="AD3441" t="s">
        <v>4756</v>
      </c>
      <c r="AE3441" t="s">
        <v>4756</v>
      </c>
      <c r="AF3441" t="s">
        <v>4756</v>
      </c>
      <c r="AG3441" t="s">
        <v>4756</v>
      </c>
      <c r="AH3441" t="s">
        <v>4756</v>
      </c>
      <c r="AI3441" t="s">
        <v>4756</v>
      </c>
      <c r="AJ3441" t="s">
        <v>4756</v>
      </c>
      <c r="AK3441" t="s">
        <v>4756</v>
      </c>
      <c r="AL3441" t="s">
        <v>4756</v>
      </c>
      <c r="AM3441" t="s">
        <v>4756</v>
      </c>
      <c r="AN3441" t="s">
        <v>4756</v>
      </c>
    </row>
    <row r="3442" spans="1:40">
      <c r="A3442" s="95">
        <v>42881</v>
      </c>
      <c r="B3442" t="s">
        <v>372</v>
      </c>
      <c r="C3442">
        <v>2017</v>
      </c>
      <c r="D3442">
        <v>5</v>
      </c>
      <c r="E3442" t="s">
        <v>461</v>
      </c>
      <c r="F3442" t="s">
        <v>4027</v>
      </c>
      <c r="G3442" s="96">
        <v>9.0277777777777787E-3</v>
      </c>
      <c r="H3442" s="96">
        <v>1.2499999999999999E-2</v>
      </c>
      <c r="J3442">
        <v>24.22</v>
      </c>
      <c r="K3442" t="s">
        <v>249</v>
      </c>
      <c r="L3442" t="s">
        <v>4064</v>
      </c>
      <c r="M3442" t="s">
        <v>251</v>
      </c>
      <c r="N3442" t="s">
        <v>251</v>
      </c>
      <c r="O3442">
        <v>0</v>
      </c>
      <c r="P3442">
        <v>33</v>
      </c>
      <c r="Q3442">
        <v>0</v>
      </c>
      <c r="R3442">
        <v>33</v>
      </c>
      <c r="S3442">
        <v>14.5</v>
      </c>
      <c r="T3442">
        <v>39.200000000000003</v>
      </c>
      <c r="U3442">
        <v>23.3</v>
      </c>
      <c r="V3442">
        <v>147</v>
      </c>
      <c r="W3442" t="s">
        <v>4756</v>
      </c>
      <c r="X3442" t="s">
        <v>4756</v>
      </c>
      <c r="Y3442" t="s">
        <v>4756</v>
      </c>
      <c r="Z3442" t="s">
        <v>4756</v>
      </c>
      <c r="AA3442" t="s">
        <v>4756</v>
      </c>
      <c r="AB3442" t="s">
        <v>4756</v>
      </c>
      <c r="AC3442" t="s">
        <v>4756</v>
      </c>
      <c r="AD3442" t="s">
        <v>4756</v>
      </c>
      <c r="AE3442" t="s">
        <v>4756</v>
      </c>
      <c r="AF3442" t="s">
        <v>4756</v>
      </c>
      <c r="AG3442" t="s">
        <v>4756</v>
      </c>
      <c r="AH3442" t="s">
        <v>4756</v>
      </c>
      <c r="AI3442" t="s">
        <v>4756</v>
      </c>
      <c r="AJ3442" t="s">
        <v>4756</v>
      </c>
      <c r="AK3442" t="s">
        <v>4756</v>
      </c>
      <c r="AL3442" t="s">
        <v>4756</v>
      </c>
      <c r="AM3442" t="s">
        <v>4756</v>
      </c>
      <c r="AN3442" t="s">
        <v>4756</v>
      </c>
    </row>
    <row r="3443" spans="1:40">
      <c r="A3443" s="95">
        <v>42881</v>
      </c>
      <c r="B3443" t="s">
        <v>372</v>
      </c>
      <c r="C3443">
        <v>2017</v>
      </c>
      <c r="D3443">
        <v>5</v>
      </c>
      <c r="E3443" t="s">
        <v>461</v>
      </c>
      <c r="F3443" t="s">
        <v>4027</v>
      </c>
      <c r="G3443" s="96">
        <v>2.2916666666666669E-2</v>
      </c>
      <c r="H3443" s="96">
        <v>2.7083333333333334E-2</v>
      </c>
      <c r="J3443">
        <v>24.55</v>
      </c>
      <c r="K3443" t="s">
        <v>249</v>
      </c>
      <c r="L3443" t="s">
        <v>4065</v>
      </c>
      <c r="M3443" t="s">
        <v>251</v>
      </c>
      <c r="N3443" t="s">
        <v>251</v>
      </c>
      <c r="O3443">
        <v>3</v>
      </c>
      <c r="P3443">
        <v>35</v>
      </c>
      <c r="Q3443">
        <v>0</v>
      </c>
      <c r="R3443">
        <v>35</v>
      </c>
      <c r="S3443">
        <v>14.9</v>
      </c>
      <c r="T3443">
        <v>38.799999999999997</v>
      </c>
      <c r="U3443">
        <v>23.6</v>
      </c>
      <c r="V3443">
        <v>139</v>
      </c>
      <c r="W3443" t="s">
        <v>4756</v>
      </c>
      <c r="X3443" t="s">
        <v>4756</v>
      </c>
      <c r="Y3443" t="s">
        <v>4756</v>
      </c>
      <c r="Z3443" t="s">
        <v>4756</v>
      </c>
      <c r="AA3443" t="s">
        <v>4756</v>
      </c>
      <c r="AB3443" t="s">
        <v>4756</v>
      </c>
      <c r="AC3443" t="s">
        <v>4756</v>
      </c>
      <c r="AD3443" t="s">
        <v>4756</v>
      </c>
      <c r="AE3443" t="s">
        <v>4756</v>
      </c>
      <c r="AF3443" t="s">
        <v>4756</v>
      </c>
      <c r="AG3443" t="s">
        <v>4756</v>
      </c>
      <c r="AH3443" t="s">
        <v>4756</v>
      </c>
      <c r="AI3443" t="s">
        <v>4756</v>
      </c>
      <c r="AJ3443" t="s">
        <v>4756</v>
      </c>
      <c r="AK3443" t="s">
        <v>4756</v>
      </c>
      <c r="AL3443" t="s">
        <v>4756</v>
      </c>
      <c r="AM3443" t="s">
        <v>4756</v>
      </c>
      <c r="AN3443" t="s">
        <v>4756</v>
      </c>
    </row>
    <row r="3444" spans="1:40">
      <c r="A3444" s="95">
        <v>42881</v>
      </c>
      <c r="B3444" t="s">
        <v>372</v>
      </c>
      <c r="C3444">
        <v>2017</v>
      </c>
      <c r="D3444">
        <v>5</v>
      </c>
      <c r="E3444" t="s">
        <v>461</v>
      </c>
      <c r="F3444" t="s">
        <v>4027</v>
      </c>
      <c r="G3444" s="96">
        <v>2.7083333333333334E-2</v>
      </c>
      <c r="H3444" s="96">
        <v>2.9861111111111113E-2</v>
      </c>
      <c r="J3444">
        <v>24.65</v>
      </c>
      <c r="K3444" t="s">
        <v>249</v>
      </c>
      <c r="L3444" t="s">
        <v>4066</v>
      </c>
      <c r="M3444" t="s">
        <v>251</v>
      </c>
      <c r="N3444" t="s">
        <v>251</v>
      </c>
      <c r="O3444">
        <v>0</v>
      </c>
      <c r="P3444">
        <v>35</v>
      </c>
      <c r="Q3444">
        <v>0</v>
      </c>
      <c r="R3444">
        <v>35</v>
      </c>
      <c r="S3444">
        <v>14.3</v>
      </c>
      <c r="T3444">
        <v>37.4</v>
      </c>
      <c r="U3444">
        <v>22.4</v>
      </c>
      <c r="V3444">
        <v>141</v>
      </c>
      <c r="W3444" t="s">
        <v>4756</v>
      </c>
      <c r="X3444" t="s">
        <v>4756</v>
      </c>
      <c r="Y3444" t="s">
        <v>4756</v>
      </c>
      <c r="Z3444" t="s">
        <v>4756</v>
      </c>
      <c r="AA3444" t="s">
        <v>4756</v>
      </c>
      <c r="AB3444" t="s">
        <v>4756</v>
      </c>
      <c r="AC3444" t="s">
        <v>4756</v>
      </c>
      <c r="AD3444" t="s">
        <v>4756</v>
      </c>
      <c r="AE3444" t="s">
        <v>4756</v>
      </c>
      <c r="AF3444" t="s">
        <v>4756</v>
      </c>
      <c r="AG3444" t="s">
        <v>4756</v>
      </c>
      <c r="AH3444" t="s">
        <v>4756</v>
      </c>
      <c r="AI3444" t="s">
        <v>4756</v>
      </c>
      <c r="AJ3444" t="s">
        <v>4756</v>
      </c>
      <c r="AK3444" t="s">
        <v>4756</v>
      </c>
      <c r="AL3444" t="s">
        <v>4756</v>
      </c>
      <c r="AM3444" t="s">
        <v>4756</v>
      </c>
      <c r="AN3444" t="s">
        <v>4756</v>
      </c>
    </row>
    <row r="3445" spans="1:40">
      <c r="A3445" s="95">
        <v>42881</v>
      </c>
      <c r="B3445" t="s">
        <v>372</v>
      </c>
      <c r="C3445">
        <v>2017</v>
      </c>
      <c r="D3445">
        <v>5</v>
      </c>
      <c r="E3445" t="s">
        <v>461</v>
      </c>
      <c r="F3445" t="s">
        <v>4027</v>
      </c>
      <c r="G3445" s="96">
        <v>3.5416666666666666E-2</v>
      </c>
      <c r="H3445" s="96">
        <v>3.888888888888889E-2</v>
      </c>
      <c r="J3445">
        <v>24.85</v>
      </c>
      <c r="K3445" t="s">
        <v>249</v>
      </c>
      <c r="L3445" t="s">
        <v>4067</v>
      </c>
      <c r="M3445" t="s">
        <v>251</v>
      </c>
      <c r="N3445" t="s">
        <v>251</v>
      </c>
      <c r="O3445">
        <v>3</v>
      </c>
      <c r="P3445">
        <v>36</v>
      </c>
      <c r="Q3445">
        <v>0</v>
      </c>
      <c r="R3445">
        <v>36</v>
      </c>
      <c r="S3445">
        <v>13.9</v>
      </c>
      <c r="T3445">
        <v>38.700000000000003</v>
      </c>
      <c r="U3445">
        <v>23.1</v>
      </c>
      <c r="V3445">
        <v>140</v>
      </c>
      <c r="W3445" t="s">
        <v>4756</v>
      </c>
      <c r="X3445" t="s">
        <v>4756</v>
      </c>
      <c r="Y3445" t="s">
        <v>4756</v>
      </c>
      <c r="Z3445" t="s">
        <v>4756</v>
      </c>
      <c r="AA3445" t="s">
        <v>4756</v>
      </c>
      <c r="AB3445" t="s">
        <v>4756</v>
      </c>
      <c r="AC3445" t="s">
        <v>4756</v>
      </c>
      <c r="AD3445" t="s">
        <v>4756</v>
      </c>
      <c r="AE3445" t="s">
        <v>4756</v>
      </c>
      <c r="AF3445" t="s">
        <v>4756</v>
      </c>
      <c r="AG3445" t="s">
        <v>4756</v>
      </c>
      <c r="AH3445" t="s">
        <v>4756</v>
      </c>
      <c r="AI3445" t="s">
        <v>4756</v>
      </c>
      <c r="AJ3445" t="s">
        <v>4756</v>
      </c>
      <c r="AK3445" t="s">
        <v>4756</v>
      </c>
      <c r="AL3445" t="s">
        <v>4756</v>
      </c>
      <c r="AM3445" t="s">
        <v>4756</v>
      </c>
      <c r="AN3445" t="s">
        <v>4756</v>
      </c>
    </row>
    <row r="3446" spans="1:40">
      <c r="A3446" s="95">
        <v>42881</v>
      </c>
      <c r="B3446" t="s">
        <v>372</v>
      </c>
      <c r="C3446">
        <v>2017</v>
      </c>
      <c r="D3446">
        <v>5</v>
      </c>
      <c r="E3446" t="s">
        <v>461</v>
      </c>
      <c r="F3446" t="s">
        <v>4027</v>
      </c>
      <c r="G3446" s="96">
        <v>4.1666666666666664E-2</v>
      </c>
      <c r="H3446" s="96">
        <v>4.2361111111111106E-2</v>
      </c>
      <c r="J3446">
        <v>25</v>
      </c>
      <c r="K3446" t="s">
        <v>938</v>
      </c>
      <c r="L3446" t="s">
        <v>4877</v>
      </c>
      <c r="M3446" t="s">
        <v>251</v>
      </c>
      <c r="N3446" t="s">
        <v>251</v>
      </c>
      <c r="O3446" t="s">
        <v>4756</v>
      </c>
      <c r="P3446" t="s">
        <v>4756</v>
      </c>
      <c r="Q3446" t="s">
        <v>4756</v>
      </c>
      <c r="R3446" t="s">
        <v>4756</v>
      </c>
      <c r="S3446" t="s">
        <v>4756</v>
      </c>
      <c r="T3446" t="s">
        <v>4756</v>
      </c>
      <c r="U3446" t="s">
        <v>4756</v>
      </c>
      <c r="V3446" t="s">
        <v>4756</v>
      </c>
      <c r="W3446" t="s">
        <v>4756</v>
      </c>
      <c r="X3446" t="s">
        <v>4756</v>
      </c>
      <c r="Y3446" t="s">
        <v>4756</v>
      </c>
      <c r="Z3446" t="s">
        <v>4756</v>
      </c>
      <c r="AA3446" t="s">
        <v>4756</v>
      </c>
      <c r="AB3446" t="s">
        <v>4756</v>
      </c>
      <c r="AC3446" t="s">
        <v>4756</v>
      </c>
      <c r="AD3446" t="s">
        <v>4756</v>
      </c>
      <c r="AE3446" t="s">
        <v>4756</v>
      </c>
      <c r="AF3446" t="s">
        <v>4756</v>
      </c>
      <c r="AG3446" t="s">
        <v>4756</v>
      </c>
      <c r="AH3446" t="s">
        <v>4756</v>
      </c>
      <c r="AI3446" t="s">
        <v>4756</v>
      </c>
      <c r="AJ3446" t="s">
        <v>4756</v>
      </c>
      <c r="AK3446" t="s">
        <v>4756</v>
      </c>
      <c r="AL3446" t="s">
        <v>4756</v>
      </c>
      <c r="AM3446" t="s">
        <v>4756</v>
      </c>
      <c r="AN3446" t="s">
        <v>4756</v>
      </c>
    </row>
    <row r="3447" spans="1:40">
      <c r="A3447" s="95">
        <v>42881</v>
      </c>
      <c r="B3447" t="s">
        <v>372</v>
      </c>
      <c r="C3447">
        <v>2017</v>
      </c>
      <c r="D3447">
        <v>5</v>
      </c>
      <c r="E3447" t="s">
        <v>461</v>
      </c>
      <c r="F3447" t="s">
        <v>4027</v>
      </c>
      <c r="G3447" s="96">
        <v>4.8611111111111112E-2</v>
      </c>
      <c r="H3447" s="96">
        <v>4.9305555555555554E-2</v>
      </c>
      <c r="J3447">
        <v>25.17</v>
      </c>
      <c r="K3447" t="s">
        <v>938</v>
      </c>
      <c r="L3447" t="s">
        <v>4877</v>
      </c>
      <c r="M3447" t="s">
        <v>251</v>
      </c>
      <c r="N3447" t="s">
        <v>251</v>
      </c>
      <c r="O3447" t="s">
        <v>4756</v>
      </c>
      <c r="P3447" t="s">
        <v>4756</v>
      </c>
      <c r="Q3447" t="s">
        <v>4756</v>
      </c>
      <c r="R3447" t="s">
        <v>4756</v>
      </c>
      <c r="S3447" t="s">
        <v>4756</v>
      </c>
      <c r="T3447" t="s">
        <v>4756</v>
      </c>
      <c r="U3447" t="s">
        <v>4756</v>
      </c>
      <c r="V3447" t="s">
        <v>4756</v>
      </c>
      <c r="W3447" t="s">
        <v>4756</v>
      </c>
      <c r="X3447" t="s">
        <v>4756</v>
      </c>
      <c r="Y3447" t="s">
        <v>4756</v>
      </c>
      <c r="Z3447" t="s">
        <v>4756</v>
      </c>
      <c r="AA3447" t="s">
        <v>4756</v>
      </c>
      <c r="AB3447" t="s">
        <v>4756</v>
      </c>
      <c r="AC3447" t="s">
        <v>4756</v>
      </c>
      <c r="AD3447" t="s">
        <v>4756</v>
      </c>
      <c r="AE3447" t="s">
        <v>4756</v>
      </c>
      <c r="AF3447" t="s">
        <v>4756</v>
      </c>
      <c r="AG3447" t="s">
        <v>4756</v>
      </c>
      <c r="AH3447" t="s">
        <v>4756</v>
      </c>
      <c r="AI3447" t="s">
        <v>4756</v>
      </c>
      <c r="AJ3447" t="s">
        <v>4756</v>
      </c>
      <c r="AK3447" t="s">
        <v>4756</v>
      </c>
      <c r="AL3447" t="s">
        <v>4756</v>
      </c>
      <c r="AM3447" t="s">
        <v>4756</v>
      </c>
      <c r="AN3447" t="s">
        <v>4756</v>
      </c>
    </row>
    <row r="3448" spans="1:40">
      <c r="A3448" s="95">
        <v>42881</v>
      </c>
      <c r="B3448" t="s">
        <v>372</v>
      </c>
      <c r="C3448">
        <v>2017</v>
      </c>
      <c r="D3448">
        <v>5</v>
      </c>
      <c r="E3448" t="s">
        <v>461</v>
      </c>
      <c r="F3448" t="s">
        <v>4027</v>
      </c>
      <c r="G3448" s="96">
        <v>6.0416666666666667E-2</v>
      </c>
      <c r="H3448" s="96">
        <v>6.3888888888888884E-2</v>
      </c>
      <c r="J3448">
        <v>25.45</v>
      </c>
      <c r="K3448" t="s">
        <v>249</v>
      </c>
      <c r="L3448" t="s">
        <v>2467</v>
      </c>
      <c r="M3448" t="s">
        <v>665</v>
      </c>
      <c r="N3448" t="s">
        <v>251</v>
      </c>
      <c r="O3448">
        <v>3</v>
      </c>
      <c r="P3448" t="s">
        <v>4756</v>
      </c>
      <c r="Q3448" t="s">
        <v>4756</v>
      </c>
      <c r="R3448" t="s">
        <v>4756</v>
      </c>
      <c r="S3448">
        <v>14.2</v>
      </c>
      <c r="T3448">
        <v>37.799999999999997</v>
      </c>
      <c r="U3448">
        <v>21.1</v>
      </c>
      <c r="V3448">
        <v>146</v>
      </c>
      <c r="W3448" t="s">
        <v>4756</v>
      </c>
      <c r="X3448" t="s">
        <v>4756</v>
      </c>
      <c r="Y3448" t="s">
        <v>4756</v>
      </c>
      <c r="Z3448" t="s">
        <v>4756</v>
      </c>
      <c r="AA3448" t="s">
        <v>4756</v>
      </c>
      <c r="AB3448" t="s">
        <v>4756</v>
      </c>
      <c r="AC3448" t="s">
        <v>4756</v>
      </c>
      <c r="AD3448" t="s">
        <v>4756</v>
      </c>
      <c r="AE3448" t="s">
        <v>4756</v>
      </c>
      <c r="AF3448" t="s">
        <v>4756</v>
      </c>
      <c r="AG3448" t="s">
        <v>4756</v>
      </c>
      <c r="AH3448" t="s">
        <v>4756</v>
      </c>
      <c r="AI3448" t="s">
        <v>4756</v>
      </c>
      <c r="AJ3448" t="s">
        <v>4756</v>
      </c>
      <c r="AK3448" t="s">
        <v>4756</v>
      </c>
      <c r="AL3448" t="s">
        <v>4756</v>
      </c>
      <c r="AM3448" t="s">
        <v>4756</v>
      </c>
      <c r="AN3448" t="s">
        <v>4756</v>
      </c>
    </row>
    <row r="3449" spans="1:40">
      <c r="A3449" s="95">
        <v>42881</v>
      </c>
      <c r="B3449" t="s">
        <v>372</v>
      </c>
      <c r="C3449">
        <v>2017</v>
      </c>
      <c r="D3449">
        <v>5</v>
      </c>
      <c r="E3449" t="s">
        <v>461</v>
      </c>
      <c r="F3449" t="s">
        <v>4027</v>
      </c>
      <c r="G3449" s="96">
        <v>6.5972222222222224E-2</v>
      </c>
      <c r="H3449" s="96">
        <v>7.013888888888889E-2</v>
      </c>
      <c r="J3449">
        <v>25.58</v>
      </c>
      <c r="K3449" t="s">
        <v>249</v>
      </c>
      <c r="L3449" t="s">
        <v>4068</v>
      </c>
      <c r="M3449" t="s">
        <v>251</v>
      </c>
      <c r="N3449" t="s">
        <v>251</v>
      </c>
      <c r="O3449">
        <v>3</v>
      </c>
      <c r="P3449">
        <v>36</v>
      </c>
      <c r="Q3449">
        <v>0</v>
      </c>
      <c r="R3449">
        <v>36</v>
      </c>
      <c r="S3449">
        <v>14.7</v>
      </c>
      <c r="T3449">
        <v>38.200000000000003</v>
      </c>
      <c r="U3449">
        <v>22.9</v>
      </c>
      <c r="V3449">
        <v>142</v>
      </c>
      <c r="W3449" t="s">
        <v>4756</v>
      </c>
      <c r="X3449" t="s">
        <v>4756</v>
      </c>
      <c r="Y3449" t="s">
        <v>4756</v>
      </c>
      <c r="Z3449" t="s">
        <v>4756</v>
      </c>
      <c r="AA3449" t="s">
        <v>4756</v>
      </c>
      <c r="AB3449" t="s">
        <v>4756</v>
      </c>
      <c r="AC3449" t="s">
        <v>4756</v>
      </c>
      <c r="AD3449" t="s">
        <v>4756</v>
      </c>
      <c r="AE3449" t="s">
        <v>4756</v>
      </c>
      <c r="AF3449" t="s">
        <v>4756</v>
      </c>
      <c r="AG3449" t="s">
        <v>4756</v>
      </c>
      <c r="AH3449" t="s">
        <v>4756</v>
      </c>
      <c r="AI3449" t="s">
        <v>4756</v>
      </c>
      <c r="AJ3449" t="s">
        <v>4756</v>
      </c>
      <c r="AK3449" t="s">
        <v>4756</v>
      </c>
      <c r="AL3449" t="s">
        <v>4756</v>
      </c>
      <c r="AM3449" t="s">
        <v>4756</v>
      </c>
      <c r="AN3449" t="s">
        <v>4756</v>
      </c>
    </row>
    <row r="3450" spans="1:40">
      <c r="A3450" s="95">
        <v>42881</v>
      </c>
      <c r="B3450" t="s">
        <v>372</v>
      </c>
      <c r="C3450">
        <v>2017</v>
      </c>
      <c r="D3450">
        <v>5</v>
      </c>
      <c r="E3450" t="s">
        <v>461</v>
      </c>
      <c r="F3450" t="s">
        <v>4027</v>
      </c>
      <c r="G3450" s="96">
        <v>7.4305555555555555E-2</v>
      </c>
      <c r="H3450" s="96">
        <v>7.8472222222222221E-2</v>
      </c>
      <c r="J3450">
        <v>25.78</v>
      </c>
      <c r="K3450" t="s">
        <v>249</v>
      </c>
      <c r="L3450" t="s">
        <v>4069</v>
      </c>
      <c r="M3450" t="s">
        <v>251</v>
      </c>
      <c r="N3450" t="s">
        <v>251</v>
      </c>
      <c r="O3450">
        <v>3</v>
      </c>
      <c r="P3450">
        <v>31</v>
      </c>
      <c r="Q3450">
        <v>0</v>
      </c>
      <c r="R3450">
        <v>31</v>
      </c>
      <c r="S3450">
        <v>14.6</v>
      </c>
      <c r="T3450">
        <v>37.6</v>
      </c>
      <c r="U3450">
        <v>23.7</v>
      </c>
      <c r="V3450">
        <v>135</v>
      </c>
      <c r="W3450" t="s">
        <v>4756</v>
      </c>
      <c r="X3450" t="s">
        <v>4756</v>
      </c>
      <c r="Y3450" t="s">
        <v>4756</v>
      </c>
      <c r="Z3450" t="s">
        <v>4756</v>
      </c>
      <c r="AA3450" t="s">
        <v>4756</v>
      </c>
      <c r="AB3450" t="s">
        <v>4756</v>
      </c>
      <c r="AC3450" t="s">
        <v>4756</v>
      </c>
      <c r="AD3450" t="s">
        <v>4756</v>
      </c>
      <c r="AE3450" t="s">
        <v>4756</v>
      </c>
      <c r="AF3450" t="s">
        <v>4756</v>
      </c>
      <c r="AG3450" t="s">
        <v>4756</v>
      </c>
      <c r="AH3450" t="s">
        <v>4756</v>
      </c>
      <c r="AI3450" t="s">
        <v>4756</v>
      </c>
      <c r="AJ3450" t="s">
        <v>4756</v>
      </c>
      <c r="AK3450" t="s">
        <v>4756</v>
      </c>
      <c r="AL3450" t="s">
        <v>4756</v>
      </c>
      <c r="AM3450" t="s">
        <v>4756</v>
      </c>
      <c r="AN3450" t="s">
        <v>4756</v>
      </c>
    </row>
    <row r="3451" spans="1:40">
      <c r="A3451" s="95">
        <v>43264</v>
      </c>
      <c r="B3451" t="s">
        <v>248</v>
      </c>
      <c r="C3451">
        <v>2018</v>
      </c>
      <c r="D3451">
        <v>6</v>
      </c>
      <c r="E3451" t="s">
        <v>5008</v>
      </c>
      <c r="F3451" t="s">
        <v>4349</v>
      </c>
      <c r="G3451" s="96">
        <v>0.97083333333333333</v>
      </c>
      <c r="H3451" s="96">
        <v>0.97638888888888886</v>
      </c>
      <c r="J3451">
        <v>23.3</v>
      </c>
      <c r="K3451" t="s">
        <v>249</v>
      </c>
      <c r="L3451" t="s">
        <v>4354</v>
      </c>
      <c r="M3451" t="s">
        <v>251</v>
      </c>
      <c r="N3451" t="s">
        <v>251</v>
      </c>
      <c r="O3451">
        <v>2</v>
      </c>
      <c r="P3451">
        <v>35</v>
      </c>
      <c r="Q3451">
        <v>0</v>
      </c>
      <c r="R3451">
        <v>35</v>
      </c>
      <c r="S3451">
        <v>14.5</v>
      </c>
      <c r="T3451">
        <v>37.9</v>
      </c>
      <c r="U3451">
        <v>23.6</v>
      </c>
      <c r="V3451">
        <v>139</v>
      </c>
      <c r="W3451" t="s">
        <v>4756</v>
      </c>
      <c r="X3451" t="s">
        <v>4756</v>
      </c>
      <c r="Y3451" t="s">
        <v>4756</v>
      </c>
      <c r="Z3451" t="s">
        <v>4756</v>
      </c>
      <c r="AA3451" t="s">
        <v>4756</v>
      </c>
      <c r="AB3451" t="s">
        <v>4756</v>
      </c>
      <c r="AC3451" t="s">
        <v>4756</v>
      </c>
      <c r="AD3451" t="s">
        <v>4756</v>
      </c>
      <c r="AE3451" t="s">
        <v>4756</v>
      </c>
      <c r="AF3451" t="s">
        <v>4756</v>
      </c>
      <c r="AG3451" t="s">
        <v>4756</v>
      </c>
      <c r="AH3451" t="s">
        <v>4756</v>
      </c>
      <c r="AI3451" t="s">
        <v>4756</v>
      </c>
      <c r="AJ3451" t="s">
        <v>4756</v>
      </c>
      <c r="AK3451" t="s">
        <v>4756</v>
      </c>
      <c r="AL3451" t="s">
        <v>4756</v>
      </c>
      <c r="AM3451" t="s">
        <v>4756</v>
      </c>
      <c r="AN3451" t="s">
        <v>4756</v>
      </c>
    </row>
    <row r="3452" spans="1:40">
      <c r="A3452" s="95">
        <v>43264</v>
      </c>
      <c r="B3452" t="s">
        <v>248</v>
      </c>
      <c r="C3452">
        <v>2018</v>
      </c>
      <c r="D3452">
        <v>6</v>
      </c>
      <c r="E3452" t="s">
        <v>5008</v>
      </c>
      <c r="F3452" t="s">
        <v>4349</v>
      </c>
      <c r="G3452" s="96">
        <v>0.98055555555555562</v>
      </c>
      <c r="H3452" s="96">
        <v>0.99513888888888891</v>
      </c>
      <c r="J3452">
        <v>23.53</v>
      </c>
      <c r="K3452" t="s">
        <v>249</v>
      </c>
      <c r="L3452" t="s">
        <v>4355</v>
      </c>
      <c r="M3452" t="s">
        <v>251</v>
      </c>
      <c r="N3452" t="s">
        <v>251</v>
      </c>
      <c r="O3452">
        <v>1</v>
      </c>
      <c r="P3452">
        <v>34</v>
      </c>
      <c r="Q3452">
        <v>0</v>
      </c>
      <c r="R3452">
        <v>34</v>
      </c>
      <c r="S3452">
        <v>15.2</v>
      </c>
      <c r="T3452">
        <v>36.5</v>
      </c>
      <c r="U3452">
        <v>24.2</v>
      </c>
      <c r="V3452">
        <v>135</v>
      </c>
      <c r="W3452" t="s">
        <v>4756</v>
      </c>
      <c r="X3452" t="s">
        <v>4756</v>
      </c>
      <c r="Y3452" t="s">
        <v>4756</v>
      </c>
      <c r="Z3452" t="s">
        <v>4756</v>
      </c>
      <c r="AA3452" t="s">
        <v>4756</v>
      </c>
      <c r="AB3452" t="s">
        <v>4756</v>
      </c>
      <c r="AC3452" t="s">
        <v>4756</v>
      </c>
      <c r="AD3452" t="s">
        <v>4756</v>
      </c>
      <c r="AE3452" t="s">
        <v>4756</v>
      </c>
      <c r="AF3452" t="s">
        <v>4756</v>
      </c>
      <c r="AG3452" t="s">
        <v>4756</v>
      </c>
      <c r="AH3452" t="s">
        <v>4756</v>
      </c>
      <c r="AI3452" t="s">
        <v>4756</v>
      </c>
      <c r="AJ3452" t="s">
        <v>4756</v>
      </c>
      <c r="AK3452" t="s">
        <v>4756</v>
      </c>
      <c r="AL3452" t="s">
        <v>4756</v>
      </c>
      <c r="AM3452" t="s">
        <v>4756</v>
      </c>
      <c r="AN3452" t="s">
        <v>4756</v>
      </c>
    </row>
    <row r="3453" spans="1:40">
      <c r="A3453" s="95">
        <v>43264</v>
      </c>
      <c r="B3453" t="s">
        <v>248</v>
      </c>
      <c r="C3453">
        <v>2018</v>
      </c>
      <c r="D3453">
        <v>6</v>
      </c>
      <c r="E3453" t="s">
        <v>5008</v>
      </c>
      <c r="F3453" t="s">
        <v>4349</v>
      </c>
      <c r="G3453" s="96">
        <v>0.9868055555555556</v>
      </c>
      <c r="H3453" s="96">
        <v>0.99375000000000002</v>
      </c>
      <c r="J3453">
        <v>23.68</v>
      </c>
      <c r="K3453" t="s">
        <v>249</v>
      </c>
      <c r="L3453" t="s">
        <v>4356</v>
      </c>
      <c r="M3453" t="s">
        <v>251</v>
      </c>
      <c r="N3453" t="s">
        <v>251</v>
      </c>
      <c r="O3453">
        <v>0</v>
      </c>
      <c r="P3453">
        <v>34</v>
      </c>
      <c r="Q3453">
        <v>0</v>
      </c>
      <c r="R3453">
        <v>34</v>
      </c>
      <c r="S3453">
        <v>14.9</v>
      </c>
      <c r="T3453">
        <v>36.700000000000003</v>
      </c>
      <c r="U3453">
        <v>22.8</v>
      </c>
      <c r="V3453">
        <v>138</v>
      </c>
      <c r="W3453" t="s">
        <v>4756</v>
      </c>
      <c r="X3453" t="s">
        <v>4756</v>
      </c>
      <c r="Y3453" t="s">
        <v>4756</v>
      </c>
      <c r="Z3453" t="s">
        <v>4756</v>
      </c>
      <c r="AA3453" t="s">
        <v>4756</v>
      </c>
      <c r="AB3453" t="s">
        <v>4756</v>
      </c>
      <c r="AC3453" t="s">
        <v>4756</v>
      </c>
      <c r="AD3453" t="s">
        <v>4756</v>
      </c>
      <c r="AE3453" t="s">
        <v>4756</v>
      </c>
      <c r="AF3453" t="s">
        <v>4756</v>
      </c>
      <c r="AG3453" t="s">
        <v>4756</v>
      </c>
      <c r="AH3453" t="s">
        <v>4756</v>
      </c>
      <c r="AI3453" t="s">
        <v>4756</v>
      </c>
      <c r="AJ3453" t="s">
        <v>4756</v>
      </c>
      <c r="AK3453" t="s">
        <v>4756</v>
      </c>
      <c r="AL3453" t="s">
        <v>4756</v>
      </c>
      <c r="AM3453" t="s">
        <v>4756</v>
      </c>
      <c r="AN3453" t="s">
        <v>4756</v>
      </c>
    </row>
    <row r="3454" spans="1:40">
      <c r="A3454" s="95">
        <v>43264</v>
      </c>
      <c r="B3454" t="s">
        <v>248</v>
      </c>
      <c r="C3454">
        <v>2018</v>
      </c>
      <c r="D3454">
        <v>6</v>
      </c>
      <c r="E3454" t="s">
        <v>5008</v>
      </c>
      <c r="F3454" t="s">
        <v>4349</v>
      </c>
      <c r="G3454" s="96">
        <v>4.0972222222222222E-2</v>
      </c>
      <c r="H3454" s="96">
        <v>4.7222222222222221E-2</v>
      </c>
      <c r="J3454">
        <v>24.98</v>
      </c>
      <c r="K3454" t="s">
        <v>249</v>
      </c>
      <c r="L3454" t="s">
        <v>4357</v>
      </c>
      <c r="M3454" t="s">
        <v>251</v>
      </c>
      <c r="N3454" t="s">
        <v>251</v>
      </c>
      <c r="O3454">
        <v>0</v>
      </c>
      <c r="P3454">
        <v>36</v>
      </c>
      <c r="Q3454">
        <v>0</v>
      </c>
      <c r="R3454">
        <v>36</v>
      </c>
      <c r="S3454">
        <v>13.9</v>
      </c>
      <c r="T3454">
        <v>35.799999999999997</v>
      </c>
      <c r="U3454">
        <v>22.5</v>
      </c>
      <c r="V3454">
        <v>136</v>
      </c>
      <c r="W3454" t="s">
        <v>4756</v>
      </c>
      <c r="X3454" t="s">
        <v>4756</v>
      </c>
      <c r="Y3454" t="s">
        <v>4756</v>
      </c>
      <c r="Z3454" t="s">
        <v>4756</v>
      </c>
      <c r="AA3454" t="s">
        <v>4756</v>
      </c>
      <c r="AB3454" t="s">
        <v>4756</v>
      </c>
      <c r="AC3454" t="s">
        <v>4756</v>
      </c>
      <c r="AD3454" t="s">
        <v>4756</v>
      </c>
      <c r="AE3454" t="s">
        <v>4756</v>
      </c>
      <c r="AF3454" t="s">
        <v>4756</v>
      </c>
      <c r="AG3454" t="s">
        <v>4756</v>
      </c>
      <c r="AH3454" t="s">
        <v>4756</v>
      </c>
      <c r="AI3454" t="s">
        <v>4756</v>
      </c>
      <c r="AJ3454" t="s">
        <v>4756</v>
      </c>
      <c r="AK3454" t="s">
        <v>4756</v>
      </c>
      <c r="AL3454" t="s">
        <v>4756</v>
      </c>
      <c r="AM3454" t="s">
        <v>4756</v>
      </c>
      <c r="AN3454" t="s">
        <v>4756</v>
      </c>
    </row>
    <row r="3455" spans="1:40">
      <c r="A3455" s="95">
        <v>43264</v>
      </c>
      <c r="B3455" t="s">
        <v>248</v>
      </c>
      <c r="C3455">
        <v>2018</v>
      </c>
      <c r="D3455">
        <v>6</v>
      </c>
      <c r="E3455" t="s">
        <v>5008</v>
      </c>
      <c r="F3455" t="s">
        <v>4349</v>
      </c>
      <c r="G3455" s="96">
        <v>4.5833333333333337E-2</v>
      </c>
      <c r="H3455" s="96">
        <v>5.1388888888888894E-2</v>
      </c>
      <c r="J3455">
        <v>25.1</v>
      </c>
      <c r="K3455" t="s">
        <v>249</v>
      </c>
      <c r="L3455" t="s">
        <v>4358</v>
      </c>
      <c r="M3455" t="s">
        <v>251</v>
      </c>
      <c r="N3455" t="s">
        <v>251</v>
      </c>
      <c r="O3455">
        <v>0</v>
      </c>
      <c r="P3455">
        <v>36</v>
      </c>
      <c r="Q3455">
        <v>0</v>
      </c>
      <c r="R3455">
        <v>36</v>
      </c>
      <c r="S3455">
        <v>14.7</v>
      </c>
      <c r="T3455">
        <v>35.5</v>
      </c>
      <c r="U3455">
        <v>21.6</v>
      </c>
      <c r="V3455">
        <v>136</v>
      </c>
      <c r="W3455" t="s">
        <v>4756</v>
      </c>
      <c r="X3455" t="s">
        <v>4756</v>
      </c>
      <c r="Y3455" t="s">
        <v>4756</v>
      </c>
      <c r="Z3455" t="s">
        <v>4756</v>
      </c>
      <c r="AA3455" t="s">
        <v>4756</v>
      </c>
      <c r="AB3455" t="s">
        <v>4756</v>
      </c>
      <c r="AC3455" t="s">
        <v>4756</v>
      </c>
      <c r="AD3455" t="s">
        <v>4756</v>
      </c>
      <c r="AE3455" t="s">
        <v>4756</v>
      </c>
      <c r="AF3455" t="s">
        <v>4756</v>
      </c>
      <c r="AG3455" t="s">
        <v>4756</v>
      </c>
      <c r="AH3455" t="s">
        <v>4756</v>
      </c>
      <c r="AI3455" t="s">
        <v>4756</v>
      </c>
      <c r="AJ3455" t="s">
        <v>4756</v>
      </c>
      <c r="AK3455" t="s">
        <v>4756</v>
      </c>
      <c r="AL3455" t="s">
        <v>4756</v>
      </c>
      <c r="AM3455" t="s">
        <v>4756</v>
      </c>
      <c r="AN3455" t="s">
        <v>4756</v>
      </c>
    </row>
    <row r="3456" spans="1:40">
      <c r="A3456" s="95">
        <v>43264</v>
      </c>
      <c r="B3456" t="s">
        <v>248</v>
      </c>
      <c r="C3456">
        <v>2018</v>
      </c>
      <c r="D3456">
        <v>6</v>
      </c>
      <c r="E3456" t="s">
        <v>5008</v>
      </c>
      <c r="F3456" t="s">
        <v>4349</v>
      </c>
      <c r="G3456" s="96">
        <v>4.7222222222222221E-2</v>
      </c>
      <c r="H3456" s="96">
        <v>6.1805555555555558E-2</v>
      </c>
      <c r="J3456">
        <v>25.13</v>
      </c>
      <c r="K3456" t="s">
        <v>249</v>
      </c>
      <c r="L3456" t="s">
        <v>4359</v>
      </c>
      <c r="M3456" t="s">
        <v>251</v>
      </c>
      <c r="N3456" t="s">
        <v>251</v>
      </c>
      <c r="O3456">
        <v>0</v>
      </c>
      <c r="P3456">
        <v>39</v>
      </c>
      <c r="Q3456">
        <v>0</v>
      </c>
      <c r="R3456">
        <v>39</v>
      </c>
      <c r="S3456">
        <v>14.3</v>
      </c>
      <c r="T3456">
        <v>37.299999999999997</v>
      </c>
      <c r="U3456">
        <v>24.2</v>
      </c>
      <c r="V3456">
        <v>138</v>
      </c>
      <c r="W3456" t="s">
        <v>4756</v>
      </c>
      <c r="X3456" t="s">
        <v>4756</v>
      </c>
      <c r="Y3456" t="s">
        <v>4756</v>
      </c>
      <c r="Z3456" t="s">
        <v>4756</v>
      </c>
      <c r="AA3456" t="s">
        <v>4756</v>
      </c>
      <c r="AB3456" t="s">
        <v>4756</v>
      </c>
      <c r="AC3456" t="s">
        <v>4756</v>
      </c>
      <c r="AD3456" t="s">
        <v>4756</v>
      </c>
      <c r="AE3456" t="s">
        <v>4756</v>
      </c>
      <c r="AF3456" t="s">
        <v>4756</v>
      </c>
      <c r="AG3456" t="s">
        <v>4756</v>
      </c>
      <c r="AH3456" t="s">
        <v>4756</v>
      </c>
      <c r="AI3456" t="s">
        <v>4756</v>
      </c>
      <c r="AJ3456" t="s">
        <v>4756</v>
      </c>
      <c r="AK3456" t="s">
        <v>4756</v>
      </c>
      <c r="AL3456" t="s">
        <v>4756</v>
      </c>
      <c r="AM3456" t="s">
        <v>4756</v>
      </c>
      <c r="AN3456" t="s">
        <v>4756</v>
      </c>
    </row>
    <row r="3457" spans="1:40">
      <c r="A3457" s="95">
        <v>43264</v>
      </c>
      <c r="B3457" t="s">
        <v>248</v>
      </c>
      <c r="C3457">
        <v>2018</v>
      </c>
      <c r="D3457">
        <v>6</v>
      </c>
      <c r="E3457" t="s">
        <v>5008</v>
      </c>
      <c r="F3457" t="s">
        <v>4349</v>
      </c>
      <c r="G3457" s="96">
        <v>4.7222222222222221E-2</v>
      </c>
      <c r="H3457" s="96">
        <v>5.7638888888888885E-2</v>
      </c>
      <c r="J3457">
        <v>25.13</v>
      </c>
      <c r="K3457" t="s">
        <v>249</v>
      </c>
      <c r="L3457" t="s">
        <v>4360</v>
      </c>
      <c r="M3457" t="s">
        <v>251</v>
      </c>
      <c r="N3457" t="s">
        <v>251</v>
      </c>
      <c r="O3457">
        <v>3</v>
      </c>
      <c r="P3457">
        <v>37</v>
      </c>
      <c r="Q3457">
        <v>0</v>
      </c>
      <c r="R3457">
        <v>37</v>
      </c>
      <c r="S3457">
        <v>13.1</v>
      </c>
      <c r="T3457">
        <v>36.700000000000003</v>
      </c>
      <c r="U3457">
        <v>22.2</v>
      </c>
      <c r="V3457">
        <v>138</v>
      </c>
      <c r="W3457" t="s">
        <v>4756</v>
      </c>
      <c r="X3457" t="s">
        <v>4756</v>
      </c>
      <c r="Y3457" t="s">
        <v>4756</v>
      </c>
      <c r="Z3457" t="s">
        <v>4756</v>
      </c>
      <c r="AA3457" t="s">
        <v>4756</v>
      </c>
      <c r="AB3457" t="s">
        <v>4756</v>
      </c>
      <c r="AC3457" t="s">
        <v>4756</v>
      </c>
      <c r="AD3457" t="s">
        <v>4756</v>
      </c>
      <c r="AE3457" t="s">
        <v>4756</v>
      </c>
      <c r="AF3457" t="s">
        <v>4756</v>
      </c>
      <c r="AG3457" t="s">
        <v>4756</v>
      </c>
      <c r="AH3457" t="s">
        <v>4756</v>
      </c>
      <c r="AI3457" t="s">
        <v>4756</v>
      </c>
      <c r="AJ3457" t="s">
        <v>4756</v>
      </c>
      <c r="AK3457" t="s">
        <v>4756</v>
      </c>
      <c r="AL3457" t="s">
        <v>4756</v>
      </c>
      <c r="AM3457" t="s">
        <v>4756</v>
      </c>
      <c r="AN3457" t="s">
        <v>4756</v>
      </c>
    </row>
    <row r="3458" spans="1:40">
      <c r="A3458" s="95">
        <v>43264</v>
      </c>
      <c r="B3458" t="s">
        <v>248</v>
      </c>
      <c r="C3458">
        <v>2018</v>
      </c>
      <c r="D3458">
        <v>6</v>
      </c>
      <c r="E3458" t="s">
        <v>5008</v>
      </c>
      <c r="F3458" t="s">
        <v>4349</v>
      </c>
      <c r="G3458" s="96">
        <v>6.9444444444444434E-2</v>
      </c>
      <c r="H3458" s="96">
        <v>7.2916666666666671E-2</v>
      </c>
      <c r="J3458">
        <v>25.67</v>
      </c>
      <c r="K3458" t="s">
        <v>249</v>
      </c>
      <c r="L3458" t="s">
        <v>4361</v>
      </c>
      <c r="M3458" t="s">
        <v>251</v>
      </c>
      <c r="N3458" t="s">
        <v>251</v>
      </c>
      <c r="O3458">
        <v>1</v>
      </c>
      <c r="P3458">
        <v>32</v>
      </c>
      <c r="Q3458">
        <v>0</v>
      </c>
      <c r="R3458">
        <v>32</v>
      </c>
      <c r="S3458">
        <v>14.7</v>
      </c>
      <c r="T3458">
        <v>37</v>
      </c>
      <c r="U3458">
        <v>22.6</v>
      </c>
      <c r="V3458">
        <v>136</v>
      </c>
      <c r="W3458" t="s">
        <v>4756</v>
      </c>
      <c r="X3458" t="s">
        <v>4756</v>
      </c>
      <c r="Y3458" t="s">
        <v>4756</v>
      </c>
      <c r="Z3458" t="s">
        <v>4756</v>
      </c>
      <c r="AA3458" t="s">
        <v>4756</v>
      </c>
      <c r="AB3458" t="s">
        <v>4756</v>
      </c>
      <c r="AC3458" t="s">
        <v>4756</v>
      </c>
      <c r="AD3458" t="s">
        <v>4756</v>
      </c>
      <c r="AE3458" t="s">
        <v>4756</v>
      </c>
      <c r="AF3458" t="s">
        <v>4756</v>
      </c>
      <c r="AG3458" t="s">
        <v>4756</v>
      </c>
      <c r="AH3458" t="s">
        <v>4756</v>
      </c>
      <c r="AI3458" t="s">
        <v>4756</v>
      </c>
      <c r="AJ3458" t="s">
        <v>4756</v>
      </c>
      <c r="AK3458" t="s">
        <v>4756</v>
      </c>
      <c r="AL3458" t="s">
        <v>4756</v>
      </c>
      <c r="AM3458" t="s">
        <v>4756</v>
      </c>
      <c r="AN3458" t="s">
        <v>4756</v>
      </c>
    </row>
    <row r="3459" spans="1:40">
      <c r="A3459" s="95">
        <v>43264</v>
      </c>
      <c r="B3459" t="s">
        <v>248</v>
      </c>
      <c r="C3459">
        <v>2018</v>
      </c>
      <c r="D3459">
        <v>6</v>
      </c>
      <c r="E3459" t="s">
        <v>5008</v>
      </c>
      <c r="F3459" t="s">
        <v>4349</v>
      </c>
      <c r="G3459" s="96">
        <v>7.0833333333333331E-2</v>
      </c>
      <c r="H3459" s="96">
        <v>7.8472222222222221E-2</v>
      </c>
      <c r="J3459">
        <v>25.7</v>
      </c>
      <c r="K3459" t="s">
        <v>249</v>
      </c>
      <c r="L3459" t="s">
        <v>4362</v>
      </c>
      <c r="M3459" t="s">
        <v>251</v>
      </c>
      <c r="N3459" t="s">
        <v>251</v>
      </c>
      <c r="O3459">
        <v>0</v>
      </c>
      <c r="P3459">
        <v>39</v>
      </c>
      <c r="Q3459">
        <v>0</v>
      </c>
      <c r="R3459">
        <v>39</v>
      </c>
      <c r="S3459">
        <v>14.3</v>
      </c>
      <c r="T3459">
        <v>35</v>
      </c>
      <c r="U3459">
        <v>23</v>
      </c>
      <c r="V3459">
        <v>142</v>
      </c>
      <c r="W3459" t="s">
        <v>4756</v>
      </c>
      <c r="X3459" t="s">
        <v>4756</v>
      </c>
      <c r="Y3459" t="s">
        <v>4756</v>
      </c>
      <c r="Z3459" t="s">
        <v>4756</v>
      </c>
      <c r="AA3459" t="s">
        <v>4756</v>
      </c>
      <c r="AB3459" t="s">
        <v>4756</v>
      </c>
      <c r="AC3459" t="s">
        <v>4756</v>
      </c>
      <c r="AD3459" t="s">
        <v>4756</v>
      </c>
      <c r="AE3459" t="s">
        <v>4756</v>
      </c>
      <c r="AF3459" t="s">
        <v>4756</v>
      </c>
      <c r="AG3459" t="s">
        <v>4756</v>
      </c>
      <c r="AH3459" t="s">
        <v>4756</v>
      </c>
      <c r="AI3459" t="s">
        <v>4756</v>
      </c>
      <c r="AJ3459" t="s">
        <v>4756</v>
      </c>
      <c r="AK3459" t="s">
        <v>4756</v>
      </c>
      <c r="AL3459" t="s">
        <v>4756</v>
      </c>
      <c r="AM3459" t="s">
        <v>4756</v>
      </c>
      <c r="AN3459" t="s">
        <v>4756</v>
      </c>
    </row>
    <row r="3460" spans="1:40">
      <c r="A3460" s="95">
        <v>43264</v>
      </c>
      <c r="B3460" t="s">
        <v>248</v>
      </c>
      <c r="C3460">
        <v>2018</v>
      </c>
      <c r="D3460">
        <v>6</v>
      </c>
      <c r="E3460" t="s">
        <v>5008</v>
      </c>
      <c r="F3460" t="s">
        <v>4349</v>
      </c>
      <c r="G3460" s="96">
        <v>7.2222222222222229E-2</v>
      </c>
      <c r="H3460" s="96">
        <v>8.2638888888888887E-2</v>
      </c>
      <c r="J3460">
        <v>25.73</v>
      </c>
      <c r="K3460" t="s">
        <v>938</v>
      </c>
      <c r="L3460" t="s">
        <v>4363</v>
      </c>
      <c r="M3460" t="s">
        <v>251</v>
      </c>
      <c r="N3460" t="s">
        <v>251</v>
      </c>
      <c r="O3460" t="s">
        <v>4756</v>
      </c>
      <c r="P3460">
        <v>140</v>
      </c>
      <c r="Q3460">
        <v>0</v>
      </c>
      <c r="R3460">
        <v>140</v>
      </c>
      <c r="S3460" t="s">
        <v>4756</v>
      </c>
      <c r="T3460" t="s">
        <v>4756</v>
      </c>
      <c r="U3460" t="s">
        <v>4756</v>
      </c>
      <c r="V3460" t="s">
        <v>4756</v>
      </c>
      <c r="W3460" t="s">
        <v>4756</v>
      </c>
      <c r="X3460" t="s">
        <v>4756</v>
      </c>
      <c r="Y3460" t="s">
        <v>4756</v>
      </c>
      <c r="Z3460" t="s">
        <v>4756</v>
      </c>
      <c r="AA3460" t="s">
        <v>4756</v>
      </c>
      <c r="AB3460" t="s">
        <v>4756</v>
      </c>
      <c r="AC3460" t="s">
        <v>4756</v>
      </c>
      <c r="AD3460" t="s">
        <v>4756</v>
      </c>
      <c r="AE3460" t="s">
        <v>4756</v>
      </c>
      <c r="AF3460" t="s">
        <v>4756</v>
      </c>
      <c r="AG3460" t="s">
        <v>4756</v>
      </c>
      <c r="AH3460" t="s">
        <v>4756</v>
      </c>
      <c r="AI3460" t="s">
        <v>4756</v>
      </c>
      <c r="AJ3460" t="s">
        <v>4756</v>
      </c>
      <c r="AK3460" t="s">
        <v>4756</v>
      </c>
      <c r="AL3460" t="s">
        <v>4756</v>
      </c>
      <c r="AM3460" t="s">
        <v>4756</v>
      </c>
      <c r="AN3460" t="s">
        <v>4756</v>
      </c>
    </row>
    <row r="3461" spans="1:40">
      <c r="A3461" s="95">
        <v>43264</v>
      </c>
      <c r="B3461" t="s">
        <v>248</v>
      </c>
      <c r="C3461">
        <v>2018</v>
      </c>
      <c r="D3461">
        <v>6</v>
      </c>
      <c r="E3461" t="s">
        <v>5008</v>
      </c>
      <c r="F3461" t="s">
        <v>4349</v>
      </c>
      <c r="G3461" s="96">
        <v>7.6388888888888895E-2</v>
      </c>
      <c r="H3461" s="96">
        <v>8.3333333333333329E-2</v>
      </c>
      <c r="J3461">
        <v>25.83</v>
      </c>
      <c r="K3461" t="s">
        <v>938</v>
      </c>
      <c r="L3461" t="s">
        <v>4364</v>
      </c>
      <c r="M3461" t="s">
        <v>251</v>
      </c>
      <c r="N3461" t="s">
        <v>251</v>
      </c>
      <c r="O3461" t="s">
        <v>4756</v>
      </c>
      <c r="P3461">
        <v>142</v>
      </c>
      <c r="Q3461">
        <v>0</v>
      </c>
      <c r="R3461">
        <v>142</v>
      </c>
      <c r="S3461" t="s">
        <v>4756</v>
      </c>
      <c r="T3461" t="s">
        <v>4756</v>
      </c>
      <c r="U3461" t="s">
        <v>4756</v>
      </c>
      <c r="V3461" t="s">
        <v>4756</v>
      </c>
      <c r="W3461" t="s">
        <v>4756</v>
      </c>
      <c r="X3461" t="s">
        <v>4756</v>
      </c>
      <c r="Y3461" t="s">
        <v>4756</v>
      </c>
      <c r="Z3461" t="s">
        <v>4756</v>
      </c>
      <c r="AA3461" t="s">
        <v>4756</v>
      </c>
      <c r="AB3461" t="s">
        <v>4756</v>
      </c>
      <c r="AC3461" t="s">
        <v>4756</v>
      </c>
      <c r="AD3461" t="s">
        <v>4756</v>
      </c>
      <c r="AE3461" t="s">
        <v>4756</v>
      </c>
      <c r="AF3461" t="s">
        <v>4756</v>
      </c>
      <c r="AG3461" t="s">
        <v>4756</v>
      </c>
      <c r="AH3461" t="s">
        <v>4756</v>
      </c>
      <c r="AI3461" t="s">
        <v>4756</v>
      </c>
      <c r="AJ3461" t="s">
        <v>4756</v>
      </c>
      <c r="AK3461" t="s">
        <v>4756</v>
      </c>
      <c r="AL3461" t="s">
        <v>4756</v>
      </c>
      <c r="AM3461" t="s">
        <v>4756</v>
      </c>
      <c r="AN3461" t="s">
        <v>4756</v>
      </c>
    </row>
    <row r="3462" spans="1:40">
      <c r="A3462" s="95">
        <v>43264</v>
      </c>
      <c r="B3462" t="s">
        <v>248</v>
      </c>
      <c r="C3462">
        <v>2018</v>
      </c>
      <c r="D3462">
        <v>6</v>
      </c>
      <c r="E3462" t="s">
        <v>5008</v>
      </c>
      <c r="F3462" t="s">
        <v>4349</v>
      </c>
      <c r="G3462" s="96">
        <v>8.3333333333333329E-2</v>
      </c>
      <c r="H3462" s="96">
        <v>9.1666666666666674E-2</v>
      </c>
      <c r="J3462">
        <v>26</v>
      </c>
      <c r="K3462" t="s">
        <v>249</v>
      </c>
      <c r="L3462" t="s">
        <v>4365</v>
      </c>
      <c r="M3462" t="s">
        <v>251</v>
      </c>
      <c r="N3462" t="s">
        <v>251</v>
      </c>
      <c r="O3462">
        <v>2</v>
      </c>
      <c r="P3462">
        <v>33</v>
      </c>
      <c r="Q3462">
        <v>0</v>
      </c>
      <c r="R3462">
        <v>33</v>
      </c>
      <c r="S3462">
        <v>14.4</v>
      </c>
      <c r="T3462">
        <v>37.1</v>
      </c>
      <c r="U3462">
        <v>23.8</v>
      </c>
      <c r="V3462">
        <v>142</v>
      </c>
      <c r="W3462" t="s">
        <v>4756</v>
      </c>
      <c r="X3462" t="s">
        <v>4756</v>
      </c>
      <c r="Y3462" t="s">
        <v>4756</v>
      </c>
      <c r="Z3462" t="s">
        <v>4756</v>
      </c>
      <c r="AA3462" t="s">
        <v>4756</v>
      </c>
      <c r="AB3462" t="s">
        <v>4756</v>
      </c>
      <c r="AC3462" t="s">
        <v>4756</v>
      </c>
      <c r="AD3462" t="s">
        <v>4756</v>
      </c>
      <c r="AE3462" t="s">
        <v>4756</v>
      </c>
      <c r="AF3462" t="s">
        <v>4756</v>
      </c>
      <c r="AG3462" t="s">
        <v>4756</v>
      </c>
      <c r="AH3462" t="s">
        <v>4756</v>
      </c>
      <c r="AI3462" t="s">
        <v>4756</v>
      </c>
      <c r="AJ3462" t="s">
        <v>4756</v>
      </c>
      <c r="AK3462" t="s">
        <v>4756</v>
      </c>
      <c r="AL3462" t="s">
        <v>4756</v>
      </c>
      <c r="AM3462" t="s">
        <v>4756</v>
      </c>
      <c r="AN3462" t="s">
        <v>4756</v>
      </c>
    </row>
    <row r="3463" spans="1:40">
      <c r="A3463" s="95">
        <v>42225</v>
      </c>
      <c r="B3463" t="s">
        <v>372</v>
      </c>
      <c r="C3463">
        <v>2015</v>
      </c>
      <c r="D3463">
        <v>8</v>
      </c>
      <c r="E3463" t="s">
        <v>461</v>
      </c>
      <c r="F3463" t="s">
        <v>3200</v>
      </c>
      <c r="G3463" s="96">
        <v>7.9861111111111105E-2</v>
      </c>
      <c r="H3463" s="96">
        <v>8.6111111111111124E-2</v>
      </c>
      <c r="J3463">
        <v>25.92</v>
      </c>
      <c r="K3463" t="s">
        <v>249</v>
      </c>
      <c r="L3463" t="s">
        <v>3601</v>
      </c>
      <c r="M3463" t="s">
        <v>251</v>
      </c>
      <c r="N3463" t="s">
        <v>251</v>
      </c>
      <c r="O3463">
        <v>0</v>
      </c>
      <c r="P3463">
        <v>33</v>
      </c>
      <c r="Q3463">
        <v>0</v>
      </c>
      <c r="R3463">
        <v>33</v>
      </c>
      <c r="S3463">
        <v>14.7</v>
      </c>
      <c r="T3463">
        <v>37</v>
      </c>
      <c r="U3463">
        <v>23.4</v>
      </c>
      <c r="V3463">
        <v>140</v>
      </c>
      <c r="W3463" t="s">
        <v>4756</v>
      </c>
      <c r="X3463" t="s">
        <v>4756</v>
      </c>
      <c r="Y3463" t="s">
        <v>4756</v>
      </c>
      <c r="Z3463" t="s">
        <v>4756</v>
      </c>
      <c r="AA3463" t="s">
        <v>4756</v>
      </c>
      <c r="AB3463" t="s">
        <v>4756</v>
      </c>
      <c r="AC3463" t="s">
        <v>4756</v>
      </c>
      <c r="AD3463" t="s">
        <v>4756</v>
      </c>
      <c r="AE3463" t="s">
        <v>4756</v>
      </c>
      <c r="AF3463" t="s">
        <v>4756</v>
      </c>
      <c r="AG3463" t="s">
        <v>4756</v>
      </c>
      <c r="AH3463" t="s">
        <v>4756</v>
      </c>
      <c r="AI3463" t="s">
        <v>4756</v>
      </c>
      <c r="AJ3463" t="s">
        <v>4756</v>
      </c>
      <c r="AK3463" t="s">
        <v>4756</v>
      </c>
      <c r="AL3463" t="s">
        <v>4756</v>
      </c>
      <c r="AM3463" t="s">
        <v>4756</v>
      </c>
      <c r="AN3463" t="s">
        <v>4756</v>
      </c>
    </row>
    <row r="3464" spans="1:40">
      <c r="A3464" s="95">
        <v>42225</v>
      </c>
      <c r="B3464" t="s">
        <v>372</v>
      </c>
      <c r="C3464">
        <v>2015</v>
      </c>
      <c r="D3464">
        <v>8</v>
      </c>
      <c r="E3464" t="s">
        <v>461</v>
      </c>
      <c r="F3464" t="s">
        <v>3200</v>
      </c>
      <c r="G3464" s="96">
        <v>8.9583333333333334E-2</v>
      </c>
      <c r="H3464" s="96">
        <v>9.3055555555555558E-2</v>
      </c>
      <c r="J3464">
        <v>26.15</v>
      </c>
      <c r="K3464" t="s">
        <v>249</v>
      </c>
      <c r="L3464" t="s">
        <v>3602</v>
      </c>
      <c r="M3464" t="s">
        <v>251</v>
      </c>
      <c r="N3464" t="s">
        <v>251</v>
      </c>
      <c r="O3464">
        <v>0</v>
      </c>
      <c r="P3464">
        <v>30</v>
      </c>
      <c r="Q3464">
        <v>0</v>
      </c>
      <c r="R3464">
        <v>30</v>
      </c>
      <c r="S3464">
        <v>14.6</v>
      </c>
      <c r="T3464">
        <v>38</v>
      </c>
      <c r="U3464">
        <v>23.6</v>
      </c>
      <c r="V3464">
        <v>132</v>
      </c>
      <c r="W3464" t="s">
        <v>4756</v>
      </c>
      <c r="X3464" t="s">
        <v>4756</v>
      </c>
      <c r="Y3464" t="s">
        <v>4756</v>
      </c>
      <c r="Z3464" t="s">
        <v>4756</v>
      </c>
      <c r="AA3464" t="s">
        <v>4756</v>
      </c>
      <c r="AB3464" t="s">
        <v>4756</v>
      </c>
      <c r="AC3464" t="s">
        <v>4756</v>
      </c>
      <c r="AD3464" t="s">
        <v>4756</v>
      </c>
      <c r="AE3464" t="s">
        <v>4756</v>
      </c>
      <c r="AF3464" t="s">
        <v>4756</v>
      </c>
      <c r="AG3464" t="s">
        <v>4756</v>
      </c>
      <c r="AH3464" t="s">
        <v>4756</v>
      </c>
      <c r="AI3464" t="s">
        <v>4756</v>
      </c>
      <c r="AJ3464" t="s">
        <v>4756</v>
      </c>
      <c r="AK3464" t="s">
        <v>4756</v>
      </c>
      <c r="AL3464" t="s">
        <v>4756</v>
      </c>
      <c r="AM3464" t="s">
        <v>4756</v>
      </c>
      <c r="AN3464" t="s">
        <v>4756</v>
      </c>
    </row>
    <row r="3465" spans="1:40">
      <c r="A3465" s="95">
        <v>42225</v>
      </c>
      <c r="B3465" t="s">
        <v>372</v>
      </c>
      <c r="C3465">
        <v>2015</v>
      </c>
      <c r="D3465">
        <v>8</v>
      </c>
      <c r="E3465" t="s">
        <v>461</v>
      </c>
      <c r="F3465" t="s">
        <v>3200</v>
      </c>
      <c r="G3465" s="96">
        <v>0.92847222222222225</v>
      </c>
      <c r="H3465" s="96">
        <v>0.93263888888888891</v>
      </c>
      <c r="J3465">
        <v>22.28</v>
      </c>
      <c r="K3465" t="s">
        <v>651</v>
      </c>
      <c r="L3465" t="s">
        <v>4877</v>
      </c>
      <c r="M3465" t="s">
        <v>251</v>
      </c>
      <c r="N3465" t="s">
        <v>251</v>
      </c>
      <c r="O3465">
        <v>4</v>
      </c>
      <c r="P3465">
        <v>53</v>
      </c>
      <c r="Q3465">
        <v>0</v>
      </c>
      <c r="R3465">
        <v>53</v>
      </c>
      <c r="S3465">
        <v>17.8</v>
      </c>
      <c r="T3465">
        <v>40.799999999999997</v>
      </c>
      <c r="U3465">
        <v>33.799999999999997</v>
      </c>
      <c r="V3465">
        <v>174</v>
      </c>
      <c r="W3465" t="s">
        <v>4756</v>
      </c>
      <c r="X3465" t="s">
        <v>4756</v>
      </c>
      <c r="Y3465" t="s">
        <v>4756</v>
      </c>
      <c r="Z3465" t="s">
        <v>4756</v>
      </c>
      <c r="AA3465" t="s">
        <v>4756</v>
      </c>
      <c r="AB3465" t="s">
        <v>4756</v>
      </c>
      <c r="AC3465" t="s">
        <v>4756</v>
      </c>
      <c r="AD3465" t="s">
        <v>4756</v>
      </c>
      <c r="AE3465" t="s">
        <v>4756</v>
      </c>
      <c r="AF3465" t="s">
        <v>4756</v>
      </c>
      <c r="AG3465" t="s">
        <v>4756</v>
      </c>
      <c r="AH3465" t="s">
        <v>4756</v>
      </c>
      <c r="AI3465" t="s">
        <v>4756</v>
      </c>
      <c r="AJ3465" t="s">
        <v>4756</v>
      </c>
      <c r="AK3465" t="s">
        <v>4756</v>
      </c>
      <c r="AL3465" t="s">
        <v>4756</v>
      </c>
      <c r="AM3465" t="s">
        <v>4756</v>
      </c>
      <c r="AN3465" t="s">
        <v>4756</v>
      </c>
    </row>
    <row r="3466" spans="1:40">
      <c r="A3466" s="95">
        <v>42225</v>
      </c>
      <c r="B3466" t="s">
        <v>372</v>
      </c>
      <c r="C3466">
        <v>2015</v>
      </c>
      <c r="D3466">
        <v>8</v>
      </c>
      <c r="E3466" t="s">
        <v>461</v>
      </c>
      <c r="F3466" t="s">
        <v>3200</v>
      </c>
      <c r="G3466" s="96">
        <v>0.93819444444444444</v>
      </c>
      <c r="H3466" s="96">
        <v>0.94027777777777777</v>
      </c>
      <c r="J3466">
        <v>22.52</v>
      </c>
      <c r="K3466" t="s">
        <v>651</v>
      </c>
      <c r="L3466" t="s">
        <v>4877</v>
      </c>
      <c r="M3466" t="s">
        <v>2376</v>
      </c>
      <c r="N3466" t="s">
        <v>251</v>
      </c>
      <c r="O3466">
        <v>3</v>
      </c>
      <c r="P3466">
        <v>51</v>
      </c>
      <c r="Q3466">
        <v>0</v>
      </c>
      <c r="R3466">
        <v>51</v>
      </c>
      <c r="S3466">
        <v>15.1</v>
      </c>
      <c r="T3466">
        <v>42</v>
      </c>
      <c r="U3466">
        <v>31.8</v>
      </c>
      <c r="V3466">
        <v>169</v>
      </c>
      <c r="W3466" t="s">
        <v>4756</v>
      </c>
      <c r="X3466" t="s">
        <v>4756</v>
      </c>
      <c r="Y3466" t="s">
        <v>4756</v>
      </c>
      <c r="Z3466" t="s">
        <v>4756</v>
      </c>
      <c r="AA3466" t="s">
        <v>4756</v>
      </c>
      <c r="AB3466" t="s">
        <v>4756</v>
      </c>
      <c r="AC3466" t="s">
        <v>4756</v>
      </c>
      <c r="AD3466" t="s">
        <v>4756</v>
      </c>
      <c r="AE3466" t="s">
        <v>4756</v>
      </c>
      <c r="AF3466" t="s">
        <v>4756</v>
      </c>
      <c r="AG3466" t="s">
        <v>4756</v>
      </c>
      <c r="AH3466" t="s">
        <v>4756</v>
      </c>
      <c r="AI3466" t="s">
        <v>4756</v>
      </c>
      <c r="AJ3466" t="s">
        <v>4756</v>
      </c>
      <c r="AK3466" t="s">
        <v>4756</v>
      </c>
      <c r="AL3466" t="s">
        <v>4756</v>
      </c>
      <c r="AM3466" t="s">
        <v>4756</v>
      </c>
      <c r="AN3466" t="s">
        <v>4756</v>
      </c>
    </row>
    <row r="3467" spans="1:40">
      <c r="A3467" s="95">
        <v>42225</v>
      </c>
      <c r="B3467" t="s">
        <v>372</v>
      </c>
      <c r="C3467">
        <v>2015</v>
      </c>
      <c r="D3467">
        <v>8</v>
      </c>
      <c r="E3467" t="s">
        <v>461</v>
      </c>
      <c r="F3467" t="s">
        <v>3200</v>
      </c>
      <c r="G3467" s="96">
        <v>0.96111111111111114</v>
      </c>
      <c r="H3467" s="96">
        <v>0.96597222222222223</v>
      </c>
      <c r="J3467">
        <v>23.07</v>
      </c>
      <c r="K3467" t="s">
        <v>651</v>
      </c>
      <c r="L3467" t="s">
        <v>4877</v>
      </c>
      <c r="M3467" t="s">
        <v>2376</v>
      </c>
      <c r="N3467" t="s">
        <v>251</v>
      </c>
      <c r="O3467">
        <v>3</v>
      </c>
      <c r="P3467">
        <v>58</v>
      </c>
      <c r="Q3467">
        <v>0</v>
      </c>
      <c r="R3467">
        <v>58</v>
      </c>
      <c r="S3467">
        <v>15.1</v>
      </c>
      <c r="T3467">
        <v>41.3</v>
      </c>
      <c r="U3467">
        <v>33.200000000000003</v>
      </c>
      <c r="V3467">
        <v>177</v>
      </c>
      <c r="W3467" t="s">
        <v>4756</v>
      </c>
      <c r="X3467" t="s">
        <v>4756</v>
      </c>
      <c r="Y3467" t="s">
        <v>4756</v>
      </c>
      <c r="Z3467" t="s">
        <v>4756</v>
      </c>
      <c r="AA3467" t="s">
        <v>4756</v>
      </c>
      <c r="AB3467" t="s">
        <v>4756</v>
      </c>
      <c r="AC3467" t="s">
        <v>4756</v>
      </c>
      <c r="AD3467" t="s">
        <v>4756</v>
      </c>
      <c r="AE3467" t="s">
        <v>4756</v>
      </c>
      <c r="AF3467" t="s">
        <v>4756</v>
      </c>
      <c r="AG3467" t="s">
        <v>4756</v>
      </c>
      <c r="AH3467" t="s">
        <v>4756</v>
      </c>
      <c r="AI3467" t="s">
        <v>4756</v>
      </c>
      <c r="AJ3467" t="s">
        <v>4756</v>
      </c>
      <c r="AK3467" t="s">
        <v>4756</v>
      </c>
      <c r="AL3467" t="s">
        <v>4756</v>
      </c>
      <c r="AM3467" t="s">
        <v>4756</v>
      </c>
      <c r="AN3467" t="s">
        <v>4756</v>
      </c>
    </row>
    <row r="3468" spans="1:40">
      <c r="A3468" s="95">
        <v>42225</v>
      </c>
      <c r="B3468" t="s">
        <v>372</v>
      </c>
      <c r="C3468">
        <v>2015</v>
      </c>
      <c r="D3468">
        <v>8</v>
      </c>
      <c r="E3468" t="s">
        <v>461</v>
      </c>
      <c r="F3468" t="s">
        <v>3200</v>
      </c>
      <c r="G3468" s="96">
        <v>0.96736111111111101</v>
      </c>
      <c r="H3468" s="96">
        <v>0.97291666666666676</v>
      </c>
      <c r="J3468">
        <v>23.22</v>
      </c>
      <c r="K3468" t="s">
        <v>651</v>
      </c>
      <c r="L3468" t="s">
        <v>4877</v>
      </c>
      <c r="M3468" t="s">
        <v>2376</v>
      </c>
      <c r="N3468" t="s">
        <v>251</v>
      </c>
      <c r="O3468">
        <v>3</v>
      </c>
      <c r="P3468">
        <v>47</v>
      </c>
      <c r="Q3468">
        <v>0</v>
      </c>
      <c r="R3468">
        <v>47</v>
      </c>
      <c r="S3468">
        <v>15.7</v>
      </c>
      <c r="T3468">
        <v>41.2</v>
      </c>
      <c r="U3468">
        <v>31.3</v>
      </c>
      <c r="V3468">
        <v>175</v>
      </c>
      <c r="W3468" t="s">
        <v>4756</v>
      </c>
      <c r="X3468" t="s">
        <v>4756</v>
      </c>
      <c r="Y3468" t="s">
        <v>4756</v>
      </c>
      <c r="Z3468" t="s">
        <v>4756</v>
      </c>
      <c r="AA3468" t="s">
        <v>4756</v>
      </c>
      <c r="AB3468" t="s">
        <v>4756</v>
      </c>
      <c r="AC3468" t="s">
        <v>4756</v>
      </c>
      <c r="AD3468" t="s">
        <v>4756</v>
      </c>
      <c r="AE3468" t="s">
        <v>4756</v>
      </c>
      <c r="AF3468" t="s">
        <v>4756</v>
      </c>
      <c r="AG3468" t="s">
        <v>4756</v>
      </c>
      <c r="AH3468" t="s">
        <v>4756</v>
      </c>
      <c r="AI3468" t="s">
        <v>4756</v>
      </c>
      <c r="AJ3468" t="s">
        <v>4756</v>
      </c>
      <c r="AK3468" t="s">
        <v>4756</v>
      </c>
      <c r="AL3468" t="s">
        <v>4756</v>
      </c>
      <c r="AM3468" t="s">
        <v>4756</v>
      </c>
      <c r="AN3468" t="s">
        <v>4756</v>
      </c>
    </row>
    <row r="3469" spans="1:40">
      <c r="A3469" s="95">
        <v>42225</v>
      </c>
      <c r="B3469" t="s">
        <v>372</v>
      </c>
      <c r="C3469">
        <v>2015</v>
      </c>
      <c r="D3469">
        <v>8</v>
      </c>
      <c r="E3469" t="s">
        <v>461</v>
      </c>
      <c r="F3469" t="s">
        <v>3200</v>
      </c>
      <c r="G3469" s="96">
        <v>0.97638888888888886</v>
      </c>
      <c r="H3469" s="96">
        <v>0.97916666666666663</v>
      </c>
      <c r="J3469">
        <v>23.43</v>
      </c>
      <c r="K3469" t="s">
        <v>651</v>
      </c>
      <c r="L3469" t="s">
        <v>4877</v>
      </c>
      <c r="M3469" t="s">
        <v>2376</v>
      </c>
      <c r="N3469" t="s">
        <v>251</v>
      </c>
      <c r="O3469">
        <v>3</v>
      </c>
      <c r="P3469">
        <v>56</v>
      </c>
      <c r="Q3469">
        <v>0</v>
      </c>
      <c r="R3469">
        <v>56</v>
      </c>
      <c r="S3469">
        <v>15.6</v>
      </c>
      <c r="T3469">
        <v>42.6</v>
      </c>
      <c r="U3469">
        <v>34.1</v>
      </c>
      <c r="V3469">
        <v>177</v>
      </c>
      <c r="W3469" t="s">
        <v>4756</v>
      </c>
      <c r="X3469" t="s">
        <v>4756</v>
      </c>
      <c r="Y3469" t="s">
        <v>4756</v>
      </c>
      <c r="Z3469" t="s">
        <v>4756</v>
      </c>
      <c r="AA3469" t="s">
        <v>4756</v>
      </c>
      <c r="AB3469" t="s">
        <v>4756</v>
      </c>
      <c r="AC3469" t="s">
        <v>4756</v>
      </c>
      <c r="AD3469" t="s">
        <v>4756</v>
      </c>
      <c r="AE3469" t="s">
        <v>4756</v>
      </c>
      <c r="AF3469" t="s">
        <v>4756</v>
      </c>
      <c r="AG3469" t="s">
        <v>4756</v>
      </c>
      <c r="AH3469" t="s">
        <v>4756</v>
      </c>
      <c r="AI3469" t="s">
        <v>4756</v>
      </c>
      <c r="AJ3469" t="s">
        <v>4756</v>
      </c>
      <c r="AK3469" t="s">
        <v>4756</v>
      </c>
      <c r="AL3469" t="s">
        <v>4756</v>
      </c>
      <c r="AM3469" t="s">
        <v>4756</v>
      </c>
      <c r="AN3469" t="s">
        <v>4756</v>
      </c>
    </row>
    <row r="3470" spans="1:40">
      <c r="A3470" s="95">
        <v>42225</v>
      </c>
      <c r="B3470" t="s">
        <v>372</v>
      </c>
      <c r="C3470">
        <v>2015</v>
      </c>
      <c r="D3470">
        <v>8</v>
      </c>
      <c r="E3470" t="s">
        <v>461</v>
      </c>
      <c r="F3470" t="s">
        <v>3200</v>
      </c>
      <c r="G3470" s="96">
        <v>0.98125000000000007</v>
      </c>
      <c r="H3470" s="96">
        <v>0.9902777777777777</v>
      </c>
      <c r="J3470">
        <v>23.55</v>
      </c>
      <c r="K3470" t="s">
        <v>651</v>
      </c>
      <c r="L3470" t="s">
        <v>4877</v>
      </c>
      <c r="M3470" t="s">
        <v>2376</v>
      </c>
      <c r="N3470" t="s">
        <v>251</v>
      </c>
      <c r="O3470">
        <v>3</v>
      </c>
      <c r="P3470">
        <v>56</v>
      </c>
      <c r="Q3470">
        <v>0</v>
      </c>
      <c r="R3470">
        <v>56</v>
      </c>
      <c r="S3470">
        <v>15.5</v>
      </c>
      <c r="T3470">
        <v>42.7</v>
      </c>
      <c r="U3470">
        <v>35.1</v>
      </c>
      <c r="V3470">
        <v>178.5</v>
      </c>
      <c r="W3470" t="s">
        <v>4756</v>
      </c>
      <c r="X3470" t="s">
        <v>4756</v>
      </c>
      <c r="Y3470" t="s">
        <v>4756</v>
      </c>
      <c r="Z3470" t="s">
        <v>4756</v>
      </c>
      <c r="AA3470" t="s">
        <v>4756</v>
      </c>
      <c r="AB3470" t="s">
        <v>4756</v>
      </c>
      <c r="AC3470" t="s">
        <v>4756</v>
      </c>
      <c r="AD3470" t="s">
        <v>4756</v>
      </c>
      <c r="AE3470" t="s">
        <v>4756</v>
      </c>
      <c r="AF3470" t="s">
        <v>4756</v>
      </c>
      <c r="AG3470" t="s">
        <v>4756</v>
      </c>
      <c r="AH3470" t="s">
        <v>4756</v>
      </c>
      <c r="AI3470" t="s">
        <v>4756</v>
      </c>
      <c r="AJ3470" t="s">
        <v>4756</v>
      </c>
      <c r="AK3470" t="s">
        <v>4756</v>
      </c>
      <c r="AL3470" t="s">
        <v>4756</v>
      </c>
      <c r="AM3470" t="s">
        <v>4756</v>
      </c>
      <c r="AN3470" t="s">
        <v>4756</v>
      </c>
    </row>
    <row r="3471" spans="1:40">
      <c r="A3471" s="95">
        <v>42225</v>
      </c>
      <c r="B3471" t="s">
        <v>372</v>
      </c>
      <c r="C3471">
        <v>2015</v>
      </c>
      <c r="D3471">
        <v>8</v>
      </c>
      <c r="E3471" t="s">
        <v>461</v>
      </c>
      <c r="F3471" t="s">
        <v>3200</v>
      </c>
      <c r="G3471" s="96">
        <v>0.99930555555555556</v>
      </c>
      <c r="H3471" s="96">
        <v>1.1111111111111112E-2</v>
      </c>
      <c r="J3471">
        <v>23.98</v>
      </c>
      <c r="K3471" t="s">
        <v>651</v>
      </c>
      <c r="L3471" t="s">
        <v>4877</v>
      </c>
      <c r="M3471" t="s">
        <v>2376</v>
      </c>
      <c r="N3471" t="s">
        <v>251</v>
      </c>
      <c r="O3471">
        <v>4</v>
      </c>
      <c r="P3471">
        <v>53</v>
      </c>
      <c r="Q3471">
        <v>0</v>
      </c>
      <c r="R3471">
        <v>53</v>
      </c>
      <c r="S3471">
        <v>15.5</v>
      </c>
      <c r="T3471">
        <v>42.9</v>
      </c>
      <c r="U3471">
        <v>33.1</v>
      </c>
      <c r="V3471">
        <v>190</v>
      </c>
      <c r="W3471" t="s">
        <v>4756</v>
      </c>
      <c r="X3471" t="s">
        <v>4756</v>
      </c>
      <c r="Y3471" t="s">
        <v>4756</v>
      </c>
      <c r="Z3471" t="s">
        <v>4756</v>
      </c>
      <c r="AA3471" t="s">
        <v>4756</v>
      </c>
      <c r="AB3471" t="s">
        <v>4756</v>
      </c>
      <c r="AC3471" t="s">
        <v>4756</v>
      </c>
      <c r="AD3471" t="s">
        <v>4756</v>
      </c>
      <c r="AE3471" t="s">
        <v>4756</v>
      </c>
      <c r="AF3471" t="s">
        <v>4756</v>
      </c>
      <c r="AG3471" t="s">
        <v>4756</v>
      </c>
      <c r="AH3471" t="s">
        <v>4756</v>
      </c>
      <c r="AI3471" t="s">
        <v>4756</v>
      </c>
      <c r="AJ3471" t="s">
        <v>4756</v>
      </c>
      <c r="AK3471" t="s">
        <v>4756</v>
      </c>
      <c r="AL3471" t="s">
        <v>4756</v>
      </c>
      <c r="AM3471" t="s">
        <v>4756</v>
      </c>
      <c r="AN3471" t="s">
        <v>4756</v>
      </c>
    </row>
    <row r="3472" spans="1:40">
      <c r="A3472" s="95">
        <v>42225</v>
      </c>
      <c r="B3472" t="s">
        <v>372</v>
      </c>
      <c r="C3472">
        <v>2015</v>
      </c>
      <c r="D3472">
        <v>8</v>
      </c>
      <c r="E3472" t="s">
        <v>461</v>
      </c>
      <c r="F3472" t="s">
        <v>3200</v>
      </c>
      <c r="G3472" s="96">
        <v>1.5972222222222224E-2</v>
      </c>
      <c r="H3472" s="96">
        <v>1.9444444444444445E-2</v>
      </c>
      <c r="J3472">
        <v>24.38</v>
      </c>
      <c r="K3472" t="s">
        <v>651</v>
      </c>
      <c r="L3472" t="s">
        <v>4877</v>
      </c>
      <c r="M3472" t="s">
        <v>2376</v>
      </c>
      <c r="N3472" t="s">
        <v>251</v>
      </c>
      <c r="O3472">
        <v>4</v>
      </c>
      <c r="P3472">
        <v>60</v>
      </c>
      <c r="Q3472">
        <v>0</v>
      </c>
      <c r="R3472">
        <v>60</v>
      </c>
      <c r="S3472">
        <v>15.7</v>
      </c>
      <c r="T3472">
        <v>43.6</v>
      </c>
      <c r="U3472">
        <v>31.9</v>
      </c>
      <c r="V3472">
        <v>187</v>
      </c>
      <c r="W3472" t="s">
        <v>4756</v>
      </c>
      <c r="X3472" t="s">
        <v>4756</v>
      </c>
      <c r="Y3472" t="s">
        <v>4756</v>
      </c>
      <c r="Z3472" t="s">
        <v>4756</v>
      </c>
      <c r="AA3472" t="s">
        <v>4756</v>
      </c>
      <c r="AB3472" t="s">
        <v>4756</v>
      </c>
      <c r="AC3472" t="s">
        <v>4756</v>
      </c>
      <c r="AD3472" t="s">
        <v>4756</v>
      </c>
      <c r="AE3472" t="s">
        <v>4756</v>
      </c>
      <c r="AF3472" t="s">
        <v>4756</v>
      </c>
      <c r="AG3472" t="s">
        <v>4756</v>
      </c>
      <c r="AH3472" t="s">
        <v>4756</v>
      </c>
      <c r="AI3472" t="s">
        <v>4756</v>
      </c>
      <c r="AJ3472" t="s">
        <v>4756</v>
      </c>
      <c r="AK3472" t="s">
        <v>4756</v>
      </c>
      <c r="AL3472" t="s">
        <v>4756</v>
      </c>
      <c r="AM3472" t="s">
        <v>4756</v>
      </c>
      <c r="AN3472" t="s">
        <v>4756</v>
      </c>
    </row>
    <row r="3473" spans="1:41">
      <c r="A3473" s="95">
        <v>42225</v>
      </c>
      <c r="B3473" t="s">
        <v>372</v>
      </c>
      <c r="C3473">
        <v>2015</v>
      </c>
      <c r="D3473">
        <v>8</v>
      </c>
      <c r="E3473" t="s">
        <v>461</v>
      </c>
      <c r="F3473" t="s">
        <v>3200</v>
      </c>
      <c r="G3473" s="96">
        <v>4.7222222222222221E-2</v>
      </c>
      <c r="H3473" s="96">
        <v>4.9999999999999996E-2</v>
      </c>
      <c r="J3473">
        <v>25.13</v>
      </c>
      <c r="K3473" t="s">
        <v>651</v>
      </c>
      <c r="L3473" t="s">
        <v>4877</v>
      </c>
      <c r="M3473" t="s">
        <v>2376</v>
      </c>
      <c r="N3473" t="s">
        <v>251</v>
      </c>
      <c r="O3473">
        <v>3</v>
      </c>
      <c r="P3473">
        <v>57</v>
      </c>
      <c r="Q3473">
        <v>0</v>
      </c>
      <c r="R3473">
        <v>57</v>
      </c>
      <c r="S3473">
        <v>15.7</v>
      </c>
      <c r="T3473">
        <v>40.9</v>
      </c>
      <c r="U3473">
        <v>33.6</v>
      </c>
      <c r="V3473">
        <v>165</v>
      </c>
      <c r="W3473" t="s">
        <v>4756</v>
      </c>
      <c r="X3473" t="s">
        <v>4756</v>
      </c>
      <c r="Y3473" t="s">
        <v>4756</v>
      </c>
      <c r="Z3473" t="s">
        <v>4756</v>
      </c>
      <c r="AA3473" t="s">
        <v>4756</v>
      </c>
      <c r="AB3473" t="s">
        <v>4756</v>
      </c>
      <c r="AC3473" t="s">
        <v>4756</v>
      </c>
      <c r="AD3473" t="s">
        <v>4756</v>
      </c>
      <c r="AE3473" t="s">
        <v>4756</v>
      </c>
      <c r="AF3473" t="s">
        <v>4756</v>
      </c>
      <c r="AG3473" t="s">
        <v>4756</v>
      </c>
      <c r="AH3473" t="s">
        <v>4756</v>
      </c>
      <c r="AI3473" t="s">
        <v>4756</v>
      </c>
      <c r="AJ3473" t="s">
        <v>4756</v>
      </c>
      <c r="AK3473" t="s">
        <v>4756</v>
      </c>
      <c r="AL3473" t="s">
        <v>4756</v>
      </c>
      <c r="AM3473" t="s">
        <v>4756</v>
      </c>
      <c r="AN3473" t="s">
        <v>4756</v>
      </c>
    </row>
    <row r="3474" spans="1:41">
      <c r="A3474" s="95">
        <v>42225</v>
      </c>
      <c r="B3474" t="s">
        <v>372</v>
      </c>
      <c r="C3474">
        <v>2015</v>
      </c>
      <c r="D3474">
        <v>8</v>
      </c>
      <c r="E3474" t="s">
        <v>461</v>
      </c>
      <c r="F3474" t="s">
        <v>3200</v>
      </c>
      <c r="G3474" s="96">
        <v>6.3888888888888884E-2</v>
      </c>
      <c r="H3474" s="96">
        <v>6.7361111111111108E-2</v>
      </c>
      <c r="J3474">
        <v>25.53</v>
      </c>
      <c r="K3474" t="s">
        <v>651</v>
      </c>
      <c r="L3474" t="s">
        <v>4877</v>
      </c>
      <c r="M3474" t="s">
        <v>2376</v>
      </c>
      <c r="N3474" t="s">
        <v>251</v>
      </c>
      <c r="O3474">
        <v>0</v>
      </c>
      <c r="P3474">
        <v>60</v>
      </c>
      <c r="Q3474">
        <v>0</v>
      </c>
      <c r="R3474">
        <v>60</v>
      </c>
      <c r="S3474">
        <v>16.399999999999999</v>
      </c>
      <c r="T3474">
        <v>43.4</v>
      </c>
      <c r="U3474">
        <v>35.6</v>
      </c>
      <c r="V3474">
        <v>172</v>
      </c>
      <c r="W3474" t="s">
        <v>4756</v>
      </c>
      <c r="X3474" t="s">
        <v>4756</v>
      </c>
      <c r="Y3474" t="s">
        <v>4756</v>
      </c>
      <c r="Z3474" t="s">
        <v>4756</v>
      </c>
      <c r="AA3474" t="s">
        <v>4756</v>
      </c>
      <c r="AB3474" t="s">
        <v>4756</v>
      </c>
      <c r="AC3474" t="s">
        <v>4756</v>
      </c>
      <c r="AD3474" t="s">
        <v>4756</v>
      </c>
      <c r="AE3474" t="s">
        <v>4756</v>
      </c>
      <c r="AF3474" t="s">
        <v>4756</v>
      </c>
      <c r="AG3474" t="s">
        <v>4756</v>
      </c>
      <c r="AH3474" t="s">
        <v>4756</v>
      </c>
      <c r="AI3474" t="s">
        <v>4756</v>
      </c>
      <c r="AJ3474" t="s">
        <v>4756</v>
      </c>
      <c r="AK3474" t="s">
        <v>4756</v>
      </c>
      <c r="AL3474" t="s">
        <v>4756</v>
      </c>
      <c r="AM3474" t="s">
        <v>4756</v>
      </c>
      <c r="AN3474" t="s">
        <v>4756</v>
      </c>
    </row>
    <row r="3475" spans="1:41">
      <c r="A3475" s="95">
        <v>42226</v>
      </c>
      <c r="B3475" t="s">
        <v>827</v>
      </c>
      <c r="C3475">
        <v>2015</v>
      </c>
      <c r="D3475">
        <v>8</v>
      </c>
      <c r="E3475" t="s">
        <v>4991</v>
      </c>
      <c r="F3475" t="s">
        <v>2376</v>
      </c>
      <c r="G3475" s="96">
        <v>0.87083333333333324</v>
      </c>
      <c r="H3475" t="s">
        <v>4756</v>
      </c>
      <c r="I3475" s="96">
        <v>0.82777777777777783</v>
      </c>
      <c r="J3475">
        <v>1.03</v>
      </c>
      <c r="K3475" t="s">
        <v>249</v>
      </c>
      <c r="L3475" t="s">
        <v>1807</v>
      </c>
      <c r="M3475" t="s">
        <v>251</v>
      </c>
      <c r="N3475" t="s">
        <v>251</v>
      </c>
      <c r="O3475">
        <v>1</v>
      </c>
      <c r="P3475">
        <v>64</v>
      </c>
      <c r="Q3475">
        <v>25</v>
      </c>
      <c r="R3475">
        <v>39</v>
      </c>
      <c r="S3475">
        <v>15.4</v>
      </c>
      <c r="T3475">
        <v>39.549999999999997</v>
      </c>
      <c r="U3475">
        <v>24.1</v>
      </c>
      <c r="V3475">
        <v>146</v>
      </c>
      <c r="W3475" t="s">
        <v>4756</v>
      </c>
      <c r="X3475" t="s">
        <v>4756</v>
      </c>
      <c r="Y3475" t="s">
        <v>4756</v>
      </c>
      <c r="Z3475" t="s">
        <v>4756</v>
      </c>
      <c r="AA3475" t="s">
        <v>4756</v>
      </c>
      <c r="AB3475" t="s">
        <v>4756</v>
      </c>
      <c r="AC3475" t="s">
        <v>4756</v>
      </c>
      <c r="AD3475" t="s">
        <v>4756</v>
      </c>
      <c r="AE3475" t="s">
        <v>4756</v>
      </c>
      <c r="AF3475" t="s">
        <v>4756</v>
      </c>
      <c r="AG3475" t="s">
        <v>4756</v>
      </c>
      <c r="AH3475" t="s">
        <v>4756</v>
      </c>
      <c r="AI3475" t="s">
        <v>4756</v>
      </c>
      <c r="AJ3475" t="s">
        <v>4756</v>
      </c>
      <c r="AK3475" t="s">
        <v>4756</v>
      </c>
      <c r="AL3475" t="s">
        <v>4756</v>
      </c>
      <c r="AM3475" t="s">
        <v>4756</v>
      </c>
      <c r="AN3475" t="s">
        <v>4756</v>
      </c>
    </row>
    <row r="3476" spans="1:41">
      <c r="A3476" s="95">
        <v>42226</v>
      </c>
      <c r="B3476" t="s">
        <v>827</v>
      </c>
      <c r="C3476">
        <v>2015</v>
      </c>
      <c r="D3476">
        <v>8</v>
      </c>
      <c r="E3476" t="s">
        <v>4991</v>
      </c>
      <c r="F3476" t="s">
        <v>2376</v>
      </c>
      <c r="G3476" s="96">
        <v>0.90069444444444446</v>
      </c>
      <c r="H3476" t="s">
        <v>4756</v>
      </c>
      <c r="I3476" s="96">
        <v>0.82777777777777783</v>
      </c>
      <c r="J3476">
        <v>1.75</v>
      </c>
      <c r="K3476" t="s">
        <v>249</v>
      </c>
      <c r="L3476" t="s">
        <v>1808</v>
      </c>
      <c r="M3476" t="s">
        <v>251</v>
      </c>
      <c r="N3476" t="s">
        <v>251</v>
      </c>
      <c r="O3476">
        <v>1.5</v>
      </c>
      <c r="P3476">
        <v>58</v>
      </c>
      <c r="Q3476">
        <v>25</v>
      </c>
      <c r="R3476">
        <v>33</v>
      </c>
      <c r="S3476">
        <v>14.65</v>
      </c>
      <c r="T3476">
        <v>38.75</v>
      </c>
      <c r="U3476">
        <v>23.35</v>
      </c>
      <c r="V3476">
        <v>143</v>
      </c>
      <c r="W3476" t="s">
        <v>4756</v>
      </c>
      <c r="X3476" t="s">
        <v>4756</v>
      </c>
      <c r="Y3476" t="s">
        <v>4756</v>
      </c>
      <c r="Z3476" t="s">
        <v>4756</v>
      </c>
      <c r="AA3476" t="s">
        <v>4756</v>
      </c>
      <c r="AB3476" t="s">
        <v>4756</v>
      </c>
      <c r="AC3476" t="s">
        <v>4756</v>
      </c>
      <c r="AD3476" t="s">
        <v>4756</v>
      </c>
      <c r="AE3476" t="s">
        <v>4756</v>
      </c>
      <c r="AF3476" t="s">
        <v>4756</v>
      </c>
      <c r="AG3476" t="s">
        <v>4756</v>
      </c>
      <c r="AH3476" t="s">
        <v>4756</v>
      </c>
      <c r="AI3476" t="s">
        <v>4756</v>
      </c>
      <c r="AJ3476" t="s">
        <v>4756</v>
      </c>
      <c r="AK3476" t="s">
        <v>4756</v>
      </c>
      <c r="AL3476" t="s">
        <v>4756</v>
      </c>
      <c r="AM3476" t="s">
        <v>4756</v>
      </c>
      <c r="AN3476" t="s">
        <v>4756</v>
      </c>
    </row>
    <row r="3477" spans="1:41">
      <c r="A3477" s="95">
        <v>42226</v>
      </c>
      <c r="B3477" t="s">
        <v>827</v>
      </c>
      <c r="C3477">
        <v>2015</v>
      </c>
      <c r="D3477">
        <v>8</v>
      </c>
      <c r="E3477" t="s">
        <v>4991</v>
      </c>
      <c r="F3477" t="s">
        <v>2376</v>
      </c>
      <c r="G3477" s="96">
        <v>0.9145833333333333</v>
      </c>
      <c r="H3477" t="s">
        <v>4756</v>
      </c>
      <c r="I3477" s="96">
        <v>0.82777777777777783</v>
      </c>
      <c r="J3477">
        <v>2.08</v>
      </c>
      <c r="K3477" t="s">
        <v>249</v>
      </c>
      <c r="L3477" t="s">
        <v>1809</v>
      </c>
      <c r="M3477" t="s">
        <v>251</v>
      </c>
      <c r="N3477" t="s">
        <v>251</v>
      </c>
      <c r="O3477">
        <v>3</v>
      </c>
      <c r="P3477">
        <v>31</v>
      </c>
      <c r="Q3477">
        <v>25</v>
      </c>
      <c r="R3477">
        <v>6</v>
      </c>
      <c r="S3477">
        <v>14.65</v>
      </c>
      <c r="T3477">
        <v>38.299999999999997</v>
      </c>
      <c r="U3477">
        <v>22.9</v>
      </c>
      <c r="V3477">
        <v>150</v>
      </c>
      <c r="W3477" t="s">
        <v>4756</v>
      </c>
      <c r="X3477" t="s">
        <v>4756</v>
      </c>
      <c r="Y3477" t="s">
        <v>4756</v>
      </c>
      <c r="Z3477" t="s">
        <v>4756</v>
      </c>
      <c r="AA3477" t="s">
        <v>4756</v>
      </c>
      <c r="AB3477" t="s">
        <v>4756</v>
      </c>
      <c r="AC3477" t="s">
        <v>4756</v>
      </c>
      <c r="AD3477" t="s">
        <v>4756</v>
      </c>
      <c r="AE3477" t="s">
        <v>4756</v>
      </c>
      <c r="AF3477" t="s">
        <v>4756</v>
      </c>
      <c r="AG3477" t="s">
        <v>4756</v>
      </c>
      <c r="AH3477" t="s">
        <v>4756</v>
      </c>
      <c r="AI3477" t="s">
        <v>4756</v>
      </c>
      <c r="AJ3477" t="s">
        <v>4756</v>
      </c>
      <c r="AK3477" t="s">
        <v>4756</v>
      </c>
      <c r="AL3477" t="s">
        <v>4756</v>
      </c>
      <c r="AM3477" t="s">
        <v>4756</v>
      </c>
      <c r="AN3477" t="s">
        <v>4756</v>
      </c>
      <c r="AO3477" t="s">
        <v>1820</v>
      </c>
    </row>
    <row r="3478" spans="1:41">
      <c r="A3478" s="95">
        <v>42226</v>
      </c>
      <c r="B3478" t="s">
        <v>827</v>
      </c>
      <c r="C3478">
        <v>2015</v>
      </c>
      <c r="D3478">
        <v>8</v>
      </c>
      <c r="E3478" t="s">
        <v>4991</v>
      </c>
      <c r="F3478" t="s">
        <v>2376</v>
      </c>
      <c r="G3478" s="96">
        <v>0.93541666666666667</v>
      </c>
      <c r="H3478" t="s">
        <v>4756</v>
      </c>
      <c r="I3478" s="96">
        <v>0.82777777777777783</v>
      </c>
      <c r="J3478">
        <v>2.58</v>
      </c>
      <c r="K3478" t="s">
        <v>249</v>
      </c>
      <c r="L3478" t="s">
        <v>1810</v>
      </c>
      <c r="M3478" t="s">
        <v>251</v>
      </c>
      <c r="N3478" t="s">
        <v>251</v>
      </c>
      <c r="O3478">
        <v>1</v>
      </c>
      <c r="P3478">
        <v>32</v>
      </c>
      <c r="Q3478">
        <v>25</v>
      </c>
      <c r="R3478">
        <v>7</v>
      </c>
      <c r="S3478">
        <v>13.8</v>
      </c>
      <c r="T3478">
        <v>37.549999999999997</v>
      </c>
      <c r="U3478">
        <v>24.4</v>
      </c>
      <c r="V3478">
        <v>143</v>
      </c>
      <c r="W3478" t="s">
        <v>4756</v>
      </c>
      <c r="X3478" t="s">
        <v>4756</v>
      </c>
      <c r="Y3478" t="s">
        <v>4756</v>
      </c>
      <c r="Z3478" t="s">
        <v>4756</v>
      </c>
      <c r="AA3478" t="s">
        <v>4756</v>
      </c>
      <c r="AB3478" t="s">
        <v>4756</v>
      </c>
      <c r="AC3478" t="s">
        <v>4756</v>
      </c>
      <c r="AD3478" t="s">
        <v>4756</v>
      </c>
      <c r="AE3478" t="s">
        <v>4756</v>
      </c>
      <c r="AF3478" t="s">
        <v>4756</v>
      </c>
      <c r="AG3478" t="s">
        <v>4756</v>
      </c>
      <c r="AH3478" t="s">
        <v>4756</v>
      </c>
      <c r="AI3478" t="s">
        <v>4756</v>
      </c>
      <c r="AJ3478" t="s">
        <v>4756</v>
      </c>
      <c r="AK3478" t="s">
        <v>4756</v>
      </c>
      <c r="AL3478" t="s">
        <v>4756</v>
      </c>
      <c r="AM3478" t="s">
        <v>4756</v>
      </c>
      <c r="AN3478" t="s">
        <v>4756</v>
      </c>
    </row>
    <row r="3479" spans="1:41">
      <c r="A3479" s="95">
        <v>42226</v>
      </c>
      <c r="B3479" t="s">
        <v>827</v>
      </c>
      <c r="C3479">
        <v>2015</v>
      </c>
      <c r="D3479">
        <v>8</v>
      </c>
      <c r="E3479" t="s">
        <v>4991</v>
      </c>
      <c r="F3479" t="s">
        <v>2376</v>
      </c>
      <c r="G3479" s="96">
        <v>0.97083333333333333</v>
      </c>
      <c r="H3479" t="s">
        <v>4756</v>
      </c>
      <c r="I3479" s="96">
        <v>0.82777777777777783</v>
      </c>
      <c r="J3479">
        <v>3.43</v>
      </c>
      <c r="K3479" t="s">
        <v>249</v>
      </c>
      <c r="L3479" t="s">
        <v>1811</v>
      </c>
      <c r="M3479" t="s">
        <v>251</v>
      </c>
      <c r="N3479" t="s">
        <v>251</v>
      </c>
      <c r="O3479" t="s">
        <v>4756</v>
      </c>
      <c r="P3479" t="s">
        <v>4756</v>
      </c>
      <c r="Q3479" t="s">
        <v>4756</v>
      </c>
      <c r="R3479" t="s">
        <v>4756</v>
      </c>
      <c r="S3479" t="s">
        <v>4756</v>
      </c>
      <c r="T3479" t="s">
        <v>4756</v>
      </c>
      <c r="U3479" t="s">
        <v>4756</v>
      </c>
      <c r="V3479" t="s">
        <v>4756</v>
      </c>
      <c r="W3479" t="s">
        <v>4756</v>
      </c>
      <c r="X3479" t="s">
        <v>4756</v>
      </c>
      <c r="Y3479" t="s">
        <v>4756</v>
      </c>
      <c r="Z3479" t="s">
        <v>4756</v>
      </c>
      <c r="AA3479" t="s">
        <v>4756</v>
      </c>
      <c r="AB3479" t="s">
        <v>4756</v>
      </c>
      <c r="AC3479" t="s">
        <v>4756</v>
      </c>
      <c r="AD3479" t="s">
        <v>4756</v>
      </c>
      <c r="AE3479" t="s">
        <v>4756</v>
      </c>
      <c r="AF3479" t="s">
        <v>4756</v>
      </c>
      <c r="AG3479" t="s">
        <v>4756</v>
      </c>
      <c r="AH3479" t="s">
        <v>4756</v>
      </c>
      <c r="AI3479" t="s">
        <v>4756</v>
      </c>
      <c r="AJ3479" t="s">
        <v>4756</v>
      </c>
      <c r="AK3479" t="s">
        <v>4756</v>
      </c>
      <c r="AL3479" t="s">
        <v>4756</v>
      </c>
      <c r="AM3479" t="s">
        <v>4756</v>
      </c>
      <c r="AN3479" t="s">
        <v>4756</v>
      </c>
      <c r="AO3479" t="s">
        <v>1821</v>
      </c>
    </row>
    <row r="3480" spans="1:41">
      <c r="A3480" s="95">
        <v>42226</v>
      </c>
      <c r="B3480" t="s">
        <v>827</v>
      </c>
      <c r="C3480">
        <v>2015</v>
      </c>
      <c r="D3480">
        <v>8</v>
      </c>
      <c r="E3480" t="s">
        <v>4991</v>
      </c>
      <c r="F3480" t="s">
        <v>2376</v>
      </c>
      <c r="G3480" s="96">
        <v>0.98472222222222217</v>
      </c>
      <c r="H3480" t="s">
        <v>4756</v>
      </c>
      <c r="I3480" s="96">
        <v>0.82777777777777783</v>
      </c>
      <c r="J3480">
        <v>3.77</v>
      </c>
      <c r="K3480" t="s">
        <v>249</v>
      </c>
      <c r="L3480" t="s">
        <v>1812</v>
      </c>
      <c r="M3480" t="s">
        <v>251</v>
      </c>
      <c r="N3480" t="s">
        <v>251</v>
      </c>
      <c r="O3480">
        <v>4</v>
      </c>
      <c r="P3480">
        <v>65</v>
      </c>
      <c r="Q3480">
        <v>25</v>
      </c>
      <c r="R3480">
        <v>40</v>
      </c>
      <c r="S3480">
        <v>13.5</v>
      </c>
      <c r="T3480">
        <v>37.85</v>
      </c>
      <c r="U3480">
        <v>23</v>
      </c>
      <c r="V3480">
        <v>146</v>
      </c>
      <c r="W3480" t="s">
        <v>4756</v>
      </c>
      <c r="X3480" t="s">
        <v>4756</v>
      </c>
      <c r="Y3480" t="s">
        <v>4756</v>
      </c>
      <c r="Z3480" t="s">
        <v>4756</v>
      </c>
      <c r="AA3480" t="s">
        <v>4756</v>
      </c>
      <c r="AB3480" t="s">
        <v>4756</v>
      </c>
      <c r="AC3480" t="s">
        <v>4756</v>
      </c>
      <c r="AD3480" t="s">
        <v>4756</v>
      </c>
      <c r="AE3480" t="s">
        <v>4756</v>
      </c>
      <c r="AF3480" t="s">
        <v>4756</v>
      </c>
      <c r="AG3480" t="s">
        <v>4756</v>
      </c>
      <c r="AH3480" t="s">
        <v>4756</v>
      </c>
      <c r="AI3480" t="s">
        <v>4756</v>
      </c>
      <c r="AJ3480" t="s">
        <v>4756</v>
      </c>
      <c r="AK3480" t="s">
        <v>4756</v>
      </c>
      <c r="AL3480" t="s">
        <v>4756</v>
      </c>
      <c r="AM3480" t="s">
        <v>4756</v>
      </c>
      <c r="AN3480" t="s">
        <v>4756</v>
      </c>
    </row>
    <row r="3481" spans="1:41">
      <c r="A3481" s="95">
        <v>42226</v>
      </c>
      <c r="B3481" t="s">
        <v>827</v>
      </c>
      <c r="C3481">
        <v>2015</v>
      </c>
      <c r="D3481">
        <v>8</v>
      </c>
      <c r="E3481" t="s">
        <v>4991</v>
      </c>
      <c r="F3481" t="s">
        <v>2376</v>
      </c>
      <c r="G3481" s="96">
        <v>0.98958333333333337</v>
      </c>
      <c r="H3481" t="s">
        <v>4756</v>
      </c>
      <c r="I3481" s="96">
        <v>0.82777777777777783</v>
      </c>
      <c r="J3481">
        <v>3.88</v>
      </c>
      <c r="K3481" t="s">
        <v>249</v>
      </c>
      <c r="L3481" t="s">
        <v>1813</v>
      </c>
      <c r="M3481" t="s">
        <v>251</v>
      </c>
      <c r="N3481" t="s">
        <v>251</v>
      </c>
      <c r="O3481">
        <v>1</v>
      </c>
      <c r="P3481">
        <v>66</v>
      </c>
      <c r="Q3481">
        <v>25</v>
      </c>
      <c r="R3481">
        <v>41</v>
      </c>
      <c r="S3481">
        <v>14.2</v>
      </c>
      <c r="T3481">
        <v>38.450000000000003</v>
      </c>
      <c r="U3481">
        <v>22.9</v>
      </c>
      <c r="V3481">
        <v>148</v>
      </c>
      <c r="W3481" t="s">
        <v>4756</v>
      </c>
      <c r="X3481" t="s">
        <v>4756</v>
      </c>
      <c r="Y3481" t="s">
        <v>4756</v>
      </c>
      <c r="Z3481" t="s">
        <v>4756</v>
      </c>
      <c r="AA3481" t="s">
        <v>4756</v>
      </c>
      <c r="AB3481" t="s">
        <v>4756</v>
      </c>
      <c r="AC3481" t="s">
        <v>4756</v>
      </c>
      <c r="AD3481" t="s">
        <v>4756</v>
      </c>
      <c r="AE3481" t="s">
        <v>4756</v>
      </c>
      <c r="AF3481" t="s">
        <v>4756</v>
      </c>
      <c r="AG3481" t="s">
        <v>4756</v>
      </c>
      <c r="AH3481" t="s">
        <v>4756</v>
      </c>
      <c r="AI3481" t="s">
        <v>4756</v>
      </c>
      <c r="AJ3481" t="s">
        <v>4756</v>
      </c>
      <c r="AK3481" t="s">
        <v>4756</v>
      </c>
      <c r="AL3481" t="s">
        <v>4756</v>
      </c>
      <c r="AM3481" t="s">
        <v>4756</v>
      </c>
      <c r="AN3481" t="s">
        <v>4756</v>
      </c>
    </row>
    <row r="3482" spans="1:41">
      <c r="A3482" s="95">
        <v>42226</v>
      </c>
      <c r="B3482" t="s">
        <v>827</v>
      </c>
      <c r="C3482">
        <v>2015</v>
      </c>
      <c r="D3482">
        <v>8</v>
      </c>
      <c r="E3482" t="s">
        <v>4991</v>
      </c>
      <c r="F3482" t="s">
        <v>2376</v>
      </c>
      <c r="G3482" s="96">
        <v>0.99791666666666667</v>
      </c>
      <c r="H3482" t="s">
        <v>4756</v>
      </c>
      <c r="I3482" s="96">
        <v>0.82777777777777783</v>
      </c>
      <c r="J3482">
        <v>4.08</v>
      </c>
      <c r="K3482" t="s">
        <v>249</v>
      </c>
      <c r="L3482" t="s">
        <v>1814</v>
      </c>
      <c r="M3482" t="s">
        <v>251</v>
      </c>
      <c r="N3482" t="s">
        <v>251</v>
      </c>
      <c r="O3482">
        <v>3</v>
      </c>
      <c r="P3482">
        <v>62</v>
      </c>
      <c r="Q3482">
        <v>25</v>
      </c>
      <c r="R3482">
        <v>37</v>
      </c>
      <c r="S3482">
        <v>14.6</v>
      </c>
      <c r="T3482">
        <v>39.15</v>
      </c>
      <c r="U3482">
        <v>24.85</v>
      </c>
      <c r="V3482">
        <v>147</v>
      </c>
      <c r="W3482" t="s">
        <v>4756</v>
      </c>
      <c r="X3482" t="s">
        <v>4756</v>
      </c>
      <c r="Y3482" t="s">
        <v>4756</v>
      </c>
      <c r="Z3482" t="s">
        <v>4756</v>
      </c>
      <c r="AA3482" t="s">
        <v>4756</v>
      </c>
      <c r="AB3482" t="s">
        <v>4756</v>
      </c>
      <c r="AC3482" t="s">
        <v>4756</v>
      </c>
      <c r="AD3482" t="s">
        <v>4756</v>
      </c>
      <c r="AE3482" t="s">
        <v>4756</v>
      </c>
      <c r="AF3482" t="s">
        <v>4756</v>
      </c>
      <c r="AG3482" t="s">
        <v>4756</v>
      </c>
      <c r="AH3482" t="s">
        <v>4756</v>
      </c>
      <c r="AI3482" t="s">
        <v>4756</v>
      </c>
      <c r="AJ3482" t="s">
        <v>4756</v>
      </c>
      <c r="AK3482" t="s">
        <v>4756</v>
      </c>
      <c r="AL3482" t="s">
        <v>4756</v>
      </c>
      <c r="AM3482" t="s">
        <v>4756</v>
      </c>
      <c r="AN3482" t="s">
        <v>4756</v>
      </c>
      <c r="AO3482" t="s">
        <v>1822</v>
      </c>
    </row>
    <row r="3483" spans="1:41">
      <c r="A3483" s="95">
        <v>42226</v>
      </c>
      <c r="B3483" t="s">
        <v>827</v>
      </c>
      <c r="C3483">
        <v>2015</v>
      </c>
      <c r="D3483">
        <v>8</v>
      </c>
      <c r="E3483" t="s">
        <v>4991</v>
      </c>
      <c r="F3483" t="s">
        <v>2376</v>
      </c>
      <c r="G3483" s="96">
        <v>1.7361111111111112E-2</v>
      </c>
      <c r="H3483" t="s">
        <v>4756</v>
      </c>
      <c r="I3483" s="96">
        <v>0.82777777777777783</v>
      </c>
      <c r="J3483">
        <v>4.55</v>
      </c>
      <c r="K3483" t="s">
        <v>249</v>
      </c>
      <c r="L3483" t="s">
        <v>1815</v>
      </c>
      <c r="M3483" t="s">
        <v>251</v>
      </c>
      <c r="N3483" t="s">
        <v>251</v>
      </c>
      <c r="O3483">
        <v>3</v>
      </c>
      <c r="P3483">
        <v>60</v>
      </c>
      <c r="Q3483">
        <v>25</v>
      </c>
      <c r="R3483">
        <v>35</v>
      </c>
      <c r="S3483">
        <v>15.75</v>
      </c>
      <c r="T3483">
        <v>37.950000000000003</v>
      </c>
      <c r="U3483">
        <v>24.65</v>
      </c>
      <c r="V3483">
        <v>140</v>
      </c>
      <c r="W3483" t="s">
        <v>4756</v>
      </c>
      <c r="X3483" t="s">
        <v>4756</v>
      </c>
      <c r="Y3483" t="s">
        <v>4756</v>
      </c>
      <c r="Z3483" t="s">
        <v>4756</v>
      </c>
      <c r="AA3483" t="s">
        <v>4756</v>
      </c>
      <c r="AB3483" t="s">
        <v>4756</v>
      </c>
      <c r="AC3483" t="s">
        <v>4756</v>
      </c>
      <c r="AD3483" t="s">
        <v>4756</v>
      </c>
      <c r="AE3483" t="s">
        <v>4756</v>
      </c>
      <c r="AF3483" t="s">
        <v>4756</v>
      </c>
      <c r="AG3483" t="s">
        <v>4756</v>
      </c>
      <c r="AH3483" t="s">
        <v>4756</v>
      </c>
      <c r="AI3483" t="s">
        <v>4756</v>
      </c>
      <c r="AJ3483" t="s">
        <v>4756</v>
      </c>
      <c r="AK3483" t="s">
        <v>4756</v>
      </c>
      <c r="AL3483" t="s">
        <v>4756</v>
      </c>
      <c r="AM3483" t="s">
        <v>4756</v>
      </c>
      <c r="AN3483" t="s">
        <v>4756</v>
      </c>
    </row>
    <row r="3484" spans="1:41">
      <c r="A3484" s="95">
        <v>42226</v>
      </c>
      <c r="B3484" t="s">
        <v>827</v>
      </c>
      <c r="C3484">
        <v>2015</v>
      </c>
      <c r="D3484">
        <v>8</v>
      </c>
      <c r="E3484" t="s">
        <v>4991</v>
      </c>
      <c r="F3484" t="s">
        <v>2376</v>
      </c>
      <c r="G3484" s="96">
        <v>3.888888888888889E-2</v>
      </c>
      <c r="H3484" t="s">
        <v>4756</v>
      </c>
      <c r="I3484" s="96">
        <v>0.82777777777777783</v>
      </c>
      <c r="J3484">
        <v>5.07</v>
      </c>
      <c r="K3484" t="s">
        <v>249</v>
      </c>
      <c r="L3484" t="s">
        <v>1816</v>
      </c>
      <c r="M3484" t="s">
        <v>251</v>
      </c>
      <c r="N3484" t="s">
        <v>251</v>
      </c>
      <c r="O3484">
        <v>2</v>
      </c>
      <c r="P3484">
        <v>66</v>
      </c>
      <c r="Q3484">
        <v>25</v>
      </c>
      <c r="R3484">
        <v>41</v>
      </c>
      <c r="S3484">
        <v>15.3</v>
      </c>
      <c r="T3484">
        <v>39</v>
      </c>
      <c r="U3484">
        <v>24</v>
      </c>
      <c r="V3484">
        <v>144</v>
      </c>
      <c r="W3484" t="s">
        <v>4756</v>
      </c>
      <c r="X3484" t="s">
        <v>4756</v>
      </c>
      <c r="Y3484" t="s">
        <v>4756</v>
      </c>
      <c r="Z3484" t="s">
        <v>4756</v>
      </c>
      <c r="AA3484" t="s">
        <v>4756</v>
      </c>
      <c r="AB3484" t="s">
        <v>4756</v>
      </c>
      <c r="AC3484" t="s">
        <v>4756</v>
      </c>
      <c r="AD3484" t="s">
        <v>4756</v>
      </c>
      <c r="AE3484" t="s">
        <v>4756</v>
      </c>
      <c r="AF3484" t="s">
        <v>4756</v>
      </c>
      <c r="AG3484" t="s">
        <v>4756</v>
      </c>
      <c r="AH3484" t="s">
        <v>4756</v>
      </c>
      <c r="AI3484" t="s">
        <v>4756</v>
      </c>
      <c r="AJ3484" t="s">
        <v>4756</v>
      </c>
      <c r="AK3484" t="s">
        <v>4756</v>
      </c>
      <c r="AL3484" t="s">
        <v>4756</v>
      </c>
      <c r="AM3484" t="s">
        <v>4756</v>
      </c>
      <c r="AN3484" t="s">
        <v>4756</v>
      </c>
    </row>
    <row r="3485" spans="1:41">
      <c r="A3485" s="95">
        <v>42226</v>
      </c>
      <c r="B3485" t="s">
        <v>827</v>
      </c>
      <c r="C3485">
        <v>2015</v>
      </c>
      <c r="D3485">
        <v>8</v>
      </c>
      <c r="E3485" t="s">
        <v>4991</v>
      </c>
      <c r="F3485" t="s">
        <v>2376</v>
      </c>
      <c r="G3485" s="96">
        <v>3.7499999999999999E-2</v>
      </c>
      <c r="H3485" t="s">
        <v>4756</v>
      </c>
      <c r="I3485" s="96">
        <v>0.82777777777777783</v>
      </c>
      <c r="J3485">
        <v>5.03</v>
      </c>
      <c r="K3485" t="s">
        <v>249</v>
      </c>
      <c r="L3485" t="s">
        <v>1817</v>
      </c>
      <c r="M3485" t="s">
        <v>251</v>
      </c>
      <c r="N3485" t="s">
        <v>251</v>
      </c>
      <c r="O3485">
        <v>0</v>
      </c>
      <c r="P3485">
        <v>55</v>
      </c>
      <c r="Q3485">
        <v>19</v>
      </c>
      <c r="R3485">
        <v>36</v>
      </c>
      <c r="S3485">
        <v>15.1</v>
      </c>
      <c r="T3485">
        <v>38</v>
      </c>
      <c r="U3485">
        <v>23.25</v>
      </c>
      <c r="V3485">
        <v>143</v>
      </c>
      <c r="W3485" t="s">
        <v>4756</v>
      </c>
      <c r="X3485" t="s">
        <v>4756</v>
      </c>
      <c r="Y3485" t="s">
        <v>4756</v>
      </c>
      <c r="Z3485" t="s">
        <v>4756</v>
      </c>
      <c r="AA3485" t="s">
        <v>4756</v>
      </c>
      <c r="AB3485" t="s">
        <v>4756</v>
      </c>
      <c r="AC3485" t="s">
        <v>4756</v>
      </c>
      <c r="AD3485" t="s">
        <v>4756</v>
      </c>
      <c r="AE3485" t="s">
        <v>4756</v>
      </c>
      <c r="AF3485" t="s">
        <v>4756</v>
      </c>
      <c r="AG3485" t="s">
        <v>4756</v>
      </c>
      <c r="AH3485" t="s">
        <v>4756</v>
      </c>
      <c r="AI3485" t="s">
        <v>4756</v>
      </c>
      <c r="AJ3485" t="s">
        <v>4756</v>
      </c>
      <c r="AK3485" t="s">
        <v>4756</v>
      </c>
      <c r="AL3485" t="s">
        <v>4756</v>
      </c>
      <c r="AM3485" t="s">
        <v>4756</v>
      </c>
      <c r="AN3485" t="s">
        <v>4756</v>
      </c>
    </row>
    <row r="3486" spans="1:41">
      <c r="A3486" s="95">
        <v>42226</v>
      </c>
      <c r="B3486" t="s">
        <v>827</v>
      </c>
      <c r="C3486">
        <v>2015</v>
      </c>
      <c r="D3486">
        <v>8</v>
      </c>
      <c r="E3486" t="s">
        <v>4991</v>
      </c>
      <c r="F3486" t="s">
        <v>2376</v>
      </c>
      <c r="G3486" s="96">
        <v>7.6388888888888895E-2</v>
      </c>
      <c r="H3486" t="s">
        <v>4756</v>
      </c>
      <c r="I3486" s="96">
        <v>0.82777777777777783</v>
      </c>
      <c r="J3486">
        <v>5.97</v>
      </c>
      <c r="K3486" t="s">
        <v>249</v>
      </c>
      <c r="L3486" t="s">
        <v>1818</v>
      </c>
      <c r="M3486" t="s">
        <v>251</v>
      </c>
      <c r="N3486" t="s">
        <v>251</v>
      </c>
      <c r="O3486">
        <v>3</v>
      </c>
      <c r="P3486">
        <v>53</v>
      </c>
      <c r="Q3486">
        <v>19</v>
      </c>
      <c r="R3486">
        <v>34</v>
      </c>
      <c r="S3486">
        <v>15</v>
      </c>
      <c r="T3486">
        <v>39.200000000000003</v>
      </c>
      <c r="U3486">
        <v>24.35</v>
      </c>
      <c r="V3486">
        <v>146</v>
      </c>
      <c r="W3486" t="s">
        <v>4756</v>
      </c>
      <c r="X3486" t="s">
        <v>4756</v>
      </c>
      <c r="Y3486" t="s">
        <v>4756</v>
      </c>
      <c r="Z3486" t="s">
        <v>4756</v>
      </c>
      <c r="AA3486" t="s">
        <v>4756</v>
      </c>
      <c r="AB3486" t="s">
        <v>4756</v>
      </c>
      <c r="AC3486" t="s">
        <v>4756</v>
      </c>
      <c r="AD3486" t="s">
        <v>4756</v>
      </c>
      <c r="AE3486" t="s">
        <v>4756</v>
      </c>
      <c r="AF3486" t="s">
        <v>4756</v>
      </c>
      <c r="AG3486" t="s">
        <v>4756</v>
      </c>
      <c r="AH3486" t="s">
        <v>4756</v>
      </c>
      <c r="AI3486" t="s">
        <v>4756</v>
      </c>
      <c r="AJ3486" t="s">
        <v>4756</v>
      </c>
      <c r="AK3486" t="s">
        <v>4756</v>
      </c>
      <c r="AL3486" t="s">
        <v>4756</v>
      </c>
      <c r="AM3486" t="s">
        <v>4756</v>
      </c>
      <c r="AN3486" t="s">
        <v>4756</v>
      </c>
    </row>
    <row r="3487" spans="1:41">
      <c r="A3487" s="95">
        <v>42226</v>
      </c>
      <c r="B3487" t="s">
        <v>827</v>
      </c>
      <c r="C3487">
        <v>2015</v>
      </c>
      <c r="D3487">
        <v>8</v>
      </c>
      <c r="E3487" t="s">
        <v>4991</v>
      </c>
      <c r="F3487" t="s">
        <v>2376</v>
      </c>
      <c r="G3487" s="96">
        <v>8.1944444444444445E-2</v>
      </c>
      <c r="H3487" t="s">
        <v>4756</v>
      </c>
      <c r="I3487" s="96">
        <v>0.82777777777777783</v>
      </c>
      <c r="J3487">
        <v>6.1</v>
      </c>
      <c r="K3487" t="s">
        <v>249</v>
      </c>
      <c r="L3487" t="s">
        <v>1819</v>
      </c>
      <c r="M3487" t="s">
        <v>251</v>
      </c>
      <c r="N3487" t="s">
        <v>251</v>
      </c>
      <c r="O3487">
        <v>4</v>
      </c>
      <c r="P3487">
        <v>68</v>
      </c>
      <c r="Q3487">
        <v>25</v>
      </c>
      <c r="R3487">
        <v>43</v>
      </c>
      <c r="S3487">
        <v>15.5</v>
      </c>
      <c r="T3487">
        <v>39.65</v>
      </c>
      <c r="U3487">
        <v>24.4</v>
      </c>
      <c r="V3487">
        <v>149</v>
      </c>
      <c r="W3487" t="s">
        <v>4756</v>
      </c>
      <c r="X3487" t="s">
        <v>4756</v>
      </c>
      <c r="Y3487" t="s">
        <v>4756</v>
      </c>
      <c r="Z3487" t="s">
        <v>4756</v>
      </c>
      <c r="AA3487" t="s">
        <v>4756</v>
      </c>
      <c r="AB3487" t="s">
        <v>4756</v>
      </c>
      <c r="AC3487" t="s">
        <v>4756</v>
      </c>
      <c r="AD3487" t="s">
        <v>4756</v>
      </c>
      <c r="AE3487" t="s">
        <v>4756</v>
      </c>
      <c r="AF3487" t="s">
        <v>4756</v>
      </c>
      <c r="AG3487" t="s">
        <v>4756</v>
      </c>
      <c r="AH3487" t="s">
        <v>4756</v>
      </c>
      <c r="AI3487" t="s">
        <v>4756</v>
      </c>
      <c r="AJ3487" t="s">
        <v>4756</v>
      </c>
      <c r="AK3487" t="s">
        <v>4756</v>
      </c>
      <c r="AL3487" t="s">
        <v>4756</v>
      </c>
      <c r="AM3487" t="s">
        <v>4756</v>
      </c>
      <c r="AN3487" t="s">
        <v>4756</v>
      </c>
    </row>
    <row r="3488" spans="1:41">
      <c r="A3488" s="95">
        <v>42908</v>
      </c>
      <c r="B3488" t="s">
        <v>372</v>
      </c>
      <c r="C3488">
        <v>2017</v>
      </c>
      <c r="D3488">
        <v>6</v>
      </c>
      <c r="E3488" t="s">
        <v>373</v>
      </c>
      <c r="F3488" t="s">
        <v>4106</v>
      </c>
      <c r="G3488" s="96">
        <v>0.93472222222222223</v>
      </c>
      <c r="H3488" s="96">
        <v>0.97916666666666663</v>
      </c>
      <c r="J3488">
        <v>22.43</v>
      </c>
      <c r="K3488" t="s">
        <v>249</v>
      </c>
      <c r="L3488" t="s">
        <v>4031</v>
      </c>
      <c r="M3488" t="s">
        <v>665</v>
      </c>
      <c r="N3488" t="s">
        <v>251</v>
      </c>
      <c r="O3488">
        <v>3</v>
      </c>
      <c r="P3488">
        <v>36</v>
      </c>
      <c r="Q3488">
        <v>0</v>
      </c>
      <c r="R3488">
        <v>36</v>
      </c>
      <c r="S3488">
        <v>14.7</v>
      </c>
      <c r="T3488">
        <v>38.700000000000003</v>
      </c>
      <c r="U3488">
        <v>23.5</v>
      </c>
      <c r="V3488">
        <v>143</v>
      </c>
      <c r="W3488" t="s">
        <v>4756</v>
      </c>
      <c r="X3488" t="s">
        <v>4756</v>
      </c>
      <c r="Y3488" t="s">
        <v>4756</v>
      </c>
      <c r="Z3488" t="s">
        <v>4756</v>
      </c>
      <c r="AA3488" t="s">
        <v>4756</v>
      </c>
      <c r="AB3488" t="s">
        <v>4756</v>
      </c>
      <c r="AC3488" t="s">
        <v>4756</v>
      </c>
      <c r="AD3488" t="s">
        <v>4756</v>
      </c>
      <c r="AE3488" t="s">
        <v>4756</v>
      </c>
      <c r="AF3488" t="s">
        <v>4756</v>
      </c>
      <c r="AG3488" t="s">
        <v>4756</v>
      </c>
      <c r="AH3488" t="s">
        <v>4756</v>
      </c>
      <c r="AI3488" t="s">
        <v>4756</v>
      </c>
      <c r="AJ3488" t="s">
        <v>4756</v>
      </c>
      <c r="AK3488" t="s">
        <v>4756</v>
      </c>
      <c r="AL3488" t="s">
        <v>4756</v>
      </c>
      <c r="AM3488" t="s">
        <v>4756</v>
      </c>
      <c r="AN3488" t="s">
        <v>4756</v>
      </c>
    </row>
    <row r="3489" spans="1:40">
      <c r="A3489" s="95">
        <v>42908</v>
      </c>
      <c r="B3489" t="s">
        <v>372</v>
      </c>
      <c r="C3489">
        <v>2017</v>
      </c>
      <c r="D3489">
        <v>6</v>
      </c>
      <c r="E3489" t="s">
        <v>373</v>
      </c>
      <c r="F3489" t="s">
        <v>4106</v>
      </c>
      <c r="G3489" s="96">
        <v>0.94027777777777777</v>
      </c>
      <c r="H3489" s="96">
        <v>0.9458333333333333</v>
      </c>
      <c r="J3489">
        <v>22.57</v>
      </c>
      <c r="K3489" t="s">
        <v>249</v>
      </c>
      <c r="L3489" t="s">
        <v>4113</v>
      </c>
      <c r="M3489" t="s">
        <v>251</v>
      </c>
      <c r="N3489" t="s">
        <v>251</v>
      </c>
      <c r="O3489">
        <v>0</v>
      </c>
      <c r="P3489">
        <v>34</v>
      </c>
      <c r="Q3489">
        <v>0</v>
      </c>
      <c r="R3489">
        <v>34</v>
      </c>
      <c r="S3489">
        <v>14.2</v>
      </c>
      <c r="T3489">
        <v>37.1</v>
      </c>
      <c r="U3489">
        <v>25.6</v>
      </c>
      <c r="V3489">
        <v>144</v>
      </c>
      <c r="W3489" t="s">
        <v>4756</v>
      </c>
      <c r="X3489" t="s">
        <v>4756</v>
      </c>
      <c r="Y3489" t="s">
        <v>4756</v>
      </c>
      <c r="Z3489" t="s">
        <v>4756</v>
      </c>
      <c r="AA3489" t="s">
        <v>4756</v>
      </c>
      <c r="AB3489" t="s">
        <v>4756</v>
      </c>
      <c r="AC3489" t="s">
        <v>4756</v>
      </c>
      <c r="AD3489" t="s">
        <v>4756</v>
      </c>
      <c r="AE3489" t="s">
        <v>4756</v>
      </c>
      <c r="AF3489" t="s">
        <v>4756</v>
      </c>
      <c r="AG3489" t="s">
        <v>4756</v>
      </c>
      <c r="AH3489" t="s">
        <v>4756</v>
      </c>
      <c r="AI3489" t="s">
        <v>4756</v>
      </c>
      <c r="AJ3489" t="s">
        <v>4756</v>
      </c>
      <c r="AK3489" t="s">
        <v>4756</v>
      </c>
      <c r="AL3489" t="s">
        <v>4756</v>
      </c>
      <c r="AM3489" t="s">
        <v>4756</v>
      </c>
      <c r="AN3489" t="s">
        <v>4756</v>
      </c>
    </row>
    <row r="3490" spans="1:40">
      <c r="A3490" s="95">
        <v>42908</v>
      </c>
      <c r="B3490" t="s">
        <v>372</v>
      </c>
      <c r="C3490">
        <v>2017</v>
      </c>
      <c r="D3490">
        <v>6</v>
      </c>
      <c r="E3490" t="s">
        <v>373</v>
      </c>
      <c r="F3490" t="s">
        <v>4106</v>
      </c>
      <c r="G3490" s="96">
        <v>0.94791666666666663</v>
      </c>
      <c r="H3490" s="96">
        <v>0.95000000000000007</v>
      </c>
      <c r="J3490">
        <v>22.75</v>
      </c>
      <c r="K3490" t="s">
        <v>249</v>
      </c>
      <c r="L3490" t="s">
        <v>4115</v>
      </c>
      <c r="M3490" t="s">
        <v>251</v>
      </c>
      <c r="N3490" t="s">
        <v>251</v>
      </c>
      <c r="O3490">
        <v>3</v>
      </c>
      <c r="P3490">
        <v>36</v>
      </c>
      <c r="Q3490">
        <v>0</v>
      </c>
      <c r="R3490">
        <v>36</v>
      </c>
      <c r="S3490">
        <v>14.1</v>
      </c>
      <c r="T3490">
        <v>37.6</v>
      </c>
      <c r="U3490">
        <v>22.5</v>
      </c>
      <c r="V3490">
        <v>140</v>
      </c>
      <c r="W3490" t="s">
        <v>4756</v>
      </c>
      <c r="X3490" t="s">
        <v>4756</v>
      </c>
      <c r="Y3490" t="s">
        <v>4756</v>
      </c>
      <c r="Z3490" t="s">
        <v>4756</v>
      </c>
      <c r="AA3490" t="s">
        <v>4756</v>
      </c>
      <c r="AB3490" t="s">
        <v>4756</v>
      </c>
      <c r="AC3490" t="s">
        <v>4756</v>
      </c>
      <c r="AD3490" t="s">
        <v>4756</v>
      </c>
      <c r="AE3490" t="s">
        <v>4756</v>
      </c>
      <c r="AF3490" t="s">
        <v>4756</v>
      </c>
      <c r="AG3490" t="s">
        <v>4756</v>
      </c>
      <c r="AH3490" t="s">
        <v>4756</v>
      </c>
      <c r="AI3490" t="s">
        <v>4756</v>
      </c>
      <c r="AJ3490" t="s">
        <v>4756</v>
      </c>
      <c r="AK3490" t="s">
        <v>4756</v>
      </c>
      <c r="AL3490" t="s">
        <v>4756</v>
      </c>
      <c r="AM3490" t="s">
        <v>4756</v>
      </c>
      <c r="AN3490" t="s">
        <v>4756</v>
      </c>
    </row>
    <row r="3491" spans="1:40">
      <c r="A3491" s="95">
        <v>42908</v>
      </c>
      <c r="B3491" t="s">
        <v>372</v>
      </c>
      <c r="C3491">
        <v>2017</v>
      </c>
      <c r="D3491">
        <v>6</v>
      </c>
      <c r="E3491" t="s">
        <v>373</v>
      </c>
      <c r="F3491" t="s">
        <v>4106</v>
      </c>
      <c r="G3491" s="96">
        <v>0.96111111111111114</v>
      </c>
      <c r="H3491" s="96">
        <v>0.96319444444444446</v>
      </c>
      <c r="J3491">
        <v>23.07</v>
      </c>
      <c r="K3491" t="s">
        <v>249</v>
      </c>
      <c r="L3491" t="s">
        <v>4116</v>
      </c>
      <c r="M3491" t="s">
        <v>251</v>
      </c>
      <c r="N3491" t="s">
        <v>251</v>
      </c>
      <c r="O3491">
        <v>0</v>
      </c>
      <c r="P3491">
        <v>34</v>
      </c>
      <c r="Q3491">
        <v>0</v>
      </c>
      <c r="R3491">
        <v>34</v>
      </c>
      <c r="S3491">
        <v>14.9</v>
      </c>
      <c r="T3491">
        <v>39</v>
      </c>
      <c r="U3491">
        <v>23</v>
      </c>
      <c r="V3491">
        <v>144</v>
      </c>
      <c r="W3491" t="s">
        <v>4756</v>
      </c>
      <c r="X3491" t="s">
        <v>4756</v>
      </c>
      <c r="Y3491" t="s">
        <v>4756</v>
      </c>
      <c r="Z3491" t="s">
        <v>4756</v>
      </c>
      <c r="AA3491" t="s">
        <v>4756</v>
      </c>
      <c r="AB3491" t="s">
        <v>4756</v>
      </c>
      <c r="AC3491" t="s">
        <v>4756</v>
      </c>
      <c r="AD3491" t="s">
        <v>4756</v>
      </c>
      <c r="AE3491" t="s">
        <v>4756</v>
      </c>
      <c r="AF3491" t="s">
        <v>4756</v>
      </c>
      <c r="AG3491" t="s">
        <v>4756</v>
      </c>
      <c r="AH3491" t="s">
        <v>4756</v>
      </c>
      <c r="AI3491" t="s">
        <v>4756</v>
      </c>
      <c r="AJ3491" t="s">
        <v>4756</v>
      </c>
      <c r="AK3491" t="s">
        <v>4756</v>
      </c>
      <c r="AL3491" t="s">
        <v>4756</v>
      </c>
      <c r="AM3491" t="s">
        <v>4756</v>
      </c>
      <c r="AN3491" t="s">
        <v>4756</v>
      </c>
    </row>
    <row r="3492" spans="1:40">
      <c r="A3492" s="95">
        <v>42908</v>
      </c>
      <c r="B3492" t="s">
        <v>372</v>
      </c>
      <c r="C3492">
        <v>2017</v>
      </c>
      <c r="D3492">
        <v>6</v>
      </c>
      <c r="E3492" t="s">
        <v>373</v>
      </c>
      <c r="F3492" t="s">
        <v>4106</v>
      </c>
      <c r="G3492" s="96">
        <v>0.96388888888888891</v>
      </c>
      <c r="H3492" s="96">
        <v>0.96875</v>
      </c>
      <c r="J3492">
        <v>23.13</v>
      </c>
      <c r="K3492" t="s">
        <v>249</v>
      </c>
      <c r="L3492" t="s">
        <v>4117</v>
      </c>
      <c r="M3492" t="s">
        <v>251</v>
      </c>
      <c r="N3492" t="s">
        <v>251</v>
      </c>
      <c r="O3492">
        <v>2</v>
      </c>
      <c r="P3492">
        <v>33</v>
      </c>
      <c r="Q3492">
        <v>0</v>
      </c>
      <c r="R3492">
        <v>33</v>
      </c>
      <c r="S3492">
        <v>14.4</v>
      </c>
      <c r="T3492">
        <v>36.9</v>
      </c>
      <c r="U3492">
        <v>24</v>
      </c>
      <c r="V3492">
        <v>136</v>
      </c>
      <c r="W3492" t="s">
        <v>4756</v>
      </c>
      <c r="X3492" t="s">
        <v>4756</v>
      </c>
      <c r="Y3492" t="s">
        <v>4756</v>
      </c>
      <c r="Z3492" t="s">
        <v>4756</v>
      </c>
      <c r="AA3492" t="s">
        <v>4756</v>
      </c>
      <c r="AB3492" t="s">
        <v>4756</v>
      </c>
      <c r="AC3492" t="s">
        <v>4756</v>
      </c>
      <c r="AD3492" t="s">
        <v>4756</v>
      </c>
      <c r="AE3492" t="s">
        <v>4756</v>
      </c>
      <c r="AF3492" t="s">
        <v>4756</v>
      </c>
      <c r="AG3492" t="s">
        <v>4756</v>
      </c>
      <c r="AH3492" t="s">
        <v>4756</v>
      </c>
      <c r="AI3492" t="s">
        <v>4756</v>
      </c>
      <c r="AJ3492" t="s">
        <v>4756</v>
      </c>
      <c r="AK3492" t="s">
        <v>4756</v>
      </c>
      <c r="AL3492" t="s">
        <v>4756</v>
      </c>
      <c r="AM3492" t="s">
        <v>4756</v>
      </c>
      <c r="AN3492" t="s">
        <v>4756</v>
      </c>
    </row>
    <row r="3493" spans="1:40">
      <c r="A3493" s="95">
        <v>42908</v>
      </c>
      <c r="B3493" t="s">
        <v>372</v>
      </c>
      <c r="C3493">
        <v>2017</v>
      </c>
      <c r="D3493">
        <v>6</v>
      </c>
      <c r="E3493" t="s">
        <v>373</v>
      </c>
      <c r="F3493" t="s">
        <v>4106</v>
      </c>
      <c r="G3493" s="96">
        <v>0.96666666666666667</v>
      </c>
      <c r="H3493" s="96">
        <v>0.97222222222222221</v>
      </c>
      <c r="J3493">
        <v>23.2</v>
      </c>
      <c r="K3493" t="s">
        <v>249</v>
      </c>
      <c r="L3493" t="s">
        <v>4118</v>
      </c>
      <c r="M3493" t="s">
        <v>251</v>
      </c>
      <c r="N3493" t="s">
        <v>251</v>
      </c>
      <c r="O3493">
        <v>0</v>
      </c>
      <c r="P3493">
        <v>36</v>
      </c>
      <c r="Q3493">
        <v>0</v>
      </c>
      <c r="R3493">
        <v>36</v>
      </c>
      <c r="S3493">
        <v>14.2</v>
      </c>
      <c r="T3493">
        <v>39.1</v>
      </c>
      <c r="U3493">
        <v>24.9</v>
      </c>
      <c r="V3493">
        <v>138</v>
      </c>
      <c r="W3493" t="s">
        <v>4756</v>
      </c>
      <c r="X3493" t="s">
        <v>4756</v>
      </c>
      <c r="Y3493" t="s">
        <v>4756</v>
      </c>
      <c r="Z3493" t="s">
        <v>4756</v>
      </c>
      <c r="AA3493" t="s">
        <v>4756</v>
      </c>
      <c r="AB3493" t="s">
        <v>4756</v>
      </c>
      <c r="AC3493" t="s">
        <v>4756</v>
      </c>
      <c r="AD3493" t="s">
        <v>4756</v>
      </c>
      <c r="AE3493" t="s">
        <v>4756</v>
      </c>
      <c r="AF3493" t="s">
        <v>4756</v>
      </c>
      <c r="AG3493" t="s">
        <v>4756</v>
      </c>
      <c r="AH3493" t="s">
        <v>4756</v>
      </c>
      <c r="AI3493" t="s">
        <v>4756</v>
      </c>
      <c r="AJ3493" t="s">
        <v>4756</v>
      </c>
      <c r="AK3493" t="s">
        <v>4756</v>
      </c>
      <c r="AL3493" t="s">
        <v>4756</v>
      </c>
      <c r="AM3493" t="s">
        <v>4756</v>
      </c>
      <c r="AN3493" t="s">
        <v>4756</v>
      </c>
    </row>
    <row r="3494" spans="1:40">
      <c r="A3494" s="95">
        <v>42908</v>
      </c>
      <c r="B3494" t="s">
        <v>372</v>
      </c>
      <c r="C3494">
        <v>2017</v>
      </c>
      <c r="D3494">
        <v>6</v>
      </c>
      <c r="E3494" t="s">
        <v>373</v>
      </c>
      <c r="F3494" t="s">
        <v>4106</v>
      </c>
      <c r="G3494" s="96">
        <v>0.96805555555555556</v>
      </c>
      <c r="H3494" s="96">
        <v>0.97222222222222221</v>
      </c>
      <c r="J3494">
        <v>23.23</v>
      </c>
      <c r="K3494" t="s">
        <v>249</v>
      </c>
      <c r="L3494" t="s">
        <v>4119</v>
      </c>
      <c r="M3494" t="s">
        <v>251</v>
      </c>
      <c r="N3494" t="s">
        <v>251</v>
      </c>
      <c r="O3494">
        <v>0</v>
      </c>
      <c r="P3494">
        <v>31</v>
      </c>
      <c r="Q3494">
        <v>0</v>
      </c>
      <c r="R3494">
        <v>31</v>
      </c>
      <c r="S3494">
        <v>13.6</v>
      </c>
      <c r="T3494">
        <v>37.9</v>
      </c>
      <c r="U3494">
        <v>23.2</v>
      </c>
      <c r="V3494">
        <v>137</v>
      </c>
      <c r="W3494" t="s">
        <v>4756</v>
      </c>
      <c r="X3494" t="s">
        <v>4756</v>
      </c>
      <c r="Y3494" t="s">
        <v>4756</v>
      </c>
      <c r="Z3494" t="s">
        <v>4756</v>
      </c>
      <c r="AA3494" t="s">
        <v>4756</v>
      </c>
      <c r="AB3494" t="s">
        <v>4756</v>
      </c>
      <c r="AC3494" t="s">
        <v>4756</v>
      </c>
      <c r="AD3494" t="s">
        <v>4756</v>
      </c>
      <c r="AE3494" t="s">
        <v>4756</v>
      </c>
      <c r="AF3494" t="s">
        <v>4756</v>
      </c>
      <c r="AG3494" t="s">
        <v>4756</v>
      </c>
      <c r="AH3494" t="s">
        <v>4756</v>
      </c>
      <c r="AI3494" t="s">
        <v>4756</v>
      </c>
      <c r="AJ3494" t="s">
        <v>4756</v>
      </c>
      <c r="AK3494" t="s">
        <v>4756</v>
      </c>
      <c r="AL3494" t="s">
        <v>4756</v>
      </c>
      <c r="AM3494" t="s">
        <v>4756</v>
      </c>
      <c r="AN3494" t="s">
        <v>4756</v>
      </c>
    </row>
    <row r="3495" spans="1:40">
      <c r="A3495" s="95">
        <v>42908</v>
      </c>
      <c r="B3495" t="s">
        <v>372</v>
      </c>
      <c r="C3495">
        <v>2017</v>
      </c>
      <c r="D3495">
        <v>6</v>
      </c>
      <c r="E3495" t="s">
        <v>373</v>
      </c>
      <c r="F3495" t="s">
        <v>4106</v>
      </c>
      <c r="G3495" s="96">
        <v>0.97986111111111107</v>
      </c>
      <c r="H3495" s="96">
        <v>0.98472222222222217</v>
      </c>
      <c r="J3495">
        <v>23.52</v>
      </c>
      <c r="K3495" t="s">
        <v>249</v>
      </c>
      <c r="L3495" t="s">
        <v>4120</v>
      </c>
      <c r="M3495" t="s">
        <v>251</v>
      </c>
      <c r="N3495" t="s">
        <v>251</v>
      </c>
      <c r="O3495">
        <v>0</v>
      </c>
      <c r="P3495">
        <v>33</v>
      </c>
      <c r="Q3495">
        <v>0</v>
      </c>
      <c r="R3495">
        <v>33</v>
      </c>
      <c r="S3495">
        <v>14.5</v>
      </c>
      <c r="T3495">
        <v>36.5</v>
      </c>
      <c r="U3495">
        <v>25</v>
      </c>
      <c r="V3495">
        <v>139</v>
      </c>
      <c r="W3495" t="s">
        <v>4756</v>
      </c>
      <c r="X3495" t="s">
        <v>4756</v>
      </c>
      <c r="Y3495" t="s">
        <v>4756</v>
      </c>
      <c r="Z3495" t="s">
        <v>4756</v>
      </c>
      <c r="AA3495" t="s">
        <v>4756</v>
      </c>
      <c r="AB3495" t="s">
        <v>4756</v>
      </c>
      <c r="AC3495" t="s">
        <v>4756</v>
      </c>
      <c r="AD3495" t="s">
        <v>4756</v>
      </c>
      <c r="AE3495" t="s">
        <v>4756</v>
      </c>
      <c r="AF3495" t="s">
        <v>4756</v>
      </c>
      <c r="AG3495" t="s">
        <v>4756</v>
      </c>
      <c r="AH3495" t="s">
        <v>4756</v>
      </c>
      <c r="AI3495" t="s">
        <v>4756</v>
      </c>
      <c r="AJ3495" t="s">
        <v>4756</v>
      </c>
      <c r="AK3495" t="s">
        <v>4756</v>
      </c>
      <c r="AL3495" t="s">
        <v>4756</v>
      </c>
      <c r="AM3495" t="s">
        <v>4756</v>
      </c>
      <c r="AN3495" t="s">
        <v>4756</v>
      </c>
    </row>
    <row r="3496" spans="1:40">
      <c r="A3496" s="95">
        <v>42908</v>
      </c>
      <c r="B3496" t="s">
        <v>372</v>
      </c>
      <c r="C3496">
        <v>2017</v>
      </c>
      <c r="D3496">
        <v>6</v>
      </c>
      <c r="E3496" t="s">
        <v>373</v>
      </c>
      <c r="F3496" t="s">
        <v>4106</v>
      </c>
      <c r="G3496" s="96">
        <v>0.94027777777777777</v>
      </c>
      <c r="H3496" s="96">
        <v>0.9458333333333333</v>
      </c>
      <c r="J3496">
        <v>22.57</v>
      </c>
      <c r="K3496" t="s">
        <v>651</v>
      </c>
      <c r="L3496" t="s">
        <v>4114</v>
      </c>
      <c r="M3496" t="s">
        <v>251</v>
      </c>
      <c r="N3496" t="s">
        <v>251</v>
      </c>
      <c r="O3496">
        <v>0</v>
      </c>
      <c r="P3496">
        <v>60</v>
      </c>
      <c r="Q3496">
        <v>0</v>
      </c>
      <c r="R3496">
        <v>60</v>
      </c>
      <c r="S3496">
        <v>15.8</v>
      </c>
      <c r="T3496">
        <v>42.7</v>
      </c>
      <c r="U3496">
        <v>33.799999999999997</v>
      </c>
      <c r="V3496">
        <v>180</v>
      </c>
      <c r="W3496" t="s">
        <v>4756</v>
      </c>
      <c r="X3496" t="s">
        <v>4756</v>
      </c>
      <c r="Y3496" t="s">
        <v>4756</v>
      </c>
      <c r="Z3496" t="s">
        <v>4756</v>
      </c>
      <c r="AA3496" t="s">
        <v>4756</v>
      </c>
      <c r="AB3496" t="s">
        <v>4756</v>
      </c>
      <c r="AC3496" t="s">
        <v>4756</v>
      </c>
      <c r="AD3496" t="s">
        <v>4756</v>
      </c>
      <c r="AE3496" t="s">
        <v>4756</v>
      </c>
      <c r="AF3496" t="s">
        <v>4756</v>
      </c>
      <c r="AG3496" t="s">
        <v>4756</v>
      </c>
      <c r="AH3496" t="s">
        <v>4756</v>
      </c>
      <c r="AI3496" t="s">
        <v>4756</v>
      </c>
      <c r="AJ3496" t="s">
        <v>4756</v>
      </c>
      <c r="AK3496" t="s">
        <v>4756</v>
      </c>
      <c r="AL3496" t="s">
        <v>4756</v>
      </c>
      <c r="AM3496" t="s">
        <v>4756</v>
      </c>
      <c r="AN3496" t="s">
        <v>4756</v>
      </c>
    </row>
    <row r="3497" spans="1:40">
      <c r="A3497" s="95">
        <v>42908</v>
      </c>
      <c r="B3497" t="s">
        <v>372</v>
      </c>
      <c r="C3497">
        <v>2017</v>
      </c>
      <c r="D3497">
        <v>6</v>
      </c>
      <c r="E3497" t="s">
        <v>373</v>
      </c>
      <c r="F3497" t="s">
        <v>4106</v>
      </c>
      <c r="G3497" s="96">
        <v>0.98263888888888884</v>
      </c>
      <c r="H3497" s="96">
        <v>0.98541666666666661</v>
      </c>
      <c r="J3497">
        <v>23.58</v>
      </c>
      <c r="K3497" t="s">
        <v>249</v>
      </c>
      <c r="L3497" t="s">
        <v>4121</v>
      </c>
      <c r="M3497" t="s">
        <v>251</v>
      </c>
      <c r="N3497" t="s">
        <v>251</v>
      </c>
      <c r="O3497">
        <v>0</v>
      </c>
      <c r="P3497">
        <v>33</v>
      </c>
      <c r="Q3497">
        <v>0</v>
      </c>
      <c r="R3497">
        <v>33</v>
      </c>
      <c r="S3497">
        <v>14.9</v>
      </c>
      <c r="T3497">
        <v>38.9</v>
      </c>
      <c r="U3497">
        <v>23.5</v>
      </c>
      <c r="V3497">
        <v>141</v>
      </c>
      <c r="W3497" t="s">
        <v>4756</v>
      </c>
      <c r="X3497" t="s">
        <v>4756</v>
      </c>
      <c r="Y3497" t="s">
        <v>4756</v>
      </c>
      <c r="Z3497" t="s">
        <v>4756</v>
      </c>
      <c r="AA3497" t="s">
        <v>4756</v>
      </c>
      <c r="AB3497" t="s">
        <v>4756</v>
      </c>
      <c r="AC3497" t="s">
        <v>4756</v>
      </c>
      <c r="AD3497" t="s">
        <v>4756</v>
      </c>
      <c r="AE3497" t="s">
        <v>4756</v>
      </c>
      <c r="AF3497" t="s">
        <v>4756</v>
      </c>
      <c r="AG3497" t="s">
        <v>4756</v>
      </c>
      <c r="AH3497" t="s">
        <v>4756</v>
      </c>
      <c r="AI3497" t="s">
        <v>4756</v>
      </c>
      <c r="AJ3497" t="s">
        <v>4756</v>
      </c>
      <c r="AK3497" t="s">
        <v>4756</v>
      </c>
      <c r="AL3497" t="s">
        <v>4756</v>
      </c>
      <c r="AM3497" t="s">
        <v>4756</v>
      </c>
      <c r="AN3497" t="s">
        <v>4756</v>
      </c>
    </row>
    <row r="3498" spans="1:40">
      <c r="A3498" s="95">
        <v>42908</v>
      </c>
      <c r="B3498" t="s">
        <v>372</v>
      </c>
      <c r="C3498">
        <v>2017</v>
      </c>
      <c r="D3498">
        <v>6</v>
      </c>
      <c r="E3498" t="s">
        <v>373</v>
      </c>
      <c r="F3498" t="s">
        <v>4106</v>
      </c>
      <c r="G3498" s="96">
        <v>0.99097222222222225</v>
      </c>
      <c r="H3498" s="96">
        <v>0.99444444444444446</v>
      </c>
      <c r="J3498">
        <v>23.78</v>
      </c>
      <c r="K3498" t="s">
        <v>249</v>
      </c>
      <c r="L3498" t="s">
        <v>4122</v>
      </c>
      <c r="M3498" t="s">
        <v>251</v>
      </c>
      <c r="N3498" t="s">
        <v>251</v>
      </c>
      <c r="O3498">
        <v>0</v>
      </c>
      <c r="P3498">
        <v>33</v>
      </c>
      <c r="Q3498">
        <v>0</v>
      </c>
      <c r="R3498">
        <v>33</v>
      </c>
      <c r="S3498">
        <v>13.9</v>
      </c>
      <c r="T3498">
        <v>37.700000000000003</v>
      </c>
      <c r="U3498">
        <v>22.6</v>
      </c>
      <c r="V3498">
        <v>140</v>
      </c>
      <c r="W3498" t="s">
        <v>4756</v>
      </c>
      <c r="X3498" t="s">
        <v>4756</v>
      </c>
      <c r="Y3498" t="s">
        <v>4756</v>
      </c>
      <c r="Z3498" t="s">
        <v>4756</v>
      </c>
      <c r="AA3498" t="s">
        <v>4756</v>
      </c>
      <c r="AB3498" t="s">
        <v>4756</v>
      </c>
      <c r="AC3498" t="s">
        <v>4756</v>
      </c>
      <c r="AD3498" t="s">
        <v>4756</v>
      </c>
      <c r="AE3498" t="s">
        <v>4756</v>
      </c>
      <c r="AF3498" t="s">
        <v>4756</v>
      </c>
      <c r="AG3498" t="s">
        <v>4756</v>
      </c>
      <c r="AH3498" t="s">
        <v>4756</v>
      </c>
      <c r="AI3498" t="s">
        <v>4756</v>
      </c>
      <c r="AJ3498" t="s">
        <v>4756</v>
      </c>
      <c r="AK3498" t="s">
        <v>4756</v>
      </c>
      <c r="AL3498" t="s">
        <v>4756</v>
      </c>
      <c r="AM3498" t="s">
        <v>4756</v>
      </c>
      <c r="AN3498" t="s">
        <v>4756</v>
      </c>
    </row>
    <row r="3499" spans="1:40">
      <c r="A3499" s="95">
        <v>42908</v>
      </c>
      <c r="B3499" t="s">
        <v>372</v>
      </c>
      <c r="C3499">
        <v>2017</v>
      </c>
      <c r="D3499">
        <v>6</v>
      </c>
      <c r="E3499" t="s">
        <v>373</v>
      </c>
      <c r="F3499" t="s">
        <v>4106</v>
      </c>
      <c r="G3499" s="96">
        <v>0.99930555555555556</v>
      </c>
      <c r="H3499" s="96">
        <v>5.5555555555555558E-3</v>
      </c>
      <c r="J3499">
        <v>23.98</v>
      </c>
      <c r="K3499" t="s">
        <v>249</v>
      </c>
      <c r="L3499" t="s">
        <v>4123</v>
      </c>
      <c r="M3499" t="s">
        <v>251</v>
      </c>
      <c r="N3499" t="s">
        <v>251</v>
      </c>
      <c r="O3499">
        <v>0</v>
      </c>
      <c r="P3499">
        <v>32</v>
      </c>
      <c r="Q3499">
        <v>0</v>
      </c>
      <c r="R3499">
        <v>32</v>
      </c>
      <c r="S3499">
        <v>14.4</v>
      </c>
      <c r="T3499">
        <v>37.4</v>
      </c>
      <c r="U3499">
        <v>25.5</v>
      </c>
      <c r="V3499">
        <v>145</v>
      </c>
      <c r="W3499" t="s">
        <v>4756</v>
      </c>
      <c r="X3499" t="s">
        <v>4756</v>
      </c>
      <c r="Y3499" t="s">
        <v>4756</v>
      </c>
      <c r="Z3499" t="s">
        <v>4756</v>
      </c>
      <c r="AA3499" t="s">
        <v>4756</v>
      </c>
      <c r="AB3499" t="s">
        <v>4756</v>
      </c>
      <c r="AC3499" t="s">
        <v>4756</v>
      </c>
      <c r="AD3499" t="s">
        <v>4756</v>
      </c>
      <c r="AE3499" t="s">
        <v>4756</v>
      </c>
      <c r="AF3499" t="s">
        <v>4756</v>
      </c>
      <c r="AG3499" t="s">
        <v>4756</v>
      </c>
      <c r="AH3499" t="s">
        <v>4756</v>
      </c>
      <c r="AI3499" t="s">
        <v>4756</v>
      </c>
      <c r="AJ3499" t="s">
        <v>4756</v>
      </c>
      <c r="AK3499" t="s">
        <v>4756</v>
      </c>
      <c r="AL3499" t="s">
        <v>4756</v>
      </c>
      <c r="AM3499" t="s">
        <v>4756</v>
      </c>
      <c r="AN3499" t="s">
        <v>4756</v>
      </c>
    </row>
    <row r="3500" spans="1:40">
      <c r="A3500" s="95">
        <v>42908</v>
      </c>
      <c r="B3500" t="s">
        <v>372</v>
      </c>
      <c r="C3500">
        <v>2017</v>
      </c>
      <c r="D3500">
        <v>6</v>
      </c>
      <c r="E3500" t="s">
        <v>373</v>
      </c>
      <c r="F3500" t="s">
        <v>4106</v>
      </c>
      <c r="G3500" s="96">
        <v>0.99930555555555556</v>
      </c>
      <c r="H3500" s="96">
        <v>5.5555555555555558E-3</v>
      </c>
      <c r="J3500">
        <v>23.98</v>
      </c>
      <c r="K3500" t="s">
        <v>249</v>
      </c>
      <c r="L3500" t="s">
        <v>4124</v>
      </c>
      <c r="M3500" t="s">
        <v>251</v>
      </c>
      <c r="N3500" t="s">
        <v>251</v>
      </c>
      <c r="O3500">
        <v>0</v>
      </c>
      <c r="P3500">
        <v>34</v>
      </c>
      <c r="Q3500">
        <v>0</v>
      </c>
      <c r="R3500">
        <v>34</v>
      </c>
      <c r="S3500">
        <v>14.7</v>
      </c>
      <c r="T3500">
        <v>37.200000000000003</v>
      </c>
      <c r="U3500">
        <v>24.4</v>
      </c>
      <c r="V3500">
        <v>136</v>
      </c>
      <c r="W3500" t="s">
        <v>4756</v>
      </c>
      <c r="X3500" t="s">
        <v>4756</v>
      </c>
      <c r="Y3500" t="s">
        <v>4756</v>
      </c>
      <c r="Z3500" t="s">
        <v>4756</v>
      </c>
      <c r="AA3500" t="s">
        <v>4756</v>
      </c>
      <c r="AB3500" t="s">
        <v>4756</v>
      </c>
      <c r="AC3500" t="s">
        <v>4756</v>
      </c>
      <c r="AD3500" t="s">
        <v>4756</v>
      </c>
      <c r="AE3500" t="s">
        <v>4756</v>
      </c>
      <c r="AF3500" t="s">
        <v>4756</v>
      </c>
      <c r="AG3500" t="s">
        <v>4756</v>
      </c>
      <c r="AH3500" t="s">
        <v>4756</v>
      </c>
      <c r="AI3500" t="s">
        <v>4756</v>
      </c>
      <c r="AJ3500" t="s">
        <v>4756</v>
      </c>
      <c r="AK3500" t="s">
        <v>4756</v>
      </c>
      <c r="AL3500" t="s">
        <v>4756</v>
      </c>
      <c r="AM3500" t="s">
        <v>4756</v>
      </c>
      <c r="AN3500" t="s">
        <v>4756</v>
      </c>
    </row>
    <row r="3501" spans="1:40">
      <c r="A3501" s="95">
        <v>42908</v>
      </c>
      <c r="B3501" t="s">
        <v>372</v>
      </c>
      <c r="C3501">
        <v>2017</v>
      </c>
      <c r="D3501">
        <v>6</v>
      </c>
      <c r="E3501" t="s">
        <v>373</v>
      </c>
      <c r="F3501" t="s">
        <v>4106</v>
      </c>
      <c r="G3501" s="96">
        <v>7.6388888888888886E-3</v>
      </c>
      <c r="H3501" s="96">
        <v>1.1111111111111112E-2</v>
      </c>
      <c r="J3501">
        <v>24.18</v>
      </c>
      <c r="K3501" t="s">
        <v>249</v>
      </c>
      <c r="L3501" t="s">
        <v>4125</v>
      </c>
      <c r="M3501" t="s">
        <v>251</v>
      </c>
      <c r="N3501" t="s">
        <v>251</v>
      </c>
      <c r="O3501">
        <v>0</v>
      </c>
      <c r="P3501">
        <v>37</v>
      </c>
      <c r="Q3501">
        <v>0</v>
      </c>
      <c r="R3501">
        <v>37</v>
      </c>
      <c r="S3501">
        <v>15.1</v>
      </c>
      <c r="T3501">
        <v>38.9</v>
      </c>
      <c r="U3501">
        <v>23.2</v>
      </c>
      <c r="V3501">
        <v>143</v>
      </c>
      <c r="W3501" t="s">
        <v>4756</v>
      </c>
      <c r="X3501" t="s">
        <v>4756</v>
      </c>
      <c r="Y3501" t="s">
        <v>4756</v>
      </c>
      <c r="Z3501" t="s">
        <v>4756</v>
      </c>
      <c r="AA3501" t="s">
        <v>4756</v>
      </c>
      <c r="AB3501" t="s">
        <v>4756</v>
      </c>
      <c r="AC3501" t="s">
        <v>4756</v>
      </c>
      <c r="AD3501" t="s">
        <v>4756</v>
      </c>
      <c r="AE3501" t="s">
        <v>4756</v>
      </c>
      <c r="AF3501" t="s">
        <v>4756</v>
      </c>
      <c r="AG3501" t="s">
        <v>4756</v>
      </c>
      <c r="AH3501" t="s">
        <v>4756</v>
      </c>
      <c r="AI3501" t="s">
        <v>4756</v>
      </c>
      <c r="AJ3501" t="s">
        <v>4756</v>
      </c>
      <c r="AK3501" t="s">
        <v>4756</v>
      </c>
      <c r="AL3501" t="s">
        <v>4756</v>
      </c>
      <c r="AM3501" t="s">
        <v>4756</v>
      </c>
      <c r="AN3501" t="s">
        <v>4756</v>
      </c>
    </row>
    <row r="3502" spans="1:40">
      <c r="A3502" s="95">
        <v>42908</v>
      </c>
      <c r="B3502" t="s">
        <v>372</v>
      </c>
      <c r="C3502">
        <v>2017</v>
      </c>
      <c r="D3502">
        <v>6</v>
      </c>
      <c r="E3502" t="s">
        <v>373</v>
      </c>
      <c r="F3502" t="s">
        <v>4106</v>
      </c>
      <c r="G3502" s="96">
        <v>2.1527777777777781E-2</v>
      </c>
      <c r="H3502" s="96">
        <v>2.4999999999999998E-2</v>
      </c>
      <c r="J3502">
        <v>24.52</v>
      </c>
      <c r="K3502" t="s">
        <v>249</v>
      </c>
      <c r="L3502" t="s">
        <v>4126</v>
      </c>
      <c r="M3502" t="s">
        <v>251</v>
      </c>
      <c r="N3502" t="s">
        <v>251</v>
      </c>
      <c r="O3502">
        <v>0</v>
      </c>
      <c r="P3502">
        <v>33</v>
      </c>
      <c r="Q3502">
        <v>0</v>
      </c>
      <c r="R3502">
        <v>33</v>
      </c>
      <c r="S3502">
        <v>14.4</v>
      </c>
      <c r="T3502">
        <v>37</v>
      </c>
      <c r="U3502">
        <v>23.9</v>
      </c>
      <c r="V3502">
        <v>141</v>
      </c>
      <c r="W3502" t="s">
        <v>4756</v>
      </c>
      <c r="X3502" t="s">
        <v>4756</v>
      </c>
      <c r="Y3502" t="s">
        <v>4756</v>
      </c>
      <c r="Z3502" t="s">
        <v>4756</v>
      </c>
      <c r="AA3502" t="s">
        <v>4756</v>
      </c>
      <c r="AB3502" t="s">
        <v>4756</v>
      </c>
      <c r="AC3502" t="s">
        <v>4756</v>
      </c>
      <c r="AD3502" t="s">
        <v>4756</v>
      </c>
      <c r="AE3502" t="s">
        <v>4756</v>
      </c>
      <c r="AF3502" t="s">
        <v>4756</v>
      </c>
      <c r="AG3502" t="s">
        <v>4756</v>
      </c>
      <c r="AH3502" t="s">
        <v>4756</v>
      </c>
      <c r="AI3502" t="s">
        <v>4756</v>
      </c>
      <c r="AJ3502" t="s">
        <v>4756</v>
      </c>
      <c r="AK3502" t="s">
        <v>4756</v>
      </c>
      <c r="AL3502" t="s">
        <v>4756</v>
      </c>
      <c r="AM3502" t="s">
        <v>4756</v>
      </c>
      <c r="AN3502" t="s">
        <v>4756</v>
      </c>
    </row>
    <row r="3503" spans="1:40">
      <c r="A3503" s="95">
        <v>42908</v>
      </c>
      <c r="B3503" t="s">
        <v>372</v>
      </c>
      <c r="C3503">
        <v>2017</v>
      </c>
      <c r="D3503">
        <v>6</v>
      </c>
      <c r="E3503" t="s">
        <v>373</v>
      </c>
      <c r="F3503" t="s">
        <v>4106</v>
      </c>
      <c r="G3503" s="96">
        <v>2.7777777777777776E-2</v>
      </c>
      <c r="H3503" s="96">
        <v>3.125E-2</v>
      </c>
      <c r="J3503">
        <v>24.67</v>
      </c>
      <c r="K3503" t="s">
        <v>249</v>
      </c>
      <c r="L3503" t="s">
        <v>4127</v>
      </c>
      <c r="M3503" t="s">
        <v>251</v>
      </c>
      <c r="N3503" t="s">
        <v>251</v>
      </c>
      <c r="O3503">
        <v>0</v>
      </c>
      <c r="P3503">
        <v>31</v>
      </c>
      <c r="Q3503">
        <v>0</v>
      </c>
      <c r="R3503">
        <v>31</v>
      </c>
      <c r="S3503">
        <v>13.8</v>
      </c>
      <c r="T3503">
        <v>36.4</v>
      </c>
      <c r="U3503">
        <v>22.3</v>
      </c>
      <c r="V3503">
        <v>138</v>
      </c>
      <c r="W3503" t="s">
        <v>4756</v>
      </c>
      <c r="X3503" t="s">
        <v>4756</v>
      </c>
      <c r="Y3503" t="s">
        <v>4756</v>
      </c>
      <c r="Z3503" t="s">
        <v>4756</v>
      </c>
      <c r="AA3503" t="s">
        <v>4756</v>
      </c>
      <c r="AB3503" t="s">
        <v>4756</v>
      </c>
      <c r="AC3503" t="s">
        <v>4756</v>
      </c>
      <c r="AD3503" t="s">
        <v>4756</v>
      </c>
      <c r="AE3503" t="s">
        <v>4756</v>
      </c>
      <c r="AF3503" t="s">
        <v>4756</v>
      </c>
      <c r="AG3503" t="s">
        <v>4756</v>
      </c>
      <c r="AH3503" t="s">
        <v>4756</v>
      </c>
      <c r="AI3503" t="s">
        <v>4756</v>
      </c>
      <c r="AJ3503" t="s">
        <v>4756</v>
      </c>
      <c r="AK3503" t="s">
        <v>4756</v>
      </c>
      <c r="AL3503" t="s">
        <v>4756</v>
      </c>
      <c r="AM3503" t="s">
        <v>4756</v>
      </c>
      <c r="AN3503" t="s">
        <v>4756</v>
      </c>
    </row>
    <row r="3504" spans="1:40">
      <c r="A3504" s="95">
        <v>42908</v>
      </c>
      <c r="B3504" t="s">
        <v>372</v>
      </c>
      <c r="C3504">
        <v>2017</v>
      </c>
      <c r="D3504">
        <v>6</v>
      </c>
      <c r="E3504" t="s">
        <v>373</v>
      </c>
      <c r="F3504" t="s">
        <v>4106</v>
      </c>
      <c r="G3504" s="96">
        <v>4.7916666666666663E-2</v>
      </c>
      <c r="H3504" s="96">
        <v>5.0694444444444452E-2</v>
      </c>
      <c r="J3504">
        <v>25.15</v>
      </c>
      <c r="K3504" t="s">
        <v>249</v>
      </c>
      <c r="L3504" t="s">
        <v>4128</v>
      </c>
      <c r="M3504" t="s">
        <v>251</v>
      </c>
      <c r="N3504" t="s">
        <v>251</v>
      </c>
      <c r="O3504">
        <v>0</v>
      </c>
      <c r="P3504">
        <v>34</v>
      </c>
      <c r="Q3504">
        <v>0</v>
      </c>
      <c r="R3504">
        <v>34</v>
      </c>
      <c r="S3504">
        <v>14.7</v>
      </c>
      <c r="T3504">
        <v>37</v>
      </c>
      <c r="U3504">
        <v>22.7</v>
      </c>
      <c r="V3504">
        <v>143</v>
      </c>
      <c r="W3504" t="s">
        <v>4756</v>
      </c>
      <c r="X3504" t="s">
        <v>4756</v>
      </c>
      <c r="Y3504" t="s">
        <v>4756</v>
      </c>
      <c r="Z3504" t="s">
        <v>4756</v>
      </c>
      <c r="AA3504" t="s">
        <v>4756</v>
      </c>
      <c r="AB3504" t="s">
        <v>4756</v>
      </c>
      <c r="AC3504" t="s">
        <v>4756</v>
      </c>
      <c r="AD3504" t="s">
        <v>4756</v>
      </c>
      <c r="AE3504" t="s">
        <v>4756</v>
      </c>
      <c r="AF3504" t="s">
        <v>4756</v>
      </c>
      <c r="AG3504" t="s">
        <v>4756</v>
      </c>
      <c r="AH3504" t="s">
        <v>4756</v>
      </c>
      <c r="AI3504" t="s">
        <v>4756</v>
      </c>
      <c r="AJ3504" t="s">
        <v>4756</v>
      </c>
      <c r="AK3504" t="s">
        <v>4756</v>
      </c>
      <c r="AL3504" t="s">
        <v>4756</v>
      </c>
      <c r="AM3504" t="s">
        <v>4756</v>
      </c>
      <c r="AN3504" t="s">
        <v>4756</v>
      </c>
    </row>
    <row r="3505" spans="1:41">
      <c r="A3505" s="95">
        <v>42908</v>
      </c>
      <c r="B3505" t="s">
        <v>372</v>
      </c>
      <c r="C3505">
        <v>2017</v>
      </c>
      <c r="D3505">
        <v>6</v>
      </c>
      <c r="E3505" t="s">
        <v>373</v>
      </c>
      <c r="F3505" t="s">
        <v>4106</v>
      </c>
      <c r="G3505" s="96">
        <v>4.9999999999999996E-2</v>
      </c>
      <c r="H3505" s="96">
        <v>5.5555555555555552E-2</v>
      </c>
      <c r="J3505">
        <v>25.2</v>
      </c>
      <c r="K3505" t="s">
        <v>249</v>
      </c>
      <c r="L3505" t="s">
        <v>4129</v>
      </c>
      <c r="M3505" t="s">
        <v>251</v>
      </c>
      <c r="N3505" t="s">
        <v>251</v>
      </c>
      <c r="O3505">
        <v>0</v>
      </c>
      <c r="P3505">
        <v>34</v>
      </c>
      <c r="Q3505">
        <v>0</v>
      </c>
      <c r="R3505">
        <v>34</v>
      </c>
      <c r="S3505">
        <v>14.1</v>
      </c>
      <c r="T3505">
        <v>38.299999999999997</v>
      </c>
      <c r="U3505">
        <v>24.7</v>
      </c>
      <c r="V3505">
        <v>145</v>
      </c>
      <c r="W3505" t="s">
        <v>4756</v>
      </c>
      <c r="X3505" t="s">
        <v>4756</v>
      </c>
      <c r="Y3505" t="s">
        <v>4756</v>
      </c>
      <c r="Z3505" t="s">
        <v>4756</v>
      </c>
      <c r="AA3505" t="s">
        <v>4756</v>
      </c>
      <c r="AB3505" t="s">
        <v>4756</v>
      </c>
      <c r="AC3505" t="s">
        <v>4756</v>
      </c>
      <c r="AD3505" t="s">
        <v>4756</v>
      </c>
      <c r="AE3505" t="s">
        <v>4756</v>
      </c>
      <c r="AF3505" t="s">
        <v>4756</v>
      </c>
      <c r="AG3505" t="s">
        <v>4756</v>
      </c>
      <c r="AH3505" t="s">
        <v>4756</v>
      </c>
      <c r="AI3505" t="s">
        <v>4756</v>
      </c>
      <c r="AJ3505" t="s">
        <v>4756</v>
      </c>
      <c r="AK3505" t="s">
        <v>4756</v>
      </c>
      <c r="AL3505" t="s">
        <v>4756</v>
      </c>
      <c r="AM3505" t="s">
        <v>4756</v>
      </c>
      <c r="AN3505" t="s">
        <v>4756</v>
      </c>
    </row>
    <row r="3506" spans="1:41">
      <c r="A3506" s="95">
        <v>42908</v>
      </c>
      <c r="B3506" t="s">
        <v>372</v>
      </c>
      <c r="C3506">
        <v>2017</v>
      </c>
      <c r="D3506">
        <v>6</v>
      </c>
      <c r="E3506" t="s">
        <v>373</v>
      </c>
      <c r="F3506" t="s">
        <v>4106</v>
      </c>
      <c r="G3506" s="96">
        <v>5.5555555555555552E-2</v>
      </c>
      <c r="H3506" s="96">
        <v>5.6250000000000001E-2</v>
      </c>
      <c r="J3506">
        <v>25.33</v>
      </c>
      <c r="K3506" t="s">
        <v>249</v>
      </c>
      <c r="L3506" t="s">
        <v>4031</v>
      </c>
      <c r="M3506" t="s">
        <v>2077</v>
      </c>
      <c r="N3506" t="s">
        <v>251</v>
      </c>
      <c r="O3506" t="s">
        <v>4756</v>
      </c>
      <c r="P3506" t="s">
        <v>4756</v>
      </c>
      <c r="Q3506" t="s">
        <v>4756</v>
      </c>
      <c r="R3506" t="s">
        <v>4756</v>
      </c>
      <c r="S3506" t="s">
        <v>4756</v>
      </c>
      <c r="T3506" t="s">
        <v>4756</v>
      </c>
      <c r="U3506" t="s">
        <v>4756</v>
      </c>
      <c r="V3506" t="s">
        <v>4756</v>
      </c>
      <c r="W3506" t="s">
        <v>4756</v>
      </c>
      <c r="X3506" t="s">
        <v>4756</v>
      </c>
      <c r="Y3506" t="s">
        <v>4756</v>
      </c>
      <c r="Z3506" t="s">
        <v>4756</v>
      </c>
      <c r="AA3506" t="s">
        <v>4756</v>
      </c>
      <c r="AB3506" t="s">
        <v>4756</v>
      </c>
      <c r="AC3506" t="s">
        <v>4756</v>
      </c>
      <c r="AD3506" t="s">
        <v>4756</v>
      </c>
      <c r="AE3506" t="s">
        <v>4756</v>
      </c>
      <c r="AF3506" t="s">
        <v>4756</v>
      </c>
      <c r="AG3506" t="s">
        <v>4756</v>
      </c>
      <c r="AH3506" t="s">
        <v>4756</v>
      </c>
      <c r="AI3506" t="s">
        <v>4756</v>
      </c>
      <c r="AJ3506" t="s">
        <v>4756</v>
      </c>
      <c r="AK3506" t="s">
        <v>4756</v>
      </c>
      <c r="AL3506" t="s">
        <v>4756</v>
      </c>
      <c r="AM3506" t="s">
        <v>4756</v>
      </c>
      <c r="AN3506" t="s">
        <v>4756</v>
      </c>
      <c r="AO3506" t="s">
        <v>3613</v>
      </c>
    </row>
    <row r="3507" spans="1:41">
      <c r="A3507" s="95">
        <v>42908</v>
      </c>
      <c r="B3507" t="s">
        <v>372</v>
      </c>
      <c r="C3507">
        <v>2017</v>
      </c>
      <c r="D3507">
        <v>6</v>
      </c>
      <c r="E3507" t="s">
        <v>373</v>
      </c>
      <c r="F3507" t="s">
        <v>4106</v>
      </c>
      <c r="G3507" s="96">
        <v>6.5972222222222224E-2</v>
      </c>
      <c r="H3507" s="96">
        <v>7.013888888888889E-2</v>
      </c>
      <c r="J3507">
        <v>25.58</v>
      </c>
      <c r="K3507" t="s">
        <v>249</v>
      </c>
      <c r="L3507" t="s">
        <v>4130</v>
      </c>
      <c r="M3507" t="s">
        <v>251</v>
      </c>
      <c r="N3507" t="s">
        <v>251</v>
      </c>
      <c r="O3507">
        <v>0</v>
      </c>
      <c r="P3507">
        <v>30</v>
      </c>
      <c r="Q3507">
        <v>0</v>
      </c>
      <c r="R3507">
        <v>30</v>
      </c>
      <c r="S3507">
        <v>14.3</v>
      </c>
      <c r="T3507">
        <v>38.1</v>
      </c>
      <c r="U3507">
        <v>23.2</v>
      </c>
      <c r="V3507">
        <v>138</v>
      </c>
      <c r="W3507" t="s">
        <v>4756</v>
      </c>
      <c r="X3507" t="s">
        <v>4756</v>
      </c>
      <c r="Y3507" t="s">
        <v>4756</v>
      </c>
      <c r="Z3507" t="s">
        <v>4756</v>
      </c>
      <c r="AA3507" t="s">
        <v>4756</v>
      </c>
      <c r="AB3507" t="s">
        <v>4756</v>
      </c>
      <c r="AC3507" t="s">
        <v>4756</v>
      </c>
      <c r="AD3507" t="s">
        <v>4756</v>
      </c>
      <c r="AE3507" t="s">
        <v>4756</v>
      </c>
      <c r="AF3507" t="s">
        <v>4756</v>
      </c>
      <c r="AG3507" t="s">
        <v>4756</v>
      </c>
      <c r="AH3507" t="s">
        <v>4756</v>
      </c>
      <c r="AI3507" t="s">
        <v>4756</v>
      </c>
      <c r="AJ3507" t="s">
        <v>4756</v>
      </c>
      <c r="AK3507" t="s">
        <v>4756</v>
      </c>
      <c r="AL3507" t="s">
        <v>4756</v>
      </c>
      <c r="AM3507" t="s">
        <v>4756</v>
      </c>
      <c r="AN3507" t="s">
        <v>4756</v>
      </c>
    </row>
    <row r="3508" spans="1:41">
      <c r="A3508" s="95">
        <v>42908</v>
      </c>
      <c r="B3508" t="s">
        <v>372</v>
      </c>
      <c r="C3508">
        <v>2017</v>
      </c>
      <c r="D3508">
        <v>6</v>
      </c>
      <c r="E3508" t="s">
        <v>373</v>
      </c>
      <c r="F3508" t="s">
        <v>4106</v>
      </c>
      <c r="G3508" s="96">
        <v>6.7361111111111108E-2</v>
      </c>
      <c r="H3508" s="96">
        <v>7.3611111111111113E-2</v>
      </c>
      <c r="J3508">
        <v>25.62</v>
      </c>
      <c r="K3508" t="s">
        <v>249</v>
      </c>
      <c r="L3508" t="s">
        <v>4058</v>
      </c>
      <c r="M3508" t="s">
        <v>665</v>
      </c>
      <c r="N3508" t="s">
        <v>251</v>
      </c>
      <c r="O3508">
        <v>3</v>
      </c>
      <c r="P3508">
        <v>35</v>
      </c>
      <c r="Q3508">
        <v>0</v>
      </c>
      <c r="R3508">
        <v>35</v>
      </c>
      <c r="S3508">
        <v>14.6</v>
      </c>
      <c r="T3508">
        <v>37.1</v>
      </c>
      <c r="U3508">
        <v>22.4</v>
      </c>
      <c r="V3508">
        <v>141</v>
      </c>
      <c r="W3508" t="s">
        <v>4756</v>
      </c>
      <c r="X3508" t="s">
        <v>4756</v>
      </c>
      <c r="Y3508" t="s">
        <v>4756</v>
      </c>
      <c r="Z3508" t="s">
        <v>4756</v>
      </c>
      <c r="AA3508" t="s">
        <v>4756</v>
      </c>
      <c r="AB3508" t="s">
        <v>4756</v>
      </c>
      <c r="AC3508" t="s">
        <v>4756</v>
      </c>
      <c r="AD3508" t="s">
        <v>4756</v>
      </c>
      <c r="AE3508" t="s">
        <v>4756</v>
      </c>
      <c r="AF3508" t="s">
        <v>4756</v>
      </c>
      <c r="AG3508" t="s">
        <v>4756</v>
      </c>
      <c r="AH3508" t="s">
        <v>4756</v>
      </c>
      <c r="AI3508" t="s">
        <v>4756</v>
      </c>
      <c r="AJ3508" t="s">
        <v>4756</v>
      </c>
      <c r="AK3508" t="s">
        <v>4756</v>
      </c>
      <c r="AL3508" t="s">
        <v>4756</v>
      </c>
      <c r="AM3508" t="s">
        <v>4756</v>
      </c>
      <c r="AN3508" t="s">
        <v>4756</v>
      </c>
    </row>
    <row r="3509" spans="1:41">
      <c r="A3509" s="95">
        <v>42908</v>
      </c>
      <c r="B3509" t="s">
        <v>372</v>
      </c>
      <c r="C3509">
        <v>2017</v>
      </c>
      <c r="D3509">
        <v>6</v>
      </c>
      <c r="E3509" t="s">
        <v>373</v>
      </c>
      <c r="F3509" t="s">
        <v>4106</v>
      </c>
      <c r="G3509" s="96">
        <v>7.0833333333333331E-2</v>
      </c>
      <c r="H3509" s="96">
        <v>7.4999999999999997E-2</v>
      </c>
      <c r="J3509">
        <v>25.7</v>
      </c>
      <c r="K3509" t="s">
        <v>249</v>
      </c>
      <c r="L3509" t="s">
        <v>4131</v>
      </c>
      <c r="M3509" t="s">
        <v>251</v>
      </c>
      <c r="N3509" t="s">
        <v>251</v>
      </c>
      <c r="O3509">
        <v>0</v>
      </c>
      <c r="P3509">
        <v>37</v>
      </c>
      <c r="Q3509">
        <v>0</v>
      </c>
      <c r="R3509">
        <v>37</v>
      </c>
      <c r="S3509">
        <v>14.3</v>
      </c>
      <c r="T3509">
        <v>37.799999999999997</v>
      </c>
      <c r="U3509">
        <v>23.6</v>
      </c>
      <c r="V3509">
        <v>142</v>
      </c>
      <c r="W3509" t="s">
        <v>4756</v>
      </c>
      <c r="X3509" t="s">
        <v>4756</v>
      </c>
      <c r="Y3509" t="s">
        <v>4756</v>
      </c>
      <c r="Z3509" t="s">
        <v>4756</v>
      </c>
      <c r="AA3509" t="s">
        <v>4756</v>
      </c>
      <c r="AB3509" t="s">
        <v>4756</v>
      </c>
      <c r="AC3509" t="s">
        <v>4756</v>
      </c>
      <c r="AD3509" t="s">
        <v>4756</v>
      </c>
      <c r="AE3509" t="s">
        <v>4756</v>
      </c>
      <c r="AF3509" t="s">
        <v>4756</v>
      </c>
      <c r="AG3509" t="s">
        <v>4756</v>
      </c>
      <c r="AH3509" t="s">
        <v>4756</v>
      </c>
      <c r="AI3509" t="s">
        <v>4756</v>
      </c>
      <c r="AJ3509" t="s">
        <v>4756</v>
      </c>
      <c r="AK3509" t="s">
        <v>4756</v>
      </c>
      <c r="AL3509" t="s">
        <v>4756</v>
      </c>
      <c r="AM3509" t="s">
        <v>4756</v>
      </c>
      <c r="AN3509" t="s">
        <v>4756</v>
      </c>
    </row>
    <row r="3510" spans="1:41">
      <c r="A3510" s="95">
        <v>42908</v>
      </c>
      <c r="B3510" t="s">
        <v>372</v>
      </c>
      <c r="C3510">
        <v>2017</v>
      </c>
      <c r="D3510">
        <v>6</v>
      </c>
      <c r="E3510" t="s">
        <v>373</v>
      </c>
      <c r="F3510" t="s">
        <v>4106</v>
      </c>
      <c r="G3510" s="96">
        <v>7.4305555555555555E-2</v>
      </c>
      <c r="H3510" s="96">
        <v>8.0555555555555561E-2</v>
      </c>
      <c r="J3510">
        <v>25.78</v>
      </c>
      <c r="K3510" t="s">
        <v>249</v>
      </c>
      <c r="L3510" t="s">
        <v>4132</v>
      </c>
      <c r="M3510" t="s">
        <v>251</v>
      </c>
      <c r="N3510" t="s">
        <v>251</v>
      </c>
      <c r="O3510">
        <v>0</v>
      </c>
      <c r="P3510">
        <v>32</v>
      </c>
      <c r="Q3510">
        <v>0</v>
      </c>
      <c r="R3510">
        <v>32</v>
      </c>
      <c r="S3510">
        <v>15.2</v>
      </c>
      <c r="T3510">
        <v>37.9</v>
      </c>
      <c r="U3510">
        <v>25.1</v>
      </c>
      <c r="V3510">
        <v>139</v>
      </c>
      <c r="W3510" t="s">
        <v>4756</v>
      </c>
      <c r="X3510" t="s">
        <v>4756</v>
      </c>
      <c r="Y3510" t="s">
        <v>4756</v>
      </c>
      <c r="Z3510" t="s">
        <v>4756</v>
      </c>
      <c r="AA3510" t="s">
        <v>4756</v>
      </c>
      <c r="AB3510" t="s">
        <v>4756</v>
      </c>
      <c r="AC3510" t="s">
        <v>4756</v>
      </c>
      <c r="AD3510" t="s">
        <v>4756</v>
      </c>
      <c r="AE3510" t="s">
        <v>4756</v>
      </c>
      <c r="AF3510" t="s">
        <v>4756</v>
      </c>
      <c r="AG3510" t="s">
        <v>4756</v>
      </c>
      <c r="AH3510" t="s">
        <v>4756</v>
      </c>
      <c r="AI3510" t="s">
        <v>4756</v>
      </c>
      <c r="AJ3510" t="s">
        <v>4756</v>
      </c>
      <c r="AK3510" t="s">
        <v>4756</v>
      </c>
      <c r="AL3510" t="s">
        <v>4756</v>
      </c>
      <c r="AM3510" t="s">
        <v>4756</v>
      </c>
      <c r="AN3510" t="s">
        <v>4756</v>
      </c>
    </row>
    <row r="3511" spans="1:41">
      <c r="A3511" s="95">
        <v>42967</v>
      </c>
      <c r="B3511" t="s">
        <v>248</v>
      </c>
      <c r="C3511">
        <v>2017</v>
      </c>
      <c r="D3511">
        <v>8</v>
      </c>
      <c r="E3511" t="s">
        <v>5008</v>
      </c>
      <c r="F3511" t="s">
        <v>4133</v>
      </c>
      <c r="G3511" s="96">
        <v>0.87847222222222221</v>
      </c>
      <c r="H3511" s="96">
        <v>0.88402777777777775</v>
      </c>
      <c r="J3511">
        <v>21.08</v>
      </c>
      <c r="K3511" t="s">
        <v>249</v>
      </c>
      <c r="L3511" t="s">
        <v>4134</v>
      </c>
      <c r="M3511" t="s">
        <v>251</v>
      </c>
      <c r="N3511" t="s">
        <v>251</v>
      </c>
      <c r="O3511">
        <v>1</v>
      </c>
      <c r="P3511">
        <v>35</v>
      </c>
      <c r="Q3511">
        <v>0</v>
      </c>
      <c r="R3511">
        <v>35</v>
      </c>
      <c r="S3511">
        <v>14.6</v>
      </c>
      <c r="T3511">
        <v>39.1</v>
      </c>
      <c r="U3511">
        <v>22.7</v>
      </c>
      <c r="V3511">
        <v>134</v>
      </c>
      <c r="W3511" t="s">
        <v>4756</v>
      </c>
      <c r="X3511" t="s">
        <v>4756</v>
      </c>
      <c r="Y3511" t="s">
        <v>4756</v>
      </c>
      <c r="Z3511" t="s">
        <v>4756</v>
      </c>
      <c r="AA3511" t="s">
        <v>4756</v>
      </c>
      <c r="AB3511" t="s">
        <v>4756</v>
      </c>
      <c r="AC3511" t="s">
        <v>4756</v>
      </c>
      <c r="AD3511" t="s">
        <v>4756</v>
      </c>
      <c r="AE3511" t="s">
        <v>4756</v>
      </c>
      <c r="AF3511" t="s">
        <v>4756</v>
      </c>
      <c r="AG3511" t="s">
        <v>4756</v>
      </c>
      <c r="AH3511" t="s">
        <v>4756</v>
      </c>
      <c r="AI3511" t="s">
        <v>4756</v>
      </c>
      <c r="AJ3511" t="s">
        <v>4756</v>
      </c>
      <c r="AK3511" t="s">
        <v>4756</v>
      </c>
      <c r="AL3511" t="s">
        <v>4756</v>
      </c>
      <c r="AM3511" t="s">
        <v>4756</v>
      </c>
      <c r="AN3511" t="s">
        <v>4756</v>
      </c>
    </row>
    <row r="3512" spans="1:41">
      <c r="A3512" s="95">
        <v>42967</v>
      </c>
      <c r="B3512" t="s">
        <v>248</v>
      </c>
      <c r="C3512">
        <v>2017</v>
      </c>
      <c r="D3512">
        <v>8</v>
      </c>
      <c r="E3512" t="s">
        <v>5008</v>
      </c>
      <c r="F3512" t="s">
        <v>4133</v>
      </c>
      <c r="G3512" s="96">
        <v>0.89722222222222225</v>
      </c>
      <c r="H3512" s="96">
        <v>0.90208333333333324</v>
      </c>
      <c r="J3512">
        <v>21.53</v>
      </c>
      <c r="K3512" t="s">
        <v>249</v>
      </c>
      <c r="L3512" t="s">
        <v>4135</v>
      </c>
      <c r="M3512" t="s">
        <v>251</v>
      </c>
      <c r="N3512" t="s">
        <v>251</v>
      </c>
      <c r="O3512">
        <v>0</v>
      </c>
      <c r="P3512">
        <v>30</v>
      </c>
      <c r="Q3512">
        <v>0</v>
      </c>
      <c r="R3512">
        <v>30</v>
      </c>
      <c r="S3512">
        <v>15.2</v>
      </c>
      <c r="T3512">
        <v>35.9</v>
      </c>
      <c r="U3512">
        <v>22.2</v>
      </c>
      <c r="V3512">
        <v>135</v>
      </c>
      <c r="W3512" t="s">
        <v>4756</v>
      </c>
      <c r="X3512" t="s">
        <v>4756</v>
      </c>
      <c r="Y3512" t="s">
        <v>4756</v>
      </c>
      <c r="Z3512" t="s">
        <v>4756</v>
      </c>
      <c r="AA3512" t="s">
        <v>4756</v>
      </c>
      <c r="AB3512" t="s">
        <v>4756</v>
      </c>
      <c r="AC3512" t="s">
        <v>4756</v>
      </c>
      <c r="AD3512" t="s">
        <v>4756</v>
      </c>
      <c r="AE3512" t="s">
        <v>4756</v>
      </c>
      <c r="AF3512" t="s">
        <v>4756</v>
      </c>
      <c r="AG3512" t="s">
        <v>4756</v>
      </c>
      <c r="AH3512" t="s">
        <v>4756</v>
      </c>
      <c r="AI3512" t="s">
        <v>4756</v>
      </c>
      <c r="AJ3512" t="s">
        <v>4756</v>
      </c>
      <c r="AK3512" t="s">
        <v>4756</v>
      </c>
      <c r="AL3512" t="s">
        <v>4756</v>
      </c>
      <c r="AM3512" t="s">
        <v>4756</v>
      </c>
      <c r="AN3512" t="s">
        <v>4756</v>
      </c>
    </row>
    <row r="3513" spans="1:41">
      <c r="A3513" s="95">
        <v>42967</v>
      </c>
      <c r="B3513" t="s">
        <v>248</v>
      </c>
      <c r="C3513">
        <v>2017</v>
      </c>
      <c r="D3513">
        <v>8</v>
      </c>
      <c r="E3513" t="s">
        <v>5008</v>
      </c>
      <c r="F3513" t="s">
        <v>4133</v>
      </c>
      <c r="G3513" s="96">
        <v>0.9291666666666667</v>
      </c>
      <c r="H3513" s="96">
        <v>0.93819444444444444</v>
      </c>
      <c r="J3513">
        <v>22.3</v>
      </c>
      <c r="K3513" t="s">
        <v>249</v>
      </c>
      <c r="L3513" t="s">
        <v>4136</v>
      </c>
      <c r="M3513" t="s">
        <v>251</v>
      </c>
      <c r="N3513" t="s">
        <v>251</v>
      </c>
      <c r="O3513">
        <v>0</v>
      </c>
      <c r="P3513">
        <v>35</v>
      </c>
      <c r="Q3513">
        <v>0</v>
      </c>
      <c r="R3513">
        <v>35</v>
      </c>
      <c r="S3513">
        <v>14.7</v>
      </c>
      <c r="T3513">
        <v>37.299999999999997</v>
      </c>
      <c r="U3513">
        <v>22.7</v>
      </c>
      <c r="V3513">
        <v>139</v>
      </c>
      <c r="W3513" t="s">
        <v>4756</v>
      </c>
      <c r="X3513" t="s">
        <v>4756</v>
      </c>
      <c r="Y3513" t="s">
        <v>4756</v>
      </c>
      <c r="Z3513" t="s">
        <v>4756</v>
      </c>
      <c r="AA3513" t="s">
        <v>4756</v>
      </c>
      <c r="AB3513" t="s">
        <v>4756</v>
      </c>
      <c r="AC3513" t="s">
        <v>4756</v>
      </c>
      <c r="AD3513" t="s">
        <v>4756</v>
      </c>
      <c r="AE3513" t="s">
        <v>4756</v>
      </c>
      <c r="AF3513" t="s">
        <v>4756</v>
      </c>
      <c r="AG3513" t="s">
        <v>4756</v>
      </c>
      <c r="AH3513" t="s">
        <v>4756</v>
      </c>
      <c r="AI3513" t="s">
        <v>4756</v>
      </c>
      <c r="AJ3513" t="s">
        <v>4756</v>
      </c>
      <c r="AK3513" t="s">
        <v>4756</v>
      </c>
      <c r="AL3513" t="s">
        <v>4756</v>
      </c>
      <c r="AM3513" t="s">
        <v>4756</v>
      </c>
      <c r="AN3513" t="s">
        <v>4756</v>
      </c>
    </row>
    <row r="3514" spans="1:41">
      <c r="A3514" s="95">
        <v>42967</v>
      </c>
      <c r="B3514" t="s">
        <v>248</v>
      </c>
      <c r="C3514">
        <v>2017</v>
      </c>
      <c r="D3514">
        <v>8</v>
      </c>
      <c r="E3514" t="s">
        <v>5008</v>
      </c>
      <c r="F3514" t="s">
        <v>4133</v>
      </c>
      <c r="G3514" s="96">
        <v>0.96180555555555547</v>
      </c>
      <c r="H3514" s="96">
        <v>0.96875</v>
      </c>
      <c r="J3514">
        <v>23.08</v>
      </c>
      <c r="K3514" t="s">
        <v>249</v>
      </c>
      <c r="L3514" t="s">
        <v>4137</v>
      </c>
      <c r="M3514" t="s">
        <v>251</v>
      </c>
      <c r="N3514" t="s">
        <v>251</v>
      </c>
      <c r="O3514">
        <v>0</v>
      </c>
      <c r="P3514">
        <v>31</v>
      </c>
      <c r="Q3514">
        <v>0</v>
      </c>
      <c r="R3514">
        <v>31</v>
      </c>
      <c r="S3514">
        <v>15</v>
      </c>
      <c r="T3514">
        <v>36.9</v>
      </c>
      <c r="U3514">
        <v>21.6</v>
      </c>
      <c r="V3514">
        <v>140</v>
      </c>
      <c r="W3514" t="s">
        <v>4756</v>
      </c>
      <c r="X3514" t="s">
        <v>4756</v>
      </c>
      <c r="Y3514" t="s">
        <v>4756</v>
      </c>
      <c r="Z3514" t="s">
        <v>4756</v>
      </c>
      <c r="AA3514" t="s">
        <v>4756</v>
      </c>
      <c r="AB3514" t="s">
        <v>4756</v>
      </c>
      <c r="AC3514" t="s">
        <v>4756</v>
      </c>
      <c r="AD3514" t="s">
        <v>4756</v>
      </c>
      <c r="AE3514" t="s">
        <v>4756</v>
      </c>
      <c r="AF3514" t="s">
        <v>4756</v>
      </c>
      <c r="AG3514" t="s">
        <v>4756</v>
      </c>
      <c r="AH3514" t="s">
        <v>4756</v>
      </c>
      <c r="AI3514" t="s">
        <v>4756</v>
      </c>
      <c r="AJ3514" t="s">
        <v>4756</v>
      </c>
      <c r="AK3514" t="s">
        <v>4756</v>
      </c>
      <c r="AL3514" t="s">
        <v>4756</v>
      </c>
      <c r="AM3514" t="s">
        <v>4756</v>
      </c>
      <c r="AN3514" t="s">
        <v>4756</v>
      </c>
    </row>
    <row r="3515" spans="1:41">
      <c r="A3515" s="95">
        <v>42967</v>
      </c>
      <c r="B3515" t="s">
        <v>248</v>
      </c>
      <c r="C3515">
        <v>2017</v>
      </c>
      <c r="D3515">
        <v>8</v>
      </c>
      <c r="E3515" t="s">
        <v>5008</v>
      </c>
      <c r="F3515" t="s">
        <v>4133</v>
      </c>
      <c r="G3515" s="96">
        <v>0.96527777777777779</v>
      </c>
      <c r="H3515" s="96">
        <v>0.97569444444444453</v>
      </c>
      <c r="J3515">
        <v>23.17</v>
      </c>
      <c r="K3515" t="s">
        <v>249</v>
      </c>
      <c r="L3515" t="s">
        <v>4138</v>
      </c>
      <c r="M3515" t="s">
        <v>251</v>
      </c>
      <c r="N3515" t="s">
        <v>251</v>
      </c>
      <c r="O3515">
        <v>3</v>
      </c>
      <c r="P3515">
        <v>32</v>
      </c>
      <c r="Q3515">
        <v>0</v>
      </c>
      <c r="R3515">
        <v>32</v>
      </c>
      <c r="S3515">
        <v>15</v>
      </c>
      <c r="T3515">
        <v>36.5</v>
      </c>
      <c r="U3515">
        <v>20.5</v>
      </c>
      <c r="V3515">
        <v>143</v>
      </c>
      <c r="W3515" t="s">
        <v>4756</v>
      </c>
      <c r="X3515" t="s">
        <v>4756</v>
      </c>
      <c r="Y3515" t="s">
        <v>4756</v>
      </c>
      <c r="Z3515" t="s">
        <v>4756</v>
      </c>
      <c r="AA3515" t="s">
        <v>4756</v>
      </c>
      <c r="AB3515" t="s">
        <v>4756</v>
      </c>
      <c r="AC3515" t="s">
        <v>4756</v>
      </c>
      <c r="AD3515" t="s">
        <v>4756</v>
      </c>
      <c r="AE3515" t="s">
        <v>4756</v>
      </c>
      <c r="AF3515" t="s">
        <v>4756</v>
      </c>
      <c r="AG3515" t="s">
        <v>4756</v>
      </c>
      <c r="AH3515" t="s">
        <v>4756</v>
      </c>
      <c r="AI3515" t="s">
        <v>4756</v>
      </c>
      <c r="AJ3515" t="s">
        <v>4756</v>
      </c>
      <c r="AK3515" t="s">
        <v>4756</v>
      </c>
      <c r="AL3515" t="s">
        <v>4756</v>
      </c>
      <c r="AM3515" t="s">
        <v>4756</v>
      </c>
      <c r="AN3515" t="s">
        <v>4756</v>
      </c>
    </row>
    <row r="3516" spans="1:41">
      <c r="A3516" s="95">
        <v>42967</v>
      </c>
      <c r="B3516" t="s">
        <v>248</v>
      </c>
      <c r="C3516">
        <v>2017</v>
      </c>
      <c r="D3516">
        <v>8</v>
      </c>
      <c r="E3516" t="s">
        <v>5008</v>
      </c>
      <c r="F3516" t="s">
        <v>4133</v>
      </c>
      <c r="G3516" s="96">
        <v>0.97013888888888899</v>
      </c>
      <c r="H3516" s="96">
        <v>0.97638888888888886</v>
      </c>
      <c r="J3516">
        <v>23.28</v>
      </c>
      <c r="K3516" t="s">
        <v>249</v>
      </c>
      <c r="L3516" t="s">
        <v>4139</v>
      </c>
      <c r="M3516" t="s">
        <v>251</v>
      </c>
      <c r="N3516" t="s">
        <v>251</v>
      </c>
      <c r="O3516">
        <v>2</v>
      </c>
      <c r="P3516">
        <v>36</v>
      </c>
      <c r="Q3516">
        <v>0</v>
      </c>
      <c r="R3516">
        <v>36</v>
      </c>
      <c r="S3516">
        <v>15.1</v>
      </c>
      <c r="T3516">
        <v>36.9</v>
      </c>
      <c r="U3516">
        <v>22.9</v>
      </c>
      <c r="V3516">
        <v>147</v>
      </c>
      <c r="W3516" t="s">
        <v>4756</v>
      </c>
      <c r="X3516" t="s">
        <v>4756</v>
      </c>
      <c r="Y3516" t="s">
        <v>4756</v>
      </c>
      <c r="Z3516" t="s">
        <v>4756</v>
      </c>
      <c r="AA3516" t="s">
        <v>4756</v>
      </c>
      <c r="AB3516" t="s">
        <v>4756</v>
      </c>
      <c r="AC3516" t="s">
        <v>4756</v>
      </c>
      <c r="AD3516" t="s">
        <v>4756</v>
      </c>
      <c r="AE3516" t="s">
        <v>4756</v>
      </c>
      <c r="AF3516" t="s">
        <v>4756</v>
      </c>
      <c r="AG3516" t="s">
        <v>4756</v>
      </c>
      <c r="AH3516" t="s">
        <v>4756</v>
      </c>
      <c r="AI3516" t="s">
        <v>4756</v>
      </c>
      <c r="AJ3516" t="s">
        <v>4756</v>
      </c>
      <c r="AK3516" t="s">
        <v>4756</v>
      </c>
      <c r="AL3516" t="s">
        <v>4756</v>
      </c>
      <c r="AM3516" t="s">
        <v>4756</v>
      </c>
      <c r="AN3516" t="s">
        <v>4756</v>
      </c>
    </row>
    <row r="3517" spans="1:41">
      <c r="A3517" s="95">
        <v>42227</v>
      </c>
      <c r="B3517" t="s">
        <v>827</v>
      </c>
      <c r="C3517">
        <v>2015</v>
      </c>
      <c r="D3517">
        <v>8</v>
      </c>
      <c r="E3517" t="s">
        <v>4991</v>
      </c>
      <c r="F3517" t="s">
        <v>2376</v>
      </c>
      <c r="G3517" s="96">
        <v>0.88263888888888886</v>
      </c>
      <c r="H3517" t="s">
        <v>4756</v>
      </c>
      <c r="I3517" s="96">
        <v>0.82708333333333339</v>
      </c>
      <c r="J3517">
        <v>1.33</v>
      </c>
      <c r="K3517" t="s">
        <v>249</v>
      </c>
      <c r="L3517" t="s">
        <v>1824</v>
      </c>
      <c r="M3517" t="s">
        <v>251</v>
      </c>
      <c r="N3517" t="s">
        <v>251</v>
      </c>
      <c r="O3517">
        <v>1.5</v>
      </c>
      <c r="P3517">
        <v>65</v>
      </c>
      <c r="Q3517">
        <v>25</v>
      </c>
      <c r="R3517">
        <v>40</v>
      </c>
      <c r="S3517">
        <v>15.7</v>
      </c>
      <c r="T3517">
        <v>39.1</v>
      </c>
      <c r="U3517">
        <v>23.9</v>
      </c>
      <c r="V3517">
        <v>146</v>
      </c>
      <c r="W3517" t="s">
        <v>4756</v>
      </c>
      <c r="X3517" t="s">
        <v>4756</v>
      </c>
      <c r="Y3517" t="s">
        <v>4756</v>
      </c>
      <c r="Z3517" t="s">
        <v>4756</v>
      </c>
      <c r="AA3517" t="s">
        <v>4756</v>
      </c>
      <c r="AB3517" t="s">
        <v>4756</v>
      </c>
      <c r="AC3517" t="s">
        <v>4756</v>
      </c>
      <c r="AD3517" t="s">
        <v>4756</v>
      </c>
      <c r="AE3517" t="s">
        <v>4756</v>
      </c>
      <c r="AF3517" t="s">
        <v>4756</v>
      </c>
      <c r="AG3517" t="s">
        <v>4756</v>
      </c>
      <c r="AH3517" t="s">
        <v>4756</v>
      </c>
      <c r="AI3517" t="s">
        <v>4756</v>
      </c>
      <c r="AJ3517" t="s">
        <v>4756</v>
      </c>
      <c r="AK3517" t="s">
        <v>4756</v>
      </c>
      <c r="AL3517" t="s">
        <v>4756</v>
      </c>
      <c r="AM3517" t="s">
        <v>4756</v>
      </c>
      <c r="AN3517" t="s">
        <v>4756</v>
      </c>
    </row>
    <row r="3518" spans="1:41">
      <c r="A3518" s="95">
        <v>42227</v>
      </c>
      <c r="B3518" t="s">
        <v>827</v>
      </c>
      <c r="C3518">
        <v>2015</v>
      </c>
      <c r="D3518">
        <v>8</v>
      </c>
      <c r="E3518" t="s">
        <v>4991</v>
      </c>
      <c r="F3518" t="s">
        <v>2376</v>
      </c>
      <c r="G3518" s="96">
        <v>0.8881944444444444</v>
      </c>
      <c r="H3518" t="s">
        <v>4756</v>
      </c>
      <c r="I3518" s="96">
        <v>0.82708333333333339</v>
      </c>
      <c r="J3518">
        <v>1.47</v>
      </c>
      <c r="K3518" t="s">
        <v>249</v>
      </c>
      <c r="L3518" t="s">
        <v>1825</v>
      </c>
      <c r="M3518" t="s">
        <v>251</v>
      </c>
      <c r="N3518" t="s">
        <v>251</v>
      </c>
      <c r="O3518">
        <v>0</v>
      </c>
      <c r="P3518">
        <v>58</v>
      </c>
      <c r="Q3518">
        <v>25</v>
      </c>
      <c r="R3518">
        <v>33</v>
      </c>
      <c r="S3518">
        <v>14.35</v>
      </c>
      <c r="T3518">
        <v>37.799999999999997</v>
      </c>
      <c r="U3518">
        <v>23.1</v>
      </c>
      <c r="V3518">
        <v>142</v>
      </c>
      <c r="W3518" t="s">
        <v>4756</v>
      </c>
      <c r="X3518" t="s">
        <v>4756</v>
      </c>
      <c r="Y3518" t="s">
        <v>4756</v>
      </c>
      <c r="Z3518" t="s">
        <v>4756</v>
      </c>
      <c r="AA3518" t="s">
        <v>4756</v>
      </c>
      <c r="AB3518" t="s">
        <v>4756</v>
      </c>
      <c r="AC3518" t="s">
        <v>4756</v>
      </c>
      <c r="AD3518" t="s">
        <v>4756</v>
      </c>
      <c r="AE3518" t="s">
        <v>4756</v>
      </c>
      <c r="AF3518" t="s">
        <v>4756</v>
      </c>
      <c r="AG3518" t="s">
        <v>4756</v>
      </c>
      <c r="AH3518" t="s">
        <v>4756</v>
      </c>
      <c r="AI3518" t="s">
        <v>4756</v>
      </c>
      <c r="AJ3518" t="s">
        <v>4756</v>
      </c>
      <c r="AK3518" t="s">
        <v>4756</v>
      </c>
      <c r="AL3518" t="s">
        <v>4756</v>
      </c>
      <c r="AM3518" t="s">
        <v>4756</v>
      </c>
      <c r="AN3518" t="s">
        <v>4756</v>
      </c>
    </row>
    <row r="3519" spans="1:41">
      <c r="A3519" s="95">
        <v>42227</v>
      </c>
      <c r="B3519" t="s">
        <v>827</v>
      </c>
      <c r="C3519">
        <v>2015</v>
      </c>
      <c r="D3519">
        <v>8</v>
      </c>
      <c r="E3519" t="s">
        <v>4991</v>
      </c>
      <c r="F3519" t="s">
        <v>2376</v>
      </c>
      <c r="G3519" s="96">
        <v>0.8881944444444444</v>
      </c>
      <c r="H3519" t="s">
        <v>4756</v>
      </c>
      <c r="I3519" s="96">
        <v>0.82708333333333339</v>
      </c>
      <c r="J3519">
        <v>1.47</v>
      </c>
      <c r="K3519" t="s">
        <v>249</v>
      </c>
      <c r="L3519" t="s">
        <v>1826</v>
      </c>
      <c r="M3519" t="s">
        <v>251</v>
      </c>
      <c r="N3519" t="s">
        <v>251</v>
      </c>
      <c r="O3519">
        <v>1.5</v>
      </c>
      <c r="P3519">
        <v>54</v>
      </c>
      <c r="Q3519">
        <v>19</v>
      </c>
      <c r="R3519">
        <v>35</v>
      </c>
      <c r="S3519">
        <v>15.9</v>
      </c>
      <c r="T3519">
        <v>38.4</v>
      </c>
      <c r="U3519">
        <v>23.1</v>
      </c>
      <c r="V3519">
        <v>139</v>
      </c>
      <c r="W3519" t="s">
        <v>4756</v>
      </c>
      <c r="X3519" t="s">
        <v>4756</v>
      </c>
      <c r="Y3519" t="s">
        <v>4756</v>
      </c>
      <c r="Z3519" t="s">
        <v>4756</v>
      </c>
      <c r="AA3519" t="s">
        <v>4756</v>
      </c>
      <c r="AB3519" t="s">
        <v>4756</v>
      </c>
      <c r="AC3519" t="s">
        <v>4756</v>
      </c>
      <c r="AD3519" t="s">
        <v>4756</v>
      </c>
      <c r="AE3519" t="s">
        <v>4756</v>
      </c>
      <c r="AF3519" t="s">
        <v>4756</v>
      </c>
      <c r="AG3519" t="s">
        <v>4756</v>
      </c>
      <c r="AH3519" t="s">
        <v>4756</v>
      </c>
      <c r="AI3519" t="s">
        <v>4756</v>
      </c>
      <c r="AJ3519" t="s">
        <v>4756</v>
      </c>
      <c r="AK3519" t="s">
        <v>4756</v>
      </c>
      <c r="AL3519" t="s">
        <v>4756</v>
      </c>
      <c r="AM3519" t="s">
        <v>4756</v>
      </c>
      <c r="AN3519" t="s">
        <v>4756</v>
      </c>
    </row>
    <row r="3520" spans="1:41">
      <c r="A3520" s="95">
        <v>42227</v>
      </c>
      <c r="B3520" t="s">
        <v>827</v>
      </c>
      <c r="C3520">
        <v>2015</v>
      </c>
      <c r="D3520">
        <v>8</v>
      </c>
      <c r="E3520" t="s">
        <v>4991</v>
      </c>
      <c r="F3520" t="s">
        <v>2376</v>
      </c>
      <c r="G3520" s="96">
        <v>0.9458333333333333</v>
      </c>
      <c r="H3520" t="s">
        <v>4756</v>
      </c>
      <c r="I3520" s="96">
        <v>0.82708333333333339</v>
      </c>
      <c r="J3520">
        <v>2.85</v>
      </c>
      <c r="K3520" t="s">
        <v>249</v>
      </c>
      <c r="L3520" t="s">
        <v>1827</v>
      </c>
      <c r="M3520" t="s">
        <v>251</v>
      </c>
      <c r="N3520" t="s">
        <v>251</v>
      </c>
      <c r="O3520">
        <v>4.5</v>
      </c>
      <c r="P3520">
        <v>59</v>
      </c>
      <c r="Q3520">
        <v>25</v>
      </c>
      <c r="R3520">
        <v>34</v>
      </c>
      <c r="S3520">
        <v>15</v>
      </c>
      <c r="T3520">
        <v>38.1</v>
      </c>
      <c r="U3520">
        <v>24.2</v>
      </c>
      <c r="V3520">
        <v>147</v>
      </c>
      <c r="W3520" t="s">
        <v>4756</v>
      </c>
      <c r="X3520" t="s">
        <v>4756</v>
      </c>
      <c r="Y3520" t="s">
        <v>4756</v>
      </c>
      <c r="Z3520" t="s">
        <v>4756</v>
      </c>
      <c r="AA3520" t="s">
        <v>4756</v>
      </c>
      <c r="AB3520" t="s">
        <v>4756</v>
      </c>
      <c r="AC3520" t="s">
        <v>4756</v>
      </c>
      <c r="AD3520" t="s">
        <v>4756</v>
      </c>
      <c r="AE3520" t="s">
        <v>4756</v>
      </c>
      <c r="AF3520" t="s">
        <v>4756</v>
      </c>
      <c r="AG3520" t="s">
        <v>4756</v>
      </c>
      <c r="AH3520" t="s">
        <v>4756</v>
      </c>
      <c r="AI3520" t="s">
        <v>4756</v>
      </c>
      <c r="AJ3520" t="s">
        <v>4756</v>
      </c>
      <c r="AK3520" t="s">
        <v>4756</v>
      </c>
      <c r="AL3520" t="s">
        <v>4756</v>
      </c>
      <c r="AM3520" t="s">
        <v>4756</v>
      </c>
      <c r="AN3520" t="s">
        <v>4756</v>
      </c>
    </row>
    <row r="3521" spans="1:41">
      <c r="A3521" s="95">
        <v>42227</v>
      </c>
      <c r="B3521" t="s">
        <v>827</v>
      </c>
      <c r="C3521">
        <v>2015</v>
      </c>
      <c r="D3521">
        <v>8</v>
      </c>
      <c r="E3521" t="s">
        <v>4991</v>
      </c>
      <c r="F3521" t="s">
        <v>2376</v>
      </c>
      <c r="G3521" s="96">
        <v>0.9458333333333333</v>
      </c>
      <c r="H3521" t="s">
        <v>4756</v>
      </c>
      <c r="I3521" s="96">
        <v>0.82708333333333339</v>
      </c>
      <c r="J3521">
        <v>2.85</v>
      </c>
      <c r="K3521" t="s">
        <v>249</v>
      </c>
      <c r="L3521" t="s">
        <v>1828</v>
      </c>
      <c r="M3521" t="s">
        <v>251</v>
      </c>
      <c r="N3521" t="s">
        <v>251</v>
      </c>
      <c r="O3521">
        <v>0</v>
      </c>
      <c r="P3521">
        <v>50</v>
      </c>
      <c r="Q3521">
        <v>19</v>
      </c>
      <c r="R3521">
        <v>31</v>
      </c>
      <c r="S3521">
        <v>13.9</v>
      </c>
      <c r="T3521">
        <v>36.950000000000003</v>
      </c>
      <c r="U3521">
        <v>22.75</v>
      </c>
      <c r="V3521">
        <v>133</v>
      </c>
      <c r="W3521" t="s">
        <v>4756</v>
      </c>
      <c r="X3521" t="s">
        <v>4756</v>
      </c>
      <c r="Y3521" t="s">
        <v>4756</v>
      </c>
      <c r="Z3521" t="s">
        <v>4756</v>
      </c>
      <c r="AA3521" t="s">
        <v>4756</v>
      </c>
      <c r="AB3521" t="s">
        <v>4756</v>
      </c>
      <c r="AC3521" t="s">
        <v>4756</v>
      </c>
      <c r="AD3521" t="s">
        <v>4756</v>
      </c>
      <c r="AE3521" t="s">
        <v>4756</v>
      </c>
      <c r="AF3521" t="s">
        <v>4756</v>
      </c>
      <c r="AG3521" t="s">
        <v>4756</v>
      </c>
      <c r="AH3521" t="s">
        <v>4756</v>
      </c>
      <c r="AI3521" t="s">
        <v>4756</v>
      </c>
      <c r="AJ3521" t="s">
        <v>4756</v>
      </c>
      <c r="AK3521" t="s">
        <v>4756</v>
      </c>
      <c r="AL3521" t="s">
        <v>4756</v>
      </c>
      <c r="AM3521" t="s">
        <v>4756</v>
      </c>
      <c r="AN3521" t="s">
        <v>4756</v>
      </c>
      <c r="AO3521" t="s">
        <v>1833</v>
      </c>
    </row>
    <row r="3522" spans="1:41">
      <c r="A3522" s="95">
        <v>42227</v>
      </c>
      <c r="B3522" t="s">
        <v>827</v>
      </c>
      <c r="C3522">
        <v>2015</v>
      </c>
      <c r="D3522">
        <v>8</v>
      </c>
      <c r="E3522" t="s">
        <v>4991</v>
      </c>
      <c r="F3522" t="s">
        <v>2376</v>
      </c>
      <c r="G3522" s="96">
        <v>0.95624999999999993</v>
      </c>
      <c r="H3522" t="s">
        <v>4756</v>
      </c>
      <c r="I3522" s="96">
        <v>0.82708333333333339</v>
      </c>
      <c r="J3522">
        <v>3.1</v>
      </c>
      <c r="K3522" t="s">
        <v>249</v>
      </c>
      <c r="L3522" t="s">
        <v>1829</v>
      </c>
      <c r="M3522" t="s">
        <v>251</v>
      </c>
      <c r="N3522" t="s">
        <v>251</v>
      </c>
      <c r="O3522">
        <v>1.5</v>
      </c>
      <c r="P3522">
        <v>51</v>
      </c>
      <c r="Q3522">
        <v>19</v>
      </c>
      <c r="R3522">
        <v>32</v>
      </c>
      <c r="S3522">
        <v>14.65</v>
      </c>
      <c r="T3522">
        <v>38.049999999999997</v>
      </c>
      <c r="U3522">
        <v>23</v>
      </c>
      <c r="V3522">
        <v>141</v>
      </c>
      <c r="W3522" t="s">
        <v>4756</v>
      </c>
      <c r="X3522" t="s">
        <v>4756</v>
      </c>
      <c r="Y3522" t="s">
        <v>4756</v>
      </c>
      <c r="Z3522" t="s">
        <v>4756</v>
      </c>
      <c r="AA3522" t="s">
        <v>4756</v>
      </c>
      <c r="AB3522" t="s">
        <v>4756</v>
      </c>
      <c r="AC3522" t="s">
        <v>4756</v>
      </c>
      <c r="AD3522" t="s">
        <v>4756</v>
      </c>
      <c r="AE3522" t="s">
        <v>4756</v>
      </c>
      <c r="AF3522" t="s">
        <v>4756</v>
      </c>
      <c r="AG3522" t="s">
        <v>4756</v>
      </c>
      <c r="AH3522" t="s">
        <v>4756</v>
      </c>
      <c r="AI3522" t="s">
        <v>4756</v>
      </c>
      <c r="AJ3522" t="s">
        <v>4756</v>
      </c>
      <c r="AK3522" t="s">
        <v>4756</v>
      </c>
      <c r="AL3522" t="s">
        <v>4756</v>
      </c>
      <c r="AM3522" t="s">
        <v>4756</v>
      </c>
      <c r="AN3522" t="s">
        <v>4756</v>
      </c>
    </row>
    <row r="3523" spans="1:41">
      <c r="A3523" s="95">
        <v>43232</v>
      </c>
      <c r="B3523" t="s">
        <v>372</v>
      </c>
      <c r="C3523">
        <v>2018</v>
      </c>
      <c r="D3523">
        <v>5</v>
      </c>
      <c r="E3523" t="s">
        <v>373</v>
      </c>
      <c r="F3523" t="s">
        <v>4140</v>
      </c>
      <c r="G3523" s="96">
        <v>0.87569444444444444</v>
      </c>
      <c r="H3523" s="96">
        <v>0.88124999999999998</v>
      </c>
      <c r="J3523">
        <v>21.02</v>
      </c>
      <c r="K3523" t="s">
        <v>651</v>
      </c>
      <c r="L3523" t="s">
        <v>4141</v>
      </c>
      <c r="M3523" t="s">
        <v>251</v>
      </c>
      <c r="N3523" t="s">
        <v>251</v>
      </c>
      <c r="O3523">
        <v>1</v>
      </c>
      <c r="P3523">
        <v>61</v>
      </c>
      <c r="Q3523">
        <v>0</v>
      </c>
      <c r="R3523">
        <v>61</v>
      </c>
      <c r="S3523">
        <v>15.4</v>
      </c>
      <c r="T3523">
        <v>42.5</v>
      </c>
      <c r="U3523">
        <v>33.299999999999997</v>
      </c>
      <c r="V3523">
        <v>180</v>
      </c>
      <c r="W3523" t="s">
        <v>4756</v>
      </c>
      <c r="X3523" t="s">
        <v>4756</v>
      </c>
      <c r="Y3523" t="s">
        <v>4756</v>
      </c>
      <c r="Z3523" t="s">
        <v>4756</v>
      </c>
      <c r="AA3523" t="s">
        <v>4756</v>
      </c>
      <c r="AB3523" t="s">
        <v>4756</v>
      </c>
      <c r="AC3523" t="s">
        <v>4756</v>
      </c>
      <c r="AD3523" t="s">
        <v>4756</v>
      </c>
      <c r="AE3523" t="s">
        <v>4756</v>
      </c>
      <c r="AF3523" t="s">
        <v>4756</v>
      </c>
      <c r="AG3523" t="s">
        <v>4756</v>
      </c>
      <c r="AH3523" t="s">
        <v>4756</v>
      </c>
      <c r="AI3523" t="s">
        <v>4756</v>
      </c>
      <c r="AJ3523" t="s">
        <v>4756</v>
      </c>
      <c r="AK3523" t="s">
        <v>4756</v>
      </c>
      <c r="AL3523" t="s">
        <v>4756</v>
      </c>
      <c r="AM3523" t="s">
        <v>4756</v>
      </c>
      <c r="AN3523" t="s">
        <v>4756</v>
      </c>
    </row>
    <row r="3524" spans="1:41">
      <c r="A3524" s="95">
        <v>43232</v>
      </c>
      <c r="B3524" t="s">
        <v>372</v>
      </c>
      <c r="C3524">
        <v>2018</v>
      </c>
      <c r="D3524">
        <v>5</v>
      </c>
      <c r="E3524" t="s">
        <v>373</v>
      </c>
      <c r="F3524" t="s">
        <v>4140</v>
      </c>
      <c r="G3524" s="96">
        <v>0.88263888888888886</v>
      </c>
      <c r="H3524" s="96">
        <v>0.88541666666666663</v>
      </c>
      <c r="J3524">
        <v>21.18</v>
      </c>
      <c r="K3524" t="s">
        <v>249</v>
      </c>
      <c r="L3524" t="s">
        <v>4142</v>
      </c>
      <c r="M3524" t="s">
        <v>251</v>
      </c>
      <c r="N3524" t="s">
        <v>251</v>
      </c>
      <c r="O3524">
        <v>0</v>
      </c>
      <c r="P3524">
        <v>33</v>
      </c>
      <c r="Q3524">
        <v>0</v>
      </c>
      <c r="R3524">
        <v>33</v>
      </c>
      <c r="S3524">
        <v>14.5</v>
      </c>
      <c r="T3524">
        <v>37.5</v>
      </c>
      <c r="U3524">
        <v>24</v>
      </c>
      <c r="V3524">
        <v>141</v>
      </c>
      <c r="W3524" t="s">
        <v>4756</v>
      </c>
      <c r="X3524" t="s">
        <v>4756</v>
      </c>
      <c r="Y3524" t="s">
        <v>4756</v>
      </c>
      <c r="Z3524" t="s">
        <v>4756</v>
      </c>
      <c r="AA3524" t="s">
        <v>4756</v>
      </c>
      <c r="AB3524" t="s">
        <v>4756</v>
      </c>
      <c r="AC3524" t="s">
        <v>4756</v>
      </c>
      <c r="AD3524" t="s">
        <v>4756</v>
      </c>
      <c r="AE3524" t="s">
        <v>4756</v>
      </c>
      <c r="AF3524" t="s">
        <v>4756</v>
      </c>
      <c r="AG3524" t="s">
        <v>4756</v>
      </c>
      <c r="AH3524" t="s">
        <v>4756</v>
      </c>
      <c r="AI3524" t="s">
        <v>4756</v>
      </c>
      <c r="AJ3524" t="s">
        <v>4756</v>
      </c>
      <c r="AK3524" t="s">
        <v>4756</v>
      </c>
      <c r="AL3524" t="s">
        <v>4756</v>
      </c>
      <c r="AM3524" t="s">
        <v>4756</v>
      </c>
      <c r="AN3524" t="s">
        <v>4756</v>
      </c>
    </row>
    <row r="3525" spans="1:41">
      <c r="A3525" s="95">
        <v>43232</v>
      </c>
      <c r="B3525" t="s">
        <v>372</v>
      </c>
      <c r="C3525">
        <v>2018</v>
      </c>
      <c r="D3525">
        <v>5</v>
      </c>
      <c r="E3525" t="s">
        <v>373</v>
      </c>
      <c r="F3525" t="s">
        <v>4140</v>
      </c>
      <c r="G3525" s="96">
        <v>0.89374999999999993</v>
      </c>
      <c r="H3525" s="96">
        <v>0.89930555555555547</v>
      </c>
      <c r="J3525">
        <v>21.45</v>
      </c>
      <c r="K3525" t="s">
        <v>249</v>
      </c>
      <c r="L3525" t="s">
        <v>4143</v>
      </c>
      <c r="M3525" t="s">
        <v>251</v>
      </c>
      <c r="N3525" t="s">
        <v>251</v>
      </c>
      <c r="O3525">
        <v>1</v>
      </c>
      <c r="P3525">
        <v>37</v>
      </c>
      <c r="Q3525">
        <v>0</v>
      </c>
      <c r="R3525">
        <v>37</v>
      </c>
      <c r="S3525">
        <v>14.1</v>
      </c>
      <c r="T3525">
        <v>37.9</v>
      </c>
      <c r="U3525">
        <v>24.7</v>
      </c>
      <c r="V3525">
        <v>137</v>
      </c>
      <c r="W3525" t="s">
        <v>4756</v>
      </c>
      <c r="X3525" t="s">
        <v>4756</v>
      </c>
      <c r="Y3525" t="s">
        <v>4756</v>
      </c>
      <c r="Z3525" t="s">
        <v>4756</v>
      </c>
      <c r="AA3525" t="s">
        <v>4756</v>
      </c>
      <c r="AB3525" t="s">
        <v>4756</v>
      </c>
      <c r="AC3525" t="s">
        <v>4756</v>
      </c>
      <c r="AD3525" t="s">
        <v>4756</v>
      </c>
      <c r="AE3525" t="s">
        <v>4756</v>
      </c>
      <c r="AF3525" t="s">
        <v>4756</v>
      </c>
      <c r="AG3525" t="s">
        <v>4756</v>
      </c>
      <c r="AH3525" t="s">
        <v>4756</v>
      </c>
      <c r="AI3525" t="s">
        <v>4756</v>
      </c>
      <c r="AJ3525" t="s">
        <v>4756</v>
      </c>
      <c r="AK3525" t="s">
        <v>4756</v>
      </c>
      <c r="AL3525" t="s">
        <v>4756</v>
      </c>
      <c r="AM3525" t="s">
        <v>4756</v>
      </c>
      <c r="AN3525" t="s">
        <v>4756</v>
      </c>
    </row>
    <row r="3526" spans="1:41">
      <c r="A3526" s="95">
        <v>43232</v>
      </c>
      <c r="B3526" t="s">
        <v>372</v>
      </c>
      <c r="C3526">
        <v>2018</v>
      </c>
      <c r="D3526">
        <v>5</v>
      </c>
      <c r="E3526" t="s">
        <v>373</v>
      </c>
      <c r="F3526" t="s">
        <v>4140</v>
      </c>
      <c r="G3526" s="96">
        <v>0.9</v>
      </c>
      <c r="H3526" s="96">
        <v>0.91111111111111109</v>
      </c>
      <c r="J3526">
        <v>21.6</v>
      </c>
      <c r="K3526" t="s">
        <v>249</v>
      </c>
      <c r="L3526" t="s">
        <v>4144</v>
      </c>
      <c r="M3526" t="s">
        <v>251</v>
      </c>
      <c r="N3526" t="s">
        <v>251</v>
      </c>
      <c r="O3526">
        <v>0</v>
      </c>
      <c r="P3526">
        <v>36</v>
      </c>
      <c r="Q3526">
        <v>0</v>
      </c>
      <c r="R3526">
        <v>36</v>
      </c>
      <c r="S3526">
        <v>14.3</v>
      </c>
      <c r="T3526">
        <v>37.9</v>
      </c>
      <c r="U3526">
        <v>23.3</v>
      </c>
      <c r="V3526">
        <v>140</v>
      </c>
      <c r="W3526" t="s">
        <v>4756</v>
      </c>
      <c r="X3526" t="s">
        <v>4756</v>
      </c>
      <c r="Y3526" t="s">
        <v>4756</v>
      </c>
      <c r="Z3526" t="s">
        <v>4756</v>
      </c>
      <c r="AA3526" t="s">
        <v>4756</v>
      </c>
      <c r="AB3526" t="s">
        <v>4756</v>
      </c>
      <c r="AC3526" t="s">
        <v>4756</v>
      </c>
      <c r="AD3526" t="s">
        <v>4756</v>
      </c>
      <c r="AE3526" t="s">
        <v>4756</v>
      </c>
      <c r="AF3526" t="s">
        <v>4756</v>
      </c>
      <c r="AG3526" t="s">
        <v>4756</v>
      </c>
      <c r="AH3526" t="s">
        <v>4756</v>
      </c>
      <c r="AI3526" t="s">
        <v>4756</v>
      </c>
      <c r="AJ3526" t="s">
        <v>4756</v>
      </c>
      <c r="AK3526" t="s">
        <v>4756</v>
      </c>
      <c r="AL3526" t="s">
        <v>4756</v>
      </c>
      <c r="AM3526" t="s">
        <v>4756</v>
      </c>
      <c r="AN3526" t="s">
        <v>4756</v>
      </c>
    </row>
    <row r="3527" spans="1:41">
      <c r="A3527" s="95">
        <v>43232</v>
      </c>
      <c r="B3527" t="s">
        <v>372</v>
      </c>
      <c r="C3527">
        <v>2018</v>
      </c>
      <c r="D3527">
        <v>5</v>
      </c>
      <c r="E3527" t="s">
        <v>373</v>
      </c>
      <c r="F3527" t="s">
        <v>4140</v>
      </c>
      <c r="G3527" s="96">
        <v>0.90625</v>
      </c>
      <c r="H3527" s="96">
        <v>0.91527777777777775</v>
      </c>
      <c r="J3527">
        <v>21.75</v>
      </c>
      <c r="K3527" t="s">
        <v>249</v>
      </c>
      <c r="L3527" t="s">
        <v>4145</v>
      </c>
      <c r="M3527" t="s">
        <v>251</v>
      </c>
      <c r="N3527" t="s">
        <v>251</v>
      </c>
      <c r="O3527">
        <v>0</v>
      </c>
      <c r="P3527">
        <v>39</v>
      </c>
      <c r="Q3527">
        <v>0</v>
      </c>
      <c r="R3527">
        <v>39</v>
      </c>
      <c r="S3527">
        <v>14.4</v>
      </c>
      <c r="T3527">
        <v>38.299999999999997</v>
      </c>
      <c r="U3527">
        <v>26.4</v>
      </c>
      <c r="V3527">
        <v>134</v>
      </c>
      <c r="W3527" t="s">
        <v>4756</v>
      </c>
      <c r="X3527" t="s">
        <v>4756</v>
      </c>
      <c r="Y3527" t="s">
        <v>4756</v>
      </c>
      <c r="Z3527" t="s">
        <v>4756</v>
      </c>
      <c r="AA3527" t="s">
        <v>4756</v>
      </c>
      <c r="AB3527" t="s">
        <v>4756</v>
      </c>
      <c r="AC3527" t="s">
        <v>4756</v>
      </c>
      <c r="AD3527" t="s">
        <v>4756</v>
      </c>
      <c r="AE3527" t="s">
        <v>4756</v>
      </c>
      <c r="AF3527" t="s">
        <v>4756</v>
      </c>
      <c r="AG3527" t="s">
        <v>4756</v>
      </c>
      <c r="AH3527" t="s">
        <v>4756</v>
      </c>
      <c r="AI3527" t="s">
        <v>4756</v>
      </c>
      <c r="AJ3527" t="s">
        <v>4756</v>
      </c>
      <c r="AK3527" t="s">
        <v>4756</v>
      </c>
      <c r="AL3527" t="s">
        <v>4756</v>
      </c>
      <c r="AM3527" t="s">
        <v>4756</v>
      </c>
      <c r="AN3527" t="s">
        <v>4756</v>
      </c>
    </row>
    <row r="3528" spans="1:41">
      <c r="A3528" s="95">
        <v>43232</v>
      </c>
      <c r="B3528" t="s">
        <v>372</v>
      </c>
      <c r="C3528">
        <v>2018</v>
      </c>
      <c r="D3528">
        <v>5</v>
      </c>
      <c r="E3528" t="s">
        <v>373</v>
      </c>
      <c r="F3528" t="s">
        <v>4140</v>
      </c>
      <c r="G3528" s="96">
        <v>0.90902777777777777</v>
      </c>
      <c r="H3528" s="96">
        <v>0.91805555555555562</v>
      </c>
      <c r="J3528">
        <v>21.82</v>
      </c>
      <c r="K3528" t="s">
        <v>249</v>
      </c>
      <c r="L3528" t="s">
        <v>4146</v>
      </c>
      <c r="M3528" t="s">
        <v>251</v>
      </c>
      <c r="N3528" t="s">
        <v>251</v>
      </c>
      <c r="O3528">
        <v>0</v>
      </c>
      <c r="P3528">
        <v>35</v>
      </c>
      <c r="Q3528">
        <v>0</v>
      </c>
      <c r="R3528">
        <v>35</v>
      </c>
      <c r="S3528">
        <v>14</v>
      </c>
      <c r="T3528">
        <v>36.4</v>
      </c>
      <c r="U3528">
        <v>21.9</v>
      </c>
      <c r="V3528">
        <v>137</v>
      </c>
      <c r="W3528" t="s">
        <v>4756</v>
      </c>
      <c r="X3528" t="s">
        <v>4756</v>
      </c>
      <c r="Y3528" t="s">
        <v>4756</v>
      </c>
      <c r="Z3528" t="s">
        <v>4756</v>
      </c>
      <c r="AA3528" t="s">
        <v>4756</v>
      </c>
      <c r="AB3528" t="s">
        <v>4756</v>
      </c>
      <c r="AC3528" t="s">
        <v>4756</v>
      </c>
      <c r="AD3528" t="s">
        <v>4756</v>
      </c>
      <c r="AE3528" t="s">
        <v>4756</v>
      </c>
      <c r="AF3528" t="s">
        <v>4756</v>
      </c>
      <c r="AG3528" t="s">
        <v>4756</v>
      </c>
      <c r="AH3528" t="s">
        <v>4756</v>
      </c>
      <c r="AI3528" t="s">
        <v>4756</v>
      </c>
      <c r="AJ3528" t="s">
        <v>4756</v>
      </c>
      <c r="AK3528" t="s">
        <v>4756</v>
      </c>
      <c r="AL3528" t="s">
        <v>4756</v>
      </c>
      <c r="AM3528" t="s">
        <v>4756</v>
      </c>
      <c r="AN3528" t="s">
        <v>4756</v>
      </c>
    </row>
    <row r="3529" spans="1:41">
      <c r="A3529" s="95">
        <v>43232</v>
      </c>
      <c r="B3529" t="s">
        <v>372</v>
      </c>
      <c r="C3529">
        <v>2018</v>
      </c>
      <c r="D3529">
        <v>5</v>
      </c>
      <c r="E3529" t="s">
        <v>373</v>
      </c>
      <c r="F3529" t="s">
        <v>4140</v>
      </c>
      <c r="G3529" s="96">
        <v>0.90902777777777777</v>
      </c>
      <c r="H3529" s="96">
        <v>0.92013888888888884</v>
      </c>
      <c r="J3529">
        <v>21.82</v>
      </c>
      <c r="K3529" t="s">
        <v>249</v>
      </c>
      <c r="L3529" t="s">
        <v>4147</v>
      </c>
      <c r="M3529" t="s">
        <v>251</v>
      </c>
      <c r="N3529" t="s">
        <v>251</v>
      </c>
      <c r="O3529">
        <v>0</v>
      </c>
      <c r="P3529">
        <v>37</v>
      </c>
      <c r="Q3529">
        <v>0</v>
      </c>
      <c r="R3529">
        <v>37</v>
      </c>
      <c r="S3529">
        <v>13.7</v>
      </c>
      <c r="T3529">
        <v>37.299999999999997</v>
      </c>
      <c r="U3529">
        <v>24.8</v>
      </c>
      <c r="V3529">
        <v>139</v>
      </c>
      <c r="W3529" t="s">
        <v>4756</v>
      </c>
      <c r="X3529" t="s">
        <v>4756</v>
      </c>
      <c r="Y3529" t="s">
        <v>4756</v>
      </c>
      <c r="Z3529" t="s">
        <v>4756</v>
      </c>
      <c r="AA3529" t="s">
        <v>4756</v>
      </c>
      <c r="AB3529" t="s">
        <v>4756</v>
      </c>
      <c r="AC3529" t="s">
        <v>4756</v>
      </c>
      <c r="AD3529" t="s">
        <v>4756</v>
      </c>
      <c r="AE3529" t="s">
        <v>4756</v>
      </c>
      <c r="AF3529" t="s">
        <v>4756</v>
      </c>
      <c r="AG3529" t="s">
        <v>4756</v>
      </c>
      <c r="AH3529" t="s">
        <v>4756</v>
      </c>
      <c r="AI3529" t="s">
        <v>4756</v>
      </c>
      <c r="AJ3529" t="s">
        <v>4756</v>
      </c>
      <c r="AK3529" t="s">
        <v>4756</v>
      </c>
      <c r="AL3529" t="s">
        <v>4756</v>
      </c>
      <c r="AM3529" t="s">
        <v>4756</v>
      </c>
      <c r="AN3529" t="s">
        <v>4756</v>
      </c>
    </row>
    <row r="3530" spans="1:41">
      <c r="A3530" s="95">
        <v>43232</v>
      </c>
      <c r="B3530" t="s">
        <v>372</v>
      </c>
      <c r="C3530">
        <v>2018</v>
      </c>
      <c r="D3530">
        <v>5</v>
      </c>
      <c r="E3530" t="s">
        <v>373</v>
      </c>
      <c r="F3530" t="s">
        <v>4140</v>
      </c>
      <c r="G3530" s="96">
        <v>0.92222222222222217</v>
      </c>
      <c r="H3530" s="96">
        <v>0.92708333333333337</v>
      </c>
      <c r="J3530">
        <v>22.13</v>
      </c>
      <c r="K3530" t="s">
        <v>249</v>
      </c>
      <c r="L3530" t="s">
        <v>4148</v>
      </c>
      <c r="M3530" t="s">
        <v>251</v>
      </c>
      <c r="N3530" t="s">
        <v>251</v>
      </c>
      <c r="O3530">
        <v>2</v>
      </c>
      <c r="P3530">
        <v>32</v>
      </c>
      <c r="Q3530">
        <v>0</v>
      </c>
      <c r="R3530">
        <v>32</v>
      </c>
      <c r="S3530">
        <v>14.9</v>
      </c>
      <c r="T3530">
        <v>37.200000000000003</v>
      </c>
      <c r="U3530">
        <v>22.5</v>
      </c>
      <c r="V3530">
        <v>140</v>
      </c>
      <c r="W3530" t="s">
        <v>4756</v>
      </c>
      <c r="X3530" t="s">
        <v>4756</v>
      </c>
      <c r="Y3530" t="s">
        <v>4756</v>
      </c>
      <c r="Z3530" t="s">
        <v>4756</v>
      </c>
      <c r="AA3530" t="s">
        <v>4756</v>
      </c>
      <c r="AB3530" t="s">
        <v>4756</v>
      </c>
      <c r="AC3530" t="s">
        <v>4756</v>
      </c>
      <c r="AD3530" t="s">
        <v>4756</v>
      </c>
      <c r="AE3530" t="s">
        <v>4756</v>
      </c>
      <c r="AF3530" t="s">
        <v>4756</v>
      </c>
      <c r="AG3530" t="s">
        <v>4756</v>
      </c>
      <c r="AH3530" t="s">
        <v>4756</v>
      </c>
      <c r="AI3530" t="s">
        <v>4756</v>
      </c>
      <c r="AJ3530" t="s">
        <v>4756</v>
      </c>
      <c r="AK3530" t="s">
        <v>4756</v>
      </c>
      <c r="AL3530" t="s">
        <v>4756</v>
      </c>
      <c r="AM3530" t="s">
        <v>4756</v>
      </c>
      <c r="AN3530" t="s">
        <v>4756</v>
      </c>
    </row>
    <row r="3531" spans="1:41">
      <c r="A3531" s="95">
        <v>43232</v>
      </c>
      <c r="B3531" t="s">
        <v>372</v>
      </c>
      <c r="C3531">
        <v>2018</v>
      </c>
      <c r="D3531">
        <v>5</v>
      </c>
      <c r="E3531" t="s">
        <v>373</v>
      </c>
      <c r="F3531" t="s">
        <v>4140</v>
      </c>
      <c r="G3531" s="96">
        <v>0.93263888888888891</v>
      </c>
      <c r="H3531" s="96">
        <v>0.94027777777777777</v>
      </c>
      <c r="J3531">
        <v>22.38</v>
      </c>
      <c r="K3531" t="s">
        <v>249</v>
      </c>
      <c r="L3531" t="s">
        <v>4149</v>
      </c>
      <c r="M3531" t="s">
        <v>251</v>
      </c>
      <c r="N3531" t="s">
        <v>251</v>
      </c>
      <c r="O3531">
        <v>0</v>
      </c>
      <c r="P3531">
        <v>36</v>
      </c>
      <c r="Q3531">
        <v>0</v>
      </c>
      <c r="R3531">
        <v>36</v>
      </c>
      <c r="S3531">
        <v>14.5</v>
      </c>
      <c r="T3531">
        <v>37.6</v>
      </c>
      <c r="U3531">
        <v>23.5</v>
      </c>
      <c r="V3531">
        <v>135</v>
      </c>
      <c r="W3531" t="s">
        <v>4756</v>
      </c>
      <c r="X3531" t="s">
        <v>4756</v>
      </c>
      <c r="Y3531" t="s">
        <v>4756</v>
      </c>
      <c r="Z3531" t="s">
        <v>4756</v>
      </c>
      <c r="AA3531" t="s">
        <v>4756</v>
      </c>
      <c r="AB3531" t="s">
        <v>4756</v>
      </c>
      <c r="AC3531" t="s">
        <v>4756</v>
      </c>
      <c r="AD3531" t="s">
        <v>4756</v>
      </c>
      <c r="AE3531" t="s">
        <v>4756</v>
      </c>
      <c r="AF3531" t="s">
        <v>4756</v>
      </c>
      <c r="AG3531" t="s">
        <v>4756</v>
      </c>
      <c r="AH3531" t="s">
        <v>4756</v>
      </c>
      <c r="AI3531" t="s">
        <v>4756</v>
      </c>
      <c r="AJ3531" t="s">
        <v>4756</v>
      </c>
      <c r="AK3531" t="s">
        <v>4756</v>
      </c>
      <c r="AL3531" t="s">
        <v>4756</v>
      </c>
      <c r="AM3531" t="s">
        <v>4756</v>
      </c>
      <c r="AN3531" t="s">
        <v>4756</v>
      </c>
    </row>
    <row r="3532" spans="1:41">
      <c r="A3532" s="95">
        <v>43232</v>
      </c>
      <c r="B3532" t="s">
        <v>372</v>
      </c>
      <c r="C3532">
        <v>2018</v>
      </c>
      <c r="D3532">
        <v>5</v>
      </c>
      <c r="E3532" t="s">
        <v>373</v>
      </c>
      <c r="F3532" t="s">
        <v>4140</v>
      </c>
      <c r="G3532" s="96">
        <v>0.94374999999999998</v>
      </c>
      <c r="H3532" s="96">
        <v>0.94861111111111107</v>
      </c>
      <c r="J3532">
        <v>22.65</v>
      </c>
      <c r="K3532" t="s">
        <v>249</v>
      </c>
      <c r="L3532" t="s">
        <v>4150</v>
      </c>
      <c r="M3532" t="s">
        <v>251</v>
      </c>
      <c r="N3532" t="s">
        <v>251</v>
      </c>
      <c r="O3532">
        <v>2</v>
      </c>
      <c r="P3532">
        <v>39</v>
      </c>
      <c r="Q3532">
        <v>0</v>
      </c>
      <c r="R3532">
        <v>39</v>
      </c>
      <c r="S3532">
        <v>14.4</v>
      </c>
      <c r="T3532">
        <v>38</v>
      </c>
      <c r="U3532">
        <v>25.2</v>
      </c>
      <c r="V3532">
        <v>146</v>
      </c>
      <c r="W3532" t="s">
        <v>4756</v>
      </c>
      <c r="X3532" t="s">
        <v>4756</v>
      </c>
      <c r="Y3532" t="s">
        <v>4756</v>
      </c>
      <c r="Z3532" t="s">
        <v>4756</v>
      </c>
      <c r="AA3532" t="s">
        <v>4756</v>
      </c>
      <c r="AB3532" t="s">
        <v>4756</v>
      </c>
      <c r="AC3532" t="s">
        <v>4756</v>
      </c>
      <c r="AD3532" t="s">
        <v>4756</v>
      </c>
      <c r="AE3532" t="s">
        <v>4756</v>
      </c>
      <c r="AF3532" t="s">
        <v>4756</v>
      </c>
      <c r="AG3532" t="s">
        <v>4756</v>
      </c>
      <c r="AH3532" t="s">
        <v>4756</v>
      </c>
      <c r="AI3532" t="s">
        <v>4756</v>
      </c>
      <c r="AJ3532" t="s">
        <v>4756</v>
      </c>
      <c r="AK3532" t="s">
        <v>4756</v>
      </c>
      <c r="AL3532" t="s">
        <v>4756</v>
      </c>
      <c r="AM3532" t="s">
        <v>4756</v>
      </c>
      <c r="AN3532" t="s">
        <v>4756</v>
      </c>
    </row>
    <row r="3533" spans="1:41">
      <c r="A3533" s="95">
        <v>43232</v>
      </c>
      <c r="B3533" t="s">
        <v>372</v>
      </c>
      <c r="C3533">
        <v>2018</v>
      </c>
      <c r="D3533">
        <v>5</v>
      </c>
      <c r="E3533" t="s">
        <v>373</v>
      </c>
      <c r="F3533" t="s">
        <v>4140</v>
      </c>
      <c r="G3533" s="96">
        <v>0.94374999999999998</v>
      </c>
      <c r="H3533" s="96">
        <v>0.95208333333333339</v>
      </c>
      <c r="J3533">
        <v>22.65</v>
      </c>
      <c r="K3533" t="s">
        <v>249</v>
      </c>
      <c r="L3533" t="s">
        <v>4151</v>
      </c>
      <c r="M3533" t="s">
        <v>251</v>
      </c>
      <c r="N3533" t="s">
        <v>251</v>
      </c>
      <c r="O3533">
        <v>2</v>
      </c>
      <c r="P3533">
        <v>37</v>
      </c>
      <c r="Q3533">
        <v>0</v>
      </c>
      <c r="R3533">
        <v>37</v>
      </c>
      <c r="S3533">
        <v>13.7</v>
      </c>
      <c r="T3533">
        <v>36</v>
      </c>
      <c r="U3533">
        <v>24</v>
      </c>
      <c r="V3533">
        <v>136</v>
      </c>
      <c r="W3533" t="s">
        <v>4756</v>
      </c>
      <c r="X3533" t="s">
        <v>4756</v>
      </c>
      <c r="Y3533" t="s">
        <v>4756</v>
      </c>
      <c r="Z3533" t="s">
        <v>4756</v>
      </c>
      <c r="AA3533" t="s">
        <v>4756</v>
      </c>
      <c r="AB3533" t="s">
        <v>4756</v>
      </c>
      <c r="AC3533" t="s">
        <v>4756</v>
      </c>
      <c r="AD3533" t="s">
        <v>4756</v>
      </c>
      <c r="AE3533" t="s">
        <v>4756</v>
      </c>
      <c r="AF3533" t="s">
        <v>4756</v>
      </c>
      <c r="AG3533" t="s">
        <v>4756</v>
      </c>
      <c r="AH3533" t="s">
        <v>4756</v>
      </c>
      <c r="AI3533" t="s">
        <v>4756</v>
      </c>
      <c r="AJ3533" t="s">
        <v>4756</v>
      </c>
      <c r="AK3533" t="s">
        <v>4756</v>
      </c>
      <c r="AL3533" t="s">
        <v>4756</v>
      </c>
      <c r="AM3533" t="s">
        <v>4756</v>
      </c>
      <c r="AN3533" t="s">
        <v>4756</v>
      </c>
    </row>
    <row r="3534" spans="1:41">
      <c r="A3534" s="95">
        <v>43232</v>
      </c>
      <c r="B3534" t="s">
        <v>372</v>
      </c>
      <c r="C3534">
        <v>2018</v>
      </c>
      <c r="D3534">
        <v>5</v>
      </c>
      <c r="E3534" t="s">
        <v>373</v>
      </c>
      <c r="F3534" t="s">
        <v>4140</v>
      </c>
      <c r="G3534" s="96">
        <v>0.95763888888888893</v>
      </c>
      <c r="H3534" s="96">
        <v>0.9604166666666667</v>
      </c>
      <c r="J3534">
        <v>22.98</v>
      </c>
      <c r="K3534" t="s">
        <v>249</v>
      </c>
      <c r="L3534" t="s">
        <v>4152</v>
      </c>
      <c r="M3534" t="s">
        <v>251</v>
      </c>
      <c r="N3534" t="s">
        <v>251</v>
      </c>
      <c r="O3534">
        <v>2</v>
      </c>
      <c r="P3534">
        <v>37</v>
      </c>
      <c r="Q3534">
        <v>0</v>
      </c>
      <c r="R3534">
        <v>37</v>
      </c>
      <c r="S3534">
        <v>14.3</v>
      </c>
      <c r="T3534">
        <v>38.799999999999997</v>
      </c>
      <c r="U3534">
        <v>24</v>
      </c>
      <c r="V3534">
        <v>139</v>
      </c>
      <c r="W3534" t="s">
        <v>4756</v>
      </c>
      <c r="X3534" t="s">
        <v>4756</v>
      </c>
      <c r="Y3534" t="s">
        <v>4756</v>
      </c>
      <c r="Z3534" t="s">
        <v>4756</v>
      </c>
      <c r="AA3534" t="s">
        <v>4756</v>
      </c>
      <c r="AB3534" t="s">
        <v>4756</v>
      </c>
      <c r="AC3534" t="s">
        <v>4756</v>
      </c>
      <c r="AD3534" t="s">
        <v>4756</v>
      </c>
      <c r="AE3534" t="s">
        <v>4756</v>
      </c>
      <c r="AF3534" t="s">
        <v>4756</v>
      </c>
      <c r="AG3534" t="s">
        <v>4756</v>
      </c>
      <c r="AH3534" t="s">
        <v>4756</v>
      </c>
      <c r="AI3534" t="s">
        <v>4756</v>
      </c>
      <c r="AJ3534" t="s">
        <v>4756</v>
      </c>
      <c r="AK3534" t="s">
        <v>4756</v>
      </c>
      <c r="AL3534" t="s">
        <v>4756</v>
      </c>
      <c r="AM3534" t="s">
        <v>4756</v>
      </c>
      <c r="AN3534" t="s">
        <v>4756</v>
      </c>
    </row>
    <row r="3535" spans="1:41">
      <c r="A3535" s="95">
        <v>43232</v>
      </c>
      <c r="B3535" t="s">
        <v>372</v>
      </c>
      <c r="C3535">
        <v>2018</v>
      </c>
      <c r="D3535">
        <v>5</v>
      </c>
      <c r="E3535" t="s">
        <v>373</v>
      </c>
      <c r="F3535" t="s">
        <v>4140</v>
      </c>
      <c r="G3535" s="96">
        <v>0.96111111111111114</v>
      </c>
      <c r="H3535" s="96">
        <v>0.96736111111111101</v>
      </c>
      <c r="J3535">
        <v>23.07</v>
      </c>
      <c r="K3535" t="s">
        <v>249</v>
      </c>
      <c r="L3535" t="s">
        <v>4153</v>
      </c>
      <c r="M3535" t="s">
        <v>251</v>
      </c>
      <c r="N3535" t="s">
        <v>251</v>
      </c>
      <c r="O3535">
        <v>0</v>
      </c>
      <c r="P3535">
        <v>37</v>
      </c>
      <c r="Q3535">
        <v>0</v>
      </c>
      <c r="R3535">
        <v>37</v>
      </c>
      <c r="S3535">
        <v>14.5</v>
      </c>
      <c r="T3535">
        <v>36.799999999999997</v>
      </c>
      <c r="U3535">
        <v>23.6</v>
      </c>
      <c r="V3535">
        <v>137</v>
      </c>
      <c r="W3535" t="s">
        <v>4756</v>
      </c>
      <c r="X3535" t="s">
        <v>4756</v>
      </c>
      <c r="Y3535" t="s">
        <v>4756</v>
      </c>
      <c r="Z3535" t="s">
        <v>4756</v>
      </c>
      <c r="AA3535" t="s">
        <v>4756</v>
      </c>
      <c r="AB3535" t="s">
        <v>4756</v>
      </c>
      <c r="AC3535" t="s">
        <v>4756</v>
      </c>
      <c r="AD3535" t="s">
        <v>4756</v>
      </c>
      <c r="AE3535" t="s">
        <v>4756</v>
      </c>
      <c r="AF3535" t="s">
        <v>4756</v>
      </c>
      <c r="AG3535" t="s">
        <v>4756</v>
      </c>
      <c r="AH3535" t="s">
        <v>4756</v>
      </c>
      <c r="AI3535" t="s">
        <v>4756</v>
      </c>
      <c r="AJ3535" t="s">
        <v>4756</v>
      </c>
      <c r="AK3535" t="s">
        <v>4756</v>
      </c>
      <c r="AL3535" t="s">
        <v>4756</v>
      </c>
      <c r="AM3535" t="s">
        <v>4756</v>
      </c>
      <c r="AN3535" t="s">
        <v>4756</v>
      </c>
    </row>
    <row r="3536" spans="1:41">
      <c r="A3536" s="95">
        <v>43232</v>
      </c>
      <c r="B3536" t="s">
        <v>372</v>
      </c>
      <c r="C3536">
        <v>2018</v>
      </c>
      <c r="D3536">
        <v>5</v>
      </c>
      <c r="E3536" t="s">
        <v>373</v>
      </c>
      <c r="F3536" t="s">
        <v>4140</v>
      </c>
      <c r="G3536" s="96">
        <v>0.96458333333333324</v>
      </c>
      <c r="H3536" s="96">
        <v>0.96805555555555556</v>
      </c>
      <c r="J3536">
        <v>23.15</v>
      </c>
      <c r="K3536" t="s">
        <v>249</v>
      </c>
      <c r="L3536" t="s">
        <v>4122</v>
      </c>
      <c r="M3536" t="s">
        <v>665</v>
      </c>
      <c r="N3536" t="s">
        <v>251</v>
      </c>
      <c r="O3536">
        <v>3</v>
      </c>
      <c r="P3536">
        <v>35</v>
      </c>
      <c r="Q3536">
        <v>0</v>
      </c>
      <c r="R3536">
        <v>35</v>
      </c>
      <c r="S3536">
        <v>14</v>
      </c>
      <c r="T3536">
        <v>37.4</v>
      </c>
      <c r="U3536">
        <v>22.8</v>
      </c>
      <c r="V3536">
        <v>138</v>
      </c>
      <c r="W3536" t="s">
        <v>4756</v>
      </c>
      <c r="X3536" t="s">
        <v>4756</v>
      </c>
      <c r="Y3536" t="s">
        <v>4756</v>
      </c>
      <c r="Z3536" t="s">
        <v>4756</v>
      </c>
      <c r="AA3536" t="s">
        <v>4756</v>
      </c>
      <c r="AB3536" t="s">
        <v>4756</v>
      </c>
      <c r="AC3536" t="s">
        <v>4756</v>
      </c>
      <c r="AD3536" t="s">
        <v>4756</v>
      </c>
      <c r="AE3536" t="s">
        <v>4756</v>
      </c>
      <c r="AF3536" t="s">
        <v>4756</v>
      </c>
      <c r="AG3536" t="s">
        <v>4756</v>
      </c>
      <c r="AH3536" t="s">
        <v>4756</v>
      </c>
      <c r="AI3536" t="s">
        <v>4756</v>
      </c>
      <c r="AJ3536" t="s">
        <v>4756</v>
      </c>
      <c r="AK3536" t="s">
        <v>4756</v>
      </c>
      <c r="AL3536" t="s">
        <v>4756</v>
      </c>
      <c r="AM3536" t="s">
        <v>4756</v>
      </c>
      <c r="AN3536" t="s">
        <v>4756</v>
      </c>
    </row>
    <row r="3537" spans="1:40">
      <c r="A3537" s="95">
        <v>43232</v>
      </c>
      <c r="B3537" t="s">
        <v>372</v>
      </c>
      <c r="C3537">
        <v>2018</v>
      </c>
      <c r="D3537">
        <v>5</v>
      </c>
      <c r="E3537" t="s">
        <v>373</v>
      </c>
      <c r="F3537" t="s">
        <v>4140</v>
      </c>
      <c r="G3537" s="96">
        <v>0.97152777777777777</v>
      </c>
      <c r="H3537" s="96">
        <v>0.97916666666666663</v>
      </c>
      <c r="J3537">
        <v>23.32</v>
      </c>
      <c r="K3537" t="s">
        <v>249</v>
      </c>
      <c r="L3537" t="s">
        <v>4154</v>
      </c>
      <c r="M3537" t="s">
        <v>251</v>
      </c>
      <c r="N3537" t="s">
        <v>251</v>
      </c>
      <c r="O3537">
        <v>2</v>
      </c>
      <c r="P3537">
        <v>38</v>
      </c>
      <c r="Q3537">
        <v>0</v>
      </c>
      <c r="R3537">
        <v>38</v>
      </c>
      <c r="S3537">
        <v>14.7</v>
      </c>
      <c r="T3537">
        <v>38.299999999999997</v>
      </c>
      <c r="U3537">
        <v>24.8</v>
      </c>
      <c r="V3537">
        <v>141</v>
      </c>
      <c r="W3537" t="s">
        <v>4756</v>
      </c>
      <c r="X3537" t="s">
        <v>4756</v>
      </c>
      <c r="Y3537" t="s">
        <v>4756</v>
      </c>
      <c r="Z3537" t="s">
        <v>4756</v>
      </c>
      <c r="AA3537" t="s">
        <v>4756</v>
      </c>
      <c r="AB3537" t="s">
        <v>4756</v>
      </c>
      <c r="AC3537" t="s">
        <v>4756</v>
      </c>
      <c r="AD3537" t="s">
        <v>4756</v>
      </c>
      <c r="AE3537" t="s">
        <v>4756</v>
      </c>
      <c r="AF3537" t="s">
        <v>4756</v>
      </c>
      <c r="AG3537" t="s">
        <v>4756</v>
      </c>
      <c r="AH3537" t="s">
        <v>4756</v>
      </c>
      <c r="AI3537" t="s">
        <v>4756</v>
      </c>
      <c r="AJ3537" t="s">
        <v>4756</v>
      </c>
      <c r="AK3537" t="s">
        <v>4756</v>
      </c>
      <c r="AL3537" t="s">
        <v>4756</v>
      </c>
      <c r="AM3537" t="s">
        <v>4756</v>
      </c>
      <c r="AN3537" t="s">
        <v>4756</v>
      </c>
    </row>
    <row r="3538" spans="1:40">
      <c r="A3538" s="95">
        <v>43232</v>
      </c>
      <c r="B3538" t="s">
        <v>372</v>
      </c>
      <c r="C3538">
        <v>2018</v>
      </c>
      <c r="D3538">
        <v>5</v>
      </c>
      <c r="E3538" t="s">
        <v>373</v>
      </c>
      <c r="F3538" t="s">
        <v>4140</v>
      </c>
      <c r="G3538" s="96">
        <v>0.9784722222222223</v>
      </c>
      <c r="H3538" s="96">
        <v>0.98263888888888884</v>
      </c>
      <c r="J3538">
        <v>23.48</v>
      </c>
      <c r="K3538" t="s">
        <v>249</v>
      </c>
      <c r="L3538" t="s">
        <v>4155</v>
      </c>
      <c r="M3538" t="s">
        <v>251</v>
      </c>
      <c r="N3538" t="s">
        <v>251</v>
      </c>
      <c r="O3538">
        <v>2</v>
      </c>
      <c r="P3538">
        <v>34</v>
      </c>
      <c r="Q3538">
        <v>0</v>
      </c>
      <c r="R3538">
        <v>34</v>
      </c>
      <c r="S3538">
        <v>14</v>
      </c>
      <c r="T3538">
        <v>36.9</v>
      </c>
      <c r="U3538">
        <v>23.4</v>
      </c>
      <c r="V3538">
        <v>137</v>
      </c>
      <c r="W3538" t="s">
        <v>4756</v>
      </c>
      <c r="X3538" t="s">
        <v>4756</v>
      </c>
      <c r="Y3538" t="s">
        <v>4756</v>
      </c>
      <c r="Z3538" t="s">
        <v>4756</v>
      </c>
      <c r="AA3538" t="s">
        <v>4756</v>
      </c>
      <c r="AB3538" t="s">
        <v>4756</v>
      </c>
      <c r="AC3538" t="s">
        <v>4756</v>
      </c>
      <c r="AD3538" t="s">
        <v>4756</v>
      </c>
      <c r="AE3538" t="s">
        <v>4756</v>
      </c>
      <c r="AF3538" t="s">
        <v>4756</v>
      </c>
      <c r="AG3538" t="s">
        <v>4756</v>
      </c>
      <c r="AH3538" t="s">
        <v>4756</v>
      </c>
      <c r="AI3538" t="s">
        <v>4756</v>
      </c>
      <c r="AJ3538" t="s">
        <v>4756</v>
      </c>
      <c r="AK3538" t="s">
        <v>4756</v>
      </c>
      <c r="AL3538" t="s">
        <v>4756</v>
      </c>
      <c r="AM3538" t="s">
        <v>4756</v>
      </c>
      <c r="AN3538" t="s">
        <v>4756</v>
      </c>
    </row>
    <row r="3539" spans="1:40">
      <c r="A3539" s="95">
        <v>43232</v>
      </c>
      <c r="B3539" t="s">
        <v>372</v>
      </c>
      <c r="C3539">
        <v>2018</v>
      </c>
      <c r="D3539">
        <v>5</v>
      </c>
      <c r="E3539" t="s">
        <v>373</v>
      </c>
      <c r="F3539" t="s">
        <v>4140</v>
      </c>
      <c r="G3539" s="96">
        <v>0.98541666666666661</v>
      </c>
      <c r="H3539" s="96">
        <v>0.9902777777777777</v>
      </c>
      <c r="J3539">
        <v>23.65</v>
      </c>
      <c r="K3539" t="s">
        <v>249</v>
      </c>
      <c r="L3539" t="s">
        <v>4156</v>
      </c>
      <c r="M3539" t="s">
        <v>251</v>
      </c>
      <c r="N3539" t="s">
        <v>251</v>
      </c>
      <c r="O3539">
        <v>2</v>
      </c>
      <c r="P3539">
        <v>36</v>
      </c>
      <c r="Q3539">
        <v>0</v>
      </c>
      <c r="R3539">
        <v>36</v>
      </c>
      <c r="S3539">
        <v>13.9</v>
      </c>
      <c r="T3539">
        <v>37.4</v>
      </c>
      <c r="U3539">
        <v>22.9</v>
      </c>
      <c r="V3539">
        <v>139</v>
      </c>
      <c r="W3539" t="s">
        <v>4756</v>
      </c>
      <c r="X3539" t="s">
        <v>4756</v>
      </c>
      <c r="Y3539" t="s">
        <v>4756</v>
      </c>
      <c r="Z3539" t="s">
        <v>4756</v>
      </c>
      <c r="AA3539" t="s">
        <v>4756</v>
      </c>
      <c r="AB3539" t="s">
        <v>4756</v>
      </c>
      <c r="AC3539" t="s">
        <v>4756</v>
      </c>
      <c r="AD3539" t="s">
        <v>4756</v>
      </c>
      <c r="AE3539" t="s">
        <v>4756</v>
      </c>
      <c r="AF3539" t="s">
        <v>4756</v>
      </c>
      <c r="AG3539" t="s">
        <v>4756</v>
      </c>
      <c r="AH3539" t="s">
        <v>4756</v>
      </c>
      <c r="AI3539" t="s">
        <v>4756</v>
      </c>
      <c r="AJ3539" t="s">
        <v>4756</v>
      </c>
      <c r="AK3539" t="s">
        <v>4756</v>
      </c>
      <c r="AL3539" t="s">
        <v>4756</v>
      </c>
      <c r="AM3539" t="s">
        <v>4756</v>
      </c>
      <c r="AN3539" t="s">
        <v>4756</v>
      </c>
    </row>
    <row r="3540" spans="1:40">
      <c r="A3540" s="95">
        <v>43232</v>
      </c>
      <c r="B3540" t="s">
        <v>372</v>
      </c>
      <c r="C3540">
        <v>2018</v>
      </c>
      <c r="D3540">
        <v>5</v>
      </c>
      <c r="E3540" t="s">
        <v>373</v>
      </c>
      <c r="F3540" t="s">
        <v>4140</v>
      </c>
      <c r="G3540" s="96">
        <v>0.98958333333333337</v>
      </c>
      <c r="H3540" s="96">
        <v>0.99652777777777779</v>
      </c>
      <c r="J3540">
        <v>23.75</v>
      </c>
      <c r="K3540" t="s">
        <v>249</v>
      </c>
      <c r="L3540" t="s">
        <v>4157</v>
      </c>
      <c r="M3540" t="s">
        <v>251</v>
      </c>
      <c r="N3540" t="s">
        <v>251</v>
      </c>
      <c r="O3540">
        <v>0</v>
      </c>
      <c r="P3540">
        <v>36</v>
      </c>
      <c r="Q3540">
        <v>0</v>
      </c>
      <c r="R3540">
        <v>36</v>
      </c>
      <c r="S3540">
        <v>14.1</v>
      </c>
      <c r="T3540">
        <v>37.700000000000003</v>
      </c>
      <c r="U3540">
        <v>23.9</v>
      </c>
      <c r="V3540">
        <v>139</v>
      </c>
      <c r="W3540" t="s">
        <v>4756</v>
      </c>
      <c r="X3540" t="s">
        <v>4756</v>
      </c>
      <c r="Y3540" t="s">
        <v>4756</v>
      </c>
      <c r="Z3540" t="s">
        <v>4756</v>
      </c>
      <c r="AA3540" t="s">
        <v>4756</v>
      </c>
      <c r="AB3540" t="s">
        <v>4756</v>
      </c>
      <c r="AC3540" t="s">
        <v>4756</v>
      </c>
      <c r="AD3540" t="s">
        <v>4756</v>
      </c>
      <c r="AE3540" t="s">
        <v>4756</v>
      </c>
      <c r="AF3540" t="s">
        <v>4756</v>
      </c>
      <c r="AG3540" t="s">
        <v>4756</v>
      </c>
      <c r="AH3540" t="s">
        <v>4756</v>
      </c>
      <c r="AI3540" t="s">
        <v>4756</v>
      </c>
      <c r="AJ3540" t="s">
        <v>4756</v>
      </c>
      <c r="AK3540" t="s">
        <v>4756</v>
      </c>
      <c r="AL3540" t="s">
        <v>4756</v>
      </c>
      <c r="AM3540" t="s">
        <v>4756</v>
      </c>
      <c r="AN3540" t="s">
        <v>4756</v>
      </c>
    </row>
    <row r="3541" spans="1:40">
      <c r="A3541" s="95">
        <v>43232</v>
      </c>
      <c r="B3541" t="s">
        <v>372</v>
      </c>
      <c r="C3541">
        <v>2018</v>
      </c>
      <c r="D3541">
        <v>5</v>
      </c>
      <c r="E3541" t="s">
        <v>373</v>
      </c>
      <c r="F3541" t="s">
        <v>4140</v>
      </c>
      <c r="G3541" s="96">
        <v>0.99444444444444446</v>
      </c>
      <c r="H3541" s="96">
        <v>0.99791666666666667</v>
      </c>
      <c r="J3541">
        <v>23.87</v>
      </c>
      <c r="K3541" t="s">
        <v>249</v>
      </c>
      <c r="L3541" t="s">
        <v>4158</v>
      </c>
      <c r="M3541" t="s">
        <v>251</v>
      </c>
      <c r="N3541" t="s">
        <v>251</v>
      </c>
      <c r="O3541">
        <v>3</v>
      </c>
      <c r="P3541">
        <v>37</v>
      </c>
      <c r="Q3541">
        <v>0</v>
      </c>
      <c r="R3541">
        <v>37</v>
      </c>
      <c r="S3541">
        <v>14.3</v>
      </c>
      <c r="T3541">
        <v>38.9</v>
      </c>
      <c r="U3541">
        <v>23.3</v>
      </c>
      <c r="V3541">
        <v>133</v>
      </c>
      <c r="W3541" t="s">
        <v>4756</v>
      </c>
      <c r="X3541" t="s">
        <v>4756</v>
      </c>
      <c r="Y3541" t="s">
        <v>4756</v>
      </c>
      <c r="Z3541" t="s">
        <v>4756</v>
      </c>
      <c r="AA3541" t="s">
        <v>4756</v>
      </c>
      <c r="AB3541" t="s">
        <v>4756</v>
      </c>
      <c r="AC3541" t="s">
        <v>4756</v>
      </c>
      <c r="AD3541" t="s">
        <v>4756</v>
      </c>
      <c r="AE3541" t="s">
        <v>4756</v>
      </c>
      <c r="AF3541" t="s">
        <v>4756</v>
      </c>
      <c r="AG3541" t="s">
        <v>4756</v>
      </c>
      <c r="AH3541" t="s">
        <v>4756</v>
      </c>
      <c r="AI3541" t="s">
        <v>4756</v>
      </c>
      <c r="AJ3541" t="s">
        <v>4756</v>
      </c>
      <c r="AK3541" t="s">
        <v>4756</v>
      </c>
      <c r="AL3541" t="s">
        <v>4756</v>
      </c>
      <c r="AM3541" t="s">
        <v>4756</v>
      </c>
      <c r="AN3541" t="s">
        <v>4756</v>
      </c>
    </row>
    <row r="3542" spans="1:40">
      <c r="A3542" s="95">
        <v>43232</v>
      </c>
      <c r="B3542" t="s">
        <v>372</v>
      </c>
      <c r="C3542">
        <v>2018</v>
      </c>
      <c r="D3542">
        <v>5</v>
      </c>
      <c r="E3542" t="s">
        <v>373</v>
      </c>
      <c r="F3542" t="s">
        <v>4140</v>
      </c>
      <c r="G3542" s="96">
        <v>9.0277777777777787E-3</v>
      </c>
      <c r="H3542" s="96">
        <v>1.1805555555555555E-2</v>
      </c>
      <c r="J3542">
        <v>24.22</v>
      </c>
      <c r="K3542" t="s">
        <v>249</v>
      </c>
      <c r="L3542" t="s">
        <v>4159</v>
      </c>
      <c r="M3542" t="s">
        <v>251</v>
      </c>
      <c r="N3542" t="s">
        <v>251</v>
      </c>
      <c r="O3542">
        <v>0</v>
      </c>
      <c r="P3542">
        <v>36</v>
      </c>
      <c r="Q3542">
        <v>0</v>
      </c>
      <c r="R3542">
        <v>36</v>
      </c>
      <c r="S3542">
        <v>14.4</v>
      </c>
      <c r="T3542">
        <v>37.5</v>
      </c>
      <c r="U3542">
        <v>23.5</v>
      </c>
      <c r="V3542">
        <v>137</v>
      </c>
      <c r="W3542" t="s">
        <v>4756</v>
      </c>
      <c r="X3542" t="s">
        <v>4756</v>
      </c>
      <c r="Y3542" t="s">
        <v>4756</v>
      </c>
      <c r="Z3542" t="s">
        <v>4756</v>
      </c>
      <c r="AA3542" t="s">
        <v>4756</v>
      </c>
      <c r="AB3542" t="s">
        <v>4756</v>
      </c>
      <c r="AC3542" t="s">
        <v>4756</v>
      </c>
      <c r="AD3542" t="s">
        <v>4756</v>
      </c>
      <c r="AE3542" t="s">
        <v>4756</v>
      </c>
      <c r="AF3542" t="s">
        <v>4756</v>
      </c>
      <c r="AG3542" t="s">
        <v>4756</v>
      </c>
      <c r="AH3542" t="s">
        <v>4756</v>
      </c>
      <c r="AI3542" t="s">
        <v>4756</v>
      </c>
      <c r="AJ3542" t="s">
        <v>4756</v>
      </c>
      <c r="AK3542" t="s">
        <v>4756</v>
      </c>
      <c r="AL3542" t="s">
        <v>4756</v>
      </c>
      <c r="AM3542" t="s">
        <v>4756</v>
      </c>
      <c r="AN3542" t="s">
        <v>4756</v>
      </c>
    </row>
    <row r="3543" spans="1:40">
      <c r="A3543" s="95">
        <v>43232</v>
      </c>
      <c r="B3543" t="s">
        <v>372</v>
      </c>
      <c r="C3543">
        <v>2018</v>
      </c>
      <c r="D3543">
        <v>5</v>
      </c>
      <c r="E3543" t="s">
        <v>373</v>
      </c>
      <c r="F3543" t="s">
        <v>4140</v>
      </c>
      <c r="G3543" s="96">
        <v>1.0416666666666666E-2</v>
      </c>
      <c r="H3543" s="96">
        <v>1.7361111111111112E-2</v>
      </c>
      <c r="J3543">
        <v>24.25</v>
      </c>
      <c r="K3543" t="s">
        <v>249</v>
      </c>
      <c r="L3543" t="s">
        <v>4160</v>
      </c>
      <c r="M3543" t="s">
        <v>251</v>
      </c>
      <c r="N3543" t="s">
        <v>251</v>
      </c>
      <c r="O3543">
        <v>2</v>
      </c>
      <c r="P3543">
        <v>35</v>
      </c>
      <c r="Q3543">
        <v>0</v>
      </c>
      <c r="R3543">
        <v>35</v>
      </c>
      <c r="S3543">
        <v>13.9</v>
      </c>
      <c r="T3543">
        <v>37.799999999999997</v>
      </c>
      <c r="U3543">
        <v>23</v>
      </c>
      <c r="V3543">
        <v>139</v>
      </c>
      <c r="W3543" t="s">
        <v>4756</v>
      </c>
      <c r="X3543" t="s">
        <v>4756</v>
      </c>
      <c r="Y3543" t="s">
        <v>4756</v>
      </c>
      <c r="Z3543" t="s">
        <v>4756</v>
      </c>
      <c r="AA3543" t="s">
        <v>4756</v>
      </c>
      <c r="AB3543" t="s">
        <v>4756</v>
      </c>
      <c r="AC3543" t="s">
        <v>4756</v>
      </c>
      <c r="AD3543" t="s">
        <v>4756</v>
      </c>
      <c r="AE3543" t="s">
        <v>4756</v>
      </c>
      <c r="AF3543" t="s">
        <v>4756</v>
      </c>
      <c r="AG3543" t="s">
        <v>4756</v>
      </c>
      <c r="AH3543" t="s">
        <v>4756</v>
      </c>
      <c r="AI3543" t="s">
        <v>4756</v>
      </c>
      <c r="AJ3543" t="s">
        <v>4756</v>
      </c>
      <c r="AK3543" t="s">
        <v>4756</v>
      </c>
      <c r="AL3543" t="s">
        <v>4756</v>
      </c>
      <c r="AM3543" t="s">
        <v>4756</v>
      </c>
      <c r="AN3543" t="s">
        <v>4756</v>
      </c>
    </row>
    <row r="3544" spans="1:40">
      <c r="A3544" s="95">
        <v>43232</v>
      </c>
      <c r="B3544" t="s">
        <v>372</v>
      </c>
      <c r="C3544">
        <v>2018</v>
      </c>
      <c r="D3544">
        <v>5</v>
      </c>
      <c r="E3544" t="s">
        <v>373</v>
      </c>
      <c r="F3544" t="s">
        <v>4140</v>
      </c>
      <c r="G3544" s="96">
        <v>2.1527777777777781E-2</v>
      </c>
      <c r="H3544" s="96">
        <v>2.5694444444444447E-2</v>
      </c>
      <c r="J3544">
        <v>24.52</v>
      </c>
      <c r="K3544" t="s">
        <v>249</v>
      </c>
      <c r="L3544" t="s">
        <v>4161</v>
      </c>
      <c r="M3544" t="s">
        <v>251</v>
      </c>
      <c r="N3544" t="s">
        <v>251</v>
      </c>
      <c r="O3544">
        <v>1</v>
      </c>
      <c r="P3544">
        <v>31</v>
      </c>
      <c r="Q3544">
        <v>0</v>
      </c>
      <c r="R3544">
        <v>31</v>
      </c>
      <c r="S3544">
        <v>13.9</v>
      </c>
      <c r="T3544">
        <v>36.4</v>
      </c>
      <c r="U3544">
        <v>22.2</v>
      </c>
      <c r="V3544">
        <v>134</v>
      </c>
      <c r="W3544" t="s">
        <v>4756</v>
      </c>
      <c r="X3544" t="s">
        <v>4756</v>
      </c>
      <c r="Y3544" t="s">
        <v>4756</v>
      </c>
      <c r="Z3544" t="s">
        <v>4756</v>
      </c>
      <c r="AA3544" t="s">
        <v>4756</v>
      </c>
      <c r="AB3544" t="s">
        <v>4756</v>
      </c>
      <c r="AC3544" t="s">
        <v>4756</v>
      </c>
      <c r="AD3544" t="s">
        <v>4756</v>
      </c>
      <c r="AE3544" t="s">
        <v>4756</v>
      </c>
      <c r="AF3544" t="s">
        <v>4756</v>
      </c>
      <c r="AG3544" t="s">
        <v>4756</v>
      </c>
      <c r="AH3544" t="s">
        <v>4756</v>
      </c>
      <c r="AI3544" t="s">
        <v>4756</v>
      </c>
      <c r="AJ3544" t="s">
        <v>4756</v>
      </c>
      <c r="AK3544" t="s">
        <v>4756</v>
      </c>
      <c r="AL3544" t="s">
        <v>4756</v>
      </c>
      <c r="AM3544" t="s">
        <v>4756</v>
      </c>
      <c r="AN3544" t="s">
        <v>4756</v>
      </c>
    </row>
    <row r="3545" spans="1:40">
      <c r="A3545" s="95">
        <v>43232</v>
      </c>
      <c r="B3545" t="s">
        <v>372</v>
      </c>
      <c r="C3545">
        <v>2018</v>
      </c>
      <c r="D3545">
        <v>5</v>
      </c>
      <c r="E3545" t="s">
        <v>373</v>
      </c>
      <c r="F3545" t="s">
        <v>4140</v>
      </c>
      <c r="G3545" s="96">
        <v>2.5694444444444447E-2</v>
      </c>
      <c r="H3545" s="96">
        <v>3.125E-2</v>
      </c>
      <c r="J3545">
        <v>24.62</v>
      </c>
      <c r="K3545" t="s">
        <v>651</v>
      </c>
      <c r="L3545" t="s">
        <v>4162</v>
      </c>
      <c r="M3545" t="s">
        <v>251</v>
      </c>
      <c r="N3545" t="s">
        <v>251</v>
      </c>
      <c r="O3545">
        <v>2</v>
      </c>
      <c r="P3545">
        <v>64</v>
      </c>
      <c r="Q3545">
        <v>0</v>
      </c>
      <c r="R3545">
        <v>64</v>
      </c>
      <c r="S3545">
        <v>16</v>
      </c>
      <c r="T3545">
        <v>43.1</v>
      </c>
      <c r="U3545">
        <v>35.1</v>
      </c>
      <c r="V3545">
        <v>173</v>
      </c>
      <c r="W3545" t="s">
        <v>4756</v>
      </c>
      <c r="X3545" t="s">
        <v>4756</v>
      </c>
      <c r="Y3545" t="s">
        <v>4756</v>
      </c>
      <c r="Z3545" t="s">
        <v>4756</v>
      </c>
      <c r="AA3545" t="s">
        <v>4756</v>
      </c>
      <c r="AB3545" t="s">
        <v>4756</v>
      </c>
      <c r="AC3545" t="s">
        <v>4756</v>
      </c>
      <c r="AD3545" t="s">
        <v>4756</v>
      </c>
      <c r="AE3545" t="s">
        <v>4756</v>
      </c>
      <c r="AF3545" t="s">
        <v>4756</v>
      </c>
      <c r="AG3545" t="s">
        <v>4756</v>
      </c>
      <c r="AH3545" t="s">
        <v>4756</v>
      </c>
      <c r="AI3545" t="s">
        <v>4756</v>
      </c>
      <c r="AJ3545" t="s">
        <v>4756</v>
      </c>
      <c r="AK3545" t="s">
        <v>4756</v>
      </c>
      <c r="AL3545" t="s">
        <v>4756</v>
      </c>
      <c r="AM3545" t="s">
        <v>4756</v>
      </c>
      <c r="AN3545" t="s">
        <v>4756</v>
      </c>
    </row>
    <row r="3546" spans="1:40">
      <c r="A3546" s="95">
        <v>43232</v>
      </c>
      <c r="B3546" t="s">
        <v>372</v>
      </c>
      <c r="C3546">
        <v>2018</v>
      </c>
      <c r="D3546">
        <v>5</v>
      </c>
      <c r="E3546" t="s">
        <v>373</v>
      </c>
      <c r="F3546" t="s">
        <v>4140</v>
      </c>
      <c r="G3546" s="96">
        <v>3.3333333333333333E-2</v>
      </c>
      <c r="H3546" s="96">
        <v>3.888888888888889E-2</v>
      </c>
      <c r="J3546">
        <v>24.8</v>
      </c>
      <c r="K3546" t="s">
        <v>249</v>
      </c>
      <c r="L3546" t="s">
        <v>4163</v>
      </c>
      <c r="M3546" t="s">
        <v>251</v>
      </c>
      <c r="N3546" t="s">
        <v>251</v>
      </c>
      <c r="O3546">
        <v>3</v>
      </c>
      <c r="P3546">
        <v>36</v>
      </c>
      <c r="Q3546">
        <v>0</v>
      </c>
      <c r="R3546">
        <v>36</v>
      </c>
      <c r="S3546">
        <v>14.6</v>
      </c>
      <c r="T3546">
        <v>37.1</v>
      </c>
      <c r="U3546">
        <v>24.1</v>
      </c>
      <c r="V3546">
        <v>138</v>
      </c>
      <c r="W3546" t="s">
        <v>4756</v>
      </c>
      <c r="X3546" t="s">
        <v>4756</v>
      </c>
      <c r="Y3546" t="s">
        <v>4756</v>
      </c>
      <c r="Z3546" t="s">
        <v>4756</v>
      </c>
      <c r="AA3546" t="s">
        <v>4756</v>
      </c>
      <c r="AB3546" t="s">
        <v>4756</v>
      </c>
      <c r="AC3546" t="s">
        <v>4756</v>
      </c>
      <c r="AD3546" t="s">
        <v>4756</v>
      </c>
      <c r="AE3546" t="s">
        <v>4756</v>
      </c>
      <c r="AF3546" t="s">
        <v>4756</v>
      </c>
      <c r="AG3546" t="s">
        <v>4756</v>
      </c>
      <c r="AH3546" t="s">
        <v>4756</v>
      </c>
      <c r="AI3546" t="s">
        <v>4756</v>
      </c>
      <c r="AJ3546" t="s">
        <v>4756</v>
      </c>
      <c r="AK3546" t="s">
        <v>4756</v>
      </c>
      <c r="AL3546" t="s">
        <v>4756</v>
      </c>
      <c r="AM3546" t="s">
        <v>4756</v>
      </c>
      <c r="AN3546" t="s">
        <v>4756</v>
      </c>
    </row>
    <row r="3547" spans="1:40">
      <c r="A3547" s="95">
        <v>43232</v>
      </c>
      <c r="B3547" t="s">
        <v>372</v>
      </c>
      <c r="C3547">
        <v>2018</v>
      </c>
      <c r="D3547">
        <v>5</v>
      </c>
      <c r="E3547" t="s">
        <v>373</v>
      </c>
      <c r="F3547" t="s">
        <v>4140</v>
      </c>
      <c r="G3547" s="96">
        <v>3.3333333333333333E-2</v>
      </c>
      <c r="H3547" s="96">
        <v>4.027777777777778E-2</v>
      </c>
      <c r="J3547">
        <v>24.8</v>
      </c>
      <c r="K3547" t="s">
        <v>249</v>
      </c>
      <c r="L3547" t="s">
        <v>4164</v>
      </c>
      <c r="M3547" t="s">
        <v>251</v>
      </c>
      <c r="N3547" t="s">
        <v>251</v>
      </c>
      <c r="O3547">
        <v>2</v>
      </c>
      <c r="P3547">
        <v>38</v>
      </c>
      <c r="Q3547">
        <v>0</v>
      </c>
      <c r="R3547">
        <v>38</v>
      </c>
      <c r="S3547">
        <v>14.7</v>
      </c>
      <c r="T3547">
        <v>38.700000000000003</v>
      </c>
      <c r="U3547">
        <v>23.1</v>
      </c>
      <c r="V3547">
        <v>136</v>
      </c>
      <c r="W3547" t="s">
        <v>4756</v>
      </c>
      <c r="X3547" t="s">
        <v>4756</v>
      </c>
      <c r="Y3547" t="s">
        <v>4756</v>
      </c>
      <c r="Z3547" t="s">
        <v>4756</v>
      </c>
      <c r="AA3547" t="s">
        <v>4756</v>
      </c>
      <c r="AB3547" t="s">
        <v>4756</v>
      </c>
      <c r="AC3547" t="s">
        <v>4756</v>
      </c>
      <c r="AD3547" t="s">
        <v>4756</v>
      </c>
      <c r="AE3547" t="s">
        <v>4756</v>
      </c>
      <c r="AF3547" t="s">
        <v>4756</v>
      </c>
      <c r="AG3547" t="s">
        <v>4756</v>
      </c>
      <c r="AH3547" t="s">
        <v>4756</v>
      </c>
      <c r="AI3547" t="s">
        <v>4756</v>
      </c>
      <c r="AJ3547" t="s">
        <v>4756</v>
      </c>
      <c r="AK3547" t="s">
        <v>4756</v>
      </c>
      <c r="AL3547" t="s">
        <v>4756</v>
      </c>
      <c r="AM3547" t="s">
        <v>4756</v>
      </c>
      <c r="AN3547" t="s">
        <v>4756</v>
      </c>
    </row>
    <row r="3548" spans="1:40">
      <c r="A3548" s="95">
        <v>43232</v>
      </c>
      <c r="B3548" t="s">
        <v>372</v>
      </c>
      <c r="C3548">
        <v>2018</v>
      </c>
      <c r="D3548">
        <v>5</v>
      </c>
      <c r="E3548" t="s">
        <v>373</v>
      </c>
      <c r="F3548" t="s">
        <v>4140</v>
      </c>
      <c r="G3548" s="96">
        <v>4.1666666666666664E-2</v>
      </c>
      <c r="H3548" s="96">
        <v>4.4444444444444446E-2</v>
      </c>
      <c r="J3548">
        <v>25</v>
      </c>
      <c r="K3548" t="s">
        <v>249</v>
      </c>
      <c r="L3548" t="s">
        <v>4034</v>
      </c>
      <c r="M3548" t="s">
        <v>665</v>
      </c>
      <c r="N3548" t="s">
        <v>251</v>
      </c>
      <c r="O3548">
        <v>3</v>
      </c>
      <c r="P3548">
        <v>36</v>
      </c>
      <c r="Q3548">
        <v>0</v>
      </c>
      <c r="R3548">
        <v>36</v>
      </c>
      <c r="S3548">
        <v>14.1</v>
      </c>
      <c r="T3548">
        <v>38.9</v>
      </c>
      <c r="U3548">
        <v>23.8</v>
      </c>
      <c r="V3548">
        <v>140</v>
      </c>
      <c r="W3548" t="s">
        <v>4756</v>
      </c>
      <c r="X3548" t="s">
        <v>4756</v>
      </c>
      <c r="Y3548" t="s">
        <v>4756</v>
      </c>
      <c r="Z3548" t="s">
        <v>4756</v>
      </c>
      <c r="AA3548" t="s">
        <v>4756</v>
      </c>
      <c r="AB3548" t="s">
        <v>4756</v>
      </c>
      <c r="AC3548" t="s">
        <v>4756</v>
      </c>
      <c r="AD3548" t="s">
        <v>4756</v>
      </c>
      <c r="AE3548" t="s">
        <v>4756</v>
      </c>
      <c r="AF3548" t="s">
        <v>4756</v>
      </c>
      <c r="AG3548" t="s">
        <v>4756</v>
      </c>
      <c r="AH3548" t="s">
        <v>4756</v>
      </c>
      <c r="AI3548" t="s">
        <v>4756</v>
      </c>
      <c r="AJ3548" t="s">
        <v>4756</v>
      </c>
      <c r="AK3548" t="s">
        <v>4756</v>
      </c>
      <c r="AL3548" t="s">
        <v>4756</v>
      </c>
      <c r="AM3548" t="s">
        <v>4756</v>
      </c>
      <c r="AN3548" t="s">
        <v>4756</v>
      </c>
    </row>
    <row r="3549" spans="1:40">
      <c r="A3549" s="95">
        <v>43232</v>
      </c>
      <c r="B3549" t="s">
        <v>372</v>
      </c>
      <c r="C3549">
        <v>2018</v>
      </c>
      <c r="D3549">
        <v>5</v>
      </c>
      <c r="E3549" t="s">
        <v>373</v>
      </c>
      <c r="F3549" t="s">
        <v>4140</v>
      </c>
      <c r="G3549" s="96">
        <v>5.1388888888888894E-2</v>
      </c>
      <c r="H3549" s="96">
        <v>5.4166666666666669E-2</v>
      </c>
      <c r="J3549">
        <v>25.23</v>
      </c>
      <c r="K3549" t="s">
        <v>249</v>
      </c>
      <c r="L3549" t="s">
        <v>4165</v>
      </c>
      <c r="M3549" t="s">
        <v>251</v>
      </c>
      <c r="N3549" t="s">
        <v>251</v>
      </c>
      <c r="O3549">
        <v>0</v>
      </c>
      <c r="P3549">
        <v>35</v>
      </c>
      <c r="Q3549">
        <v>0</v>
      </c>
      <c r="R3549">
        <v>35</v>
      </c>
      <c r="S3549">
        <v>13.6</v>
      </c>
      <c r="T3549">
        <v>36.5</v>
      </c>
      <c r="U3549">
        <v>23.7</v>
      </c>
      <c r="V3549">
        <v>136</v>
      </c>
      <c r="W3549" t="s">
        <v>4756</v>
      </c>
      <c r="X3549" t="s">
        <v>4756</v>
      </c>
      <c r="Y3549" t="s">
        <v>4756</v>
      </c>
      <c r="Z3549" t="s">
        <v>4756</v>
      </c>
      <c r="AA3549" t="s">
        <v>4756</v>
      </c>
      <c r="AB3549" t="s">
        <v>4756</v>
      </c>
      <c r="AC3549" t="s">
        <v>4756</v>
      </c>
      <c r="AD3549" t="s">
        <v>4756</v>
      </c>
      <c r="AE3549" t="s">
        <v>4756</v>
      </c>
      <c r="AF3549" t="s">
        <v>4756</v>
      </c>
      <c r="AG3549" t="s">
        <v>4756</v>
      </c>
      <c r="AH3549" t="s">
        <v>4756</v>
      </c>
      <c r="AI3549" t="s">
        <v>4756</v>
      </c>
      <c r="AJ3549" t="s">
        <v>4756</v>
      </c>
      <c r="AK3549" t="s">
        <v>4756</v>
      </c>
      <c r="AL3549" t="s">
        <v>4756</v>
      </c>
      <c r="AM3549" t="s">
        <v>4756</v>
      </c>
      <c r="AN3549" t="s">
        <v>4756</v>
      </c>
    </row>
    <row r="3550" spans="1:40">
      <c r="A3550" s="95">
        <v>43232</v>
      </c>
      <c r="B3550" t="s">
        <v>372</v>
      </c>
      <c r="C3550">
        <v>2018</v>
      </c>
      <c r="D3550">
        <v>5</v>
      </c>
      <c r="E3550" t="s">
        <v>373</v>
      </c>
      <c r="F3550" t="s">
        <v>4140</v>
      </c>
      <c r="G3550" s="96">
        <v>5.5555555555555552E-2</v>
      </c>
      <c r="H3550" s="96">
        <v>6.25E-2</v>
      </c>
      <c r="J3550">
        <v>25.33</v>
      </c>
      <c r="K3550" t="s">
        <v>651</v>
      </c>
      <c r="L3550" t="s">
        <v>4166</v>
      </c>
      <c r="M3550" t="s">
        <v>251</v>
      </c>
      <c r="N3550" t="s">
        <v>251</v>
      </c>
      <c r="O3550">
        <v>0</v>
      </c>
      <c r="P3550">
        <v>60</v>
      </c>
      <c r="Q3550">
        <v>0</v>
      </c>
      <c r="R3550">
        <v>60</v>
      </c>
      <c r="S3550">
        <v>15.6</v>
      </c>
      <c r="T3550">
        <v>42</v>
      </c>
      <c r="U3550">
        <v>31.3</v>
      </c>
      <c r="V3550">
        <v>179</v>
      </c>
      <c r="W3550" t="s">
        <v>4756</v>
      </c>
      <c r="X3550" t="s">
        <v>4756</v>
      </c>
      <c r="Y3550" t="s">
        <v>4756</v>
      </c>
      <c r="Z3550" t="s">
        <v>4756</v>
      </c>
      <c r="AA3550" t="s">
        <v>4756</v>
      </c>
      <c r="AB3550" t="s">
        <v>4756</v>
      </c>
      <c r="AC3550" t="s">
        <v>4756</v>
      </c>
      <c r="AD3550" t="s">
        <v>4756</v>
      </c>
      <c r="AE3550" t="s">
        <v>4756</v>
      </c>
      <c r="AF3550" t="s">
        <v>4756</v>
      </c>
      <c r="AG3550" t="s">
        <v>4756</v>
      </c>
      <c r="AH3550" t="s">
        <v>4756</v>
      </c>
      <c r="AI3550" t="s">
        <v>4756</v>
      </c>
      <c r="AJ3550" t="s">
        <v>4756</v>
      </c>
      <c r="AK3550" t="s">
        <v>4756</v>
      </c>
      <c r="AL3550" t="s">
        <v>4756</v>
      </c>
      <c r="AM3550" t="s">
        <v>4756</v>
      </c>
      <c r="AN3550" t="s">
        <v>4756</v>
      </c>
    </row>
    <row r="3551" spans="1:40">
      <c r="A3551" s="95">
        <v>43232</v>
      </c>
      <c r="B3551" t="s">
        <v>372</v>
      </c>
      <c r="C3551">
        <v>2018</v>
      </c>
      <c r="D3551">
        <v>5</v>
      </c>
      <c r="E3551" t="s">
        <v>373</v>
      </c>
      <c r="F3551" t="s">
        <v>4140</v>
      </c>
      <c r="G3551" s="96">
        <v>5.6944444444444443E-2</v>
      </c>
      <c r="H3551" s="96">
        <v>6.25E-2</v>
      </c>
      <c r="J3551">
        <v>25.37</v>
      </c>
      <c r="K3551" t="s">
        <v>249</v>
      </c>
      <c r="L3551" t="s">
        <v>4167</v>
      </c>
      <c r="M3551" t="s">
        <v>251</v>
      </c>
      <c r="N3551" t="s">
        <v>251</v>
      </c>
      <c r="O3551">
        <v>3</v>
      </c>
      <c r="P3551">
        <v>35</v>
      </c>
      <c r="Q3551">
        <v>0</v>
      </c>
      <c r="R3551">
        <v>35</v>
      </c>
      <c r="S3551">
        <v>13.3</v>
      </c>
      <c r="T3551">
        <v>37.4</v>
      </c>
      <c r="U3551">
        <v>23.9</v>
      </c>
      <c r="V3551">
        <v>137</v>
      </c>
      <c r="W3551" t="s">
        <v>4756</v>
      </c>
      <c r="X3551" t="s">
        <v>4756</v>
      </c>
      <c r="Y3551" t="s">
        <v>4756</v>
      </c>
      <c r="Z3551" t="s">
        <v>4756</v>
      </c>
      <c r="AA3551" t="s">
        <v>4756</v>
      </c>
      <c r="AB3551" t="s">
        <v>4756</v>
      </c>
      <c r="AC3551" t="s">
        <v>4756</v>
      </c>
      <c r="AD3551" t="s">
        <v>4756</v>
      </c>
      <c r="AE3551" t="s">
        <v>4756</v>
      </c>
      <c r="AF3551" t="s">
        <v>4756</v>
      </c>
      <c r="AG3551" t="s">
        <v>4756</v>
      </c>
      <c r="AH3551" t="s">
        <v>4756</v>
      </c>
      <c r="AI3551" t="s">
        <v>4756</v>
      </c>
      <c r="AJ3551" t="s">
        <v>4756</v>
      </c>
      <c r="AK3551" t="s">
        <v>4756</v>
      </c>
      <c r="AL3551" t="s">
        <v>4756</v>
      </c>
      <c r="AM3551" t="s">
        <v>4756</v>
      </c>
      <c r="AN3551" t="s">
        <v>4756</v>
      </c>
    </row>
    <row r="3552" spans="1:40">
      <c r="A3552" s="95">
        <v>43232</v>
      </c>
      <c r="B3552" t="s">
        <v>372</v>
      </c>
      <c r="C3552">
        <v>2018</v>
      </c>
      <c r="D3552">
        <v>5</v>
      </c>
      <c r="E3552" t="s">
        <v>373</v>
      </c>
      <c r="F3552" t="s">
        <v>4140</v>
      </c>
      <c r="G3552" s="96">
        <v>6.5972222222222224E-2</v>
      </c>
      <c r="H3552" s="96">
        <v>6.9444444444444434E-2</v>
      </c>
      <c r="J3552">
        <v>25.58</v>
      </c>
      <c r="K3552" t="s">
        <v>249</v>
      </c>
      <c r="L3552" t="s">
        <v>4063</v>
      </c>
      <c r="M3552" t="s">
        <v>665</v>
      </c>
      <c r="N3552" t="s">
        <v>251</v>
      </c>
      <c r="O3552">
        <v>3</v>
      </c>
      <c r="P3552">
        <v>35</v>
      </c>
      <c r="Q3552">
        <v>0</v>
      </c>
      <c r="R3552">
        <v>35</v>
      </c>
      <c r="S3552">
        <v>14.1</v>
      </c>
      <c r="T3552">
        <v>38.4</v>
      </c>
      <c r="U3552">
        <v>24.3</v>
      </c>
      <c r="V3552">
        <v>140</v>
      </c>
      <c r="W3552" t="s">
        <v>4756</v>
      </c>
      <c r="X3552" t="s">
        <v>4756</v>
      </c>
      <c r="Y3552" t="s">
        <v>4756</v>
      </c>
      <c r="Z3552" t="s">
        <v>4756</v>
      </c>
      <c r="AA3552" t="s">
        <v>4756</v>
      </c>
      <c r="AB3552" t="s">
        <v>4756</v>
      </c>
      <c r="AC3552" t="s">
        <v>4756</v>
      </c>
      <c r="AD3552" t="s">
        <v>4756</v>
      </c>
      <c r="AE3552" t="s">
        <v>4756</v>
      </c>
      <c r="AF3552" t="s">
        <v>4756</v>
      </c>
      <c r="AG3552" t="s">
        <v>4756</v>
      </c>
      <c r="AH3552" t="s">
        <v>4756</v>
      </c>
      <c r="AI3552" t="s">
        <v>4756</v>
      </c>
      <c r="AJ3552" t="s">
        <v>4756</v>
      </c>
      <c r="AK3552" t="s">
        <v>4756</v>
      </c>
      <c r="AL3552" t="s">
        <v>4756</v>
      </c>
      <c r="AM3552" t="s">
        <v>4756</v>
      </c>
      <c r="AN3552" t="s">
        <v>4756</v>
      </c>
    </row>
    <row r="3553" spans="1:41">
      <c r="A3553" s="95">
        <v>43232</v>
      </c>
      <c r="B3553" t="s">
        <v>372</v>
      </c>
      <c r="C3553">
        <v>2018</v>
      </c>
      <c r="D3553">
        <v>5</v>
      </c>
      <c r="E3553" t="s">
        <v>373</v>
      </c>
      <c r="F3553" t="s">
        <v>4140</v>
      </c>
      <c r="G3553" s="96">
        <v>7.013888888888889E-2</v>
      </c>
      <c r="H3553" s="96">
        <v>7.2916666666666671E-2</v>
      </c>
      <c r="J3553">
        <v>25.68</v>
      </c>
      <c r="K3553" t="s">
        <v>249</v>
      </c>
      <c r="L3553" t="s">
        <v>4168</v>
      </c>
      <c r="M3553" t="s">
        <v>251</v>
      </c>
      <c r="N3553" t="s">
        <v>251</v>
      </c>
      <c r="O3553">
        <v>0</v>
      </c>
      <c r="P3553">
        <v>32</v>
      </c>
      <c r="Q3553">
        <v>0</v>
      </c>
      <c r="R3553">
        <v>32</v>
      </c>
      <c r="S3553">
        <v>13.9</v>
      </c>
      <c r="T3553">
        <v>37.700000000000003</v>
      </c>
      <c r="U3553">
        <v>23.1</v>
      </c>
      <c r="V3553">
        <v>136</v>
      </c>
      <c r="W3553" t="s">
        <v>4756</v>
      </c>
      <c r="X3553" t="s">
        <v>4756</v>
      </c>
      <c r="Y3553" t="s">
        <v>4756</v>
      </c>
      <c r="Z3553" t="s">
        <v>4756</v>
      </c>
      <c r="AA3553" t="s">
        <v>4756</v>
      </c>
      <c r="AB3553" t="s">
        <v>4756</v>
      </c>
      <c r="AC3553" t="s">
        <v>4756</v>
      </c>
      <c r="AD3553" t="s">
        <v>4756</v>
      </c>
      <c r="AE3553" t="s">
        <v>4756</v>
      </c>
      <c r="AF3553" t="s">
        <v>4756</v>
      </c>
      <c r="AG3553" t="s">
        <v>4756</v>
      </c>
      <c r="AH3553" t="s">
        <v>4756</v>
      </c>
      <c r="AI3553" t="s">
        <v>4756</v>
      </c>
      <c r="AJ3553" t="s">
        <v>4756</v>
      </c>
      <c r="AK3553" t="s">
        <v>4756</v>
      </c>
      <c r="AL3553" t="s">
        <v>4756</v>
      </c>
      <c r="AM3553" t="s">
        <v>4756</v>
      </c>
      <c r="AN3553" t="s">
        <v>4756</v>
      </c>
    </row>
    <row r="3554" spans="1:41">
      <c r="A3554" s="95">
        <v>43232</v>
      </c>
      <c r="B3554" t="s">
        <v>372</v>
      </c>
      <c r="C3554">
        <v>2018</v>
      </c>
      <c r="D3554">
        <v>5</v>
      </c>
      <c r="E3554" t="s">
        <v>373</v>
      </c>
      <c r="F3554" t="s">
        <v>4140</v>
      </c>
      <c r="G3554" s="96">
        <v>7.9166666666666663E-2</v>
      </c>
      <c r="H3554" s="96">
        <v>8.1944444444444445E-2</v>
      </c>
      <c r="J3554">
        <v>25.9</v>
      </c>
      <c r="K3554" t="s">
        <v>249</v>
      </c>
      <c r="L3554" t="s">
        <v>4169</v>
      </c>
      <c r="M3554" t="s">
        <v>251</v>
      </c>
      <c r="N3554" t="s">
        <v>251</v>
      </c>
      <c r="O3554">
        <v>0</v>
      </c>
      <c r="P3554">
        <v>36</v>
      </c>
      <c r="Q3554">
        <v>0</v>
      </c>
      <c r="R3554">
        <v>36</v>
      </c>
      <c r="S3554">
        <v>14.2</v>
      </c>
      <c r="T3554">
        <v>37.799999999999997</v>
      </c>
      <c r="U3554">
        <v>23.1</v>
      </c>
      <c r="V3554">
        <v>141</v>
      </c>
      <c r="W3554" t="s">
        <v>4756</v>
      </c>
      <c r="X3554" t="s">
        <v>4756</v>
      </c>
      <c r="Y3554" t="s">
        <v>4756</v>
      </c>
      <c r="Z3554" t="s">
        <v>4756</v>
      </c>
      <c r="AA3554" t="s">
        <v>4756</v>
      </c>
      <c r="AB3554" t="s">
        <v>4756</v>
      </c>
      <c r="AC3554" t="s">
        <v>4756</v>
      </c>
      <c r="AD3554" t="s">
        <v>4756</v>
      </c>
      <c r="AE3554" t="s">
        <v>4756</v>
      </c>
      <c r="AF3554" t="s">
        <v>4756</v>
      </c>
      <c r="AG3554" t="s">
        <v>4756</v>
      </c>
      <c r="AH3554" t="s">
        <v>4756</v>
      </c>
      <c r="AI3554" t="s">
        <v>4756</v>
      </c>
      <c r="AJ3554" t="s">
        <v>4756</v>
      </c>
      <c r="AK3554" t="s">
        <v>4756</v>
      </c>
      <c r="AL3554" t="s">
        <v>4756</v>
      </c>
      <c r="AM3554" t="s">
        <v>4756</v>
      </c>
      <c r="AN3554" t="s">
        <v>4756</v>
      </c>
    </row>
    <row r="3555" spans="1:41">
      <c r="A3555" s="95">
        <v>43232</v>
      </c>
      <c r="B3555" t="s">
        <v>372</v>
      </c>
      <c r="C3555">
        <v>2018</v>
      </c>
      <c r="D3555">
        <v>5</v>
      </c>
      <c r="E3555" t="s">
        <v>373</v>
      </c>
      <c r="F3555" t="s">
        <v>4140</v>
      </c>
      <c r="G3555" s="96">
        <v>8.0555555555555561E-2</v>
      </c>
      <c r="H3555" s="96">
        <v>8.8888888888888892E-2</v>
      </c>
      <c r="J3555">
        <v>25.93</v>
      </c>
      <c r="K3555" t="s">
        <v>249</v>
      </c>
      <c r="L3555" t="s">
        <v>4170</v>
      </c>
      <c r="M3555" t="s">
        <v>251</v>
      </c>
      <c r="N3555" t="s">
        <v>251</v>
      </c>
      <c r="O3555">
        <v>0</v>
      </c>
      <c r="P3555">
        <v>34</v>
      </c>
      <c r="Q3555">
        <v>0</v>
      </c>
      <c r="R3555">
        <v>34</v>
      </c>
      <c r="S3555">
        <v>14.6</v>
      </c>
      <c r="T3555">
        <v>37.9</v>
      </c>
      <c r="U3555">
        <v>24.4</v>
      </c>
      <c r="V3555">
        <v>142</v>
      </c>
      <c r="W3555" t="s">
        <v>4756</v>
      </c>
      <c r="X3555" t="s">
        <v>4756</v>
      </c>
      <c r="Y3555" t="s">
        <v>4756</v>
      </c>
      <c r="Z3555" t="s">
        <v>4756</v>
      </c>
      <c r="AA3555" t="s">
        <v>4756</v>
      </c>
      <c r="AB3555" t="s">
        <v>4756</v>
      </c>
      <c r="AC3555" t="s">
        <v>4756</v>
      </c>
      <c r="AD3555" t="s">
        <v>4756</v>
      </c>
      <c r="AE3555" t="s">
        <v>4756</v>
      </c>
      <c r="AF3555" t="s">
        <v>4756</v>
      </c>
      <c r="AG3555" t="s">
        <v>4756</v>
      </c>
      <c r="AH3555" t="s">
        <v>4756</v>
      </c>
      <c r="AI3555" t="s">
        <v>4756</v>
      </c>
      <c r="AJ3555" t="s">
        <v>4756</v>
      </c>
      <c r="AK3555" t="s">
        <v>4756</v>
      </c>
      <c r="AL3555" t="s">
        <v>4756</v>
      </c>
      <c r="AM3555" t="s">
        <v>4756</v>
      </c>
      <c r="AN3555" t="s">
        <v>4756</v>
      </c>
    </row>
    <row r="3556" spans="1:41">
      <c r="A3556" s="95">
        <v>43232</v>
      </c>
      <c r="B3556" t="s">
        <v>372</v>
      </c>
      <c r="C3556">
        <v>2018</v>
      </c>
      <c r="D3556">
        <v>5</v>
      </c>
      <c r="E3556" t="s">
        <v>373</v>
      </c>
      <c r="F3556" t="s">
        <v>4140</v>
      </c>
      <c r="G3556" s="96">
        <v>8.3333333333333329E-2</v>
      </c>
      <c r="H3556" s="96">
        <v>8.8888888888888892E-2</v>
      </c>
      <c r="J3556">
        <v>26</v>
      </c>
      <c r="K3556" t="s">
        <v>249</v>
      </c>
      <c r="L3556" t="s">
        <v>4171</v>
      </c>
      <c r="M3556" t="s">
        <v>251</v>
      </c>
      <c r="N3556" t="s">
        <v>251</v>
      </c>
      <c r="O3556">
        <v>0</v>
      </c>
      <c r="P3556">
        <v>38</v>
      </c>
      <c r="Q3556">
        <v>0</v>
      </c>
      <c r="R3556">
        <v>38</v>
      </c>
      <c r="S3556">
        <v>15.4</v>
      </c>
      <c r="T3556">
        <v>38.9</v>
      </c>
      <c r="U3556">
        <v>24.5</v>
      </c>
      <c r="V3556">
        <v>137</v>
      </c>
      <c r="W3556" t="s">
        <v>4756</v>
      </c>
      <c r="X3556" t="s">
        <v>4756</v>
      </c>
      <c r="Y3556" t="s">
        <v>4756</v>
      </c>
      <c r="Z3556" t="s">
        <v>4756</v>
      </c>
      <c r="AA3556" t="s">
        <v>4756</v>
      </c>
      <c r="AB3556" t="s">
        <v>4756</v>
      </c>
      <c r="AC3556" t="s">
        <v>4756</v>
      </c>
      <c r="AD3556" t="s">
        <v>4756</v>
      </c>
      <c r="AE3556" t="s">
        <v>4756</v>
      </c>
      <c r="AF3556" t="s">
        <v>4756</v>
      </c>
      <c r="AG3556" t="s">
        <v>4756</v>
      </c>
      <c r="AH3556" t="s">
        <v>4756</v>
      </c>
      <c r="AI3556" t="s">
        <v>4756</v>
      </c>
      <c r="AJ3556" t="s">
        <v>4756</v>
      </c>
      <c r="AK3556" t="s">
        <v>4756</v>
      </c>
      <c r="AL3556" t="s">
        <v>4756</v>
      </c>
      <c r="AM3556" t="s">
        <v>4756</v>
      </c>
      <c r="AN3556" t="s">
        <v>4756</v>
      </c>
    </row>
    <row r="3557" spans="1:41">
      <c r="A3557" s="95">
        <v>43232</v>
      </c>
      <c r="B3557" t="s">
        <v>372</v>
      </c>
      <c r="C3557">
        <v>2018</v>
      </c>
      <c r="D3557">
        <v>5</v>
      </c>
      <c r="E3557" t="s">
        <v>373</v>
      </c>
      <c r="F3557" t="s">
        <v>4140</v>
      </c>
      <c r="G3557" s="96">
        <v>8.819444444444445E-2</v>
      </c>
      <c r="H3557" s="96">
        <v>9.3055555555555558E-2</v>
      </c>
      <c r="J3557">
        <v>26.12</v>
      </c>
      <c r="K3557" t="s">
        <v>249</v>
      </c>
      <c r="L3557" t="s">
        <v>4172</v>
      </c>
      <c r="M3557" t="s">
        <v>251</v>
      </c>
      <c r="N3557" t="s">
        <v>251</v>
      </c>
      <c r="O3557">
        <v>0</v>
      </c>
      <c r="P3557">
        <v>35</v>
      </c>
      <c r="Q3557">
        <v>0</v>
      </c>
      <c r="R3557">
        <v>35</v>
      </c>
      <c r="S3557">
        <v>14.9</v>
      </c>
      <c r="T3557">
        <v>38.200000000000003</v>
      </c>
      <c r="U3557">
        <v>24.4</v>
      </c>
      <c r="V3557">
        <v>144</v>
      </c>
      <c r="W3557" t="s">
        <v>4756</v>
      </c>
      <c r="X3557" t="s">
        <v>4756</v>
      </c>
      <c r="Y3557" t="s">
        <v>4756</v>
      </c>
      <c r="Z3557" t="s">
        <v>4756</v>
      </c>
      <c r="AA3557" t="s">
        <v>4756</v>
      </c>
      <c r="AB3557" t="s">
        <v>4756</v>
      </c>
      <c r="AC3557" t="s">
        <v>4756</v>
      </c>
      <c r="AD3557" t="s">
        <v>4756</v>
      </c>
      <c r="AE3557" t="s">
        <v>4756</v>
      </c>
      <c r="AF3557" t="s">
        <v>4756</v>
      </c>
      <c r="AG3557" t="s">
        <v>4756</v>
      </c>
      <c r="AH3557" t="s">
        <v>4756</v>
      </c>
      <c r="AI3557" t="s">
        <v>4756</v>
      </c>
      <c r="AJ3557" t="s">
        <v>4756</v>
      </c>
      <c r="AK3557" t="s">
        <v>4756</v>
      </c>
      <c r="AL3557" t="s">
        <v>4756</v>
      </c>
      <c r="AM3557" t="s">
        <v>4756</v>
      </c>
      <c r="AN3557" t="s">
        <v>4756</v>
      </c>
    </row>
    <row r="3558" spans="1:41">
      <c r="A3558" s="95">
        <v>43233</v>
      </c>
      <c r="B3558" t="s">
        <v>372</v>
      </c>
      <c r="C3558">
        <v>2018</v>
      </c>
      <c r="D3558">
        <v>5</v>
      </c>
      <c r="E3558" t="s">
        <v>461</v>
      </c>
      <c r="F3558" t="s">
        <v>4140</v>
      </c>
      <c r="G3558" s="96">
        <v>0.88263888888888886</v>
      </c>
      <c r="H3558" s="96">
        <v>0.88541666666666663</v>
      </c>
      <c r="J3558">
        <v>21.18</v>
      </c>
      <c r="K3558" t="s">
        <v>249</v>
      </c>
      <c r="L3558" t="s">
        <v>4173</v>
      </c>
      <c r="M3558" t="s">
        <v>251</v>
      </c>
      <c r="N3558" t="s">
        <v>251</v>
      </c>
      <c r="O3558">
        <v>0</v>
      </c>
      <c r="P3558">
        <v>35</v>
      </c>
      <c r="Q3558">
        <v>0</v>
      </c>
      <c r="R3558">
        <v>35</v>
      </c>
      <c r="S3558">
        <v>13.5</v>
      </c>
      <c r="T3558">
        <v>37.6</v>
      </c>
      <c r="U3558">
        <v>22.4</v>
      </c>
      <c r="V3558">
        <v>145</v>
      </c>
      <c r="W3558" t="s">
        <v>4756</v>
      </c>
      <c r="X3558" t="s">
        <v>4756</v>
      </c>
      <c r="Y3558" t="s">
        <v>4756</v>
      </c>
      <c r="Z3558" t="s">
        <v>4756</v>
      </c>
      <c r="AA3558" t="s">
        <v>4756</v>
      </c>
      <c r="AB3558" t="s">
        <v>4756</v>
      </c>
      <c r="AC3558" t="s">
        <v>4756</v>
      </c>
      <c r="AD3558" t="s">
        <v>4756</v>
      </c>
      <c r="AE3558" t="s">
        <v>4756</v>
      </c>
      <c r="AF3558" t="s">
        <v>4756</v>
      </c>
      <c r="AG3558" t="s">
        <v>4756</v>
      </c>
      <c r="AH3558" t="s">
        <v>4756</v>
      </c>
      <c r="AI3558" t="s">
        <v>4756</v>
      </c>
      <c r="AJ3558" t="s">
        <v>4756</v>
      </c>
      <c r="AK3558" t="s">
        <v>4756</v>
      </c>
      <c r="AL3558" t="s">
        <v>4756</v>
      </c>
      <c r="AM3558" t="s">
        <v>4756</v>
      </c>
      <c r="AN3558" t="s">
        <v>4756</v>
      </c>
    </row>
    <row r="3559" spans="1:41">
      <c r="A3559" s="95">
        <v>43233</v>
      </c>
      <c r="B3559" t="s">
        <v>372</v>
      </c>
      <c r="C3559">
        <v>2018</v>
      </c>
      <c r="D3559">
        <v>5</v>
      </c>
      <c r="E3559" t="s">
        <v>461</v>
      </c>
      <c r="F3559" t="s">
        <v>4140</v>
      </c>
      <c r="G3559" s="96">
        <v>0.8979166666666667</v>
      </c>
      <c r="H3559" s="96">
        <v>0.90277777777777779</v>
      </c>
      <c r="J3559">
        <v>21.55</v>
      </c>
      <c r="K3559" t="s">
        <v>249</v>
      </c>
      <c r="L3559" t="s">
        <v>4174</v>
      </c>
      <c r="M3559" t="s">
        <v>251</v>
      </c>
      <c r="N3559" t="s">
        <v>251</v>
      </c>
      <c r="O3559">
        <v>2</v>
      </c>
      <c r="P3559">
        <v>37</v>
      </c>
      <c r="Q3559">
        <v>0</v>
      </c>
      <c r="R3559">
        <v>37</v>
      </c>
      <c r="S3559">
        <v>15.1</v>
      </c>
      <c r="T3559">
        <v>38.700000000000003</v>
      </c>
      <c r="U3559">
        <v>24.2</v>
      </c>
      <c r="V3559">
        <v>145</v>
      </c>
      <c r="W3559" t="s">
        <v>4756</v>
      </c>
      <c r="X3559" t="s">
        <v>4756</v>
      </c>
      <c r="Y3559" t="s">
        <v>4756</v>
      </c>
      <c r="Z3559" t="s">
        <v>4756</v>
      </c>
      <c r="AA3559" t="s">
        <v>4756</v>
      </c>
      <c r="AB3559" t="s">
        <v>4756</v>
      </c>
      <c r="AC3559" t="s">
        <v>4756</v>
      </c>
      <c r="AD3559" t="s">
        <v>4756</v>
      </c>
      <c r="AE3559" t="s">
        <v>4756</v>
      </c>
      <c r="AF3559" t="s">
        <v>4756</v>
      </c>
      <c r="AG3559" t="s">
        <v>4756</v>
      </c>
      <c r="AH3559" t="s">
        <v>4756</v>
      </c>
      <c r="AI3559" t="s">
        <v>4756</v>
      </c>
      <c r="AJ3559" t="s">
        <v>4756</v>
      </c>
      <c r="AK3559" t="s">
        <v>4756</v>
      </c>
      <c r="AL3559" t="s">
        <v>4756</v>
      </c>
      <c r="AM3559" t="s">
        <v>4756</v>
      </c>
      <c r="AN3559" t="s">
        <v>4756</v>
      </c>
    </row>
    <row r="3560" spans="1:41">
      <c r="A3560" s="95">
        <v>43233</v>
      </c>
      <c r="B3560" t="s">
        <v>372</v>
      </c>
      <c r="C3560">
        <v>2018</v>
      </c>
      <c r="D3560">
        <v>5</v>
      </c>
      <c r="E3560" t="s">
        <v>461</v>
      </c>
      <c r="F3560" t="s">
        <v>4140</v>
      </c>
      <c r="G3560" s="96">
        <v>0.8979166666666667</v>
      </c>
      <c r="H3560" s="96">
        <v>0.90486111111111101</v>
      </c>
      <c r="J3560">
        <v>21.55</v>
      </c>
      <c r="K3560" t="s">
        <v>249</v>
      </c>
      <c r="L3560" t="s">
        <v>4175</v>
      </c>
      <c r="M3560" t="s">
        <v>251</v>
      </c>
      <c r="N3560" t="s">
        <v>251</v>
      </c>
      <c r="O3560">
        <v>3</v>
      </c>
      <c r="P3560">
        <v>41</v>
      </c>
      <c r="Q3560">
        <v>0</v>
      </c>
      <c r="R3560">
        <v>41</v>
      </c>
      <c r="S3560">
        <v>14.4</v>
      </c>
      <c r="T3560">
        <v>38.200000000000003</v>
      </c>
      <c r="U3560">
        <v>24.4</v>
      </c>
      <c r="V3560">
        <v>143</v>
      </c>
      <c r="W3560" t="s">
        <v>4756</v>
      </c>
      <c r="X3560" t="s">
        <v>4756</v>
      </c>
      <c r="Y3560" t="s">
        <v>4756</v>
      </c>
      <c r="Z3560" t="s">
        <v>4756</v>
      </c>
      <c r="AA3560" t="s">
        <v>4756</v>
      </c>
      <c r="AB3560" t="s">
        <v>4756</v>
      </c>
      <c r="AC3560" t="s">
        <v>4756</v>
      </c>
      <c r="AD3560" t="s">
        <v>4756</v>
      </c>
      <c r="AE3560" t="s">
        <v>4756</v>
      </c>
      <c r="AF3560" t="s">
        <v>4756</v>
      </c>
      <c r="AG3560" t="s">
        <v>4756</v>
      </c>
      <c r="AH3560" t="s">
        <v>4756</v>
      </c>
      <c r="AI3560" t="s">
        <v>4756</v>
      </c>
      <c r="AJ3560" t="s">
        <v>4756</v>
      </c>
      <c r="AK3560" t="s">
        <v>4756</v>
      </c>
      <c r="AL3560" t="s">
        <v>4756</v>
      </c>
      <c r="AM3560" t="s">
        <v>4756</v>
      </c>
      <c r="AN3560" t="s">
        <v>4756</v>
      </c>
    </row>
    <row r="3561" spans="1:41">
      <c r="A3561" s="95">
        <v>43233</v>
      </c>
      <c r="B3561" t="s">
        <v>372</v>
      </c>
      <c r="C3561">
        <v>2018</v>
      </c>
      <c r="D3561">
        <v>5</v>
      </c>
      <c r="E3561" t="s">
        <v>461</v>
      </c>
      <c r="F3561" t="s">
        <v>4140</v>
      </c>
      <c r="G3561" s="96">
        <v>0.90833333333333333</v>
      </c>
      <c r="H3561" s="96">
        <v>0.91180555555555554</v>
      </c>
      <c r="J3561">
        <v>21.8</v>
      </c>
      <c r="K3561" t="s">
        <v>249</v>
      </c>
      <c r="L3561" t="s">
        <v>4176</v>
      </c>
      <c r="M3561" t="s">
        <v>251</v>
      </c>
      <c r="N3561" t="s">
        <v>251</v>
      </c>
      <c r="O3561">
        <v>3</v>
      </c>
      <c r="P3561">
        <v>34</v>
      </c>
      <c r="Q3561">
        <v>0</v>
      </c>
      <c r="R3561">
        <v>34</v>
      </c>
      <c r="S3561">
        <v>14.2</v>
      </c>
      <c r="T3561">
        <v>37.799999999999997</v>
      </c>
      <c r="U3561">
        <v>22.9</v>
      </c>
      <c r="V3561">
        <v>140</v>
      </c>
      <c r="W3561" t="s">
        <v>4756</v>
      </c>
      <c r="X3561" t="s">
        <v>4756</v>
      </c>
      <c r="Y3561" t="s">
        <v>4756</v>
      </c>
      <c r="Z3561" t="s">
        <v>4756</v>
      </c>
      <c r="AA3561" t="s">
        <v>4756</v>
      </c>
      <c r="AB3561" t="s">
        <v>4756</v>
      </c>
      <c r="AC3561" t="s">
        <v>4756</v>
      </c>
      <c r="AD3561" t="s">
        <v>4756</v>
      </c>
      <c r="AE3561" t="s">
        <v>4756</v>
      </c>
      <c r="AF3561" t="s">
        <v>4756</v>
      </c>
      <c r="AG3561" t="s">
        <v>4756</v>
      </c>
      <c r="AH3561" t="s">
        <v>4756</v>
      </c>
      <c r="AI3561" t="s">
        <v>4756</v>
      </c>
      <c r="AJ3561" t="s">
        <v>4756</v>
      </c>
      <c r="AK3561" t="s">
        <v>4756</v>
      </c>
      <c r="AL3561" t="s">
        <v>4756</v>
      </c>
      <c r="AM3561" t="s">
        <v>4756</v>
      </c>
      <c r="AN3561" t="s">
        <v>4756</v>
      </c>
    </row>
    <row r="3562" spans="1:41">
      <c r="A3562" s="95">
        <v>43233</v>
      </c>
      <c r="B3562" t="s">
        <v>372</v>
      </c>
      <c r="C3562">
        <v>2018</v>
      </c>
      <c r="D3562">
        <v>5</v>
      </c>
      <c r="E3562" t="s">
        <v>461</v>
      </c>
      <c r="F3562" t="s">
        <v>4140</v>
      </c>
      <c r="G3562" s="96">
        <v>0.90833333333333333</v>
      </c>
      <c r="H3562" s="96">
        <v>0.91527777777777775</v>
      </c>
      <c r="J3562">
        <v>21.8</v>
      </c>
      <c r="K3562" t="s">
        <v>249</v>
      </c>
      <c r="L3562" t="s">
        <v>4177</v>
      </c>
      <c r="M3562" t="s">
        <v>251</v>
      </c>
      <c r="N3562" t="s">
        <v>251</v>
      </c>
      <c r="O3562">
        <v>2</v>
      </c>
      <c r="P3562">
        <v>37</v>
      </c>
      <c r="Q3562">
        <v>0</v>
      </c>
      <c r="R3562">
        <v>37</v>
      </c>
      <c r="S3562">
        <v>13.9</v>
      </c>
      <c r="T3562">
        <v>37</v>
      </c>
      <c r="U3562">
        <v>22.5</v>
      </c>
      <c r="V3562">
        <v>142</v>
      </c>
      <c r="W3562" t="s">
        <v>4756</v>
      </c>
      <c r="X3562" t="s">
        <v>4756</v>
      </c>
      <c r="Y3562" t="s">
        <v>4756</v>
      </c>
      <c r="Z3562" t="s">
        <v>4756</v>
      </c>
      <c r="AA3562" t="s">
        <v>4756</v>
      </c>
      <c r="AB3562" t="s">
        <v>4756</v>
      </c>
      <c r="AC3562" t="s">
        <v>4756</v>
      </c>
      <c r="AD3562" t="s">
        <v>4756</v>
      </c>
      <c r="AE3562" t="s">
        <v>4756</v>
      </c>
      <c r="AF3562" t="s">
        <v>4756</v>
      </c>
      <c r="AG3562" t="s">
        <v>4756</v>
      </c>
      <c r="AH3562" t="s">
        <v>4756</v>
      </c>
      <c r="AI3562" t="s">
        <v>4756</v>
      </c>
      <c r="AJ3562" t="s">
        <v>4756</v>
      </c>
      <c r="AK3562" t="s">
        <v>4756</v>
      </c>
      <c r="AL3562" t="s">
        <v>4756</v>
      </c>
      <c r="AM3562" t="s">
        <v>4756</v>
      </c>
      <c r="AN3562" t="s">
        <v>4756</v>
      </c>
    </row>
    <row r="3563" spans="1:41">
      <c r="A3563" s="95">
        <v>43233</v>
      </c>
      <c r="B3563" t="s">
        <v>372</v>
      </c>
      <c r="C3563">
        <v>2018</v>
      </c>
      <c r="D3563">
        <v>5</v>
      </c>
      <c r="E3563" t="s">
        <v>461</v>
      </c>
      <c r="F3563" t="s">
        <v>4140</v>
      </c>
      <c r="G3563" s="96">
        <v>0.92708333333333337</v>
      </c>
      <c r="H3563" s="96">
        <v>0.93125000000000002</v>
      </c>
      <c r="J3563">
        <v>22.25</v>
      </c>
      <c r="K3563" t="s">
        <v>249</v>
      </c>
      <c r="L3563" t="s">
        <v>4178</v>
      </c>
      <c r="M3563" t="s">
        <v>251</v>
      </c>
      <c r="N3563" t="s">
        <v>251</v>
      </c>
      <c r="O3563">
        <v>2</v>
      </c>
      <c r="P3563">
        <v>41</v>
      </c>
      <c r="Q3563">
        <v>0</v>
      </c>
      <c r="R3563">
        <v>41</v>
      </c>
      <c r="S3563">
        <v>14.4</v>
      </c>
      <c r="T3563">
        <v>37.4</v>
      </c>
      <c r="U3563">
        <v>23.7</v>
      </c>
      <c r="V3563">
        <v>140</v>
      </c>
      <c r="W3563" t="s">
        <v>4756</v>
      </c>
      <c r="X3563" t="s">
        <v>4756</v>
      </c>
      <c r="Y3563" t="s">
        <v>4756</v>
      </c>
      <c r="Z3563" t="s">
        <v>4756</v>
      </c>
      <c r="AA3563" t="s">
        <v>4756</v>
      </c>
      <c r="AB3563" t="s">
        <v>4756</v>
      </c>
      <c r="AC3563" t="s">
        <v>4756</v>
      </c>
      <c r="AD3563" t="s">
        <v>4756</v>
      </c>
      <c r="AE3563" t="s">
        <v>4756</v>
      </c>
      <c r="AF3563" t="s">
        <v>4756</v>
      </c>
      <c r="AG3563" t="s">
        <v>4756</v>
      </c>
      <c r="AH3563" t="s">
        <v>4756</v>
      </c>
      <c r="AI3563" t="s">
        <v>4756</v>
      </c>
      <c r="AJ3563" t="s">
        <v>4756</v>
      </c>
      <c r="AK3563" t="s">
        <v>4756</v>
      </c>
      <c r="AL3563" t="s">
        <v>4756</v>
      </c>
      <c r="AM3563" t="s">
        <v>4756</v>
      </c>
      <c r="AN3563" t="s">
        <v>4756</v>
      </c>
    </row>
    <row r="3564" spans="1:41">
      <c r="A3564" s="95">
        <v>43233</v>
      </c>
      <c r="B3564" t="s">
        <v>372</v>
      </c>
      <c r="C3564">
        <v>2018</v>
      </c>
      <c r="D3564">
        <v>5</v>
      </c>
      <c r="E3564" t="s">
        <v>461</v>
      </c>
      <c r="F3564" t="s">
        <v>4140</v>
      </c>
      <c r="G3564" s="96">
        <v>0.92986111111111114</v>
      </c>
      <c r="H3564" s="96">
        <v>0.93541666666666667</v>
      </c>
      <c r="J3564">
        <v>22.32</v>
      </c>
      <c r="K3564" t="s">
        <v>249</v>
      </c>
      <c r="L3564" t="s">
        <v>4179</v>
      </c>
      <c r="M3564" t="s">
        <v>251</v>
      </c>
      <c r="N3564" t="s">
        <v>251</v>
      </c>
      <c r="O3564">
        <v>1</v>
      </c>
      <c r="P3564">
        <v>34</v>
      </c>
      <c r="Q3564">
        <v>0</v>
      </c>
      <c r="R3564">
        <v>34</v>
      </c>
      <c r="S3564">
        <v>13.3</v>
      </c>
      <c r="T3564">
        <v>36.5</v>
      </c>
      <c r="U3564">
        <v>23.2</v>
      </c>
      <c r="V3564">
        <v>142</v>
      </c>
      <c r="W3564" t="s">
        <v>4756</v>
      </c>
      <c r="X3564" t="s">
        <v>4756</v>
      </c>
      <c r="Y3564" t="s">
        <v>4756</v>
      </c>
      <c r="Z3564" t="s">
        <v>4756</v>
      </c>
      <c r="AA3564" t="s">
        <v>4756</v>
      </c>
      <c r="AB3564" t="s">
        <v>4756</v>
      </c>
      <c r="AC3564" t="s">
        <v>4756</v>
      </c>
      <c r="AD3564" t="s">
        <v>4756</v>
      </c>
      <c r="AE3564" t="s">
        <v>4756</v>
      </c>
      <c r="AF3564" t="s">
        <v>4756</v>
      </c>
      <c r="AG3564" t="s">
        <v>4756</v>
      </c>
      <c r="AH3564" t="s">
        <v>4756</v>
      </c>
      <c r="AI3564" t="s">
        <v>4756</v>
      </c>
      <c r="AJ3564" t="s">
        <v>4756</v>
      </c>
      <c r="AK3564" t="s">
        <v>4756</v>
      </c>
      <c r="AL3564" t="s">
        <v>4756</v>
      </c>
      <c r="AM3564" t="s">
        <v>4756</v>
      </c>
      <c r="AN3564" t="s">
        <v>4756</v>
      </c>
    </row>
    <row r="3565" spans="1:41">
      <c r="A3565" s="95">
        <v>43233</v>
      </c>
      <c r="B3565" t="s">
        <v>372</v>
      </c>
      <c r="C3565">
        <v>2018</v>
      </c>
      <c r="D3565">
        <v>5</v>
      </c>
      <c r="E3565" t="s">
        <v>461</v>
      </c>
      <c r="F3565" t="s">
        <v>4140</v>
      </c>
      <c r="G3565" s="96">
        <v>0.92986111111111114</v>
      </c>
      <c r="H3565" s="96">
        <v>0.94027777777777777</v>
      </c>
      <c r="J3565">
        <v>22.32</v>
      </c>
      <c r="K3565" t="s">
        <v>249</v>
      </c>
      <c r="L3565" t="s">
        <v>4180</v>
      </c>
      <c r="M3565" t="s">
        <v>251</v>
      </c>
      <c r="N3565" t="s">
        <v>251</v>
      </c>
      <c r="O3565">
        <v>2</v>
      </c>
      <c r="P3565">
        <v>37</v>
      </c>
      <c r="Q3565">
        <v>0</v>
      </c>
      <c r="R3565">
        <v>37</v>
      </c>
      <c r="S3565">
        <v>13.8</v>
      </c>
      <c r="T3565">
        <v>36.700000000000003</v>
      </c>
      <c r="U3565">
        <v>23.8</v>
      </c>
      <c r="V3565">
        <v>139</v>
      </c>
      <c r="W3565" t="s">
        <v>4756</v>
      </c>
      <c r="X3565" t="s">
        <v>4756</v>
      </c>
      <c r="Y3565" t="s">
        <v>4756</v>
      </c>
      <c r="Z3565" t="s">
        <v>4756</v>
      </c>
      <c r="AA3565" t="s">
        <v>4756</v>
      </c>
      <c r="AB3565" t="s">
        <v>4756</v>
      </c>
      <c r="AC3565" t="s">
        <v>4756</v>
      </c>
      <c r="AD3565" t="s">
        <v>4756</v>
      </c>
      <c r="AE3565" t="s">
        <v>4756</v>
      </c>
      <c r="AF3565" t="s">
        <v>4756</v>
      </c>
      <c r="AG3565" t="s">
        <v>4756</v>
      </c>
      <c r="AH3565" t="s">
        <v>4756</v>
      </c>
      <c r="AI3565" t="s">
        <v>4756</v>
      </c>
      <c r="AJ3565" t="s">
        <v>4756</v>
      </c>
      <c r="AK3565" t="s">
        <v>4756</v>
      </c>
      <c r="AL3565" t="s">
        <v>4756</v>
      </c>
      <c r="AM3565" t="s">
        <v>4756</v>
      </c>
      <c r="AN3565" t="s">
        <v>4756</v>
      </c>
    </row>
    <row r="3566" spans="1:41">
      <c r="A3566" s="95">
        <v>43233</v>
      </c>
      <c r="B3566" t="s">
        <v>372</v>
      </c>
      <c r="C3566">
        <v>2018</v>
      </c>
      <c r="D3566">
        <v>5</v>
      </c>
      <c r="E3566" t="s">
        <v>461</v>
      </c>
      <c r="F3566" t="s">
        <v>4140</v>
      </c>
      <c r="G3566" s="96">
        <v>0.92986111111111114</v>
      </c>
      <c r="H3566" s="96">
        <v>0.93958333333333333</v>
      </c>
      <c r="J3566">
        <v>22.32</v>
      </c>
      <c r="K3566" t="s">
        <v>249</v>
      </c>
      <c r="L3566" t="s">
        <v>4181</v>
      </c>
      <c r="M3566" t="s">
        <v>251</v>
      </c>
      <c r="N3566" t="s">
        <v>251</v>
      </c>
      <c r="O3566">
        <v>0</v>
      </c>
      <c r="P3566">
        <v>36</v>
      </c>
      <c r="Q3566">
        <v>0</v>
      </c>
      <c r="R3566">
        <v>36</v>
      </c>
      <c r="S3566">
        <v>13.9</v>
      </c>
      <c r="T3566">
        <v>37.700000000000003</v>
      </c>
      <c r="U3566">
        <v>23.6</v>
      </c>
      <c r="V3566">
        <v>138</v>
      </c>
      <c r="W3566" t="s">
        <v>4756</v>
      </c>
      <c r="X3566" t="s">
        <v>4756</v>
      </c>
      <c r="Y3566" t="s">
        <v>4756</v>
      </c>
      <c r="Z3566" t="s">
        <v>4756</v>
      </c>
      <c r="AA3566" t="s">
        <v>4756</v>
      </c>
      <c r="AB3566" t="s">
        <v>4756</v>
      </c>
      <c r="AC3566" t="s">
        <v>4756</v>
      </c>
      <c r="AD3566" t="s">
        <v>4756</v>
      </c>
      <c r="AE3566" t="s">
        <v>4756</v>
      </c>
      <c r="AF3566" t="s">
        <v>4756</v>
      </c>
      <c r="AG3566" t="s">
        <v>4756</v>
      </c>
      <c r="AH3566" t="s">
        <v>4756</v>
      </c>
      <c r="AI3566" t="s">
        <v>4756</v>
      </c>
      <c r="AJ3566" t="s">
        <v>4756</v>
      </c>
      <c r="AK3566" t="s">
        <v>4756</v>
      </c>
      <c r="AL3566" t="s">
        <v>4756</v>
      </c>
      <c r="AM3566" t="s">
        <v>4756</v>
      </c>
      <c r="AN3566" t="s">
        <v>4756</v>
      </c>
    </row>
    <row r="3567" spans="1:41">
      <c r="A3567" s="95">
        <v>43233</v>
      </c>
      <c r="B3567" t="s">
        <v>372</v>
      </c>
      <c r="C3567">
        <v>2018</v>
      </c>
      <c r="D3567">
        <v>5</v>
      </c>
      <c r="E3567" t="s">
        <v>461</v>
      </c>
      <c r="F3567" t="s">
        <v>4140</v>
      </c>
      <c r="G3567" s="96">
        <v>0.94166666666666676</v>
      </c>
      <c r="H3567" s="96">
        <v>0.9458333333333333</v>
      </c>
      <c r="J3567">
        <v>22.6</v>
      </c>
      <c r="K3567" t="s">
        <v>249</v>
      </c>
      <c r="L3567" t="s">
        <v>4182</v>
      </c>
      <c r="M3567" t="s">
        <v>251</v>
      </c>
      <c r="N3567" t="s">
        <v>251</v>
      </c>
      <c r="O3567">
        <v>0</v>
      </c>
      <c r="P3567">
        <v>36</v>
      </c>
      <c r="Q3567">
        <v>0</v>
      </c>
      <c r="R3567">
        <v>36</v>
      </c>
      <c r="S3567">
        <v>13.3</v>
      </c>
      <c r="T3567">
        <v>37.9</v>
      </c>
      <c r="U3567">
        <v>22.7</v>
      </c>
      <c r="V3567">
        <v>134</v>
      </c>
      <c r="W3567" t="s">
        <v>4756</v>
      </c>
      <c r="X3567" t="s">
        <v>4756</v>
      </c>
      <c r="Y3567" t="s">
        <v>4756</v>
      </c>
      <c r="Z3567" t="s">
        <v>4756</v>
      </c>
      <c r="AA3567" t="s">
        <v>4756</v>
      </c>
      <c r="AB3567" t="s">
        <v>4756</v>
      </c>
      <c r="AC3567" t="s">
        <v>4756</v>
      </c>
      <c r="AD3567" t="s">
        <v>4756</v>
      </c>
      <c r="AE3567" t="s">
        <v>4756</v>
      </c>
      <c r="AF3567" t="s">
        <v>4756</v>
      </c>
      <c r="AG3567" t="s">
        <v>4756</v>
      </c>
      <c r="AH3567" t="s">
        <v>4756</v>
      </c>
      <c r="AI3567" t="s">
        <v>4756</v>
      </c>
      <c r="AJ3567" t="s">
        <v>4756</v>
      </c>
      <c r="AK3567" t="s">
        <v>4756</v>
      </c>
      <c r="AL3567" t="s">
        <v>4756</v>
      </c>
      <c r="AM3567" t="s">
        <v>4756</v>
      </c>
      <c r="AN3567" t="s">
        <v>4756</v>
      </c>
    </row>
    <row r="3568" spans="1:41">
      <c r="A3568" s="95">
        <v>43233</v>
      </c>
      <c r="B3568" t="s">
        <v>372</v>
      </c>
      <c r="C3568">
        <v>2018</v>
      </c>
      <c r="D3568">
        <v>5</v>
      </c>
      <c r="E3568" t="s">
        <v>461</v>
      </c>
      <c r="F3568" t="s">
        <v>4140</v>
      </c>
      <c r="G3568" s="96">
        <v>0.94791666666666663</v>
      </c>
      <c r="H3568" t="s">
        <v>4756</v>
      </c>
      <c r="J3568">
        <v>22.75</v>
      </c>
      <c r="K3568" t="s">
        <v>249</v>
      </c>
      <c r="L3568" t="s">
        <v>4182</v>
      </c>
      <c r="M3568" t="s">
        <v>2077</v>
      </c>
      <c r="N3568" t="s">
        <v>251</v>
      </c>
      <c r="O3568" t="s">
        <v>4756</v>
      </c>
      <c r="P3568" t="s">
        <v>4756</v>
      </c>
      <c r="Q3568" t="s">
        <v>4756</v>
      </c>
      <c r="R3568" t="s">
        <v>4756</v>
      </c>
      <c r="S3568" t="s">
        <v>4756</v>
      </c>
      <c r="T3568" t="s">
        <v>4756</v>
      </c>
      <c r="U3568" t="s">
        <v>4756</v>
      </c>
      <c r="V3568" t="s">
        <v>4756</v>
      </c>
      <c r="W3568" t="s">
        <v>4756</v>
      </c>
      <c r="X3568" t="s">
        <v>4756</v>
      </c>
      <c r="Y3568" t="s">
        <v>4756</v>
      </c>
      <c r="Z3568" t="s">
        <v>4756</v>
      </c>
      <c r="AA3568" t="s">
        <v>4756</v>
      </c>
      <c r="AB3568" t="s">
        <v>4756</v>
      </c>
      <c r="AC3568" t="s">
        <v>4756</v>
      </c>
      <c r="AD3568" t="s">
        <v>4756</v>
      </c>
      <c r="AE3568" t="s">
        <v>4756</v>
      </c>
      <c r="AF3568" t="s">
        <v>4756</v>
      </c>
      <c r="AG3568" t="s">
        <v>4756</v>
      </c>
      <c r="AH3568" t="s">
        <v>4756</v>
      </c>
      <c r="AI3568" t="s">
        <v>4756</v>
      </c>
      <c r="AJ3568" t="s">
        <v>4756</v>
      </c>
      <c r="AK3568" t="s">
        <v>4756</v>
      </c>
      <c r="AL3568" t="s">
        <v>4756</v>
      </c>
      <c r="AM3568" t="s">
        <v>4756</v>
      </c>
      <c r="AN3568" t="s">
        <v>4756</v>
      </c>
      <c r="AO3568" t="s">
        <v>3613</v>
      </c>
    </row>
    <row r="3569" spans="1:40">
      <c r="A3569" s="95">
        <v>43233</v>
      </c>
      <c r="B3569" t="s">
        <v>372</v>
      </c>
      <c r="C3569">
        <v>2018</v>
      </c>
      <c r="D3569">
        <v>5</v>
      </c>
      <c r="E3569" t="s">
        <v>461</v>
      </c>
      <c r="F3569" t="s">
        <v>4140</v>
      </c>
      <c r="G3569" s="96">
        <v>0.94930555555555562</v>
      </c>
      <c r="H3569" s="96">
        <v>0.95277777777777783</v>
      </c>
      <c r="J3569">
        <v>22.78</v>
      </c>
      <c r="K3569" t="s">
        <v>249</v>
      </c>
      <c r="L3569" t="s">
        <v>4183</v>
      </c>
      <c r="M3569" t="s">
        <v>251</v>
      </c>
      <c r="N3569" t="s">
        <v>251</v>
      </c>
      <c r="O3569">
        <v>0</v>
      </c>
      <c r="P3569">
        <v>34</v>
      </c>
      <c r="Q3569">
        <v>0</v>
      </c>
      <c r="R3569">
        <v>34</v>
      </c>
      <c r="S3569">
        <v>14.5</v>
      </c>
      <c r="T3569">
        <v>37.799999999999997</v>
      </c>
      <c r="U3569">
        <v>23.6</v>
      </c>
      <c r="V3569">
        <v>143</v>
      </c>
      <c r="W3569" t="s">
        <v>4756</v>
      </c>
      <c r="X3569" t="s">
        <v>4756</v>
      </c>
      <c r="Y3569" t="s">
        <v>4756</v>
      </c>
      <c r="Z3569" t="s">
        <v>4756</v>
      </c>
      <c r="AA3569" t="s">
        <v>4756</v>
      </c>
      <c r="AB3569" t="s">
        <v>4756</v>
      </c>
      <c r="AC3569" t="s">
        <v>4756</v>
      </c>
      <c r="AD3569" t="s">
        <v>4756</v>
      </c>
      <c r="AE3569" t="s">
        <v>4756</v>
      </c>
      <c r="AF3569" t="s">
        <v>4756</v>
      </c>
      <c r="AG3569" t="s">
        <v>4756</v>
      </c>
      <c r="AH3569" t="s">
        <v>4756</v>
      </c>
      <c r="AI3569" t="s">
        <v>4756</v>
      </c>
      <c r="AJ3569" t="s">
        <v>4756</v>
      </c>
      <c r="AK3569" t="s">
        <v>4756</v>
      </c>
      <c r="AL3569" t="s">
        <v>4756</v>
      </c>
      <c r="AM3569" t="s">
        <v>4756</v>
      </c>
      <c r="AN3569" t="s">
        <v>4756</v>
      </c>
    </row>
    <row r="3570" spans="1:40">
      <c r="A3570" s="95">
        <v>43233</v>
      </c>
      <c r="B3570" t="s">
        <v>372</v>
      </c>
      <c r="C3570">
        <v>2018</v>
      </c>
      <c r="D3570">
        <v>5</v>
      </c>
      <c r="E3570" t="s">
        <v>461</v>
      </c>
      <c r="F3570" t="s">
        <v>4140</v>
      </c>
      <c r="G3570" s="96">
        <v>0.94930555555555562</v>
      </c>
      <c r="H3570" s="96">
        <v>0.95486111111111116</v>
      </c>
      <c r="J3570">
        <v>22.78</v>
      </c>
      <c r="K3570" t="s">
        <v>249</v>
      </c>
      <c r="L3570" t="s">
        <v>4184</v>
      </c>
      <c r="M3570" t="s">
        <v>251</v>
      </c>
      <c r="N3570" t="s">
        <v>251</v>
      </c>
      <c r="O3570">
        <v>1</v>
      </c>
      <c r="P3570">
        <v>36</v>
      </c>
      <c r="Q3570">
        <v>0</v>
      </c>
      <c r="R3570">
        <v>36</v>
      </c>
      <c r="S3570">
        <v>15.1</v>
      </c>
      <c r="T3570">
        <v>37.700000000000003</v>
      </c>
      <c r="U3570">
        <v>24</v>
      </c>
      <c r="V3570">
        <v>140</v>
      </c>
      <c r="W3570" t="s">
        <v>4756</v>
      </c>
      <c r="X3570" t="s">
        <v>4756</v>
      </c>
      <c r="Y3570" t="s">
        <v>4756</v>
      </c>
      <c r="Z3570" t="s">
        <v>4756</v>
      </c>
      <c r="AA3570" t="s">
        <v>4756</v>
      </c>
      <c r="AB3570" t="s">
        <v>4756</v>
      </c>
      <c r="AC3570" t="s">
        <v>4756</v>
      </c>
      <c r="AD3570" t="s">
        <v>4756</v>
      </c>
      <c r="AE3570" t="s">
        <v>4756</v>
      </c>
      <c r="AF3570" t="s">
        <v>4756</v>
      </c>
      <c r="AG3570" t="s">
        <v>4756</v>
      </c>
      <c r="AH3570" t="s">
        <v>4756</v>
      </c>
      <c r="AI3570" t="s">
        <v>4756</v>
      </c>
      <c r="AJ3570" t="s">
        <v>4756</v>
      </c>
      <c r="AK3570" t="s">
        <v>4756</v>
      </c>
      <c r="AL3570" t="s">
        <v>4756</v>
      </c>
      <c r="AM3570" t="s">
        <v>4756</v>
      </c>
      <c r="AN3570" t="s">
        <v>4756</v>
      </c>
    </row>
    <row r="3571" spans="1:40">
      <c r="A3571" s="95">
        <v>43233</v>
      </c>
      <c r="B3571" t="s">
        <v>372</v>
      </c>
      <c r="C3571">
        <v>2018</v>
      </c>
      <c r="D3571">
        <v>5</v>
      </c>
      <c r="E3571" t="s">
        <v>461</v>
      </c>
      <c r="F3571" t="s">
        <v>4140</v>
      </c>
      <c r="G3571" s="96">
        <v>0.95416666666666661</v>
      </c>
      <c r="H3571" s="96">
        <v>0.95833333333333337</v>
      </c>
      <c r="J3571">
        <v>22.9</v>
      </c>
      <c r="K3571" t="s">
        <v>249</v>
      </c>
      <c r="L3571" t="s">
        <v>4185</v>
      </c>
      <c r="M3571" t="s">
        <v>251</v>
      </c>
      <c r="N3571" t="s">
        <v>251</v>
      </c>
      <c r="O3571">
        <v>3</v>
      </c>
      <c r="P3571">
        <v>36</v>
      </c>
      <c r="Q3571">
        <v>0</v>
      </c>
      <c r="R3571">
        <v>36</v>
      </c>
      <c r="S3571">
        <v>14.3</v>
      </c>
      <c r="T3571">
        <v>38.1</v>
      </c>
      <c r="U3571">
        <v>23.2</v>
      </c>
      <c r="V3571">
        <v>138</v>
      </c>
      <c r="W3571" t="s">
        <v>4756</v>
      </c>
      <c r="X3571" t="s">
        <v>4756</v>
      </c>
      <c r="Y3571" t="s">
        <v>4756</v>
      </c>
      <c r="Z3571" t="s">
        <v>4756</v>
      </c>
      <c r="AA3571" t="s">
        <v>4756</v>
      </c>
      <c r="AB3571" t="s">
        <v>4756</v>
      </c>
      <c r="AC3571" t="s">
        <v>4756</v>
      </c>
      <c r="AD3571" t="s">
        <v>4756</v>
      </c>
      <c r="AE3571" t="s">
        <v>4756</v>
      </c>
      <c r="AF3571" t="s">
        <v>4756</v>
      </c>
      <c r="AG3571" t="s">
        <v>4756</v>
      </c>
      <c r="AH3571" t="s">
        <v>4756</v>
      </c>
      <c r="AI3571" t="s">
        <v>4756</v>
      </c>
      <c r="AJ3571" t="s">
        <v>4756</v>
      </c>
      <c r="AK3571" t="s">
        <v>4756</v>
      </c>
      <c r="AL3571" t="s">
        <v>4756</v>
      </c>
      <c r="AM3571" t="s">
        <v>4756</v>
      </c>
      <c r="AN3571" t="s">
        <v>4756</v>
      </c>
    </row>
    <row r="3572" spans="1:40">
      <c r="A3572" s="95">
        <v>43233</v>
      </c>
      <c r="B3572" t="s">
        <v>372</v>
      </c>
      <c r="C3572">
        <v>2018</v>
      </c>
      <c r="D3572">
        <v>5</v>
      </c>
      <c r="E3572" t="s">
        <v>461</v>
      </c>
      <c r="F3572" t="s">
        <v>4140</v>
      </c>
      <c r="G3572" s="96">
        <v>0.97222222222222221</v>
      </c>
      <c r="H3572" s="96">
        <v>0.97916666666666663</v>
      </c>
      <c r="J3572">
        <v>23.33</v>
      </c>
      <c r="K3572" t="s">
        <v>249</v>
      </c>
      <c r="L3572" t="s">
        <v>4186</v>
      </c>
      <c r="M3572" t="s">
        <v>251</v>
      </c>
      <c r="N3572" t="s">
        <v>251</v>
      </c>
      <c r="O3572">
        <v>3</v>
      </c>
      <c r="P3572">
        <v>35</v>
      </c>
      <c r="Q3572">
        <v>0</v>
      </c>
      <c r="R3572">
        <v>35</v>
      </c>
      <c r="S3572">
        <v>15</v>
      </c>
      <c r="T3572">
        <v>37.4</v>
      </c>
      <c r="U3572">
        <v>23.8</v>
      </c>
      <c r="V3572">
        <v>145</v>
      </c>
      <c r="W3572" t="s">
        <v>4756</v>
      </c>
      <c r="X3572" t="s">
        <v>4756</v>
      </c>
      <c r="Y3572" t="s">
        <v>4756</v>
      </c>
      <c r="Z3572" t="s">
        <v>4756</v>
      </c>
      <c r="AA3572" t="s">
        <v>4756</v>
      </c>
      <c r="AB3572" t="s">
        <v>4756</v>
      </c>
      <c r="AC3572" t="s">
        <v>4756</v>
      </c>
      <c r="AD3572" t="s">
        <v>4756</v>
      </c>
      <c r="AE3572" t="s">
        <v>4756</v>
      </c>
      <c r="AF3572" t="s">
        <v>4756</v>
      </c>
      <c r="AG3572" t="s">
        <v>4756</v>
      </c>
      <c r="AH3572" t="s">
        <v>4756</v>
      </c>
      <c r="AI3572" t="s">
        <v>4756</v>
      </c>
      <c r="AJ3572" t="s">
        <v>4756</v>
      </c>
      <c r="AK3572" t="s">
        <v>4756</v>
      </c>
      <c r="AL3572" t="s">
        <v>4756</v>
      </c>
      <c r="AM3572" t="s">
        <v>4756</v>
      </c>
      <c r="AN3572" t="s">
        <v>4756</v>
      </c>
    </row>
    <row r="3573" spans="1:40">
      <c r="A3573" s="95">
        <v>43233</v>
      </c>
      <c r="B3573" t="s">
        <v>372</v>
      </c>
      <c r="C3573">
        <v>2018</v>
      </c>
      <c r="D3573">
        <v>5</v>
      </c>
      <c r="E3573" t="s">
        <v>461</v>
      </c>
      <c r="F3573" t="s">
        <v>4140</v>
      </c>
      <c r="G3573" s="96">
        <v>0.97291666666666676</v>
      </c>
      <c r="H3573" s="96">
        <v>0.97777777777777775</v>
      </c>
      <c r="J3573">
        <v>23.35</v>
      </c>
      <c r="K3573" t="s">
        <v>249</v>
      </c>
      <c r="L3573" t="s">
        <v>4187</v>
      </c>
      <c r="M3573" t="s">
        <v>251</v>
      </c>
      <c r="N3573" t="s">
        <v>251</v>
      </c>
      <c r="O3573">
        <v>2</v>
      </c>
      <c r="P3573">
        <v>36</v>
      </c>
      <c r="Q3573">
        <v>0</v>
      </c>
      <c r="R3573">
        <v>36</v>
      </c>
      <c r="S3573">
        <v>14.1</v>
      </c>
      <c r="T3573">
        <v>37</v>
      </c>
      <c r="U3573">
        <v>23.3</v>
      </c>
      <c r="V3573">
        <v>142</v>
      </c>
      <c r="W3573" t="s">
        <v>4756</v>
      </c>
      <c r="X3573" t="s">
        <v>4756</v>
      </c>
      <c r="Y3573" t="s">
        <v>4756</v>
      </c>
      <c r="Z3573" t="s">
        <v>4756</v>
      </c>
      <c r="AA3573" t="s">
        <v>4756</v>
      </c>
      <c r="AB3573" t="s">
        <v>4756</v>
      </c>
      <c r="AC3573" t="s">
        <v>4756</v>
      </c>
      <c r="AD3573" t="s">
        <v>4756</v>
      </c>
      <c r="AE3573" t="s">
        <v>4756</v>
      </c>
      <c r="AF3573" t="s">
        <v>4756</v>
      </c>
      <c r="AG3573" t="s">
        <v>4756</v>
      </c>
      <c r="AH3573" t="s">
        <v>4756</v>
      </c>
      <c r="AI3573" t="s">
        <v>4756</v>
      </c>
      <c r="AJ3573" t="s">
        <v>4756</v>
      </c>
      <c r="AK3573" t="s">
        <v>4756</v>
      </c>
      <c r="AL3573" t="s">
        <v>4756</v>
      </c>
      <c r="AM3573" t="s">
        <v>4756</v>
      </c>
      <c r="AN3573" t="s">
        <v>4756</v>
      </c>
    </row>
    <row r="3574" spans="1:40">
      <c r="A3574" s="95">
        <v>43233</v>
      </c>
      <c r="B3574" t="s">
        <v>372</v>
      </c>
      <c r="C3574">
        <v>2018</v>
      </c>
      <c r="D3574">
        <v>5</v>
      </c>
      <c r="E3574" t="s">
        <v>461</v>
      </c>
      <c r="F3574" t="s">
        <v>4140</v>
      </c>
      <c r="G3574" s="96">
        <v>0.97916666666666663</v>
      </c>
      <c r="H3574" s="96">
        <v>0.98819444444444438</v>
      </c>
      <c r="J3574">
        <v>23.5</v>
      </c>
      <c r="K3574" t="s">
        <v>249</v>
      </c>
      <c r="L3574" t="s">
        <v>4188</v>
      </c>
      <c r="M3574" t="s">
        <v>251</v>
      </c>
      <c r="N3574" t="s">
        <v>251</v>
      </c>
      <c r="O3574">
        <v>3</v>
      </c>
      <c r="P3574">
        <v>36</v>
      </c>
      <c r="Q3574">
        <v>0</v>
      </c>
      <c r="R3574">
        <v>36</v>
      </c>
      <c r="S3574">
        <v>14.4</v>
      </c>
      <c r="T3574">
        <v>37</v>
      </c>
      <c r="U3574">
        <v>22.4</v>
      </c>
      <c r="V3574">
        <v>138</v>
      </c>
      <c r="W3574" t="s">
        <v>4756</v>
      </c>
      <c r="X3574" t="s">
        <v>4756</v>
      </c>
      <c r="Y3574" t="s">
        <v>4756</v>
      </c>
      <c r="Z3574" t="s">
        <v>4756</v>
      </c>
      <c r="AA3574" t="s">
        <v>4756</v>
      </c>
      <c r="AB3574" t="s">
        <v>4756</v>
      </c>
      <c r="AC3574" t="s">
        <v>4756</v>
      </c>
      <c r="AD3574" t="s">
        <v>4756</v>
      </c>
      <c r="AE3574" t="s">
        <v>4756</v>
      </c>
      <c r="AF3574" t="s">
        <v>4756</v>
      </c>
      <c r="AG3574" t="s">
        <v>4756</v>
      </c>
      <c r="AH3574" t="s">
        <v>4756</v>
      </c>
      <c r="AI3574" t="s">
        <v>4756</v>
      </c>
      <c r="AJ3574" t="s">
        <v>4756</v>
      </c>
      <c r="AK3574" t="s">
        <v>4756</v>
      </c>
      <c r="AL3574" t="s">
        <v>4756</v>
      </c>
      <c r="AM3574" t="s">
        <v>4756</v>
      </c>
      <c r="AN3574" t="s">
        <v>4756</v>
      </c>
    </row>
    <row r="3575" spans="1:40">
      <c r="A3575" s="95">
        <v>43233</v>
      </c>
      <c r="B3575" t="s">
        <v>372</v>
      </c>
      <c r="C3575">
        <v>2018</v>
      </c>
      <c r="D3575">
        <v>5</v>
      </c>
      <c r="E3575" t="s">
        <v>461</v>
      </c>
      <c r="F3575" t="s">
        <v>4140</v>
      </c>
      <c r="G3575" s="96">
        <v>0.98263888888888884</v>
      </c>
      <c r="H3575" s="96">
        <v>0.99097222222222225</v>
      </c>
      <c r="J3575">
        <v>23.58</v>
      </c>
      <c r="K3575" t="s">
        <v>938</v>
      </c>
      <c r="L3575" t="s">
        <v>4189</v>
      </c>
      <c r="M3575" t="s">
        <v>251</v>
      </c>
      <c r="N3575" t="s">
        <v>251</v>
      </c>
      <c r="O3575" t="s">
        <v>4756</v>
      </c>
      <c r="P3575">
        <v>146</v>
      </c>
      <c r="Q3575">
        <v>0</v>
      </c>
      <c r="R3575">
        <v>146</v>
      </c>
      <c r="S3575" t="s">
        <v>4756</v>
      </c>
      <c r="T3575" t="s">
        <v>4756</v>
      </c>
      <c r="U3575" t="s">
        <v>4756</v>
      </c>
      <c r="V3575">
        <v>121</v>
      </c>
      <c r="W3575" t="s">
        <v>4756</v>
      </c>
      <c r="X3575" t="s">
        <v>4756</v>
      </c>
      <c r="Y3575" t="s">
        <v>4756</v>
      </c>
      <c r="Z3575" t="s">
        <v>4756</v>
      </c>
      <c r="AA3575" t="s">
        <v>4756</v>
      </c>
      <c r="AB3575" t="s">
        <v>4756</v>
      </c>
      <c r="AC3575" t="s">
        <v>4756</v>
      </c>
      <c r="AD3575" t="s">
        <v>4756</v>
      </c>
      <c r="AE3575" t="s">
        <v>4756</v>
      </c>
      <c r="AF3575" t="s">
        <v>4756</v>
      </c>
      <c r="AG3575" t="s">
        <v>4756</v>
      </c>
      <c r="AH3575" t="s">
        <v>4756</v>
      </c>
      <c r="AI3575" t="s">
        <v>4756</v>
      </c>
      <c r="AJ3575" t="s">
        <v>4756</v>
      </c>
      <c r="AK3575" t="s">
        <v>4756</v>
      </c>
      <c r="AL3575" t="s">
        <v>4756</v>
      </c>
      <c r="AM3575" t="s">
        <v>4756</v>
      </c>
      <c r="AN3575" t="s">
        <v>4756</v>
      </c>
    </row>
    <row r="3576" spans="1:40">
      <c r="A3576" s="95">
        <v>43233</v>
      </c>
      <c r="B3576" t="s">
        <v>372</v>
      </c>
      <c r="C3576">
        <v>2018</v>
      </c>
      <c r="D3576">
        <v>5</v>
      </c>
      <c r="E3576" t="s">
        <v>461</v>
      </c>
      <c r="F3576" t="s">
        <v>4140</v>
      </c>
      <c r="G3576" s="96">
        <v>0.98263888888888884</v>
      </c>
      <c r="H3576" s="96">
        <v>0.98749999999999993</v>
      </c>
      <c r="J3576">
        <v>23.58</v>
      </c>
      <c r="K3576" t="s">
        <v>249</v>
      </c>
      <c r="L3576" t="s">
        <v>4190</v>
      </c>
      <c r="M3576" t="s">
        <v>251</v>
      </c>
      <c r="N3576" t="s">
        <v>251</v>
      </c>
      <c r="O3576">
        <v>1</v>
      </c>
      <c r="P3576">
        <v>35</v>
      </c>
      <c r="Q3576">
        <v>0</v>
      </c>
      <c r="R3576">
        <v>35</v>
      </c>
      <c r="S3576">
        <v>13.6</v>
      </c>
      <c r="T3576">
        <v>36.5</v>
      </c>
      <c r="U3576">
        <v>23</v>
      </c>
      <c r="V3576">
        <v>140</v>
      </c>
      <c r="W3576" t="s">
        <v>4756</v>
      </c>
      <c r="X3576" t="s">
        <v>4756</v>
      </c>
      <c r="Y3576" t="s">
        <v>4756</v>
      </c>
      <c r="Z3576" t="s">
        <v>4756</v>
      </c>
      <c r="AA3576" t="s">
        <v>4756</v>
      </c>
      <c r="AB3576" t="s">
        <v>4756</v>
      </c>
      <c r="AC3576" t="s">
        <v>4756</v>
      </c>
      <c r="AD3576" t="s">
        <v>4756</v>
      </c>
      <c r="AE3576" t="s">
        <v>4756</v>
      </c>
      <c r="AF3576" t="s">
        <v>4756</v>
      </c>
      <c r="AG3576" t="s">
        <v>4756</v>
      </c>
      <c r="AH3576" t="s">
        <v>4756</v>
      </c>
      <c r="AI3576" t="s">
        <v>4756</v>
      </c>
      <c r="AJ3576" t="s">
        <v>4756</v>
      </c>
      <c r="AK3576" t="s">
        <v>4756</v>
      </c>
      <c r="AL3576" t="s">
        <v>4756</v>
      </c>
      <c r="AM3576" t="s">
        <v>4756</v>
      </c>
      <c r="AN3576" t="s">
        <v>4756</v>
      </c>
    </row>
    <row r="3577" spans="1:40">
      <c r="A3577" s="95">
        <v>43233</v>
      </c>
      <c r="B3577" t="s">
        <v>372</v>
      </c>
      <c r="C3577">
        <v>2018</v>
      </c>
      <c r="D3577">
        <v>5</v>
      </c>
      <c r="E3577" t="s">
        <v>461</v>
      </c>
      <c r="F3577" t="s">
        <v>4140</v>
      </c>
      <c r="G3577" s="96">
        <v>0.98263888888888884</v>
      </c>
      <c r="H3577" s="96">
        <v>0.98819444444444438</v>
      </c>
      <c r="J3577">
        <v>23.58</v>
      </c>
      <c r="K3577" t="s">
        <v>249</v>
      </c>
      <c r="L3577" t="s">
        <v>4191</v>
      </c>
      <c r="M3577" t="s">
        <v>251</v>
      </c>
      <c r="N3577" t="s">
        <v>251</v>
      </c>
      <c r="O3577">
        <v>0</v>
      </c>
      <c r="P3577">
        <v>36</v>
      </c>
      <c r="Q3577">
        <v>0</v>
      </c>
      <c r="R3577">
        <v>36</v>
      </c>
      <c r="S3577">
        <v>13.9</v>
      </c>
      <c r="T3577">
        <v>37.6</v>
      </c>
      <c r="U3577">
        <v>23.8</v>
      </c>
      <c r="V3577">
        <v>141</v>
      </c>
      <c r="W3577" t="s">
        <v>4756</v>
      </c>
      <c r="X3577" t="s">
        <v>4756</v>
      </c>
      <c r="Y3577" t="s">
        <v>4756</v>
      </c>
      <c r="Z3577" t="s">
        <v>4756</v>
      </c>
      <c r="AA3577" t="s">
        <v>4756</v>
      </c>
      <c r="AB3577" t="s">
        <v>4756</v>
      </c>
      <c r="AC3577" t="s">
        <v>4756</v>
      </c>
      <c r="AD3577" t="s">
        <v>4756</v>
      </c>
      <c r="AE3577" t="s">
        <v>4756</v>
      </c>
      <c r="AF3577" t="s">
        <v>4756</v>
      </c>
      <c r="AG3577" t="s">
        <v>4756</v>
      </c>
      <c r="AH3577" t="s">
        <v>4756</v>
      </c>
      <c r="AI3577" t="s">
        <v>4756</v>
      </c>
      <c r="AJ3577" t="s">
        <v>4756</v>
      </c>
      <c r="AK3577" t="s">
        <v>4756</v>
      </c>
      <c r="AL3577" t="s">
        <v>4756</v>
      </c>
      <c r="AM3577" t="s">
        <v>4756</v>
      </c>
      <c r="AN3577" t="s">
        <v>4756</v>
      </c>
    </row>
    <row r="3578" spans="1:40">
      <c r="A3578" s="95">
        <v>43233</v>
      </c>
      <c r="B3578" t="s">
        <v>372</v>
      </c>
      <c r="C3578">
        <v>2018</v>
      </c>
      <c r="D3578">
        <v>5</v>
      </c>
      <c r="E3578" t="s">
        <v>461</v>
      </c>
      <c r="F3578" t="s">
        <v>4140</v>
      </c>
      <c r="G3578" s="96">
        <v>0.98263888888888884</v>
      </c>
      <c r="H3578" s="96">
        <v>0.99513888888888891</v>
      </c>
      <c r="J3578">
        <v>23.58</v>
      </c>
      <c r="K3578" t="s">
        <v>249</v>
      </c>
      <c r="L3578" t="s">
        <v>4192</v>
      </c>
      <c r="M3578" t="s">
        <v>251</v>
      </c>
      <c r="N3578" t="s">
        <v>251</v>
      </c>
      <c r="O3578">
        <v>2</v>
      </c>
      <c r="P3578">
        <v>32</v>
      </c>
      <c r="Q3578">
        <v>0</v>
      </c>
      <c r="R3578">
        <v>32</v>
      </c>
      <c r="S3578">
        <v>13.8</v>
      </c>
      <c r="T3578">
        <v>36</v>
      </c>
      <c r="U3578">
        <v>23.2</v>
      </c>
      <c r="V3578">
        <v>138</v>
      </c>
      <c r="W3578" t="s">
        <v>4756</v>
      </c>
      <c r="X3578" t="s">
        <v>4756</v>
      </c>
      <c r="Y3578" t="s">
        <v>4756</v>
      </c>
      <c r="Z3578" t="s">
        <v>4756</v>
      </c>
      <c r="AA3578" t="s">
        <v>4756</v>
      </c>
      <c r="AB3578" t="s">
        <v>4756</v>
      </c>
      <c r="AC3578" t="s">
        <v>4756</v>
      </c>
      <c r="AD3578" t="s">
        <v>4756</v>
      </c>
      <c r="AE3578" t="s">
        <v>4756</v>
      </c>
      <c r="AF3578" t="s">
        <v>4756</v>
      </c>
      <c r="AG3578" t="s">
        <v>4756</v>
      </c>
      <c r="AH3578" t="s">
        <v>4756</v>
      </c>
      <c r="AI3578" t="s">
        <v>4756</v>
      </c>
      <c r="AJ3578" t="s">
        <v>4756</v>
      </c>
      <c r="AK3578" t="s">
        <v>4756</v>
      </c>
      <c r="AL3578" t="s">
        <v>4756</v>
      </c>
      <c r="AM3578" t="s">
        <v>4756</v>
      </c>
      <c r="AN3578" t="s">
        <v>4756</v>
      </c>
    </row>
    <row r="3579" spans="1:40">
      <c r="A3579" s="95">
        <v>43233</v>
      </c>
      <c r="B3579" t="s">
        <v>372</v>
      </c>
      <c r="C3579">
        <v>2018</v>
      </c>
      <c r="D3579">
        <v>5</v>
      </c>
      <c r="E3579" t="s">
        <v>461</v>
      </c>
      <c r="F3579" t="s">
        <v>4140</v>
      </c>
      <c r="G3579" s="96">
        <v>1.3888888888888889E-3</v>
      </c>
      <c r="H3579" s="96">
        <v>6.9444444444444441E-3</v>
      </c>
      <c r="J3579">
        <v>24.03</v>
      </c>
      <c r="K3579" t="s">
        <v>249</v>
      </c>
      <c r="L3579" t="s">
        <v>4193</v>
      </c>
      <c r="M3579" t="s">
        <v>251</v>
      </c>
      <c r="N3579" t="s">
        <v>251</v>
      </c>
      <c r="O3579">
        <v>0</v>
      </c>
      <c r="P3579">
        <v>35</v>
      </c>
      <c r="Q3579">
        <v>0</v>
      </c>
      <c r="R3579">
        <v>35</v>
      </c>
      <c r="S3579">
        <v>14.4</v>
      </c>
      <c r="T3579">
        <v>37.6</v>
      </c>
      <c r="U3579">
        <v>24.6</v>
      </c>
      <c r="V3579">
        <v>136</v>
      </c>
      <c r="W3579" t="s">
        <v>4756</v>
      </c>
      <c r="X3579" t="s">
        <v>4756</v>
      </c>
      <c r="Y3579" t="s">
        <v>4756</v>
      </c>
      <c r="Z3579" t="s">
        <v>4756</v>
      </c>
      <c r="AA3579" t="s">
        <v>4756</v>
      </c>
      <c r="AB3579" t="s">
        <v>4756</v>
      </c>
      <c r="AC3579" t="s">
        <v>4756</v>
      </c>
      <c r="AD3579" t="s">
        <v>4756</v>
      </c>
      <c r="AE3579" t="s">
        <v>4756</v>
      </c>
      <c r="AF3579" t="s">
        <v>4756</v>
      </c>
      <c r="AG3579" t="s">
        <v>4756</v>
      </c>
      <c r="AH3579" t="s">
        <v>4756</v>
      </c>
      <c r="AI3579" t="s">
        <v>4756</v>
      </c>
      <c r="AJ3579" t="s">
        <v>4756</v>
      </c>
      <c r="AK3579" t="s">
        <v>4756</v>
      </c>
      <c r="AL3579" t="s">
        <v>4756</v>
      </c>
      <c r="AM3579" t="s">
        <v>4756</v>
      </c>
      <c r="AN3579" t="s">
        <v>4756</v>
      </c>
    </row>
    <row r="3580" spans="1:40">
      <c r="A3580" s="95">
        <v>43233</v>
      </c>
      <c r="B3580" t="s">
        <v>372</v>
      </c>
      <c r="C3580">
        <v>2018</v>
      </c>
      <c r="D3580">
        <v>5</v>
      </c>
      <c r="E3580" t="s">
        <v>461</v>
      </c>
      <c r="F3580" t="s">
        <v>4140</v>
      </c>
      <c r="G3580" s="96">
        <v>1.3888888888888889E-3</v>
      </c>
      <c r="H3580" s="96">
        <v>4.8611111111111112E-3</v>
      </c>
      <c r="J3580">
        <v>24.03</v>
      </c>
      <c r="K3580" t="s">
        <v>249</v>
      </c>
      <c r="L3580" t="s">
        <v>4194</v>
      </c>
      <c r="M3580" t="s">
        <v>251</v>
      </c>
      <c r="N3580" t="s">
        <v>251</v>
      </c>
      <c r="O3580">
        <v>0</v>
      </c>
      <c r="P3580">
        <v>33</v>
      </c>
      <c r="Q3580">
        <v>0</v>
      </c>
      <c r="R3580">
        <v>33</v>
      </c>
      <c r="S3580">
        <v>14.1</v>
      </c>
      <c r="T3580">
        <v>37.4</v>
      </c>
      <c r="U3580">
        <v>22.6</v>
      </c>
      <c r="V3580">
        <v>139</v>
      </c>
      <c r="W3580" t="s">
        <v>4756</v>
      </c>
      <c r="X3580" t="s">
        <v>4756</v>
      </c>
      <c r="Y3580" t="s">
        <v>4756</v>
      </c>
      <c r="Z3580" t="s">
        <v>4756</v>
      </c>
      <c r="AA3580" t="s">
        <v>4756</v>
      </c>
      <c r="AB3580" t="s">
        <v>4756</v>
      </c>
      <c r="AC3580" t="s">
        <v>4756</v>
      </c>
      <c r="AD3580" t="s">
        <v>4756</v>
      </c>
      <c r="AE3580" t="s">
        <v>4756</v>
      </c>
      <c r="AF3580" t="s">
        <v>4756</v>
      </c>
      <c r="AG3580" t="s">
        <v>4756</v>
      </c>
      <c r="AH3580" t="s">
        <v>4756</v>
      </c>
      <c r="AI3580" t="s">
        <v>4756</v>
      </c>
      <c r="AJ3580" t="s">
        <v>4756</v>
      </c>
      <c r="AK3580" t="s">
        <v>4756</v>
      </c>
      <c r="AL3580" t="s">
        <v>4756</v>
      </c>
      <c r="AM3580" t="s">
        <v>4756</v>
      </c>
      <c r="AN3580" t="s">
        <v>4756</v>
      </c>
    </row>
    <row r="3581" spans="1:40">
      <c r="A3581" s="95">
        <v>43233</v>
      </c>
      <c r="B3581" t="s">
        <v>372</v>
      </c>
      <c r="C3581">
        <v>2018</v>
      </c>
      <c r="D3581">
        <v>5</v>
      </c>
      <c r="E3581" t="s">
        <v>461</v>
      </c>
      <c r="F3581" t="s">
        <v>4140</v>
      </c>
      <c r="G3581" s="96">
        <v>1.3888888888888889E-3</v>
      </c>
      <c r="H3581" s="96">
        <v>1.1111111111111112E-2</v>
      </c>
      <c r="J3581">
        <v>24.03</v>
      </c>
      <c r="K3581" t="s">
        <v>249</v>
      </c>
      <c r="L3581" t="s">
        <v>4195</v>
      </c>
      <c r="M3581" t="s">
        <v>251</v>
      </c>
      <c r="N3581" t="s">
        <v>251</v>
      </c>
      <c r="O3581">
        <v>3</v>
      </c>
      <c r="P3581">
        <v>32</v>
      </c>
      <c r="Q3581">
        <v>0</v>
      </c>
      <c r="R3581">
        <v>32</v>
      </c>
      <c r="S3581">
        <v>13.6</v>
      </c>
      <c r="T3581">
        <v>36.1</v>
      </c>
      <c r="U3581">
        <v>22.2</v>
      </c>
      <c r="V3581">
        <v>137</v>
      </c>
      <c r="W3581" t="s">
        <v>4756</v>
      </c>
      <c r="X3581" t="s">
        <v>4756</v>
      </c>
      <c r="Y3581" t="s">
        <v>4756</v>
      </c>
      <c r="Z3581" t="s">
        <v>4756</v>
      </c>
      <c r="AA3581" t="s">
        <v>4756</v>
      </c>
      <c r="AB3581" t="s">
        <v>4756</v>
      </c>
      <c r="AC3581" t="s">
        <v>4756</v>
      </c>
      <c r="AD3581" t="s">
        <v>4756</v>
      </c>
      <c r="AE3581" t="s">
        <v>4756</v>
      </c>
      <c r="AF3581" t="s">
        <v>4756</v>
      </c>
      <c r="AG3581" t="s">
        <v>4756</v>
      </c>
      <c r="AH3581" t="s">
        <v>4756</v>
      </c>
      <c r="AI3581" t="s">
        <v>4756</v>
      </c>
      <c r="AJ3581" t="s">
        <v>4756</v>
      </c>
      <c r="AK3581" t="s">
        <v>4756</v>
      </c>
      <c r="AL3581" t="s">
        <v>4756</v>
      </c>
      <c r="AM3581" t="s">
        <v>4756</v>
      </c>
      <c r="AN3581" t="s">
        <v>4756</v>
      </c>
    </row>
    <row r="3582" spans="1:40">
      <c r="A3582" s="95">
        <v>43233</v>
      </c>
      <c r="B3582" t="s">
        <v>372</v>
      </c>
      <c r="C3582">
        <v>2018</v>
      </c>
      <c r="D3582">
        <v>5</v>
      </c>
      <c r="E3582" t="s">
        <v>461</v>
      </c>
      <c r="F3582" t="s">
        <v>4140</v>
      </c>
      <c r="G3582" s="96">
        <v>6.2499999999999995E-3</v>
      </c>
      <c r="H3582" s="96">
        <v>1.0416666666666666E-2</v>
      </c>
      <c r="J3582">
        <v>24.15</v>
      </c>
      <c r="K3582" t="s">
        <v>249</v>
      </c>
      <c r="L3582" t="s">
        <v>4196</v>
      </c>
      <c r="M3582" t="s">
        <v>251</v>
      </c>
      <c r="N3582" t="s">
        <v>251</v>
      </c>
      <c r="O3582">
        <v>3</v>
      </c>
      <c r="P3582">
        <v>35</v>
      </c>
      <c r="Q3582">
        <v>0</v>
      </c>
      <c r="R3582">
        <v>35</v>
      </c>
      <c r="S3582">
        <v>14.9</v>
      </c>
      <c r="T3582">
        <v>38.799999999999997</v>
      </c>
      <c r="U3582">
        <v>23.9</v>
      </c>
      <c r="V3582">
        <v>141</v>
      </c>
      <c r="W3582" t="s">
        <v>4756</v>
      </c>
      <c r="X3582" t="s">
        <v>4756</v>
      </c>
      <c r="Y3582" t="s">
        <v>4756</v>
      </c>
      <c r="Z3582" t="s">
        <v>4756</v>
      </c>
      <c r="AA3582" t="s">
        <v>4756</v>
      </c>
      <c r="AB3582" t="s">
        <v>4756</v>
      </c>
      <c r="AC3582" t="s">
        <v>4756</v>
      </c>
      <c r="AD3582" t="s">
        <v>4756</v>
      </c>
      <c r="AE3582" t="s">
        <v>4756</v>
      </c>
      <c r="AF3582" t="s">
        <v>4756</v>
      </c>
      <c r="AG3582" t="s">
        <v>4756</v>
      </c>
      <c r="AH3582" t="s">
        <v>4756</v>
      </c>
      <c r="AI3582" t="s">
        <v>4756</v>
      </c>
      <c r="AJ3582" t="s">
        <v>4756</v>
      </c>
      <c r="AK3582" t="s">
        <v>4756</v>
      </c>
      <c r="AL3582" t="s">
        <v>4756</v>
      </c>
      <c r="AM3582" t="s">
        <v>4756</v>
      </c>
      <c r="AN3582" t="s">
        <v>4756</v>
      </c>
    </row>
    <row r="3583" spans="1:40">
      <c r="A3583" s="95">
        <v>43233</v>
      </c>
      <c r="B3583" t="s">
        <v>372</v>
      </c>
      <c r="C3583">
        <v>2018</v>
      </c>
      <c r="D3583">
        <v>5</v>
      </c>
      <c r="E3583" t="s">
        <v>461</v>
      </c>
      <c r="F3583" t="s">
        <v>4140</v>
      </c>
      <c r="G3583" s="96">
        <v>9.0277777777777787E-3</v>
      </c>
      <c r="H3583" s="96">
        <v>1.5277777777777777E-2</v>
      </c>
      <c r="J3583">
        <v>24.22</v>
      </c>
      <c r="K3583" t="s">
        <v>249</v>
      </c>
      <c r="L3583" t="s">
        <v>3665</v>
      </c>
      <c r="M3583" t="s">
        <v>665</v>
      </c>
      <c r="N3583" t="s">
        <v>251</v>
      </c>
      <c r="O3583">
        <v>1</v>
      </c>
      <c r="P3583">
        <v>38</v>
      </c>
      <c r="Q3583">
        <v>0</v>
      </c>
      <c r="R3583">
        <v>38</v>
      </c>
      <c r="S3583">
        <v>14.6</v>
      </c>
      <c r="T3583">
        <v>38.799999999999997</v>
      </c>
      <c r="U3583">
        <v>24.9</v>
      </c>
      <c r="V3583">
        <v>137</v>
      </c>
      <c r="W3583" t="s">
        <v>4756</v>
      </c>
      <c r="X3583" t="s">
        <v>4756</v>
      </c>
      <c r="Y3583" t="s">
        <v>4756</v>
      </c>
      <c r="Z3583" t="s">
        <v>4756</v>
      </c>
      <c r="AA3583" t="s">
        <v>4756</v>
      </c>
      <c r="AB3583" t="s">
        <v>4756</v>
      </c>
      <c r="AC3583" t="s">
        <v>4756</v>
      </c>
      <c r="AD3583" t="s">
        <v>4756</v>
      </c>
      <c r="AE3583" t="s">
        <v>4756</v>
      </c>
      <c r="AF3583" t="s">
        <v>4756</v>
      </c>
      <c r="AG3583" t="s">
        <v>4756</v>
      </c>
      <c r="AH3583" t="s">
        <v>4756</v>
      </c>
      <c r="AI3583" t="s">
        <v>4756</v>
      </c>
      <c r="AJ3583" t="s">
        <v>4756</v>
      </c>
      <c r="AK3583" t="s">
        <v>4756</v>
      </c>
      <c r="AL3583" t="s">
        <v>4756</v>
      </c>
      <c r="AM3583" t="s">
        <v>4756</v>
      </c>
      <c r="AN3583" t="s">
        <v>4756</v>
      </c>
    </row>
    <row r="3584" spans="1:40">
      <c r="A3584" s="95">
        <v>43233</v>
      </c>
      <c r="B3584" t="s">
        <v>372</v>
      </c>
      <c r="C3584">
        <v>2018</v>
      </c>
      <c r="D3584">
        <v>5</v>
      </c>
      <c r="E3584" t="s">
        <v>461</v>
      </c>
      <c r="F3584" t="s">
        <v>4140</v>
      </c>
      <c r="G3584" s="96">
        <v>1.0416666666666666E-2</v>
      </c>
      <c r="H3584" s="96">
        <v>2.1527777777777781E-2</v>
      </c>
      <c r="J3584">
        <v>24.25</v>
      </c>
      <c r="K3584" t="s">
        <v>651</v>
      </c>
      <c r="L3584" t="s">
        <v>4197</v>
      </c>
      <c r="M3584" t="s">
        <v>251</v>
      </c>
      <c r="N3584" t="s">
        <v>251</v>
      </c>
      <c r="O3584">
        <v>1</v>
      </c>
      <c r="P3584">
        <v>63</v>
      </c>
      <c r="Q3584">
        <v>0</v>
      </c>
      <c r="R3584">
        <v>63</v>
      </c>
      <c r="S3584">
        <v>15.9</v>
      </c>
      <c r="T3584">
        <v>42</v>
      </c>
      <c r="U3584">
        <v>33.9</v>
      </c>
      <c r="V3584">
        <v>170</v>
      </c>
      <c r="W3584" t="s">
        <v>4756</v>
      </c>
      <c r="X3584" t="s">
        <v>4756</v>
      </c>
      <c r="Y3584" t="s">
        <v>4756</v>
      </c>
      <c r="Z3584" t="s">
        <v>4756</v>
      </c>
      <c r="AA3584" t="s">
        <v>4756</v>
      </c>
      <c r="AB3584" t="s">
        <v>4756</v>
      </c>
      <c r="AC3584" t="s">
        <v>4756</v>
      </c>
      <c r="AD3584" t="s">
        <v>4756</v>
      </c>
      <c r="AE3584" t="s">
        <v>4756</v>
      </c>
      <c r="AF3584" t="s">
        <v>4756</v>
      </c>
      <c r="AG3584" t="s">
        <v>4756</v>
      </c>
      <c r="AH3584" t="s">
        <v>4756</v>
      </c>
      <c r="AI3584" t="s">
        <v>4756</v>
      </c>
      <c r="AJ3584" t="s">
        <v>4756</v>
      </c>
      <c r="AK3584" t="s">
        <v>4756</v>
      </c>
      <c r="AL3584" t="s">
        <v>4756</v>
      </c>
      <c r="AM3584" t="s">
        <v>4756</v>
      </c>
      <c r="AN3584" t="s">
        <v>4756</v>
      </c>
    </row>
    <row r="3585" spans="1:40">
      <c r="A3585" s="95">
        <v>43233</v>
      </c>
      <c r="B3585" t="s">
        <v>372</v>
      </c>
      <c r="C3585">
        <v>2018</v>
      </c>
      <c r="D3585">
        <v>5</v>
      </c>
      <c r="E3585" t="s">
        <v>461</v>
      </c>
      <c r="F3585" t="s">
        <v>4140</v>
      </c>
      <c r="G3585" s="96">
        <v>1.7361111111111112E-2</v>
      </c>
      <c r="H3585" s="96">
        <v>2.4305555555555556E-2</v>
      </c>
      <c r="J3585">
        <v>24.42</v>
      </c>
      <c r="K3585" t="s">
        <v>249</v>
      </c>
      <c r="L3585" t="s">
        <v>4198</v>
      </c>
      <c r="M3585" t="s">
        <v>251</v>
      </c>
      <c r="N3585" t="s">
        <v>251</v>
      </c>
      <c r="O3585">
        <v>0</v>
      </c>
      <c r="P3585">
        <v>38</v>
      </c>
      <c r="Q3585">
        <v>0</v>
      </c>
      <c r="R3585">
        <v>38</v>
      </c>
      <c r="S3585">
        <v>13.9</v>
      </c>
      <c r="T3585">
        <v>38.700000000000003</v>
      </c>
      <c r="U3585">
        <v>23.6</v>
      </c>
      <c r="V3585">
        <v>136</v>
      </c>
      <c r="W3585" t="s">
        <v>4756</v>
      </c>
      <c r="X3585" t="s">
        <v>4756</v>
      </c>
      <c r="Y3585" t="s">
        <v>4756</v>
      </c>
      <c r="Z3585" t="s">
        <v>4756</v>
      </c>
      <c r="AA3585" t="s">
        <v>4756</v>
      </c>
      <c r="AB3585" t="s">
        <v>4756</v>
      </c>
      <c r="AC3585" t="s">
        <v>4756</v>
      </c>
      <c r="AD3585" t="s">
        <v>4756</v>
      </c>
      <c r="AE3585" t="s">
        <v>4756</v>
      </c>
      <c r="AF3585" t="s">
        <v>4756</v>
      </c>
      <c r="AG3585" t="s">
        <v>4756</v>
      </c>
      <c r="AH3585" t="s">
        <v>4756</v>
      </c>
      <c r="AI3585" t="s">
        <v>4756</v>
      </c>
      <c r="AJ3585" t="s">
        <v>4756</v>
      </c>
      <c r="AK3585" t="s">
        <v>4756</v>
      </c>
      <c r="AL3585" t="s">
        <v>4756</v>
      </c>
      <c r="AM3585" t="s">
        <v>4756</v>
      </c>
      <c r="AN3585" t="s">
        <v>4756</v>
      </c>
    </row>
    <row r="3586" spans="1:40">
      <c r="A3586" s="95">
        <v>43233</v>
      </c>
      <c r="B3586" t="s">
        <v>372</v>
      </c>
      <c r="C3586">
        <v>2018</v>
      </c>
      <c r="D3586">
        <v>5</v>
      </c>
      <c r="E3586" t="s">
        <v>461</v>
      </c>
      <c r="F3586" t="s">
        <v>4140</v>
      </c>
      <c r="G3586" s="96">
        <v>1.7361111111111112E-2</v>
      </c>
      <c r="H3586" s="96">
        <v>2.8472222222222222E-2</v>
      </c>
      <c r="J3586">
        <v>24.42</v>
      </c>
      <c r="K3586" t="s">
        <v>249</v>
      </c>
      <c r="L3586" t="s">
        <v>4199</v>
      </c>
      <c r="M3586" t="s">
        <v>251</v>
      </c>
      <c r="N3586" t="s">
        <v>251</v>
      </c>
      <c r="O3586">
        <v>3</v>
      </c>
      <c r="P3586">
        <v>38</v>
      </c>
      <c r="Q3586">
        <v>0</v>
      </c>
      <c r="R3586">
        <v>38</v>
      </c>
      <c r="S3586">
        <v>14.4</v>
      </c>
      <c r="T3586">
        <v>37.299999999999997</v>
      </c>
      <c r="U3586">
        <v>23.3</v>
      </c>
      <c r="V3586">
        <v>142</v>
      </c>
      <c r="W3586" t="s">
        <v>4756</v>
      </c>
      <c r="X3586" t="s">
        <v>4756</v>
      </c>
      <c r="Y3586" t="s">
        <v>4756</v>
      </c>
      <c r="Z3586" t="s">
        <v>4756</v>
      </c>
      <c r="AA3586" t="s">
        <v>4756</v>
      </c>
      <c r="AB3586" t="s">
        <v>4756</v>
      </c>
      <c r="AC3586" t="s">
        <v>4756</v>
      </c>
      <c r="AD3586" t="s">
        <v>4756</v>
      </c>
      <c r="AE3586" t="s">
        <v>4756</v>
      </c>
      <c r="AF3586" t="s">
        <v>4756</v>
      </c>
      <c r="AG3586" t="s">
        <v>4756</v>
      </c>
      <c r="AH3586" t="s">
        <v>4756</v>
      </c>
      <c r="AI3586" t="s">
        <v>4756</v>
      </c>
      <c r="AJ3586" t="s">
        <v>4756</v>
      </c>
      <c r="AK3586" t="s">
        <v>4756</v>
      </c>
      <c r="AL3586" t="s">
        <v>4756</v>
      </c>
      <c r="AM3586" t="s">
        <v>4756</v>
      </c>
      <c r="AN3586" t="s">
        <v>4756</v>
      </c>
    </row>
    <row r="3587" spans="1:40">
      <c r="A3587" s="95">
        <v>43233</v>
      </c>
      <c r="B3587" t="s">
        <v>372</v>
      </c>
      <c r="C3587">
        <v>2018</v>
      </c>
      <c r="D3587">
        <v>5</v>
      </c>
      <c r="E3587" t="s">
        <v>461</v>
      </c>
      <c r="F3587" t="s">
        <v>4140</v>
      </c>
      <c r="G3587" s="96">
        <v>2.0833333333333332E-2</v>
      </c>
      <c r="H3587" s="96">
        <v>2.7777777777777776E-2</v>
      </c>
      <c r="J3587">
        <v>24.5</v>
      </c>
      <c r="K3587" t="s">
        <v>249</v>
      </c>
      <c r="L3587" t="s">
        <v>4200</v>
      </c>
      <c r="M3587" t="s">
        <v>251</v>
      </c>
      <c r="N3587" t="s">
        <v>251</v>
      </c>
      <c r="O3587">
        <v>3</v>
      </c>
      <c r="P3587">
        <v>38</v>
      </c>
      <c r="Q3587">
        <v>0</v>
      </c>
      <c r="R3587">
        <v>38</v>
      </c>
      <c r="S3587">
        <v>14</v>
      </c>
      <c r="T3587">
        <v>38</v>
      </c>
      <c r="U3587">
        <v>23.3</v>
      </c>
      <c r="V3587">
        <v>140</v>
      </c>
      <c r="W3587" t="s">
        <v>4756</v>
      </c>
      <c r="X3587" t="s">
        <v>4756</v>
      </c>
      <c r="Y3587" t="s">
        <v>4756</v>
      </c>
      <c r="Z3587" t="s">
        <v>4756</v>
      </c>
      <c r="AA3587" t="s">
        <v>4756</v>
      </c>
      <c r="AB3587" t="s">
        <v>4756</v>
      </c>
      <c r="AC3587" t="s">
        <v>4756</v>
      </c>
      <c r="AD3587" t="s">
        <v>4756</v>
      </c>
      <c r="AE3587" t="s">
        <v>4756</v>
      </c>
      <c r="AF3587" t="s">
        <v>4756</v>
      </c>
      <c r="AG3587" t="s">
        <v>4756</v>
      </c>
      <c r="AH3587" t="s">
        <v>4756</v>
      </c>
      <c r="AI3587" t="s">
        <v>4756</v>
      </c>
      <c r="AJ3587" t="s">
        <v>4756</v>
      </c>
      <c r="AK3587" t="s">
        <v>4756</v>
      </c>
      <c r="AL3587" t="s">
        <v>4756</v>
      </c>
      <c r="AM3587" t="s">
        <v>4756</v>
      </c>
      <c r="AN3587" t="s">
        <v>4756</v>
      </c>
    </row>
    <row r="3588" spans="1:40">
      <c r="A3588" s="95">
        <v>43233</v>
      </c>
      <c r="B3588" t="s">
        <v>372</v>
      </c>
      <c r="C3588">
        <v>2018</v>
      </c>
      <c r="D3588">
        <v>5</v>
      </c>
      <c r="E3588" t="s">
        <v>461</v>
      </c>
      <c r="F3588" t="s">
        <v>4140</v>
      </c>
      <c r="G3588" s="96">
        <v>3.0555555555555555E-2</v>
      </c>
      <c r="H3588" s="96">
        <v>3.3333333333333333E-2</v>
      </c>
      <c r="J3588">
        <v>24.73</v>
      </c>
      <c r="K3588" t="s">
        <v>249</v>
      </c>
      <c r="L3588" t="s">
        <v>4201</v>
      </c>
      <c r="M3588" t="s">
        <v>251</v>
      </c>
      <c r="N3588" t="s">
        <v>251</v>
      </c>
      <c r="O3588">
        <v>0</v>
      </c>
      <c r="P3588">
        <v>35</v>
      </c>
      <c r="Q3588">
        <v>0</v>
      </c>
      <c r="R3588">
        <v>35</v>
      </c>
      <c r="S3588">
        <v>14.2</v>
      </c>
      <c r="T3588">
        <v>38.1</v>
      </c>
      <c r="U3588">
        <v>23.1</v>
      </c>
      <c r="V3588">
        <v>140</v>
      </c>
      <c r="W3588" t="s">
        <v>4756</v>
      </c>
      <c r="X3588" t="s">
        <v>4756</v>
      </c>
      <c r="Y3588" t="s">
        <v>4756</v>
      </c>
      <c r="Z3588" t="s">
        <v>4756</v>
      </c>
      <c r="AA3588" t="s">
        <v>4756</v>
      </c>
      <c r="AB3588" t="s">
        <v>4756</v>
      </c>
      <c r="AC3588" t="s">
        <v>4756</v>
      </c>
      <c r="AD3588" t="s">
        <v>4756</v>
      </c>
      <c r="AE3588" t="s">
        <v>4756</v>
      </c>
      <c r="AF3588" t="s">
        <v>4756</v>
      </c>
      <c r="AG3588" t="s">
        <v>4756</v>
      </c>
      <c r="AH3588" t="s">
        <v>4756</v>
      </c>
      <c r="AI3588" t="s">
        <v>4756</v>
      </c>
      <c r="AJ3588" t="s">
        <v>4756</v>
      </c>
      <c r="AK3588" t="s">
        <v>4756</v>
      </c>
      <c r="AL3588" t="s">
        <v>4756</v>
      </c>
      <c r="AM3588" t="s">
        <v>4756</v>
      </c>
      <c r="AN3588" t="s">
        <v>4756</v>
      </c>
    </row>
    <row r="3589" spans="1:40">
      <c r="A3589" s="95">
        <v>43233</v>
      </c>
      <c r="B3589" t="s">
        <v>372</v>
      </c>
      <c r="C3589">
        <v>2018</v>
      </c>
      <c r="D3589">
        <v>5</v>
      </c>
      <c r="E3589" t="s">
        <v>461</v>
      </c>
      <c r="F3589" t="s">
        <v>4140</v>
      </c>
      <c r="G3589" s="96">
        <v>3.0555555555555555E-2</v>
      </c>
      <c r="H3589" s="96">
        <v>3.4722222222222224E-2</v>
      </c>
      <c r="J3589">
        <v>24.73</v>
      </c>
      <c r="K3589" t="s">
        <v>249</v>
      </c>
      <c r="L3589" t="s">
        <v>4202</v>
      </c>
      <c r="M3589" t="s">
        <v>251</v>
      </c>
      <c r="N3589" t="s">
        <v>251</v>
      </c>
      <c r="O3589">
        <v>1</v>
      </c>
      <c r="P3589">
        <v>33</v>
      </c>
      <c r="Q3589">
        <v>0</v>
      </c>
      <c r="R3589">
        <v>33</v>
      </c>
      <c r="S3589">
        <v>14</v>
      </c>
      <c r="T3589">
        <v>37.6</v>
      </c>
      <c r="U3589">
        <v>23</v>
      </c>
      <c r="V3589">
        <v>137</v>
      </c>
      <c r="W3589" t="s">
        <v>4756</v>
      </c>
      <c r="X3589" t="s">
        <v>4756</v>
      </c>
      <c r="Y3589" t="s">
        <v>4756</v>
      </c>
      <c r="Z3589" t="s">
        <v>4756</v>
      </c>
      <c r="AA3589" t="s">
        <v>4756</v>
      </c>
      <c r="AB3589" t="s">
        <v>4756</v>
      </c>
      <c r="AC3589" t="s">
        <v>4756</v>
      </c>
      <c r="AD3589" t="s">
        <v>4756</v>
      </c>
      <c r="AE3589" t="s">
        <v>4756</v>
      </c>
      <c r="AF3589" t="s">
        <v>4756</v>
      </c>
      <c r="AG3589" t="s">
        <v>4756</v>
      </c>
      <c r="AH3589" t="s">
        <v>4756</v>
      </c>
      <c r="AI3589" t="s">
        <v>4756</v>
      </c>
      <c r="AJ3589" t="s">
        <v>4756</v>
      </c>
      <c r="AK3589" t="s">
        <v>4756</v>
      </c>
      <c r="AL3589" t="s">
        <v>4756</v>
      </c>
      <c r="AM3589" t="s">
        <v>4756</v>
      </c>
      <c r="AN3589" t="s">
        <v>4756</v>
      </c>
    </row>
    <row r="3590" spans="1:40">
      <c r="A3590" s="95">
        <v>43233</v>
      </c>
      <c r="B3590" t="s">
        <v>372</v>
      </c>
      <c r="C3590">
        <v>2018</v>
      </c>
      <c r="D3590">
        <v>5</v>
      </c>
      <c r="E3590" t="s">
        <v>461</v>
      </c>
      <c r="F3590" t="s">
        <v>4140</v>
      </c>
      <c r="G3590" s="96">
        <v>3.0555555555555555E-2</v>
      </c>
      <c r="H3590" s="96">
        <v>3.7499999999999999E-2</v>
      </c>
      <c r="J3590">
        <v>24.73</v>
      </c>
      <c r="K3590" t="s">
        <v>651</v>
      </c>
      <c r="L3590" t="s">
        <v>4203</v>
      </c>
      <c r="M3590" t="s">
        <v>251</v>
      </c>
      <c r="N3590" t="s">
        <v>251</v>
      </c>
      <c r="O3590">
        <v>2</v>
      </c>
      <c r="P3590">
        <v>58</v>
      </c>
      <c r="Q3590">
        <v>0</v>
      </c>
      <c r="R3590">
        <v>58</v>
      </c>
      <c r="S3590">
        <v>16.5</v>
      </c>
      <c r="T3590">
        <v>45</v>
      </c>
      <c r="U3590">
        <v>34.1</v>
      </c>
      <c r="V3590">
        <v>176</v>
      </c>
      <c r="W3590" t="s">
        <v>4756</v>
      </c>
      <c r="X3590" t="s">
        <v>4756</v>
      </c>
      <c r="Y3590" t="s">
        <v>4756</v>
      </c>
      <c r="Z3590" t="s">
        <v>4756</v>
      </c>
      <c r="AA3590" t="s">
        <v>4756</v>
      </c>
      <c r="AB3590" t="s">
        <v>4756</v>
      </c>
      <c r="AC3590" t="s">
        <v>4756</v>
      </c>
      <c r="AD3590" t="s">
        <v>4756</v>
      </c>
      <c r="AE3590" t="s">
        <v>4756</v>
      </c>
      <c r="AF3590" t="s">
        <v>4756</v>
      </c>
      <c r="AG3590" t="s">
        <v>4756</v>
      </c>
      <c r="AH3590" t="s">
        <v>4756</v>
      </c>
      <c r="AI3590" t="s">
        <v>4756</v>
      </c>
      <c r="AJ3590" t="s">
        <v>4756</v>
      </c>
      <c r="AK3590" t="s">
        <v>4756</v>
      </c>
      <c r="AL3590" t="s">
        <v>4756</v>
      </c>
      <c r="AM3590" t="s">
        <v>4756</v>
      </c>
      <c r="AN3590" t="s">
        <v>4756</v>
      </c>
    </row>
    <row r="3591" spans="1:40">
      <c r="A3591" s="95">
        <v>43233</v>
      </c>
      <c r="B3591" t="s">
        <v>372</v>
      </c>
      <c r="C3591">
        <v>2018</v>
      </c>
      <c r="D3591">
        <v>5</v>
      </c>
      <c r="E3591" t="s">
        <v>461</v>
      </c>
      <c r="F3591" t="s">
        <v>4140</v>
      </c>
      <c r="G3591" s="96">
        <v>4.6527777777777779E-2</v>
      </c>
      <c r="H3591" s="96">
        <v>5.0694444444444452E-2</v>
      </c>
      <c r="J3591">
        <v>25.12</v>
      </c>
      <c r="K3591" t="s">
        <v>249</v>
      </c>
      <c r="L3591" t="s">
        <v>4204</v>
      </c>
      <c r="M3591" t="s">
        <v>251</v>
      </c>
      <c r="N3591" t="s">
        <v>251</v>
      </c>
      <c r="O3591">
        <v>0</v>
      </c>
      <c r="P3591">
        <v>29</v>
      </c>
      <c r="Q3591">
        <v>0</v>
      </c>
      <c r="R3591">
        <v>29</v>
      </c>
      <c r="S3591">
        <v>13.6</v>
      </c>
      <c r="T3591">
        <v>36.299999999999997</v>
      </c>
      <c r="U3591">
        <v>21.8</v>
      </c>
      <c r="V3591">
        <v>136</v>
      </c>
      <c r="W3591" t="s">
        <v>4756</v>
      </c>
      <c r="X3591" t="s">
        <v>4756</v>
      </c>
      <c r="Y3591" t="s">
        <v>4756</v>
      </c>
      <c r="Z3591" t="s">
        <v>4756</v>
      </c>
      <c r="AA3591" t="s">
        <v>4756</v>
      </c>
      <c r="AB3591" t="s">
        <v>4756</v>
      </c>
      <c r="AC3591" t="s">
        <v>4756</v>
      </c>
      <c r="AD3591" t="s">
        <v>4756</v>
      </c>
      <c r="AE3591" t="s">
        <v>4756</v>
      </c>
      <c r="AF3591" t="s">
        <v>4756</v>
      </c>
      <c r="AG3591" t="s">
        <v>4756</v>
      </c>
      <c r="AH3591" t="s">
        <v>4756</v>
      </c>
      <c r="AI3591" t="s">
        <v>4756</v>
      </c>
      <c r="AJ3591" t="s">
        <v>4756</v>
      </c>
      <c r="AK3591" t="s">
        <v>4756</v>
      </c>
      <c r="AL3591" t="s">
        <v>4756</v>
      </c>
      <c r="AM3591" t="s">
        <v>4756</v>
      </c>
      <c r="AN3591" t="s">
        <v>4756</v>
      </c>
    </row>
    <row r="3592" spans="1:40">
      <c r="A3592" s="95">
        <v>43233</v>
      </c>
      <c r="B3592" t="s">
        <v>372</v>
      </c>
      <c r="C3592">
        <v>2018</v>
      </c>
      <c r="D3592">
        <v>5</v>
      </c>
      <c r="E3592" t="s">
        <v>461</v>
      </c>
      <c r="F3592" t="s">
        <v>4140</v>
      </c>
      <c r="G3592" s="96">
        <v>4.8611111111111112E-2</v>
      </c>
      <c r="H3592" s="96">
        <v>5.2083333333333336E-2</v>
      </c>
      <c r="J3592">
        <v>25.17</v>
      </c>
      <c r="K3592" t="s">
        <v>249</v>
      </c>
      <c r="L3592" t="s">
        <v>4205</v>
      </c>
      <c r="M3592" t="s">
        <v>251</v>
      </c>
      <c r="N3592" t="s">
        <v>251</v>
      </c>
      <c r="O3592">
        <v>0</v>
      </c>
      <c r="P3592">
        <v>37</v>
      </c>
      <c r="Q3592">
        <v>0</v>
      </c>
      <c r="R3592">
        <v>37</v>
      </c>
      <c r="S3592">
        <v>14.1</v>
      </c>
      <c r="T3592">
        <v>37.200000000000003</v>
      </c>
      <c r="U3592">
        <v>23.9</v>
      </c>
      <c r="V3592">
        <v>140</v>
      </c>
      <c r="W3592" t="s">
        <v>4756</v>
      </c>
      <c r="X3592" t="s">
        <v>4756</v>
      </c>
      <c r="Y3592" t="s">
        <v>4756</v>
      </c>
      <c r="Z3592" t="s">
        <v>4756</v>
      </c>
      <c r="AA3592" t="s">
        <v>4756</v>
      </c>
      <c r="AB3592" t="s">
        <v>4756</v>
      </c>
      <c r="AC3592" t="s">
        <v>4756</v>
      </c>
      <c r="AD3592" t="s">
        <v>4756</v>
      </c>
      <c r="AE3592" t="s">
        <v>4756</v>
      </c>
      <c r="AF3592" t="s">
        <v>4756</v>
      </c>
      <c r="AG3592" t="s">
        <v>4756</v>
      </c>
      <c r="AH3592" t="s">
        <v>4756</v>
      </c>
      <c r="AI3592" t="s">
        <v>4756</v>
      </c>
      <c r="AJ3592" t="s">
        <v>4756</v>
      </c>
      <c r="AK3592" t="s">
        <v>4756</v>
      </c>
      <c r="AL3592" t="s">
        <v>4756</v>
      </c>
      <c r="AM3592" t="s">
        <v>4756</v>
      </c>
      <c r="AN3592" t="s">
        <v>4756</v>
      </c>
    </row>
    <row r="3593" spans="1:40">
      <c r="A3593" s="95">
        <v>43233</v>
      </c>
      <c r="B3593" t="s">
        <v>372</v>
      </c>
      <c r="C3593">
        <v>2018</v>
      </c>
      <c r="D3593">
        <v>5</v>
      </c>
      <c r="E3593" t="s">
        <v>461</v>
      </c>
      <c r="F3593" t="s">
        <v>4140</v>
      </c>
      <c r="G3593" s="96">
        <v>5.6250000000000001E-2</v>
      </c>
      <c r="H3593" s="96">
        <v>5.9722222222222225E-2</v>
      </c>
      <c r="J3593">
        <v>25.35</v>
      </c>
      <c r="K3593" t="s">
        <v>249</v>
      </c>
      <c r="L3593" t="s">
        <v>4206</v>
      </c>
      <c r="M3593" t="s">
        <v>251</v>
      </c>
      <c r="N3593" t="s">
        <v>251</v>
      </c>
      <c r="O3593">
        <v>1</v>
      </c>
      <c r="P3593">
        <v>33</v>
      </c>
      <c r="Q3593">
        <v>0</v>
      </c>
      <c r="R3593">
        <v>33</v>
      </c>
      <c r="S3593">
        <v>14.3</v>
      </c>
      <c r="T3593">
        <v>38</v>
      </c>
      <c r="U3593">
        <v>23.9</v>
      </c>
      <c r="V3593">
        <v>139</v>
      </c>
      <c r="W3593" t="s">
        <v>4756</v>
      </c>
      <c r="X3593" t="s">
        <v>4756</v>
      </c>
      <c r="Y3593" t="s">
        <v>4756</v>
      </c>
      <c r="Z3593" t="s">
        <v>4756</v>
      </c>
      <c r="AA3593" t="s">
        <v>4756</v>
      </c>
      <c r="AB3593" t="s">
        <v>4756</v>
      </c>
      <c r="AC3593" t="s">
        <v>4756</v>
      </c>
      <c r="AD3593" t="s">
        <v>4756</v>
      </c>
      <c r="AE3593" t="s">
        <v>4756</v>
      </c>
      <c r="AF3593" t="s">
        <v>4756</v>
      </c>
      <c r="AG3593" t="s">
        <v>4756</v>
      </c>
      <c r="AH3593" t="s">
        <v>4756</v>
      </c>
      <c r="AI3593" t="s">
        <v>4756</v>
      </c>
      <c r="AJ3593" t="s">
        <v>4756</v>
      </c>
      <c r="AK3593" t="s">
        <v>4756</v>
      </c>
      <c r="AL3593" t="s">
        <v>4756</v>
      </c>
      <c r="AM3593" t="s">
        <v>4756</v>
      </c>
      <c r="AN3593" t="s">
        <v>4756</v>
      </c>
    </row>
    <row r="3594" spans="1:40">
      <c r="A3594" s="95">
        <v>43233</v>
      </c>
      <c r="B3594" t="s">
        <v>372</v>
      </c>
      <c r="C3594">
        <v>2018</v>
      </c>
      <c r="D3594">
        <v>5</v>
      </c>
      <c r="E3594" t="s">
        <v>461</v>
      </c>
      <c r="F3594" t="s">
        <v>4140</v>
      </c>
      <c r="G3594" s="96">
        <v>6.5972222222222224E-2</v>
      </c>
      <c r="H3594" s="96">
        <v>6.8749999999999992E-2</v>
      </c>
      <c r="J3594">
        <v>25.58</v>
      </c>
      <c r="K3594" t="s">
        <v>249</v>
      </c>
      <c r="L3594" t="s">
        <v>4207</v>
      </c>
      <c r="M3594" t="s">
        <v>251</v>
      </c>
      <c r="N3594" t="s">
        <v>251</v>
      </c>
      <c r="O3594">
        <v>2</v>
      </c>
      <c r="P3594">
        <v>37</v>
      </c>
      <c r="Q3594">
        <v>0</v>
      </c>
      <c r="R3594">
        <v>37</v>
      </c>
      <c r="S3594">
        <v>14.8</v>
      </c>
      <c r="T3594">
        <v>38</v>
      </c>
      <c r="U3594">
        <v>24.2</v>
      </c>
      <c r="V3594">
        <v>145</v>
      </c>
      <c r="W3594" t="s">
        <v>4756</v>
      </c>
      <c r="X3594" t="s">
        <v>4756</v>
      </c>
      <c r="Y3594" t="s">
        <v>4756</v>
      </c>
      <c r="Z3594" t="s">
        <v>4756</v>
      </c>
      <c r="AA3594" t="s">
        <v>4756</v>
      </c>
      <c r="AB3594" t="s">
        <v>4756</v>
      </c>
      <c r="AC3594" t="s">
        <v>4756</v>
      </c>
      <c r="AD3594" t="s">
        <v>4756</v>
      </c>
      <c r="AE3594" t="s">
        <v>4756</v>
      </c>
      <c r="AF3594" t="s">
        <v>4756</v>
      </c>
      <c r="AG3594" t="s">
        <v>4756</v>
      </c>
      <c r="AH3594" t="s">
        <v>4756</v>
      </c>
      <c r="AI3594" t="s">
        <v>4756</v>
      </c>
      <c r="AJ3594" t="s">
        <v>4756</v>
      </c>
      <c r="AK3594" t="s">
        <v>4756</v>
      </c>
      <c r="AL3594" t="s">
        <v>4756</v>
      </c>
      <c r="AM3594" t="s">
        <v>4756</v>
      </c>
      <c r="AN3594" t="s">
        <v>4756</v>
      </c>
    </row>
    <row r="3595" spans="1:40">
      <c r="A3595" s="95">
        <v>43233</v>
      </c>
      <c r="B3595" t="s">
        <v>372</v>
      </c>
      <c r="C3595">
        <v>2018</v>
      </c>
      <c r="D3595">
        <v>5</v>
      </c>
      <c r="E3595" t="s">
        <v>461</v>
      </c>
      <c r="F3595" t="s">
        <v>4140</v>
      </c>
      <c r="G3595" s="96">
        <v>7.4999999999999997E-2</v>
      </c>
      <c r="H3595" s="96">
        <v>7.9166666666666663E-2</v>
      </c>
      <c r="J3595">
        <v>25.8</v>
      </c>
      <c r="K3595" t="s">
        <v>249</v>
      </c>
      <c r="L3595" t="s">
        <v>4208</v>
      </c>
      <c r="M3595" t="s">
        <v>251</v>
      </c>
      <c r="N3595" t="s">
        <v>251</v>
      </c>
      <c r="O3595">
        <v>0</v>
      </c>
      <c r="P3595">
        <v>31</v>
      </c>
      <c r="Q3595">
        <v>0</v>
      </c>
      <c r="R3595">
        <v>31</v>
      </c>
      <c r="S3595">
        <v>13.9</v>
      </c>
      <c r="T3595">
        <v>37</v>
      </c>
      <c r="U3595">
        <v>23.8</v>
      </c>
      <c r="V3595">
        <v>136</v>
      </c>
      <c r="W3595" t="s">
        <v>4756</v>
      </c>
      <c r="X3595" t="s">
        <v>4756</v>
      </c>
      <c r="Y3595" t="s">
        <v>4756</v>
      </c>
      <c r="Z3595" t="s">
        <v>4756</v>
      </c>
      <c r="AA3595" t="s">
        <v>4756</v>
      </c>
      <c r="AB3595" t="s">
        <v>4756</v>
      </c>
      <c r="AC3595" t="s">
        <v>4756</v>
      </c>
      <c r="AD3595" t="s">
        <v>4756</v>
      </c>
      <c r="AE3595" t="s">
        <v>4756</v>
      </c>
      <c r="AF3595" t="s">
        <v>4756</v>
      </c>
      <c r="AG3595" t="s">
        <v>4756</v>
      </c>
      <c r="AH3595" t="s">
        <v>4756</v>
      </c>
      <c r="AI3595" t="s">
        <v>4756</v>
      </c>
      <c r="AJ3595" t="s">
        <v>4756</v>
      </c>
      <c r="AK3595" t="s">
        <v>4756</v>
      </c>
      <c r="AL3595" t="s">
        <v>4756</v>
      </c>
      <c r="AM3595" t="s">
        <v>4756</v>
      </c>
      <c r="AN3595" t="s">
        <v>4756</v>
      </c>
    </row>
    <row r="3596" spans="1:40">
      <c r="A3596" s="95">
        <v>43233</v>
      </c>
      <c r="B3596" t="s">
        <v>372</v>
      </c>
      <c r="C3596">
        <v>2018</v>
      </c>
      <c r="D3596">
        <v>5</v>
      </c>
      <c r="E3596" t="s">
        <v>461</v>
      </c>
      <c r="F3596" t="s">
        <v>4140</v>
      </c>
      <c r="G3596" s="96">
        <v>8.0555555555555561E-2</v>
      </c>
      <c r="H3596" s="96">
        <v>8.4722222222222213E-2</v>
      </c>
      <c r="J3596">
        <v>25.93</v>
      </c>
      <c r="K3596" t="s">
        <v>249</v>
      </c>
      <c r="L3596" t="s">
        <v>4209</v>
      </c>
      <c r="M3596" t="s">
        <v>251</v>
      </c>
      <c r="N3596" t="s">
        <v>251</v>
      </c>
      <c r="O3596">
        <v>2</v>
      </c>
      <c r="P3596">
        <v>35</v>
      </c>
      <c r="Q3596">
        <v>0</v>
      </c>
      <c r="R3596">
        <v>35</v>
      </c>
      <c r="S3596">
        <v>13.9</v>
      </c>
      <c r="T3596">
        <v>37.1</v>
      </c>
      <c r="U3596">
        <v>23.2</v>
      </c>
      <c r="V3596">
        <v>138</v>
      </c>
      <c r="W3596" t="s">
        <v>4756</v>
      </c>
      <c r="X3596" t="s">
        <v>4756</v>
      </c>
      <c r="Y3596" t="s">
        <v>4756</v>
      </c>
      <c r="Z3596" t="s">
        <v>4756</v>
      </c>
      <c r="AA3596" t="s">
        <v>4756</v>
      </c>
      <c r="AB3596" t="s">
        <v>4756</v>
      </c>
      <c r="AC3596" t="s">
        <v>4756</v>
      </c>
      <c r="AD3596" t="s">
        <v>4756</v>
      </c>
      <c r="AE3596" t="s">
        <v>4756</v>
      </c>
      <c r="AF3596" t="s">
        <v>4756</v>
      </c>
      <c r="AG3596" t="s">
        <v>4756</v>
      </c>
      <c r="AH3596" t="s">
        <v>4756</v>
      </c>
      <c r="AI3596" t="s">
        <v>4756</v>
      </c>
      <c r="AJ3596" t="s">
        <v>4756</v>
      </c>
      <c r="AK3596" t="s">
        <v>4756</v>
      </c>
      <c r="AL3596" t="s">
        <v>4756</v>
      </c>
      <c r="AM3596" t="s">
        <v>4756</v>
      </c>
      <c r="AN3596" t="s">
        <v>4756</v>
      </c>
    </row>
    <row r="3597" spans="1:40">
      <c r="A3597" s="95">
        <v>43233</v>
      </c>
      <c r="B3597" t="s">
        <v>372</v>
      </c>
      <c r="C3597">
        <v>2018</v>
      </c>
      <c r="D3597">
        <v>5</v>
      </c>
      <c r="E3597" t="s">
        <v>461</v>
      </c>
      <c r="F3597" t="s">
        <v>4140</v>
      </c>
      <c r="G3597" s="96">
        <v>8.0555555555555561E-2</v>
      </c>
      <c r="H3597" s="96">
        <v>8.6111111111111124E-2</v>
      </c>
      <c r="J3597">
        <v>25.93</v>
      </c>
      <c r="K3597" t="s">
        <v>249</v>
      </c>
      <c r="L3597" t="s">
        <v>4210</v>
      </c>
      <c r="M3597" t="s">
        <v>251</v>
      </c>
      <c r="N3597" t="s">
        <v>251</v>
      </c>
      <c r="O3597">
        <v>0</v>
      </c>
      <c r="P3597">
        <v>36</v>
      </c>
      <c r="Q3597">
        <v>0</v>
      </c>
      <c r="R3597">
        <v>36</v>
      </c>
      <c r="S3597">
        <v>13.8</v>
      </c>
      <c r="T3597">
        <v>38.700000000000003</v>
      </c>
      <c r="U3597">
        <v>23</v>
      </c>
      <c r="V3597">
        <v>141</v>
      </c>
      <c r="W3597" t="s">
        <v>4756</v>
      </c>
      <c r="X3597" t="s">
        <v>4756</v>
      </c>
      <c r="Y3597" t="s">
        <v>4756</v>
      </c>
      <c r="Z3597" t="s">
        <v>4756</v>
      </c>
      <c r="AA3597" t="s">
        <v>4756</v>
      </c>
      <c r="AB3597" t="s">
        <v>4756</v>
      </c>
      <c r="AC3597" t="s">
        <v>4756</v>
      </c>
      <c r="AD3597" t="s">
        <v>4756</v>
      </c>
      <c r="AE3597" t="s">
        <v>4756</v>
      </c>
      <c r="AF3597" t="s">
        <v>4756</v>
      </c>
      <c r="AG3597" t="s">
        <v>4756</v>
      </c>
      <c r="AH3597" t="s">
        <v>4756</v>
      </c>
      <c r="AI3597" t="s">
        <v>4756</v>
      </c>
      <c r="AJ3597" t="s">
        <v>4756</v>
      </c>
      <c r="AK3597" t="s">
        <v>4756</v>
      </c>
      <c r="AL3597" t="s">
        <v>4756</v>
      </c>
      <c r="AM3597" t="s">
        <v>4756</v>
      </c>
      <c r="AN3597" t="s">
        <v>4756</v>
      </c>
    </row>
    <row r="3598" spans="1:40">
      <c r="A3598" s="95">
        <v>43264</v>
      </c>
      <c r="B3598" t="s">
        <v>827</v>
      </c>
      <c r="C3598">
        <v>2018</v>
      </c>
      <c r="D3598">
        <v>6</v>
      </c>
      <c r="E3598" t="s">
        <v>4991</v>
      </c>
      <c r="F3598" t="s">
        <v>4851</v>
      </c>
      <c r="G3598" s="96">
        <v>0.8979166666666667</v>
      </c>
      <c r="H3598" t="s">
        <v>4756</v>
      </c>
      <c r="I3598" s="96">
        <v>0.84166666666666667</v>
      </c>
      <c r="J3598">
        <v>1.35</v>
      </c>
      <c r="K3598" t="s">
        <v>249</v>
      </c>
      <c r="L3598" t="s">
        <v>2259</v>
      </c>
      <c r="M3598" t="s">
        <v>251</v>
      </c>
      <c r="N3598" t="s">
        <v>251</v>
      </c>
      <c r="O3598">
        <v>0</v>
      </c>
      <c r="P3598">
        <v>57</v>
      </c>
      <c r="Q3598">
        <v>18</v>
      </c>
      <c r="R3598">
        <v>39</v>
      </c>
      <c r="S3598">
        <v>15</v>
      </c>
      <c r="T3598">
        <v>39.5</v>
      </c>
      <c r="U3598">
        <v>24.2</v>
      </c>
      <c r="V3598">
        <v>138</v>
      </c>
      <c r="W3598" t="s">
        <v>4756</v>
      </c>
      <c r="X3598" t="s">
        <v>4756</v>
      </c>
      <c r="Y3598" t="s">
        <v>4756</v>
      </c>
      <c r="Z3598" t="s">
        <v>4756</v>
      </c>
      <c r="AA3598" t="s">
        <v>4756</v>
      </c>
      <c r="AB3598" t="s">
        <v>4756</v>
      </c>
      <c r="AC3598" t="s">
        <v>4756</v>
      </c>
      <c r="AD3598" t="s">
        <v>4756</v>
      </c>
      <c r="AE3598" t="s">
        <v>4756</v>
      </c>
      <c r="AF3598" t="s">
        <v>4756</v>
      </c>
      <c r="AG3598" t="s">
        <v>4756</v>
      </c>
      <c r="AH3598" t="s">
        <v>4756</v>
      </c>
      <c r="AI3598" t="s">
        <v>4756</v>
      </c>
      <c r="AJ3598" t="s">
        <v>4756</v>
      </c>
      <c r="AK3598" t="s">
        <v>4756</v>
      </c>
      <c r="AL3598" t="s">
        <v>4756</v>
      </c>
      <c r="AM3598" t="s">
        <v>4756</v>
      </c>
      <c r="AN3598" t="s">
        <v>4756</v>
      </c>
    </row>
    <row r="3599" spans="1:40">
      <c r="A3599" s="95">
        <v>43264</v>
      </c>
      <c r="B3599" t="s">
        <v>827</v>
      </c>
      <c r="C3599">
        <v>2018</v>
      </c>
      <c r="D3599">
        <v>6</v>
      </c>
      <c r="E3599" t="s">
        <v>4991</v>
      </c>
      <c r="F3599" t="s">
        <v>4851</v>
      </c>
      <c r="G3599" s="96">
        <v>0.90416666666666667</v>
      </c>
      <c r="H3599" t="s">
        <v>4756</v>
      </c>
      <c r="I3599" s="96">
        <v>0.84166666666666667</v>
      </c>
      <c r="J3599">
        <v>1.5</v>
      </c>
      <c r="K3599" t="s">
        <v>249</v>
      </c>
      <c r="L3599" t="s">
        <v>2261</v>
      </c>
      <c r="M3599" t="s">
        <v>251</v>
      </c>
      <c r="N3599" t="s">
        <v>251</v>
      </c>
      <c r="O3599">
        <v>2</v>
      </c>
      <c r="P3599">
        <v>59</v>
      </c>
      <c r="Q3599">
        <v>22</v>
      </c>
      <c r="R3599">
        <v>37</v>
      </c>
      <c r="S3599">
        <v>16.3</v>
      </c>
      <c r="T3599">
        <v>39.799999999999997</v>
      </c>
      <c r="U3599">
        <v>24.4</v>
      </c>
      <c r="V3599">
        <v>132</v>
      </c>
      <c r="W3599" t="s">
        <v>4756</v>
      </c>
      <c r="X3599" t="s">
        <v>4756</v>
      </c>
      <c r="Y3599" t="s">
        <v>4756</v>
      </c>
      <c r="Z3599" t="s">
        <v>4756</v>
      </c>
      <c r="AA3599" t="s">
        <v>4756</v>
      </c>
      <c r="AB3599" t="s">
        <v>4756</v>
      </c>
      <c r="AC3599" t="s">
        <v>4756</v>
      </c>
      <c r="AD3599" t="s">
        <v>4756</v>
      </c>
      <c r="AE3599" t="s">
        <v>4756</v>
      </c>
      <c r="AF3599" t="s">
        <v>4756</v>
      </c>
      <c r="AG3599" t="s">
        <v>4756</v>
      </c>
      <c r="AH3599" t="s">
        <v>4756</v>
      </c>
      <c r="AI3599" t="s">
        <v>4756</v>
      </c>
      <c r="AJ3599" t="s">
        <v>4756</v>
      </c>
      <c r="AK3599" t="s">
        <v>4756</v>
      </c>
      <c r="AL3599" t="s">
        <v>4756</v>
      </c>
      <c r="AM3599" t="s">
        <v>4756</v>
      </c>
      <c r="AN3599" t="s">
        <v>4756</v>
      </c>
    </row>
    <row r="3600" spans="1:40">
      <c r="A3600" s="95">
        <v>43264</v>
      </c>
      <c r="B3600" t="s">
        <v>827</v>
      </c>
      <c r="C3600">
        <v>2018</v>
      </c>
      <c r="D3600">
        <v>6</v>
      </c>
      <c r="E3600" t="s">
        <v>4991</v>
      </c>
      <c r="F3600" t="s">
        <v>4851</v>
      </c>
      <c r="G3600" s="96">
        <v>0.90555555555555556</v>
      </c>
      <c r="H3600" t="s">
        <v>4756</v>
      </c>
      <c r="I3600" s="96">
        <v>0.84166666666666667</v>
      </c>
      <c r="J3600">
        <v>1.53</v>
      </c>
      <c r="K3600" t="s">
        <v>249</v>
      </c>
      <c r="L3600" t="s">
        <v>2262</v>
      </c>
      <c r="M3600" t="s">
        <v>251</v>
      </c>
      <c r="N3600" t="s">
        <v>251</v>
      </c>
      <c r="O3600">
        <v>0</v>
      </c>
      <c r="P3600">
        <v>57</v>
      </c>
      <c r="Q3600">
        <v>22</v>
      </c>
      <c r="R3600">
        <v>35</v>
      </c>
      <c r="S3600">
        <v>15.65</v>
      </c>
      <c r="T3600">
        <v>37</v>
      </c>
      <c r="U3600">
        <v>22.6</v>
      </c>
      <c r="V3600">
        <v>140</v>
      </c>
      <c r="W3600" t="s">
        <v>4756</v>
      </c>
      <c r="X3600" t="s">
        <v>4756</v>
      </c>
      <c r="Y3600" t="s">
        <v>4756</v>
      </c>
      <c r="Z3600" t="s">
        <v>4756</v>
      </c>
      <c r="AA3600" t="s">
        <v>4756</v>
      </c>
      <c r="AB3600" t="s">
        <v>4756</v>
      </c>
      <c r="AC3600" t="s">
        <v>4756</v>
      </c>
      <c r="AD3600" t="s">
        <v>4756</v>
      </c>
      <c r="AE3600" t="s">
        <v>4756</v>
      </c>
      <c r="AF3600" t="s">
        <v>4756</v>
      </c>
      <c r="AG3600" t="s">
        <v>4756</v>
      </c>
      <c r="AH3600" t="s">
        <v>4756</v>
      </c>
      <c r="AI3600" t="s">
        <v>4756</v>
      </c>
      <c r="AJ3600" t="s">
        <v>4756</v>
      </c>
      <c r="AK3600" t="s">
        <v>4756</v>
      </c>
      <c r="AL3600" t="s">
        <v>4756</v>
      </c>
      <c r="AM3600" t="s">
        <v>4756</v>
      </c>
      <c r="AN3600" t="s">
        <v>4756</v>
      </c>
    </row>
    <row r="3601" spans="1:41">
      <c r="A3601" s="95">
        <v>43264</v>
      </c>
      <c r="B3601" t="s">
        <v>827</v>
      </c>
      <c r="C3601">
        <v>2018</v>
      </c>
      <c r="D3601">
        <v>6</v>
      </c>
      <c r="E3601" t="s">
        <v>4991</v>
      </c>
      <c r="F3601" t="s">
        <v>4851</v>
      </c>
      <c r="G3601" s="96">
        <v>0.91319444444444453</v>
      </c>
      <c r="H3601" t="s">
        <v>4756</v>
      </c>
      <c r="I3601" s="96">
        <v>0.84166666666666667</v>
      </c>
      <c r="J3601">
        <v>1.72</v>
      </c>
      <c r="K3601" t="s">
        <v>249</v>
      </c>
      <c r="L3601" t="s">
        <v>2263</v>
      </c>
      <c r="M3601" t="s">
        <v>251</v>
      </c>
      <c r="N3601" t="s">
        <v>251</v>
      </c>
      <c r="O3601">
        <v>0</v>
      </c>
      <c r="P3601">
        <v>57</v>
      </c>
      <c r="Q3601">
        <v>22</v>
      </c>
      <c r="R3601">
        <v>35</v>
      </c>
      <c r="S3601">
        <v>15.15</v>
      </c>
      <c r="T3601">
        <v>38.65</v>
      </c>
      <c r="U3601">
        <v>22.8</v>
      </c>
      <c r="V3601">
        <v>140</v>
      </c>
      <c r="W3601" t="s">
        <v>4756</v>
      </c>
      <c r="X3601" t="s">
        <v>4756</v>
      </c>
      <c r="Y3601" t="s">
        <v>4756</v>
      </c>
      <c r="Z3601" t="s">
        <v>4756</v>
      </c>
      <c r="AA3601" t="s">
        <v>4756</v>
      </c>
      <c r="AB3601" t="s">
        <v>4756</v>
      </c>
      <c r="AC3601" t="s">
        <v>4756</v>
      </c>
      <c r="AD3601" t="s">
        <v>4756</v>
      </c>
      <c r="AE3601" t="s">
        <v>4756</v>
      </c>
      <c r="AF3601" t="s">
        <v>4756</v>
      </c>
      <c r="AG3601" t="s">
        <v>4756</v>
      </c>
      <c r="AH3601" t="s">
        <v>4756</v>
      </c>
      <c r="AI3601" t="s">
        <v>4756</v>
      </c>
      <c r="AJ3601" t="s">
        <v>4756</v>
      </c>
      <c r="AK3601" t="s">
        <v>4756</v>
      </c>
      <c r="AL3601" t="s">
        <v>4756</v>
      </c>
      <c r="AM3601" t="s">
        <v>4756</v>
      </c>
      <c r="AN3601" t="s">
        <v>4756</v>
      </c>
    </row>
    <row r="3602" spans="1:41">
      <c r="A3602" s="95">
        <v>43264</v>
      </c>
      <c r="B3602" t="s">
        <v>827</v>
      </c>
      <c r="C3602">
        <v>2018</v>
      </c>
      <c r="D3602">
        <v>6</v>
      </c>
      <c r="E3602" t="s">
        <v>4991</v>
      </c>
      <c r="F3602" t="s">
        <v>4851</v>
      </c>
      <c r="G3602" s="96">
        <v>0.97569444444444453</v>
      </c>
      <c r="H3602" t="s">
        <v>4756</v>
      </c>
      <c r="I3602" s="96">
        <v>0.84166666666666667</v>
      </c>
      <c r="J3602">
        <v>3.22</v>
      </c>
      <c r="K3602" t="s">
        <v>249</v>
      </c>
      <c r="L3602" t="s">
        <v>2264</v>
      </c>
      <c r="M3602" t="s">
        <v>251</v>
      </c>
      <c r="N3602" t="s">
        <v>251</v>
      </c>
      <c r="O3602">
        <v>0</v>
      </c>
      <c r="P3602">
        <v>58</v>
      </c>
      <c r="Q3602">
        <v>22</v>
      </c>
      <c r="R3602">
        <v>36</v>
      </c>
      <c r="S3602">
        <v>16</v>
      </c>
      <c r="T3602">
        <v>40.1</v>
      </c>
      <c r="U3602">
        <v>24</v>
      </c>
      <c r="V3602">
        <v>137</v>
      </c>
      <c r="W3602" t="s">
        <v>4756</v>
      </c>
      <c r="X3602" t="s">
        <v>4756</v>
      </c>
      <c r="Y3602" t="s">
        <v>4756</v>
      </c>
      <c r="Z3602" t="s">
        <v>4756</v>
      </c>
      <c r="AA3602" t="s">
        <v>4756</v>
      </c>
      <c r="AB3602" t="s">
        <v>4756</v>
      </c>
      <c r="AC3602" t="s">
        <v>4756</v>
      </c>
      <c r="AD3602" t="s">
        <v>4756</v>
      </c>
      <c r="AE3602" t="s">
        <v>4756</v>
      </c>
      <c r="AF3602" t="s">
        <v>4756</v>
      </c>
      <c r="AG3602" t="s">
        <v>4756</v>
      </c>
      <c r="AH3602" t="s">
        <v>4756</v>
      </c>
      <c r="AI3602" t="s">
        <v>4756</v>
      </c>
      <c r="AJ3602" t="s">
        <v>4756</v>
      </c>
      <c r="AK3602" t="s">
        <v>4756</v>
      </c>
      <c r="AL3602" t="s">
        <v>4756</v>
      </c>
      <c r="AM3602" t="s">
        <v>4756</v>
      </c>
      <c r="AN3602" t="s">
        <v>4756</v>
      </c>
    </row>
    <row r="3603" spans="1:41">
      <c r="A3603" s="95">
        <v>43264</v>
      </c>
      <c r="B3603" t="s">
        <v>827</v>
      </c>
      <c r="C3603">
        <v>2018</v>
      </c>
      <c r="D3603">
        <v>6</v>
      </c>
      <c r="E3603" t="s">
        <v>4991</v>
      </c>
      <c r="F3603" t="s">
        <v>4851</v>
      </c>
      <c r="G3603" s="96">
        <v>0.98055555555555562</v>
      </c>
      <c r="H3603" t="s">
        <v>4756</v>
      </c>
      <c r="I3603" s="96">
        <v>0.84166666666666667</v>
      </c>
      <c r="J3603">
        <v>3.33</v>
      </c>
      <c r="K3603" t="s">
        <v>249</v>
      </c>
      <c r="L3603" t="s">
        <v>2265</v>
      </c>
      <c r="M3603" t="s">
        <v>251</v>
      </c>
      <c r="N3603" t="s">
        <v>251</v>
      </c>
      <c r="O3603">
        <v>0</v>
      </c>
      <c r="P3603">
        <v>57</v>
      </c>
      <c r="Q3603">
        <v>22</v>
      </c>
      <c r="R3603">
        <v>35</v>
      </c>
      <c r="S3603">
        <v>15.5</v>
      </c>
      <c r="T3603">
        <v>39.5</v>
      </c>
      <c r="U3603">
        <v>24.9</v>
      </c>
      <c r="V3603">
        <v>144</v>
      </c>
      <c r="W3603" t="s">
        <v>4756</v>
      </c>
      <c r="X3603" t="s">
        <v>4756</v>
      </c>
      <c r="Y3603" t="s">
        <v>4756</v>
      </c>
      <c r="Z3603" t="s">
        <v>4756</v>
      </c>
      <c r="AA3603" t="s">
        <v>4756</v>
      </c>
      <c r="AB3603" t="s">
        <v>4756</v>
      </c>
      <c r="AC3603" t="s">
        <v>4756</v>
      </c>
      <c r="AD3603" t="s">
        <v>4756</v>
      </c>
      <c r="AE3603" t="s">
        <v>4756</v>
      </c>
      <c r="AF3603" t="s">
        <v>4756</v>
      </c>
      <c r="AG3603" t="s">
        <v>4756</v>
      </c>
      <c r="AH3603" t="s">
        <v>4756</v>
      </c>
      <c r="AI3603" t="s">
        <v>4756</v>
      </c>
      <c r="AJ3603" t="s">
        <v>4756</v>
      </c>
      <c r="AK3603" t="s">
        <v>4756</v>
      </c>
      <c r="AL3603" t="s">
        <v>4756</v>
      </c>
      <c r="AM3603" t="s">
        <v>4756</v>
      </c>
      <c r="AN3603" t="s">
        <v>4756</v>
      </c>
    </row>
    <row r="3604" spans="1:41">
      <c r="A3604" s="95">
        <v>43264</v>
      </c>
      <c r="B3604" t="s">
        <v>827</v>
      </c>
      <c r="C3604">
        <v>2018</v>
      </c>
      <c r="D3604">
        <v>6</v>
      </c>
      <c r="E3604" t="s">
        <v>4991</v>
      </c>
      <c r="F3604" t="s">
        <v>4851</v>
      </c>
      <c r="G3604" s="96">
        <v>0.98541666666666661</v>
      </c>
      <c r="H3604" t="s">
        <v>4756</v>
      </c>
      <c r="I3604" s="96">
        <v>0.84166666666666667</v>
      </c>
      <c r="J3604">
        <v>3.45</v>
      </c>
      <c r="K3604" t="s">
        <v>249</v>
      </c>
      <c r="L3604" t="s">
        <v>2266</v>
      </c>
      <c r="M3604" t="s">
        <v>251</v>
      </c>
      <c r="N3604" t="s">
        <v>251</v>
      </c>
      <c r="O3604">
        <v>2</v>
      </c>
      <c r="P3604">
        <v>58</v>
      </c>
      <c r="Q3604">
        <v>22</v>
      </c>
      <c r="R3604">
        <v>36</v>
      </c>
      <c r="S3604">
        <v>15.3</v>
      </c>
      <c r="T3604">
        <v>38.450000000000003</v>
      </c>
      <c r="U3604">
        <v>23.45</v>
      </c>
      <c r="V3604">
        <v>140</v>
      </c>
      <c r="W3604" t="s">
        <v>4756</v>
      </c>
      <c r="X3604" t="s">
        <v>4756</v>
      </c>
      <c r="Y3604" t="s">
        <v>4756</v>
      </c>
      <c r="Z3604" t="s">
        <v>4756</v>
      </c>
      <c r="AA3604" t="s">
        <v>4756</v>
      </c>
      <c r="AB3604" t="s">
        <v>4756</v>
      </c>
      <c r="AC3604" t="s">
        <v>4756</v>
      </c>
      <c r="AD3604" t="s">
        <v>4756</v>
      </c>
      <c r="AE3604" t="s">
        <v>4756</v>
      </c>
      <c r="AF3604" t="s">
        <v>4756</v>
      </c>
      <c r="AG3604" t="s">
        <v>4756</v>
      </c>
      <c r="AH3604" t="s">
        <v>4756</v>
      </c>
      <c r="AI3604" t="s">
        <v>4756</v>
      </c>
      <c r="AJ3604" t="s">
        <v>4756</v>
      </c>
      <c r="AK3604" t="s">
        <v>4756</v>
      </c>
      <c r="AL3604" t="s">
        <v>4756</v>
      </c>
      <c r="AM3604" t="s">
        <v>4756</v>
      </c>
      <c r="AN3604" t="s">
        <v>4756</v>
      </c>
    </row>
    <row r="3605" spans="1:41">
      <c r="A3605" s="95">
        <v>43264</v>
      </c>
      <c r="B3605" t="s">
        <v>827</v>
      </c>
      <c r="C3605">
        <v>2018</v>
      </c>
      <c r="D3605">
        <v>6</v>
      </c>
      <c r="E3605" t="s">
        <v>4991</v>
      </c>
      <c r="F3605" t="s">
        <v>4851</v>
      </c>
      <c r="G3605" s="96">
        <v>4.7916666666666663E-2</v>
      </c>
      <c r="H3605" t="s">
        <v>4756</v>
      </c>
      <c r="I3605" s="96">
        <v>0.84166666666666667</v>
      </c>
      <c r="J3605">
        <v>4.95</v>
      </c>
      <c r="K3605" t="s">
        <v>249</v>
      </c>
      <c r="L3605" t="s">
        <v>2268</v>
      </c>
      <c r="M3605" t="s">
        <v>251</v>
      </c>
      <c r="N3605" t="s">
        <v>251</v>
      </c>
      <c r="O3605">
        <v>3</v>
      </c>
      <c r="P3605">
        <v>53</v>
      </c>
      <c r="Q3605">
        <v>18</v>
      </c>
      <c r="R3605">
        <v>35</v>
      </c>
      <c r="S3605">
        <v>15.8</v>
      </c>
      <c r="T3605">
        <v>39.1</v>
      </c>
      <c r="U3605">
        <v>23.7</v>
      </c>
      <c r="V3605">
        <v>140</v>
      </c>
      <c r="W3605" t="s">
        <v>4756</v>
      </c>
      <c r="X3605" t="s">
        <v>4756</v>
      </c>
      <c r="Y3605" t="s">
        <v>4756</v>
      </c>
      <c r="Z3605" t="s">
        <v>4756</v>
      </c>
      <c r="AA3605" t="s">
        <v>4756</v>
      </c>
      <c r="AB3605" t="s">
        <v>4756</v>
      </c>
      <c r="AC3605" t="s">
        <v>4756</v>
      </c>
      <c r="AD3605" t="s">
        <v>4756</v>
      </c>
      <c r="AE3605" t="s">
        <v>4756</v>
      </c>
      <c r="AF3605" t="s">
        <v>4756</v>
      </c>
      <c r="AG3605" t="s">
        <v>4756</v>
      </c>
      <c r="AH3605" t="s">
        <v>4756</v>
      </c>
      <c r="AI3605" t="s">
        <v>4756</v>
      </c>
      <c r="AJ3605" t="s">
        <v>4756</v>
      </c>
      <c r="AK3605" t="s">
        <v>4756</v>
      </c>
      <c r="AL3605" t="s">
        <v>4756</v>
      </c>
      <c r="AM3605" t="s">
        <v>4756</v>
      </c>
      <c r="AN3605" t="s">
        <v>4756</v>
      </c>
    </row>
    <row r="3606" spans="1:41">
      <c r="A3606" s="95">
        <v>43264</v>
      </c>
      <c r="B3606" t="s">
        <v>827</v>
      </c>
      <c r="C3606">
        <v>2018</v>
      </c>
      <c r="D3606">
        <v>6</v>
      </c>
      <c r="E3606" t="s">
        <v>4991</v>
      </c>
      <c r="F3606" t="s">
        <v>4851</v>
      </c>
      <c r="G3606" s="96">
        <v>4.7916666666666663E-2</v>
      </c>
      <c r="H3606" t="s">
        <v>4756</v>
      </c>
      <c r="I3606" s="96">
        <v>0.84166666666666667</v>
      </c>
      <c r="J3606">
        <v>4.95</v>
      </c>
      <c r="K3606" t="s">
        <v>249</v>
      </c>
      <c r="L3606" t="s">
        <v>2267</v>
      </c>
      <c r="M3606" t="s">
        <v>251</v>
      </c>
      <c r="N3606" t="s">
        <v>251</v>
      </c>
      <c r="O3606">
        <v>2</v>
      </c>
      <c r="P3606">
        <v>61</v>
      </c>
      <c r="Q3606">
        <v>22</v>
      </c>
      <c r="R3606">
        <v>39</v>
      </c>
      <c r="S3606">
        <v>15.5</v>
      </c>
      <c r="T3606">
        <v>38.549999999999997</v>
      </c>
      <c r="U3606">
        <v>23.2</v>
      </c>
      <c r="V3606">
        <v>146</v>
      </c>
      <c r="W3606" t="s">
        <v>4756</v>
      </c>
      <c r="X3606" t="s">
        <v>4756</v>
      </c>
      <c r="Y3606" t="s">
        <v>4756</v>
      </c>
      <c r="Z3606" t="s">
        <v>4756</v>
      </c>
      <c r="AA3606" t="s">
        <v>4756</v>
      </c>
      <c r="AB3606" t="s">
        <v>4756</v>
      </c>
      <c r="AC3606" t="s">
        <v>4756</v>
      </c>
      <c r="AD3606" t="s">
        <v>4756</v>
      </c>
      <c r="AE3606" t="s">
        <v>4756</v>
      </c>
      <c r="AF3606" t="s">
        <v>4756</v>
      </c>
      <c r="AG3606" t="s">
        <v>4756</v>
      </c>
      <c r="AH3606" t="s">
        <v>4756</v>
      </c>
      <c r="AI3606" t="s">
        <v>4756</v>
      </c>
      <c r="AJ3606" t="s">
        <v>4756</v>
      </c>
      <c r="AK3606" t="s">
        <v>4756</v>
      </c>
      <c r="AL3606" t="s">
        <v>4756</v>
      </c>
      <c r="AM3606" t="s">
        <v>4756</v>
      </c>
      <c r="AN3606" t="s">
        <v>4756</v>
      </c>
    </row>
    <row r="3607" spans="1:41">
      <c r="A3607" s="95">
        <v>43264</v>
      </c>
      <c r="B3607" t="s">
        <v>827</v>
      </c>
      <c r="C3607">
        <v>2018</v>
      </c>
      <c r="D3607">
        <v>6</v>
      </c>
      <c r="E3607" t="s">
        <v>4991</v>
      </c>
      <c r="F3607" t="s">
        <v>4851</v>
      </c>
      <c r="G3607" s="96">
        <v>5.2083333333333336E-2</v>
      </c>
      <c r="H3607" t="s">
        <v>4756</v>
      </c>
      <c r="I3607" s="96">
        <v>0.84166666666666667</v>
      </c>
      <c r="J3607">
        <v>5.05</v>
      </c>
      <c r="K3607" t="s">
        <v>249</v>
      </c>
      <c r="L3607" t="s">
        <v>2269</v>
      </c>
      <c r="M3607" t="s">
        <v>251</v>
      </c>
      <c r="N3607" t="s">
        <v>251</v>
      </c>
      <c r="O3607">
        <v>2</v>
      </c>
      <c r="P3607">
        <v>61</v>
      </c>
      <c r="Q3607">
        <v>22</v>
      </c>
      <c r="R3607">
        <v>39</v>
      </c>
      <c r="S3607">
        <v>14.6</v>
      </c>
      <c r="T3607">
        <v>39</v>
      </c>
      <c r="U3607">
        <v>23.9</v>
      </c>
      <c r="V3607">
        <v>142</v>
      </c>
      <c r="W3607" t="s">
        <v>4756</v>
      </c>
      <c r="X3607" t="s">
        <v>4756</v>
      </c>
      <c r="Y3607" t="s">
        <v>4756</v>
      </c>
      <c r="Z3607" t="s">
        <v>4756</v>
      </c>
      <c r="AA3607" t="s">
        <v>4756</v>
      </c>
      <c r="AB3607" t="s">
        <v>4756</v>
      </c>
      <c r="AC3607" t="s">
        <v>4756</v>
      </c>
      <c r="AD3607" t="s">
        <v>4756</v>
      </c>
      <c r="AE3607" t="s">
        <v>4756</v>
      </c>
      <c r="AF3607" t="s">
        <v>4756</v>
      </c>
      <c r="AG3607" t="s">
        <v>4756</v>
      </c>
      <c r="AH3607" t="s">
        <v>4756</v>
      </c>
      <c r="AI3607" t="s">
        <v>4756</v>
      </c>
      <c r="AJ3607" t="s">
        <v>4756</v>
      </c>
      <c r="AK3607" t="s">
        <v>4756</v>
      </c>
      <c r="AL3607" t="s">
        <v>4756</v>
      </c>
      <c r="AM3607" t="s">
        <v>4756</v>
      </c>
      <c r="AN3607" t="s">
        <v>4756</v>
      </c>
    </row>
    <row r="3608" spans="1:41">
      <c r="A3608" s="95">
        <v>43264</v>
      </c>
      <c r="B3608" t="s">
        <v>827</v>
      </c>
      <c r="C3608">
        <v>2018</v>
      </c>
      <c r="D3608">
        <v>6</v>
      </c>
      <c r="E3608" t="s">
        <v>4991</v>
      </c>
      <c r="F3608" t="s">
        <v>4851</v>
      </c>
      <c r="G3608" s="96">
        <v>7.9861111111111105E-2</v>
      </c>
      <c r="H3608" t="s">
        <v>4756</v>
      </c>
      <c r="I3608" s="96">
        <v>0.84166666666666667</v>
      </c>
      <c r="J3608">
        <v>5.72</v>
      </c>
      <c r="K3608" t="s">
        <v>249</v>
      </c>
      <c r="L3608" t="s">
        <v>2270</v>
      </c>
      <c r="M3608" t="s">
        <v>251</v>
      </c>
      <c r="N3608" t="s">
        <v>251</v>
      </c>
      <c r="O3608">
        <v>2</v>
      </c>
      <c r="P3608">
        <v>59</v>
      </c>
      <c r="Q3608">
        <v>22</v>
      </c>
      <c r="R3608">
        <v>37</v>
      </c>
      <c r="S3608">
        <v>15.6</v>
      </c>
      <c r="T3608">
        <v>39.299999999999997</v>
      </c>
      <c r="U3608">
        <v>24.9</v>
      </c>
      <c r="V3608">
        <v>144</v>
      </c>
      <c r="W3608" t="s">
        <v>4756</v>
      </c>
      <c r="X3608" t="s">
        <v>4756</v>
      </c>
      <c r="Y3608" t="s">
        <v>4756</v>
      </c>
      <c r="Z3608" t="s">
        <v>4756</v>
      </c>
      <c r="AA3608" t="s">
        <v>4756</v>
      </c>
      <c r="AB3608" t="s">
        <v>4756</v>
      </c>
      <c r="AC3608" t="s">
        <v>4756</v>
      </c>
      <c r="AD3608" t="s">
        <v>4756</v>
      </c>
      <c r="AE3608" t="s">
        <v>4756</v>
      </c>
      <c r="AF3608" t="s">
        <v>4756</v>
      </c>
      <c r="AG3608" t="s">
        <v>4756</v>
      </c>
      <c r="AH3608" t="s">
        <v>4756</v>
      </c>
      <c r="AI3608" t="s">
        <v>4756</v>
      </c>
      <c r="AJ3608" t="s">
        <v>4756</v>
      </c>
      <c r="AK3608" t="s">
        <v>4756</v>
      </c>
      <c r="AL3608" t="s">
        <v>4756</v>
      </c>
      <c r="AM3608" t="s">
        <v>4756</v>
      </c>
      <c r="AN3608" t="s">
        <v>4756</v>
      </c>
    </row>
    <row r="3609" spans="1:41">
      <c r="A3609" s="95">
        <v>43291</v>
      </c>
      <c r="B3609" t="s">
        <v>827</v>
      </c>
      <c r="C3609">
        <v>2018</v>
      </c>
      <c r="D3609">
        <v>7</v>
      </c>
      <c r="E3609" t="s">
        <v>4991</v>
      </c>
      <c r="F3609" t="s">
        <v>4792</v>
      </c>
      <c r="G3609" s="96">
        <v>0.89861111111111114</v>
      </c>
      <c r="H3609" t="s">
        <v>4756</v>
      </c>
      <c r="I3609" s="96">
        <v>0.84236111111111101</v>
      </c>
      <c r="J3609">
        <v>1.35</v>
      </c>
      <c r="K3609" t="s">
        <v>2376</v>
      </c>
      <c r="L3609" t="s">
        <v>317</v>
      </c>
      <c r="N3609" t="s">
        <v>251</v>
      </c>
      <c r="O3609" t="s">
        <v>4756</v>
      </c>
      <c r="P3609" t="s">
        <v>4756</v>
      </c>
      <c r="Q3609" t="s">
        <v>4756</v>
      </c>
      <c r="R3609" t="s">
        <v>4756</v>
      </c>
      <c r="S3609" t="s">
        <v>4756</v>
      </c>
      <c r="T3609" t="s">
        <v>4756</v>
      </c>
      <c r="U3609" t="s">
        <v>4756</v>
      </c>
      <c r="V3609" t="s">
        <v>4756</v>
      </c>
      <c r="W3609" t="s">
        <v>4756</v>
      </c>
      <c r="X3609" t="s">
        <v>4756</v>
      </c>
      <c r="Y3609" t="s">
        <v>4756</v>
      </c>
      <c r="Z3609" t="s">
        <v>4756</v>
      </c>
      <c r="AA3609" t="s">
        <v>4756</v>
      </c>
      <c r="AB3609" t="s">
        <v>4756</v>
      </c>
      <c r="AC3609" t="s">
        <v>4756</v>
      </c>
      <c r="AD3609" t="s">
        <v>4756</v>
      </c>
      <c r="AE3609" t="s">
        <v>4756</v>
      </c>
      <c r="AF3609" t="s">
        <v>4756</v>
      </c>
      <c r="AG3609" t="s">
        <v>4756</v>
      </c>
      <c r="AH3609" t="s">
        <v>4756</v>
      </c>
      <c r="AI3609" t="s">
        <v>4756</v>
      </c>
      <c r="AJ3609" t="s">
        <v>4756</v>
      </c>
      <c r="AK3609" t="s">
        <v>4756</v>
      </c>
      <c r="AL3609" t="s">
        <v>4756</v>
      </c>
      <c r="AM3609" t="s">
        <v>4756</v>
      </c>
      <c r="AN3609" t="s">
        <v>4756</v>
      </c>
      <c r="AO3609" t="s">
        <v>2271</v>
      </c>
    </row>
    <row r="3610" spans="1:41">
      <c r="A3610" s="95">
        <v>43291</v>
      </c>
      <c r="B3610" t="s">
        <v>827</v>
      </c>
      <c r="C3610">
        <v>2018</v>
      </c>
      <c r="D3610">
        <v>7</v>
      </c>
      <c r="E3610" t="s">
        <v>4991</v>
      </c>
      <c r="F3610" t="s">
        <v>4792</v>
      </c>
      <c r="G3610" s="96">
        <v>0.90277777777777779</v>
      </c>
      <c r="H3610" t="s">
        <v>4756</v>
      </c>
      <c r="I3610" s="96">
        <v>0.84236111111111101</v>
      </c>
      <c r="J3610">
        <v>1.45</v>
      </c>
      <c r="K3610" t="s">
        <v>2376</v>
      </c>
      <c r="L3610" t="s">
        <v>317</v>
      </c>
      <c r="N3610" t="s">
        <v>251</v>
      </c>
      <c r="O3610" t="s">
        <v>4756</v>
      </c>
      <c r="P3610" t="s">
        <v>4756</v>
      </c>
      <c r="Q3610" t="s">
        <v>4756</v>
      </c>
      <c r="R3610" t="s">
        <v>4756</v>
      </c>
      <c r="S3610" t="s">
        <v>4756</v>
      </c>
      <c r="T3610" t="s">
        <v>4756</v>
      </c>
      <c r="U3610" t="s">
        <v>4756</v>
      </c>
      <c r="V3610" t="s">
        <v>4756</v>
      </c>
      <c r="W3610" t="s">
        <v>4756</v>
      </c>
      <c r="X3610" t="s">
        <v>4756</v>
      </c>
      <c r="Y3610" t="s">
        <v>4756</v>
      </c>
      <c r="Z3610" t="s">
        <v>4756</v>
      </c>
      <c r="AA3610" t="s">
        <v>4756</v>
      </c>
      <c r="AB3610" t="s">
        <v>4756</v>
      </c>
      <c r="AC3610" t="s">
        <v>4756</v>
      </c>
      <c r="AD3610" t="s">
        <v>4756</v>
      </c>
      <c r="AE3610" t="s">
        <v>4756</v>
      </c>
      <c r="AF3610" t="s">
        <v>4756</v>
      </c>
      <c r="AG3610" t="s">
        <v>4756</v>
      </c>
      <c r="AH3610" t="s">
        <v>4756</v>
      </c>
      <c r="AI3610" t="s">
        <v>4756</v>
      </c>
      <c r="AJ3610" t="s">
        <v>4756</v>
      </c>
      <c r="AK3610" t="s">
        <v>4756</v>
      </c>
      <c r="AL3610" t="s">
        <v>4756</v>
      </c>
      <c r="AM3610" t="s">
        <v>4756</v>
      </c>
      <c r="AN3610" t="s">
        <v>4756</v>
      </c>
      <c r="AO3610" t="s">
        <v>2285</v>
      </c>
    </row>
    <row r="3611" spans="1:41">
      <c r="A3611" s="95">
        <v>43291</v>
      </c>
      <c r="B3611" t="s">
        <v>827</v>
      </c>
      <c r="C3611">
        <v>2018</v>
      </c>
      <c r="D3611">
        <v>7</v>
      </c>
      <c r="E3611" t="s">
        <v>4991</v>
      </c>
      <c r="F3611" t="s">
        <v>4792</v>
      </c>
      <c r="G3611" s="96">
        <v>0.90486111111111101</v>
      </c>
      <c r="H3611" s="96">
        <v>0.91319444444444453</v>
      </c>
      <c r="I3611" s="96">
        <v>0.84236111111111101</v>
      </c>
      <c r="J3611">
        <v>1.5</v>
      </c>
      <c r="K3611" t="s">
        <v>249</v>
      </c>
      <c r="L3611" t="s">
        <v>2272</v>
      </c>
      <c r="M3611" t="s">
        <v>251</v>
      </c>
      <c r="N3611" t="s">
        <v>251</v>
      </c>
      <c r="O3611">
        <v>0</v>
      </c>
      <c r="P3611">
        <v>34</v>
      </c>
      <c r="Q3611">
        <v>0</v>
      </c>
      <c r="R3611">
        <v>34</v>
      </c>
      <c r="S3611">
        <v>14.6</v>
      </c>
      <c r="T3611">
        <v>38.4</v>
      </c>
      <c r="U3611">
        <v>23.3</v>
      </c>
      <c r="V3611">
        <v>140</v>
      </c>
      <c r="W3611" t="s">
        <v>4756</v>
      </c>
      <c r="X3611" t="s">
        <v>4756</v>
      </c>
      <c r="Y3611" t="s">
        <v>4756</v>
      </c>
      <c r="Z3611" t="s">
        <v>4756</v>
      </c>
      <c r="AA3611" t="s">
        <v>4756</v>
      </c>
      <c r="AB3611" t="s">
        <v>4756</v>
      </c>
      <c r="AC3611" t="s">
        <v>4756</v>
      </c>
      <c r="AD3611" t="s">
        <v>4756</v>
      </c>
      <c r="AE3611" t="s">
        <v>4756</v>
      </c>
      <c r="AF3611" t="s">
        <v>4756</v>
      </c>
      <c r="AG3611" t="s">
        <v>4756</v>
      </c>
      <c r="AH3611" t="s">
        <v>4756</v>
      </c>
      <c r="AI3611" t="s">
        <v>4756</v>
      </c>
      <c r="AJ3611" t="s">
        <v>4756</v>
      </c>
      <c r="AK3611" t="s">
        <v>4756</v>
      </c>
      <c r="AL3611" t="s">
        <v>4756</v>
      </c>
      <c r="AM3611" t="s">
        <v>4756</v>
      </c>
      <c r="AN3611" t="s">
        <v>4756</v>
      </c>
      <c r="AO3611" t="s">
        <v>2290</v>
      </c>
    </row>
    <row r="3612" spans="1:41">
      <c r="A3612" s="95">
        <v>43291</v>
      </c>
      <c r="B3612" t="s">
        <v>827</v>
      </c>
      <c r="C3612">
        <v>2018</v>
      </c>
      <c r="D3612">
        <v>7</v>
      </c>
      <c r="E3612" t="s">
        <v>4991</v>
      </c>
      <c r="F3612" t="s">
        <v>4792</v>
      </c>
      <c r="G3612" s="96">
        <v>0.90625</v>
      </c>
      <c r="H3612" s="96">
        <v>0.92083333333333339</v>
      </c>
      <c r="I3612" s="96">
        <v>0.84236111111111101</v>
      </c>
      <c r="J3612">
        <v>1.53</v>
      </c>
      <c r="K3612" t="s">
        <v>249</v>
      </c>
      <c r="L3612" t="s">
        <v>2273</v>
      </c>
      <c r="M3612" t="s">
        <v>251</v>
      </c>
      <c r="N3612" t="s">
        <v>251</v>
      </c>
      <c r="O3612">
        <v>1</v>
      </c>
      <c r="P3612">
        <v>40</v>
      </c>
      <c r="Q3612">
        <v>0</v>
      </c>
      <c r="R3612">
        <v>40</v>
      </c>
      <c r="S3612">
        <v>15</v>
      </c>
      <c r="T3612">
        <v>38.700000000000003</v>
      </c>
      <c r="U3612">
        <v>22</v>
      </c>
      <c r="V3612">
        <v>140</v>
      </c>
      <c r="W3612" t="s">
        <v>4756</v>
      </c>
      <c r="X3612" t="s">
        <v>4756</v>
      </c>
      <c r="Y3612" t="s">
        <v>4756</v>
      </c>
      <c r="Z3612" t="s">
        <v>4756</v>
      </c>
      <c r="AA3612" t="s">
        <v>4756</v>
      </c>
      <c r="AB3612" t="s">
        <v>4756</v>
      </c>
      <c r="AC3612" t="s">
        <v>4756</v>
      </c>
      <c r="AD3612" t="s">
        <v>4756</v>
      </c>
      <c r="AE3612" t="s">
        <v>4756</v>
      </c>
      <c r="AF3612" t="s">
        <v>4756</v>
      </c>
      <c r="AG3612" t="s">
        <v>4756</v>
      </c>
      <c r="AH3612" t="s">
        <v>4756</v>
      </c>
      <c r="AI3612" t="s">
        <v>4756</v>
      </c>
      <c r="AJ3612" t="s">
        <v>4756</v>
      </c>
      <c r="AK3612" t="s">
        <v>4756</v>
      </c>
      <c r="AL3612" t="s">
        <v>4756</v>
      </c>
      <c r="AM3612" t="s">
        <v>4756</v>
      </c>
      <c r="AN3612" t="s">
        <v>4756</v>
      </c>
      <c r="AO3612" t="s">
        <v>2290</v>
      </c>
    </row>
    <row r="3613" spans="1:41">
      <c r="A3613" s="95">
        <v>43291</v>
      </c>
      <c r="B3613" t="s">
        <v>827</v>
      </c>
      <c r="C3613">
        <v>2018</v>
      </c>
      <c r="D3613">
        <v>7</v>
      </c>
      <c r="E3613" t="s">
        <v>4991</v>
      </c>
      <c r="F3613" t="s">
        <v>4792</v>
      </c>
      <c r="G3613" s="96">
        <v>0.92013888888888884</v>
      </c>
      <c r="H3613" s="96">
        <v>0.92638888888888893</v>
      </c>
      <c r="I3613" s="96">
        <v>0.84236111111111101</v>
      </c>
      <c r="J3613">
        <v>1.87</v>
      </c>
      <c r="K3613" t="s">
        <v>249</v>
      </c>
      <c r="L3613" t="s">
        <v>2274</v>
      </c>
      <c r="M3613" t="s">
        <v>251</v>
      </c>
      <c r="N3613" t="s">
        <v>251</v>
      </c>
      <c r="O3613">
        <v>3</v>
      </c>
      <c r="P3613">
        <v>36</v>
      </c>
      <c r="Q3613">
        <v>0</v>
      </c>
      <c r="R3613">
        <v>36</v>
      </c>
      <c r="S3613">
        <v>15.2</v>
      </c>
      <c r="T3613">
        <v>38.299999999999997</v>
      </c>
      <c r="U3613">
        <v>23.5</v>
      </c>
      <c r="V3613">
        <v>141</v>
      </c>
      <c r="W3613" t="s">
        <v>4756</v>
      </c>
      <c r="X3613" t="s">
        <v>4756</v>
      </c>
      <c r="Y3613" t="s">
        <v>4756</v>
      </c>
      <c r="Z3613" t="s">
        <v>4756</v>
      </c>
      <c r="AA3613" t="s">
        <v>4756</v>
      </c>
      <c r="AB3613" t="s">
        <v>4756</v>
      </c>
      <c r="AC3613" t="s">
        <v>4756</v>
      </c>
      <c r="AD3613" t="s">
        <v>4756</v>
      </c>
      <c r="AE3613" t="s">
        <v>4756</v>
      </c>
      <c r="AF3613" t="s">
        <v>4756</v>
      </c>
      <c r="AG3613" t="s">
        <v>4756</v>
      </c>
      <c r="AH3613" t="s">
        <v>4756</v>
      </c>
      <c r="AI3613" t="s">
        <v>4756</v>
      </c>
      <c r="AJ3613" t="s">
        <v>4756</v>
      </c>
      <c r="AK3613" t="s">
        <v>4756</v>
      </c>
      <c r="AL3613" t="s">
        <v>4756</v>
      </c>
      <c r="AM3613" t="s">
        <v>4756</v>
      </c>
      <c r="AN3613" t="s">
        <v>4756</v>
      </c>
      <c r="AO3613" t="s">
        <v>2290</v>
      </c>
    </row>
    <row r="3614" spans="1:41">
      <c r="A3614" s="95">
        <v>43291</v>
      </c>
      <c r="B3614" t="s">
        <v>827</v>
      </c>
      <c r="C3614">
        <v>2018</v>
      </c>
      <c r="D3614">
        <v>7</v>
      </c>
      <c r="E3614" t="s">
        <v>4991</v>
      </c>
      <c r="F3614" t="s">
        <v>4792</v>
      </c>
      <c r="G3614" s="96">
        <v>0.94305555555555554</v>
      </c>
      <c r="H3614" s="96">
        <v>0.9555555555555556</v>
      </c>
      <c r="I3614" s="96">
        <v>0.84236111111111101</v>
      </c>
      <c r="J3614">
        <v>2.42</v>
      </c>
      <c r="K3614" t="s">
        <v>249</v>
      </c>
      <c r="L3614" t="s">
        <v>2275</v>
      </c>
      <c r="M3614" t="s">
        <v>251</v>
      </c>
      <c r="N3614" t="s">
        <v>251</v>
      </c>
      <c r="O3614">
        <v>0</v>
      </c>
      <c r="P3614">
        <v>34</v>
      </c>
      <c r="Q3614">
        <v>0</v>
      </c>
      <c r="R3614">
        <v>34</v>
      </c>
      <c r="S3614">
        <v>14</v>
      </c>
      <c r="T3614">
        <v>37.299999999999997</v>
      </c>
      <c r="U3614">
        <v>23.5</v>
      </c>
      <c r="V3614">
        <v>139</v>
      </c>
      <c r="W3614" t="s">
        <v>4756</v>
      </c>
      <c r="X3614" t="s">
        <v>4756</v>
      </c>
      <c r="Y3614" t="s">
        <v>4756</v>
      </c>
      <c r="Z3614" t="s">
        <v>4756</v>
      </c>
      <c r="AA3614" t="s">
        <v>4756</v>
      </c>
      <c r="AB3614" t="s">
        <v>4756</v>
      </c>
      <c r="AC3614" t="s">
        <v>4756</v>
      </c>
      <c r="AD3614" t="s">
        <v>4756</v>
      </c>
      <c r="AE3614" t="s">
        <v>4756</v>
      </c>
      <c r="AF3614" t="s">
        <v>4756</v>
      </c>
      <c r="AG3614" t="s">
        <v>4756</v>
      </c>
      <c r="AH3614" t="s">
        <v>4756</v>
      </c>
      <c r="AI3614" t="s">
        <v>4756</v>
      </c>
      <c r="AJ3614" t="s">
        <v>4756</v>
      </c>
      <c r="AK3614" t="s">
        <v>4756</v>
      </c>
      <c r="AL3614" t="s">
        <v>4756</v>
      </c>
      <c r="AM3614" t="s">
        <v>4756</v>
      </c>
      <c r="AN3614" t="s">
        <v>4756</v>
      </c>
      <c r="AO3614" t="s">
        <v>2290</v>
      </c>
    </row>
    <row r="3615" spans="1:41">
      <c r="A3615" s="95">
        <v>43291</v>
      </c>
      <c r="B3615" t="s">
        <v>827</v>
      </c>
      <c r="C3615">
        <v>2018</v>
      </c>
      <c r="D3615">
        <v>7</v>
      </c>
      <c r="E3615" t="s">
        <v>4991</v>
      </c>
      <c r="F3615" t="s">
        <v>4792</v>
      </c>
      <c r="G3615" s="96">
        <v>0.95694444444444438</v>
      </c>
      <c r="H3615" s="96">
        <v>0.96458333333333324</v>
      </c>
      <c r="I3615" s="96">
        <v>0.84236111111111101</v>
      </c>
      <c r="J3615">
        <v>2.75</v>
      </c>
      <c r="K3615" t="s">
        <v>249</v>
      </c>
      <c r="L3615" t="s">
        <v>2277</v>
      </c>
      <c r="M3615" t="s">
        <v>251</v>
      </c>
      <c r="N3615" t="s">
        <v>251</v>
      </c>
      <c r="O3615">
        <v>0</v>
      </c>
      <c r="P3615">
        <v>33</v>
      </c>
      <c r="Q3615">
        <v>0</v>
      </c>
      <c r="R3615">
        <v>33</v>
      </c>
      <c r="S3615">
        <v>13.5</v>
      </c>
      <c r="T3615">
        <v>36.200000000000003</v>
      </c>
      <c r="U3615">
        <v>23.2</v>
      </c>
      <c r="V3615">
        <v>142</v>
      </c>
      <c r="W3615" t="s">
        <v>4756</v>
      </c>
      <c r="X3615" t="s">
        <v>4756</v>
      </c>
      <c r="Y3615" t="s">
        <v>4756</v>
      </c>
      <c r="Z3615" t="s">
        <v>4756</v>
      </c>
      <c r="AA3615" t="s">
        <v>4756</v>
      </c>
      <c r="AB3615" t="s">
        <v>4756</v>
      </c>
      <c r="AC3615" t="s">
        <v>4756</v>
      </c>
      <c r="AD3615" t="s">
        <v>4756</v>
      </c>
      <c r="AE3615" t="s">
        <v>4756</v>
      </c>
      <c r="AF3615" t="s">
        <v>4756</v>
      </c>
      <c r="AG3615" t="s">
        <v>4756</v>
      </c>
      <c r="AH3615" t="s">
        <v>4756</v>
      </c>
      <c r="AI3615" t="s">
        <v>4756</v>
      </c>
      <c r="AJ3615" t="s">
        <v>4756</v>
      </c>
      <c r="AK3615" t="s">
        <v>4756</v>
      </c>
      <c r="AL3615" t="s">
        <v>4756</v>
      </c>
      <c r="AM3615" t="s">
        <v>4756</v>
      </c>
      <c r="AN3615" t="s">
        <v>4756</v>
      </c>
      <c r="AO3615" t="s">
        <v>2290</v>
      </c>
    </row>
    <row r="3616" spans="1:41">
      <c r="A3616" s="95">
        <v>43291</v>
      </c>
      <c r="B3616" t="s">
        <v>827</v>
      </c>
      <c r="C3616">
        <v>2018</v>
      </c>
      <c r="D3616">
        <v>7</v>
      </c>
      <c r="E3616" t="s">
        <v>4991</v>
      </c>
      <c r="F3616" t="s">
        <v>4792</v>
      </c>
      <c r="G3616" s="96">
        <v>0.95694444444444438</v>
      </c>
      <c r="H3616" s="96">
        <v>0.96944444444444444</v>
      </c>
      <c r="I3616" s="96">
        <v>0.84236111111111101</v>
      </c>
      <c r="J3616">
        <v>2.75</v>
      </c>
      <c r="K3616" t="s">
        <v>249</v>
      </c>
      <c r="L3616" t="s">
        <v>2276</v>
      </c>
      <c r="M3616" t="s">
        <v>251</v>
      </c>
      <c r="N3616" t="s">
        <v>251</v>
      </c>
      <c r="O3616">
        <v>0</v>
      </c>
      <c r="P3616">
        <v>35</v>
      </c>
      <c r="Q3616">
        <v>0</v>
      </c>
      <c r="R3616">
        <v>35</v>
      </c>
      <c r="S3616">
        <v>14.4</v>
      </c>
      <c r="T3616">
        <v>37.1</v>
      </c>
      <c r="U3616">
        <v>23.5</v>
      </c>
      <c r="V3616">
        <v>144</v>
      </c>
      <c r="W3616" t="s">
        <v>4756</v>
      </c>
      <c r="X3616" t="s">
        <v>4756</v>
      </c>
      <c r="Y3616" t="s">
        <v>4756</v>
      </c>
      <c r="Z3616" t="s">
        <v>4756</v>
      </c>
      <c r="AA3616" t="s">
        <v>4756</v>
      </c>
      <c r="AB3616" t="s">
        <v>4756</v>
      </c>
      <c r="AC3616" t="s">
        <v>4756</v>
      </c>
      <c r="AD3616" t="s">
        <v>4756</v>
      </c>
      <c r="AE3616" t="s">
        <v>4756</v>
      </c>
      <c r="AF3616" t="s">
        <v>4756</v>
      </c>
      <c r="AG3616" t="s">
        <v>4756</v>
      </c>
      <c r="AH3616" t="s">
        <v>4756</v>
      </c>
      <c r="AI3616" t="s">
        <v>4756</v>
      </c>
      <c r="AJ3616" t="s">
        <v>4756</v>
      </c>
      <c r="AK3616" t="s">
        <v>4756</v>
      </c>
      <c r="AL3616" t="s">
        <v>4756</v>
      </c>
      <c r="AM3616" t="s">
        <v>4756</v>
      </c>
      <c r="AN3616" t="s">
        <v>4756</v>
      </c>
      <c r="AO3616" t="s">
        <v>2290</v>
      </c>
    </row>
    <row r="3617" spans="1:41">
      <c r="A3617" s="95">
        <v>43291</v>
      </c>
      <c r="B3617" t="s">
        <v>827</v>
      </c>
      <c r="C3617">
        <v>2018</v>
      </c>
      <c r="D3617">
        <v>7</v>
      </c>
      <c r="E3617" t="s">
        <v>4991</v>
      </c>
      <c r="F3617" t="s">
        <v>4792</v>
      </c>
      <c r="G3617" s="96">
        <v>0.96180555555555547</v>
      </c>
      <c r="H3617" s="96">
        <v>0.96736111111111101</v>
      </c>
      <c r="I3617" s="96">
        <v>0.84236111111111101</v>
      </c>
      <c r="J3617">
        <v>2.87</v>
      </c>
      <c r="K3617" t="s">
        <v>249</v>
      </c>
      <c r="L3617" t="s">
        <v>2274</v>
      </c>
      <c r="M3617" t="s">
        <v>2077</v>
      </c>
      <c r="N3617" t="s">
        <v>251</v>
      </c>
      <c r="O3617" t="s">
        <v>4756</v>
      </c>
      <c r="P3617" t="s">
        <v>4756</v>
      </c>
      <c r="Q3617" t="s">
        <v>4756</v>
      </c>
      <c r="R3617" t="s">
        <v>4756</v>
      </c>
      <c r="S3617" t="s">
        <v>4756</v>
      </c>
      <c r="T3617" t="s">
        <v>4756</v>
      </c>
      <c r="U3617" t="s">
        <v>4756</v>
      </c>
      <c r="V3617" t="s">
        <v>4756</v>
      </c>
      <c r="W3617" t="s">
        <v>4756</v>
      </c>
      <c r="X3617" t="s">
        <v>4756</v>
      </c>
      <c r="Y3617" t="s">
        <v>4756</v>
      </c>
      <c r="Z3617" t="s">
        <v>4756</v>
      </c>
      <c r="AA3617" t="s">
        <v>4756</v>
      </c>
      <c r="AB3617" t="s">
        <v>4756</v>
      </c>
      <c r="AC3617" t="s">
        <v>4756</v>
      </c>
      <c r="AD3617" t="s">
        <v>4756</v>
      </c>
      <c r="AE3617" t="s">
        <v>4756</v>
      </c>
      <c r="AF3617" t="s">
        <v>4756</v>
      </c>
      <c r="AG3617" t="s">
        <v>4756</v>
      </c>
      <c r="AH3617" t="s">
        <v>4756</v>
      </c>
      <c r="AI3617" t="s">
        <v>4756</v>
      </c>
      <c r="AJ3617" t="s">
        <v>4756</v>
      </c>
      <c r="AK3617" t="s">
        <v>4756</v>
      </c>
      <c r="AL3617" t="s">
        <v>4756</v>
      </c>
      <c r="AM3617" t="s">
        <v>4756</v>
      </c>
      <c r="AN3617" t="s">
        <v>4756</v>
      </c>
      <c r="AO3617" t="s">
        <v>2290</v>
      </c>
    </row>
    <row r="3618" spans="1:41">
      <c r="A3618" s="95">
        <v>43291</v>
      </c>
      <c r="B3618" t="s">
        <v>827</v>
      </c>
      <c r="C3618">
        <v>2018</v>
      </c>
      <c r="D3618">
        <v>7</v>
      </c>
      <c r="E3618" t="s">
        <v>4991</v>
      </c>
      <c r="F3618" t="s">
        <v>4792</v>
      </c>
      <c r="G3618" s="96">
        <v>0.97638888888888886</v>
      </c>
      <c r="H3618" s="96">
        <v>0.98055555555555562</v>
      </c>
      <c r="I3618" s="96">
        <v>0.84236111111111101</v>
      </c>
      <c r="J3618">
        <v>3.22</v>
      </c>
      <c r="K3618" t="s">
        <v>249</v>
      </c>
      <c r="L3618" t="s">
        <v>2278</v>
      </c>
      <c r="M3618" t="s">
        <v>251</v>
      </c>
      <c r="N3618" t="s">
        <v>251</v>
      </c>
      <c r="O3618">
        <v>0</v>
      </c>
      <c r="P3618">
        <v>34</v>
      </c>
      <c r="Q3618">
        <v>0</v>
      </c>
      <c r="R3618">
        <v>34</v>
      </c>
      <c r="S3618">
        <v>13.6</v>
      </c>
      <c r="T3618">
        <v>36.5</v>
      </c>
      <c r="U3618">
        <v>22.2</v>
      </c>
      <c r="V3618">
        <v>142</v>
      </c>
      <c r="W3618" t="s">
        <v>4756</v>
      </c>
      <c r="X3618" t="s">
        <v>4756</v>
      </c>
      <c r="Y3618" t="s">
        <v>4756</v>
      </c>
      <c r="Z3618" t="s">
        <v>4756</v>
      </c>
      <c r="AA3618" t="s">
        <v>4756</v>
      </c>
      <c r="AB3618" t="s">
        <v>4756</v>
      </c>
      <c r="AC3618" t="s">
        <v>4756</v>
      </c>
      <c r="AD3618" t="s">
        <v>4756</v>
      </c>
      <c r="AE3618" t="s">
        <v>4756</v>
      </c>
      <c r="AF3618" t="s">
        <v>4756</v>
      </c>
      <c r="AG3618" t="s">
        <v>4756</v>
      </c>
      <c r="AH3618" t="s">
        <v>4756</v>
      </c>
      <c r="AI3618" t="s">
        <v>4756</v>
      </c>
      <c r="AJ3618" t="s">
        <v>4756</v>
      </c>
      <c r="AK3618" t="s">
        <v>4756</v>
      </c>
      <c r="AL3618" t="s">
        <v>4756</v>
      </c>
      <c r="AM3618" t="s">
        <v>4756</v>
      </c>
      <c r="AN3618" t="s">
        <v>4756</v>
      </c>
      <c r="AO3618" t="s">
        <v>2290</v>
      </c>
    </row>
    <row r="3619" spans="1:41">
      <c r="A3619" s="95">
        <v>43291</v>
      </c>
      <c r="B3619" t="s">
        <v>827</v>
      </c>
      <c r="C3619">
        <v>2018</v>
      </c>
      <c r="D3619">
        <v>7</v>
      </c>
      <c r="E3619" t="s">
        <v>4991</v>
      </c>
      <c r="F3619" t="s">
        <v>4792</v>
      </c>
      <c r="G3619" s="96">
        <v>0.9819444444444444</v>
      </c>
      <c r="H3619" t="s">
        <v>4756</v>
      </c>
      <c r="I3619" s="96">
        <v>0.84236111111111101</v>
      </c>
      <c r="J3619">
        <v>3.35</v>
      </c>
      <c r="K3619" t="s">
        <v>2376</v>
      </c>
      <c r="L3619" t="s">
        <v>317</v>
      </c>
      <c r="N3619" t="s">
        <v>251</v>
      </c>
      <c r="O3619" t="s">
        <v>4756</v>
      </c>
      <c r="P3619" t="s">
        <v>4756</v>
      </c>
      <c r="Q3619" t="s">
        <v>4756</v>
      </c>
      <c r="R3619" t="s">
        <v>4756</v>
      </c>
      <c r="S3619" t="s">
        <v>4756</v>
      </c>
      <c r="T3619" t="s">
        <v>4756</v>
      </c>
      <c r="U3619" t="s">
        <v>4756</v>
      </c>
      <c r="V3619" t="s">
        <v>4756</v>
      </c>
      <c r="W3619" t="s">
        <v>4756</v>
      </c>
      <c r="X3619" t="s">
        <v>4756</v>
      </c>
      <c r="Y3619" t="s">
        <v>4756</v>
      </c>
      <c r="Z3619" t="s">
        <v>4756</v>
      </c>
      <c r="AA3619" t="s">
        <v>4756</v>
      </c>
      <c r="AB3619" t="s">
        <v>4756</v>
      </c>
      <c r="AC3619" t="s">
        <v>4756</v>
      </c>
      <c r="AD3619" t="s">
        <v>4756</v>
      </c>
      <c r="AE3619" t="s">
        <v>4756</v>
      </c>
      <c r="AF3619" t="s">
        <v>4756</v>
      </c>
      <c r="AG3619" t="s">
        <v>4756</v>
      </c>
      <c r="AH3619" t="s">
        <v>4756</v>
      </c>
      <c r="AI3619" t="s">
        <v>4756</v>
      </c>
      <c r="AJ3619" t="s">
        <v>4756</v>
      </c>
      <c r="AK3619" t="s">
        <v>4756</v>
      </c>
      <c r="AL3619" t="s">
        <v>4756</v>
      </c>
      <c r="AM3619" t="s">
        <v>4756</v>
      </c>
      <c r="AN3619" t="s">
        <v>4756</v>
      </c>
      <c r="AO3619" t="s">
        <v>2306</v>
      </c>
    </row>
    <row r="3620" spans="1:41">
      <c r="A3620" s="95">
        <v>43291</v>
      </c>
      <c r="B3620" t="s">
        <v>827</v>
      </c>
      <c r="C3620">
        <v>2018</v>
      </c>
      <c r="D3620">
        <v>7</v>
      </c>
      <c r="E3620" t="s">
        <v>4991</v>
      </c>
      <c r="F3620" t="s">
        <v>4792</v>
      </c>
      <c r="G3620" s="96">
        <v>0.98749999999999993</v>
      </c>
      <c r="H3620" s="96">
        <v>0.99652777777777779</v>
      </c>
      <c r="I3620" s="96">
        <v>0.84236111111111101</v>
      </c>
      <c r="J3620">
        <v>3.48</v>
      </c>
      <c r="K3620" t="s">
        <v>249</v>
      </c>
      <c r="L3620" t="s">
        <v>2286</v>
      </c>
      <c r="M3620" t="s">
        <v>665</v>
      </c>
      <c r="N3620" t="s">
        <v>251</v>
      </c>
      <c r="O3620">
        <v>2</v>
      </c>
      <c r="P3620">
        <v>34</v>
      </c>
      <c r="Q3620">
        <v>0</v>
      </c>
      <c r="R3620">
        <v>34</v>
      </c>
      <c r="S3620">
        <v>13.3</v>
      </c>
      <c r="T3620">
        <v>37</v>
      </c>
      <c r="U3620">
        <v>23.4</v>
      </c>
      <c r="V3620">
        <v>135</v>
      </c>
      <c r="W3620" t="s">
        <v>4756</v>
      </c>
      <c r="X3620" t="s">
        <v>4756</v>
      </c>
      <c r="Y3620" t="s">
        <v>4756</v>
      </c>
      <c r="Z3620" t="s">
        <v>4756</v>
      </c>
      <c r="AA3620" t="s">
        <v>4756</v>
      </c>
      <c r="AB3620" t="s">
        <v>4756</v>
      </c>
      <c r="AC3620" t="s">
        <v>4756</v>
      </c>
      <c r="AD3620" t="s">
        <v>4756</v>
      </c>
      <c r="AE3620" t="s">
        <v>4756</v>
      </c>
      <c r="AF3620" t="s">
        <v>4756</v>
      </c>
      <c r="AG3620" t="s">
        <v>4756</v>
      </c>
      <c r="AH3620" t="s">
        <v>4756</v>
      </c>
      <c r="AI3620" t="s">
        <v>4756</v>
      </c>
      <c r="AJ3620" t="s">
        <v>4756</v>
      </c>
      <c r="AK3620" t="s">
        <v>4756</v>
      </c>
      <c r="AL3620" t="s">
        <v>4756</v>
      </c>
      <c r="AM3620" t="s">
        <v>4756</v>
      </c>
      <c r="AN3620" t="s">
        <v>4756</v>
      </c>
      <c r="AO3620" t="s">
        <v>2290</v>
      </c>
    </row>
    <row r="3621" spans="1:41">
      <c r="A3621" s="95">
        <v>43291</v>
      </c>
      <c r="B3621" t="s">
        <v>827</v>
      </c>
      <c r="C3621">
        <v>2018</v>
      </c>
      <c r="D3621">
        <v>7</v>
      </c>
      <c r="E3621" t="s">
        <v>4991</v>
      </c>
      <c r="F3621" t="s">
        <v>4792</v>
      </c>
      <c r="G3621" s="96">
        <v>1.6666666666666666E-2</v>
      </c>
      <c r="H3621" s="96">
        <v>2.2916666666666669E-2</v>
      </c>
      <c r="I3621" s="96">
        <v>0.84236111111111101</v>
      </c>
      <c r="J3621">
        <v>4.18</v>
      </c>
      <c r="K3621" t="s">
        <v>249</v>
      </c>
      <c r="L3621" t="s">
        <v>2279</v>
      </c>
      <c r="M3621" t="s">
        <v>251</v>
      </c>
      <c r="N3621" t="s">
        <v>251</v>
      </c>
      <c r="O3621">
        <v>1</v>
      </c>
      <c r="P3621">
        <v>31</v>
      </c>
      <c r="Q3621">
        <v>0</v>
      </c>
      <c r="R3621">
        <v>31</v>
      </c>
      <c r="S3621">
        <v>14.4</v>
      </c>
      <c r="T3621">
        <v>36.799999999999997</v>
      </c>
      <c r="U3621">
        <v>22.2</v>
      </c>
      <c r="V3621">
        <v>141</v>
      </c>
      <c r="W3621" t="s">
        <v>4756</v>
      </c>
      <c r="X3621" t="s">
        <v>4756</v>
      </c>
      <c r="Y3621" t="s">
        <v>4756</v>
      </c>
      <c r="Z3621" t="s">
        <v>4756</v>
      </c>
      <c r="AA3621" t="s">
        <v>4756</v>
      </c>
      <c r="AB3621" t="s">
        <v>4756</v>
      </c>
      <c r="AC3621" t="s">
        <v>4756</v>
      </c>
      <c r="AD3621" t="s">
        <v>4756</v>
      </c>
      <c r="AE3621" t="s">
        <v>4756</v>
      </c>
      <c r="AF3621" t="s">
        <v>4756</v>
      </c>
      <c r="AG3621" t="s">
        <v>4756</v>
      </c>
      <c r="AH3621" t="s">
        <v>4756</v>
      </c>
      <c r="AI3621" t="s">
        <v>4756</v>
      </c>
      <c r="AJ3621" t="s">
        <v>4756</v>
      </c>
      <c r="AK3621" t="s">
        <v>4756</v>
      </c>
      <c r="AL3621" t="s">
        <v>4756</v>
      </c>
      <c r="AM3621" t="s">
        <v>4756</v>
      </c>
      <c r="AN3621" t="s">
        <v>4756</v>
      </c>
      <c r="AO3621" t="s">
        <v>2290</v>
      </c>
    </row>
    <row r="3622" spans="1:41">
      <c r="A3622" s="95">
        <v>43291</v>
      </c>
      <c r="B3622" t="s">
        <v>827</v>
      </c>
      <c r="C3622">
        <v>2018</v>
      </c>
      <c r="D3622">
        <v>7</v>
      </c>
      <c r="E3622" t="s">
        <v>4991</v>
      </c>
      <c r="F3622" t="s">
        <v>4792</v>
      </c>
      <c r="G3622" s="96">
        <v>4.0972222222222222E-2</v>
      </c>
      <c r="H3622" s="96">
        <v>4.7916666666666663E-2</v>
      </c>
      <c r="I3622" s="96">
        <v>0.84236111111111101</v>
      </c>
      <c r="J3622">
        <v>4.7699999999999996</v>
      </c>
      <c r="K3622" t="s">
        <v>249</v>
      </c>
      <c r="L3622" t="s">
        <v>2280</v>
      </c>
      <c r="M3622" t="s">
        <v>251</v>
      </c>
      <c r="N3622" t="s">
        <v>251</v>
      </c>
      <c r="O3622">
        <v>0</v>
      </c>
      <c r="P3622">
        <v>33</v>
      </c>
      <c r="Q3622">
        <v>0</v>
      </c>
      <c r="R3622">
        <v>33</v>
      </c>
      <c r="S3622">
        <v>14.9</v>
      </c>
      <c r="T3622">
        <v>38.1</v>
      </c>
      <c r="U3622">
        <v>23.1</v>
      </c>
      <c r="V3622">
        <v>140</v>
      </c>
      <c r="W3622" t="s">
        <v>4756</v>
      </c>
      <c r="X3622" t="s">
        <v>4756</v>
      </c>
      <c r="Y3622" t="s">
        <v>4756</v>
      </c>
      <c r="Z3622" t="s">
        <v>4756</v>
      </c>
      <c r="AA3622" t="s">
        <v>4756</v>
      </c>
      <c r="AB3622" t="s">
        <v>4756</v>
      </c>
      <c r="AC3622" t="s">
        <v>4756</v>
      </c>
      <c r="AD3622" t="s">
        <v>4756</v>
      </c>
      <c r="AE3622" t="s">
        <v>4756</v>
      </c>
      <c r="AF3622" t="s">
        <v>4756</v>
      </c>
      <c r="AG3622" t="s">
        <v>4756</v>
      </c>
      <c r="AH3622" t="s">
        <v>4756</v>
      </c>
      <c r="AI3622" t="s">
        <v>4756</v>
      </c>
      <c r="AJ3622" t="s">
        <v>4756</v>
      </c>
      <c r="AK3622" t="s">
        <v>4756</v>
      </c>
      <c r="AL3622" t="s">
        <v>4756</v>
      </c>
      <c r="AM3622" t="s">
        <v>4756</v>
      </c>
      <c r="AN3622" t="s">
        <v>4756</v>
      </c>
      <c r="AO3622" t="s">
        <v>2290</v>
      </c>
    </row>
    <row r="3623" spans="1:41">
      <c r="A3623" s="95">
        <v>43291</v>
      </c>
      <c r="B3623" t="s">
        <v>827</v>
      </c>
      <c r="C3623">
        <v>2018</v>
      </c>
      <c r="D3623">
        <v>7</v>
      </c>
      <c r="E3623" t="s">
        <v>4991</v>
      </c>
      <c r="F3623" t="s">
        <v>4792</v>
      </c>
      <c r="G3623" s="96">
        <v>6.25E-2</v>
      </c>
      <c r="H3623" s="96">
        <v>7.2916666666666671E-2</v>
      </c>
      <c r="I3623" s="96">
        <v>0.84236111111111101</v>
      </c>
      <c r="J3623">
        <v>5.28</v>
      </c>
      <c r="K3623" t="s">
        <v>249</v>
      </c>
      <c r="L3623" t="s">
        <v>2281</v>
      </c>
      <c r="M3623" t="s">
        <v>251</v>
      </c>
      <c r="N3623" t="s">
        <v>251</v>
      </c>
      <c r="O3623">
        <v>3</v>
      </c>
      <c r="P3623">
        <v>32</v>
      </c>
      <c r="Q3623">
        <v>0</v>
      </c>
      <c r="R3623">
        <v>32</v>
      </c>
      <c r="S3623">
        <v>14.4</v>
      </c>
      <c r="T3623">
        <v>36.4</v>
      </c>
      <c r="U3623">
        <v>23</v>
      </c>
      <c r="V3623">
        <v>135</v>
      </c>
      <c r="W3623" t="s">
        <v>4756</v>
      </c>
      <c r="X3623" t="s">
        <v>4756</v>
      </c>
      <c r="Y3623" t="s">
        <v>4756</v>
      </c>
      <c r="Z3623" t="s">
        <v>4756</v>
      </c>
      <c r="AA3623" t="s">
        <v>4756</v>
      </c>
      <c r="AB3623" t="s">
        <v>4756</v>
      </c>
      <c r="AC3623" t="s">
        <v>4756</v>
      </c>
      <c r="AD3623" t="s">
        <v>4756</v>
      </c>
      <c r="AE3623" t="s">
        <v>4756</v>
      </c>
      <c r="AF3623" t="s">
        <v>4756</v>
      </c>
      <c r="AG3623" t="s">
        <v>4756</v>
      </c>
      <c r="AH3623" t="s">
        <v>4756</v>
      </c>
      <c r="AI3623" t="s">
        <v>4756</v>
      </c>
      <c r="AJ3623" t="s">
        <v>4756</v>
      </c>
      <c r="AK3623" t="s">
        <v>4756</v>
      </c>
      <c r="AL3623" t="s">
        <v>4756</v>
      </c>
      <c r="AM3623" t="s">
        <v>4756</v>
      </c>
      <c r="AN3623" t="s">
        <v>4756</v>
      </c>
      <c r="AO3623" t="s">
        <v>2290</v>
      </c>
    </row>
    <row r="3624" spans="1:41">
      <c r="A3624" s="95">
        <v>43291</v>
      </c>
      <c r="B3624" t="s">
        <v>827</v>
      </c>
      <c r="C3624">
        <v>2018</v>
      </c>
      <c r="D3624">
        <v>7</v>
      </c>
      <c r="E3624" t="s">
        <v>4991</v>
      </c>
      <c r="F3624" t="s">
        <v>4792</v>
      </c>
      <c r="G3624" s="96">
        <v>8.2638888888888887E-2</v>
      </c>
      <c r="H3624" s="96">
        <v>0.10277777777777779</v>
      </c>
      <c r="I3624" s="96">
        <v>0.84236111111111101</v>
      </c>
      <c r="J3624">
        <v>5.77</v>
      </c>
      <c r="K3624" t="s">
        <v>249</v>
      </c>
      <c r="L3624" t="s">
        <v>2282</v>
      </c>
      <c r="M3624" t="s">
        <v>251</v>
      </c>
      <c r="N3624" t="s">
        <v>251</v>
      </c>
      <c r="O3624">
        <v>3</v>
      </c>
      <c r="P3624">
        <v>36</v>
      </c>
      <c r="Q3624">
        <v>0</v>
      </c>
      <c r="R3624">
        <v>36</v>
      </c>
      <c r="S3624">
        <v>14.8</v>
      </c>
      <c r="T3624">
        <v>37.1</v>
      </c>
      <c r="U3624">
        <v>22.4</v>
      </c>
      <c r="V3624">
        <v>144</v>
      </c>
      <c r="W3624" t="s">
        <v>4756</v>
      </c>
      <c r="X3624" t="s">
        <v>4756</v>
      </c>
      <c r="Y3624" t="s">
        <v>4756</v>
      </c>
      <c r="Z3624" t="s">
        <v>4756</v>
      </c>
      <c r="AA3624" t="s">
        <v>4756</v>
      </c>
      <c r="AB3624" t="s">
        <v>4756</v>
      </c>
      <c r="AC3624" t="s">
        <v>4756</v>
      </c>
      <c r="AD3624" t="s">
        <v>4756</v>
      </c>
      <c r="AE3624" t="s">
        <v>4756</v>
      </c>
      <c r="AF3624" t="s">
        <v>4756</v>
      </c>
      <c r="AG3624" t="s">
        <v>4756</v>
      </c>
      <c r="AH3624" t="s">
        <v>4756</v>
      </c>
      <c r="AI3624" t="s">
        <v>4756</v>
      </c>
      <c r="AJ3624" t="s">
        <v>4756</v>
      </c>
      <c r="AK3624" t="s">
        <v>4756</v>
      </c>
      <c r="AL3624" t="s">
        <v>4756</v>
      </c>
      <c r="AM3624" t="s">
        <v>4756</v>
      </c>
      <c r="AN3624" t="s">
        <v>4756</v>
      </c>
      <c r="AO3624" t="s">
        <v>2290</v>
      </c>
    </row>
    <row r="3625" spans="1:41">
      <c r="A3625" s="95">
        <v>43292</v>
      </c>
      <c r="B3625" t="s">
        <v>827</v>
      </c>
      <c r="C3625">
        <v>2018</v>
      </c>
      <c r="D3625">
        <v>7</v>
      </c>
      <c r="E3625" t="s">
        <v>4991</v>
      </c>
      <c r="F3625" t="s">
        <v>4792</v>
      </c>
      <c r="G3625" s="96">
        <v>0.90486111111111101</v>
      </c>
      <c r="H3625" s="96">
        <v>0.91111111111111109</v>
      </c>
      <c r="I3625" s="96">
        <v>0.84236111111111101</v>
      </c>
      <c r="J3625">
        <v>1.5</v>
      </c>
      <c r="K3625" t="s">
        <v>249</v>
      </c>
      <c r="L3625" t="s">
        <v>2283</v>
      </c>
      <c r="M3625" t="s">
        <v>251</v>
      </c>
      <c r="N3625" t="s">
        <v>251</v>
      </c>
      <c r="O3625">
        <v>0</v>
      </c>
      <c r="P3625">
        <v>40</v>
      </c>
      <c r="Q3625">
        <v>0</v>
      </c>
      <c r="R3625">
        <v>40</v>
      </c>
      <c r="S3625">
        <v>15.5</v>
      </c>
      <c r="T3625">
        <v>38.4</v>
      </c>
      <c r="U3625">
        <v>24.1</v>
      </c>
      <c r="V3625">
        <v>147</v>
      </c>
      <c r="W3625" t="s">
        <v>4756</v>
      </c>
      <c r="X3625" t="s">
        <v>4756</v>
      </c>
      <c r="Y3625" t="s">
        <v>4756</v>
      </c>
      <c r="Z3625" t="s">
        <v>4756</v>
      </c>
      <c r="AA3625" t="s">
        <v>4756</v>
      </c>
      <c r="AB3625" t="s">
        <v>4756</v>
      </c>
      <c r="AC3625" t="s">
        <v>4756</v>
      </c>
      <c r="AD3625" t="s">
        <v>4756</v>
      </c>
      <c r="AE3625" t="s">
        <v>4756</v>
      </c>
      <c r="AF3625" t="s">
        <v>4756</v>
      </c>
      <c r="AG3625" t="s">
        <v>4756</v>
      </c>
      <c r="AH3625" t="s">
        <v>4756</v>
      </c>
      <c r="AI3625" t="s">
        <v>4756</v>
      </c>
      <c r="AJ3625" t="s">
        <v>4756</v>
      </c>
      <c r="AK3625" t="s">
        <v>4756</v>
      </c>
      <c r="AL3625" t="s">
        <v>4756</v>
      </c>
      <c r="AM3625" t="s">
        <v>4756</v>
      </c>
      <c r="AN3625" t="s">
        <v>4756</v>
      </c>
      <c r="AO3625" t="s">
        <v>2290</v>
      </c>
    </row>
    <row r="3626" spans="1:41">
      <c r="A3626" s="95">
        <v>43292</v>
      </c>
      <c r="B3626" t="s">
        <v>827</v>
      </c>
      <c r="C3626">
        <v>2018</v>
      </c>
      <c r="D3626">
        <v>7</v>
      </c>
      <c r="E3626" t="s">
        <v>4991</v>
      </c>
      <c r="F3626" t="s">
        <v>4792</v>
      </c>
      <c r="G3626" s="96">
        <v>0.9375</v>
      </c>
      <c r="H3626" s="96">
        <v>0.95347222222222217</v>
      </c>
      <c r="I3626" s="96">
        <v>0.84236111111111101</v>
      </c>
      <c r="J3626">
        <v>2.2799999999999998</v>
      </c>
      <c r="K3626" t="s">
        <v>249</v>
      </c>
      <c r="L3626" t="s">
        <v>2284</v>
      </c>
      <c r="M3626" t="s">
        <v>251</v>
      </c>
      <c r="N3626" t="s">
        <v>251</v>
      </c>
      <c r="O3626">
        <v>0</v>
      </c>
      <c r="P3626">
        <v>34</v>
      </c>
      <c r="Q3626">
        <v>0</v>
      </c>
      <c r="R3626">
        <v>34</v>
      </c>
      <c r="S3626">
        <v>13.9</v>
      </c>
      <c r="T3626">
        <v>36.4</v>
      </c>
      <c r="U3626">
        <v>24.4</v>
      </c>
      <c r="V3626">
        <v>141</v>
      </c>
      <c r="W3626" t="s">
        <v>4756</v>
      </c>
      <c r="X3626" t="s">
        <v>4756</v>
      </c>
      <c r="Y3626" t="s">
        <v>4756</v>
      </c>
      <c r="Z3626" t="s">
        <v>4756</v>
      </c>
      <c r="AA3626" t="s">
        <v>4756</v>
      </c>
      <c r="AB3626" t="s">
        <v>4756</v>
      </c>
      <c r="AC3626" t="s">
        <v>4756</v>
      </c>
      <c r="AD3626" t="s">
        <v>4756</v>
      </c>
      <c r="AE3626" t="s">
        <v>4756</v>
      </c>
      <c r="AF3626" t="s">
        <v>4756</v>
      </c>
      <c r="AG3626" t="s">
        <v>4756</v>
      </c>
      <c r="AH3626" t="s">
        <v>4756</v>
      </c>
      <c r="AI3626" t="s">
        <v>4756</v>
      </c>
      <c r="AJ3626" t="s">
        <v>4756</v>
      </c>
      <c r="AK3626" t="s">
        <v>4756</v>
      </c>
      <c r="AL3626" t="s">
        <v>4756</v>
      </c>
      <c r="AM3626" t="s">
        <v>4756</v>
      </c>
      <c r="AN3626" t="s">
        <v>4756</v>
      </c>
      <c r="AO3626" t="s">
        <v>2290</v>
      </c>
    </row>
    <row r="3627" spans="1:41">
      <c r="A3627" s="95">
        <v>43292</v>
      </c>
      <c r="B3627" t="s">
        <v>827</v>
      </c>
      <c r="C3627">
        <v>2018</v>
      </c>
      <c r="D3627">
        <v>7</v>
      </c>
      <c r="E3627" t="s">
        <v>4991</v>
      </c>
      <c r="F3627" t="s">
        <v>4792</v>
      </c>
      <c r="G3627" s="96">
        <v>0.96111111111111114</v>
      </c>
      <c r="H3627" s="96">
        <v>0.96944444444444444</v>
      </c>
      <c r="I3627" s="96">
        <v>0.84236111111111101</v>
      </c>
      <c r="J3627">
        <v>2.85</v>
      </c>
      <c r="K3627" t="s">
        <v>249</v>
      </c>
      <c r="L3627" t="s">
        <v>2287</v>
      </c>
      <c r="M3627" t="s">
        <v>251</v>
      </c>
      <c r="N3627" t="s">
        <v>251</v>
      </c>
      <c r="O3627">
        <v>2</v>
      </c>
      <c r="P3627">
        <v>42</v>
      </c>
      <c r="Q3627">
        <v>0</v>
      </c>
      <c r="R3627">
        <v>42</v>
      </c>
      <c r="S3627">
        <v>13.9</v>
      </c>
      <c r="T3627">
        <v>38</v>
      </c>
      <c r="U3627">
        <v>23.8</v>
      </c>
      <c r="V3627">
        <v>142</v>
      </c>
      <c r="W3627" t="s">
        <v>4756</v>
      </c>
      <c r="X3627" t="s">
        <v>4756</v>
      </c>
      <c r="Y3627" t="s">
        <v>4756</v>
      </c>
      <c r="Z3627" t="s">
        <v>4756</v>
      </c>
      <c r="AA3627" t="s">
        <v>4756</v>
      </c>
      <c r="AB3627" t="s">
        <v>4756</v>
      </c>
      <c r="AC3627" t="s">
        <v>4756</v>
      </c>
      <c r="AD3627" t="s">
        <v>4756</v>
      </c>
      <c r="AE3627" t="s">
        <v>4756</v>
      </c>
      <c r="AF3627" t="s">
        <v>4756</v>
      </c>
      <c r="AG3627" t="s">
        <v>4756</v>
      </c>
      <c r="AH3627" t="s">
        <v>4756</v>
      </c>
      <c r="AI3627" t="s">
        <v>4756</v>
      </c>
      <c r="AJ3627" t="s">
        <v>4756</v>
      </c>
      <c r="AK3627" t="s">
        <v>4756</v>
      </c>
      <c r="AL3627" t="s">
        <v>4756</v>
      </c>
      <c r="AM3627" t="s">
        <v>4756</v>
      </c>
      <c r="AN3627" t="s">
        <v>4756</v>
      </c>
      <c r="AO3627" t="s">
        <v>2290</v>
      </c>
    </row>
    <row r="3628" spans="1:41">
      <c r="A3628" s="95">
        <v>43292</v>
      </c>
      <c r="B3628" t="s">
        <v>827</v>
      </c>
      <c r="C3628">
        <v>2018</v>
      </c>
      <c r="D3628">
        <v>7</v>
      </c>
      <c r="E3628" t="s">
        <v>4991</v>
      </c>
      <c r="F3628" t="s">
        <v>4792</v>
      </c>
      <c r="G3628" s="96">
        <v>2.7777777777777776E-2</v>
      </c>
      <c r="H3628" s="96">
        <v>3.2638888888888891E-2</v>
      </c>
      <c r="I3628" s="96">
        <v>0.84236111111111101</v>
      </c>
      <c r="J3628">
        <v>4.45</v>
      </c>
      <c r="K3628" t="s">
        <v>249</v>
      </c>
      <c r="L3628" t="s">
        <v>2274</v>
      </c>
      <c r="M3628" t="s">
        <v>665</v>
      </c>
      <c r="N3628" t="s">
        <v>251</v>
      </c>
      <c r="O3628">
        <v>3</v>
      </c>
      <c r="P3628">
        <v>38</v>
      </c>
      <c r="Q3628">
        <v>0</v>
      </c>
      <c r="R3628">
        <v>38</v>
      </c>
      <c r="S3628">
        <v>15.1</v>
      </c>
      <c r="T3628">
        <v>38.299999999999997</v>
      </c>
      <c r="U3628">
        <v>23.4</v>
      </c>
      <c r="V3628">
        <v>142</v>
      </c>
      <c r="W3628" t="s">
        <v>4756</v>
      </c>
      <c r="X3628" t="s">
        <v>4756</v>
      </c>
      <c r="Y3628" t="s">
        <v>4756</v>
      </c>
      <c r="Z3628" t="s">
        <v>4756</v>
      </c>
      <c r="AA3628" t="s">
        <v>4756</v>
      </c>
      <c r="AB3628" t="s">
        <v>4756</v>
      </c>
      <c r="AC3628" t="s">
        <v>4756</v>
      </c>
      <c r="AD3628" t="s">
        <v>4756</v>
      </c>
      <c r="AE3628" t="s">
        <v>4756</v>
      </c>
      <c r="AF3628" t="s">
        <v>4756</v>
      </c>
      <c r="AG3628" t="s">
        <v>4756</v>
      </c>
      <c r="AH3628" t="s">
        <v>4756</v>
      </c>
      <c r="AI3628" t="s">
        <v>4756</v>
      </c>
      <c r="AJ3628" t="s">
        <v>4756</v>
      </c>
      <c r="AK3628" t="s">
        <v>4756</v>
      </c>
      <c r="AL3628" t="s">
        <v>4756</v>
      </c>
      <c r="AM3628" t="s">
        <v>4756</v>
      </c>
      <c r="AN3628" t="s">
        <v>4756</v>
      </c>
      <c r="AO3628" t="s">
        <v>2291</v>
      </c>
    </row>
    <row r="3629" spans="1:41">
      <c r="A3629" s="95">
        <v>43292</v>
      </c>
      <c r="B3629" t="s">
        <v>827</v>
      </c>
      <c r="C3629">
        <v>2018</v>
      </c>
      <c r="D3629">
        <v>7</v>
      </c>
      <c r="E3629" t="s">
        <v>4991</v>
      </c>
      <c r="F3629" t="s">
        <v>4792</v>
      </c>
      <c r="G3629" s="96">
        <v>6.0416666666666667E-2</v>
      </c>
      <c r="H3629" s="96">
        <v>6.7361111111111108E-2</v>
      </c>
      <c r="I3629" s="96">
        <v>0.84236111111111101</v>
      </c>
      <c r="J3629">
        <v>5.23</v>
      </c>
      <c r="K3629" t="s">
        <v>249</v>
      </c>
      <c r="L3629" t="s">
        <v>2288</v>
      </c>
      <c r="M3629" t="s">
        <v>251</v>
      </c>
      <c r="N3629" t="s">
        <v>251</v>
      </c>
      <c r="O3629">
        <v>0</v>
      </c>
      <c r="P3629">
        <v>34</v>
      </c>
      <c r="Q3629">
        <v>0</v>
      </c>
      <c r="R3629">
        <v>34</v>
      </c>
      <c r="S3629">
        <v>13</v>
      </c>
      <c r="T3629">
        <v>37.1</v>
      </c>
      <c r="U3629">
        <v>23.1</v>
      </c>
      <c r="V3629">
        <v>141</v>
      </c>
      <c r="W3629" t="s">
        <v>4756</v>
      </c>
      <c r="X3629" t="s">
        <v>4756</v>
      </c>
      <c r="Y3629" t="s">
        <v>4756</v>
      </c>
      <c r="Z3629" t="s">
        <v>4756</v>
      </c>
      <c r="AA3629" t="s">
        <v>4756</v>
      </c>
      <c r="AB3629" t="s">
        <v>4756</v>
      </c>
      <c r="AC3629" t="s">
        <v>4756</v>
      </c>
      <c r="AD3629" t="s">
        <v>4756</v>
      </c>
      <c r="AE3629" t="s">
        <v>4756</v>
      </c>
      <c r="AF3629" t="s">
        <v>4756</v>
      </c>
      <c r="AG3629" t="s">
        <v>4756</v>
      </c>
      <c r="AH3629" t="s">
        <v>4756</v>
      </c>
      <c r="AI3629" t="s">
        <v>4756</v>
      </c>
      <c r="AJ3629" t="s">
        <v>4756</v>
      </c>
      <c r="AK3629" t="s">
        <v>4756</v>
      </c>
      <c r="AL3629" t="s">
        <v>4756</v>
      </c>
      <c r="AM3629" t="s">
        <v>4756</v>
      </c>
      <c r="AN3629" t="s">
        <v>4756</v>
      </c>
      <c r="AO3629" t="s">
        <v>2290</v>
      </c>
    </row>
    <row r="3630" spans="1:41">
      <c r="A3630" s="95">
        <v>43321</v>
      </c>
      <c r="B3630" t="s">
        <v>827</v>
      </c>
      <c r="C3630">
        <v>2018</v>
      </c>
      <c r="D3630">
        <v>8</v>
      </c>
      <c r="E3630" t="s">
        <v>4991</v>
      </c>
      <c r="F3630" t="s">
        <v>3854</v>
      </c>
      <c r="G3630" s="96">
        <v>0.8652777777777777</v>
      </c>
      <c r="H3630" s="96">
        <v>0.87152777777777779</v>
      </c>
      <c r="I3630" s="96">
        <v>0.82777777777777783</v>
      </c>
      <c r="J3630">
        <v>0.9</v>
      </c>
      <c r="K3630" t="s">
        <v>249</v>
      </c>
      <c r="L3630" t="s">
        <v>2289</v>
      </c>
      <c r="M3630" t="s">
        <v>251</v>
      </c>
      <c r="N3630" t="s">
        <v>251</v>
      </c>
      <c r="O3630">
        <v>0</v>
      </c>
      <c r="P3630">
        <v>32</v>
      </c>
      <c r="Q3630">
        <v>0</v>
      </c>
      <c r="R3630">
        <v>32</v>
      </c>
      <c r="S3630">
        <v>14.3</v>
      </c>
      <c r="T3630">
        <v>35.799999999999997</v>
      </c>
      <c r="U3630">
        <v>23.6</v>
      </c>
      <c r="V3630">
        <v>137</v>
      </c>
      <c r="W3630" t="s">
        <v>4756</v>
      </c>
      <c r="X3630" t="s">
        <v>4756</v>
      </c>
      <c r="Y3630" t="s">
        <v>4756</v>
      </c>
      <c r="Z3630" t="s">
        <v>4756</v>
      </c>
      <c r="AA3630" t="s">
        <v>4756</v>
      </c>
      <c r="AB3630" t="s">
        <v>4756</v>
      </c>
      <c r="AC3630" t="s">
        <v>4756</v>
      </c>
      <c r="AD3630" t="s">
        <v>4756</v>
      </c>
      <c r="AE3630" t="s">
        <v>4756</v>
      </c>
      <c r="AF3630" t="s">
        <v>4756</v>
      </c>
      <c r="AG3630" t="s">
        <v>4756</v>
      </c>
      <c r="AH3630" t="s">
        <v>4756</v>
      </c>
      <c r="AI3630" t="s">
        <v>4756</v>
      </c>
      <c r="AJ3630" t="s">
        <v>4756</v>
      </c>
      <c r="AK3630" t="s">
        <v>4756</v>
      </c>
      <c r="AL3630" t="s">
        <v>4756</v>
      </c>
      <c r="AM3630" t="s">
        <v>4756</v>
      </c>
      <c r="AN3630" t="s">
        <v>4756</v>
      </c>
      <c r="AO3630" t="s">
        <v>2290</v>
      </c>
    </row>
    <row r="3631" spans="1:41">
      <c r="A3631" s="95">
        <v>43321</v>
      </c>
      <c r="B3631" t="s">
        <v>827</v>
      </c>
      <c r="C3631">
        <v>2018</v>
      </c>
      <c r="D3631">
        <v>8</v>
      </c>
      <c r="E3631" t="s">
        <v>4991</v>
      </c>
      <c r="F3631" t="s">
        <v>3854</v>
      </c>
      <c r="G3631" s="96">
        <v>0.87361111111111101</v>
      </c>
      <c r="H3631" t="s">
        <v>4756</v>
      </c>
      <c r="I3631" s="96">
        <v>0.82777777777777783</v>
      </c>
      <c r="J3631">
        <v>1.1000000000000001</v>
      </c>
      <c r="K3631" t="s">
        <v>2376</v>
      </c>
      <c r="L3631" t="s">
        <v>317</v>
      </c>
      <c r="M3631" t="s">
        <v>251</v>
      </c>
      <c r="N3631" t="s">
        <v>251</v>
      </c>
      <c r="O3631" t="s">
        <v>4756</v>
      </c>
      <c r="P3631" t="s">
        <v>4756</v>
      </c>
      <c r="Q3631" t="s">
        <v>4756</v>
      </c>
      <c r="R3631" t="s">
        <v>4756</v>
      </c>
      <c r="S3631" t="s">
        <v>4756</v>
      </c>
      <c r="T3631" t="s">
        <v>4756</v>
      </c>
      <c r="U3631" t="s">
        <v>4756</v>
      </c>
      <c r="V3631" t="s">
        <v>4756</v>
      </c>
      <c r="W3631" t="s">
        <v>4756</v>
      </c>
      <c r="X3631" t="s">
        <v>4756</v>
      </c>
      <c r="Y3631" t="s">
        <v>4756</v>
      </c>
      <c r="Z3631" t="s">
        <v>4756</v>
      </c>
      <c r="AA3631" t="s">
        <v>4756</v>
      </c>
      <c r="AB3631" t="s">
        <v>4756</v>
      </c>
      <c r="AC3631" t="s">
        <v>4756</v>
      </c>
      <c r="AD3631" t="s">
        <v>4756</v>
      </c>
      <c r="AE3631" t="s">
        <v>4756</v>
      </c>
      <c r="AF3631" t="s">
        <v>4756</v>
      </c>
      <c r="AG3631" t="s">
        <v>4756</v>
      </c>
      <c r="AH3631" t="s">
        <v>4756</v>
      </c>
      <c r="AI3631" t="s">
        <v>4756</v>
      </c>
      <c r="AJ3631" t="s">
        <v>4756</v>
      </c>
      <c r="AK3631" t="s">
        <v>4756</v>
      </c>
      <c r="AL3631" t="s">
        <v>4756</v>
      </c>
      <c r="AM3631" t="s">
        <v>4756</v>
      </c>
      <c r="AN3631" t="s">
        <v>4756</v>
      </c>
      <c r="AO3631" t="s">
        <v>2306</v>
      </c>
    </row>
    <row r="3632" spans="1:41">
      <c r="A3632" s="95">
        <v>43321</v>
      </c>
      <c r="B3632" t="s">
        <v>827</v>
      </c>
      <c r="C3632">
        <v>2018</v>
      </c>
      <c r="D3632">
        <v>8</v>
      </c>
      <c r="E3632" t="s">
        <v>4991</v>
      </c>
      <c r="F3632" t="s">
        <v>3854</v>
      </c>
      <c r="G3632" s="96">
        <v>0.87361111111111101</v>
      </c>
      <c r="H3632" s="96">
        <v>0.87708333333333333</v>
      </c>
      <c r="I3632" s="96">
        <v>0.82777777777777783</v>
      </c>
      <c r="J3632">
        <v>1.1000000000000001</v>
      </c>
      <c r="K3632" t="s">
        <v>249</v>
      </c>
      <c r="L3632" t="s">
        <v>2295</v>
      </c>
      <c r="M3632" t="s">
        <v>251</v>
      </c>
      <c r="N3632" t="s">
        <v>251</v>
      </c>
      <c r="O3632">
        <v>0</v>
      </c>
      <c r="P3632">
        <v>33</v>
      </c>
      <c r="Q3632">
        <v>0</v>
      </c>
      <c r="R3632">
        <v>33</v>
      </c>
      <c r="S3632">
        <v>14.3</v>
      </c>
      <c r="T3632">
        <v>37.299999999999997</v>
      </c>
      <c r="U3632">
        <v>22.6</v>
      </c>
      <c r="V3632">
        <v>139</v>
      </c>
      <c r="W3632" t="s">
        <v>4756</v>
      </c>
      <c r="X3632" t="s">
        <v>4756</v>
      </c>
      <c r="Y3632" t="s">
        <v>4756</v>
      </c>
      <c r="Z3632" t="s">
        <v>4756</v>
      </c>
      <c r="AA3632" t="s">
        <v>4756</v>
      </c>
      <c r="AB3632" t="s">
        <v>4756</v>
      </c>
      <c r="AC3632" t="s">
        <v>4756</v>
      </c>
      <c r="AD3632" t="s">
        <v>4756</v>
      </c>
      <c r="AE3632" t="s">
        <v>4756</v>
      </c>
      <c r="AF3632" t="s">
        <v>4756</v>
      </c>
      <c r="AG3632" t="s">
        <v>4756</v>
      </c>
      <c r="AH3632" t="s">
        <v>4756</v>
      </c>
      <c r="AI3632" t="s">
        <v>4756</v>
      </c>
      <c r="AJ3632" t="s">
        <v>4756</v>
      </c>
      <c r="AK3632" t="s">
        <v>4756</v>
      </c>
      <c r="AL3632" t="s">
        <v>4756</v>
      </c>
      <c r="AM3632" t="s">
        <v>4756</v>
      </c>
      <c r="AN3632" t="s">
        <v>4756</v>
      </c>
      <c r="AO3632" t="s">
        <v>2290</v>
      </c>
    </row>
    <row r="3633" spans="1:41">
      <c r="A3633" s="95">
        <v>43321</v>
      </c>
      <c r="B3633" t="s">
        <v>827</v>
      </c>
      <c r="C3633">
        <v>2018</v>
      </c>
      <c r="D3633">
        <v>8</v>
      </c>
      <c r="E3633" t="s">
        <v>4991</v>
      </c>
      <c r="F3633" t="s">
        <v>3854</v>
      </c>
      <c r="G3633" s="96">
        <v>0.87708333333333333</v>
      </c>
      <c r="H3633" s="96">
        <v>0.88124999999999998</v>
      </c>
      <c r="I3633" s="96">
        <v>0.82777777777777783</v>
      </c>
      <c r="J3633">
        <v>1.18</v>
      </c>
      <c r="K3633" t="s">
        <v>249</v>
      </c>
      <c r="L3633" t="s">
        <v>2296</v>
      </c>
      <c r="M3633" t="s">
        <v>251</v>
      </c>
      <c r="N3633" t="s">
        <v>251</v>
      </c>
      <c r="O3633">
        <v>4</v>
      </c>
      <c r="P3633">
        <v>36</v>
      </c>
      <c r="Q3633">
        <v>0</v>
      </c>
      <c r="R3633">
        <v>36</v>
      </c>
      <c r="S3633">
        <v>14.5</v>
      </c>
      <c r="T3633">
        <v>36.1</v>
      </c>
      <c r="U3633">
        <v>23.8</v>
      </c>
      <c r="V3633">
        <v>142</v>
      </c>
      <c r="W3633" t="s">
        <v>4756</v>
      </c>
      <c r="X3633" t="s">
        <v>4756</v>
      </c>
      <c r="Y3633" t="s">
        <v>4756</v>
      </c>
      <c r="Z3633" t="s">
        <v>4756</v>
      </c>
      <c r="AA3633" t="s">
        <v>4756</v>
      </c>
      <c r="AB3633" t="s">
        <v>4756</v>
      </c>
      <c r="AC3633" t="s">
        <v>4756</v>
      </c>
      <c r="AD3633" t="s">
        <v>4756</v>
      </c>
      <c r="AE3633" t="s">
        <v>4756</v>
      </c>
      <c r="AF3633" t="s">
        <v>4756</v>
      </c>
      <c r="AG3633" t="s">
        <v>4756</v>
      </c>
      <c r="AH3633" t="s">
        <v>4756</v>
      </c>
      <c r="AI3633" t="s">
        <v>4756</v>
      </c>
      <c r="AJ3633" t="s">
        <v>4756</v>
      </c>
      <c r="AK3633" t="s">
        <v>4756</v>
      </c>
      <c r="AL3633" t="s">
        <v>4756</v>
      </c>
      <c r="AM3633" t="s">
        <v>4756</v>
      </c>
      <c r="AN3633" t="s">
        <v>4756</v>
      </c>
      <c r="AO3633" t="s">
        <v>2290</v>
      </c>
    </row>
    <row r="3634" spans="1:41">
      <c r="A3634" s="95">
        <v>43321</v>
      </c>
      <c r="B3634" t="s">
        <v>827</v>
      </c>
      <c r="C3634">
        <v>2018</v>
      </c>
      <c r="D3634">
        <v>8</v>
      </c>
      <c r="E3634" t="s">
        <v>4991</v>
      </c>
      <c r="F3634" t="s">
        <v>3854</v>
      </c>
      <c r="G3634" s="96">
        <v>0.88124999999999998</v>
      </c>
      <c r="H3634" s="96">
        <v>0.88680555555555562</v>
      </c>
      <c r="I3634" s="96">
        <v>0.82777777777777783</v>
      </c>
      <c r="J3634">
        <v>1.28</v>
      </c>
      <c r="K3634" t="s">
        <v>249</v>
      </c>
      <c r="L3634" t="s">
        <v>2297</v>
      </c>
      <c r="M3634" t="s">
        <v>251</v>
      </c>
      <c r="N3634" t="s">
        <v>251</v>
      </c>
      <c r="O3634">
        <v>0</v>
      </c>
      <c r="P3634">
        <v>32</v>
      </c>
      <c r="Q3634">
        <v>0</v>
      </c>
      <c r="R3634">
        <v>32</v>
      </c>
      <c r="S3634">
        <v>13.9</v>
      </c>
      <c r="T3634">
        <v>36.5</v>
      </c>
      <c r="U3634">
        <v>23.3</v>
      </c>
      <c r="V3634">
        <v>140</v>
      </c>
      <c r="W3634" t="s">
        <v>4756</v>
      </c>
      <c r="X3634" t="s">
        <v>4756</v>
      </c>
      <c r="Y3634" t="s">
        <v>4756</v>
      </c>
      <c r="Z3634" t="s">
        <v>4756</v>
      </c>
      <c r="AA3634" t="s">
        <v>4756</v>
      </c>
      <c r="AB3634" t="s">
        <v>4756</v>
      </c>
      <c r="AC3634" t="s">
        <v>4756</v>
      </c>
      <c r="AD3634" t="s">
        <v>4756</v>
      </c>
      <c r="AE3634" t="s">
        <v>4756</v>
      </c>
      <c r="AF3634" t="s">
        <v>4756</v>
      </c>
      <c r="AG3634" t="s">
        <v>4756</v>
      </c>
      <c r="AH3634" t="s">
        <v>4756</v>
      </c>
      <c r="AI3634" t="s">
        <v>4756</v>
      </c>
      <c r="AJ3634" t="s">
        <v>4756</v>
      </c>
      <c r="AK3634" t="s">
        <v>4756</v>
      </c>
      <c r="AL3634" t="s">
        <v>4756</v>
      </c>
      <c r="AM3634" t="s">
        <v>4756</v>
      </c>
      <c r="AN3634" t="s">
        <v>4756</v>
      </c>
      <c r="AO3634" t="s">
        <v>2290</v>
      </c>
    </row>
    <row r="3635" spans="1:41">
      <c r="A3635" s="95">
        <v>43321</v>
      </c>
      <c r="B3635" t="s">
        <v>827</v>
      </c>
      <c r="C3635">
        <v>2018</v>
      </c>
      <c r="D3635">
        <v>8</v>
      </c>
      <c r="E3635" t="s">
        <v>4991</v>
      </c>
      <c r="F3635" t="s">
        <v>3854</v>
      </c>
      <c r="G3635" s="96">
        <v>0.88124999999999998</v>
      </c>
      <c r="H3635" s="96">
        <v>0.88680555555555562</v>
      </c>
      <c r="I3635" s="96">
        <v>0.82777777777777783</v>
      </c>
      <c r="J3635">
        <v>1.28</v>
      </c>
      <c r="K3635" t="s">
        <v>249</v>
      </c>
      <c r="L3635" t="s">
        <v>2298</v>
      </c>
      <c r="M3635" t="s">
        <v>251</v>
      </c>
      <c r="N3635" t="s">
        <v>251</v>
      </c>
      <c r="O3635">
        <v>0</v>
      </c>
      <c r="P3635">
        <v>35</v>
      </c>
      <c r="Q3635">
        <v>0</v>
      </c>
      <c r="R3635">
        <v>35</v>
      </c>
      <c r="S3635">
        <v>14</v>
      </c>
      <c r="T3635">
        <v>38.299999999999997</v>
      </c>
      <c r="U3635">
        <v>23.5</v>
      </c>
      <c r="V3635">
        <v>140</v>
      </c>
      <c r="W3635" t="s">
        <v>4756</v>
      </c>
      <c r="X3635" t="s">
        <v>4756</v>
      </c>
      <c r="Y3635" t="s">
        <v>4756</v>
      </c>
      <c r="Z3635" t="s">
        <v>4756</v>
      </c>
      <c r="AA3635" t="s">
        <v>4756</v>
      </c>
      <c r="AB3635" t="s">
        <v>4756</v>
      </c>
      <c r="AC3635" t="s">
        <v>4756</v>
      </c>
      <c r="AD3635" t="s">
        <v>4756</v>
      </c>
      <c r="AE3635" t="s">
        <v>4756</v>
      </c>
      <c r="AF3635" t="s">
        <v>4756</v>
      </c>
      <c r="AG3635" t="s">
        <v>4756</v>
      </c>
      <c r="AH3635" t="s">
        <v>4756</v>
      </c>
      <c r="AI3635" t="s">
        <v>4756</v>
      </c>
      <c r="AJ3635" t="s">
        <v>4756</v>
      </c>
      <c r="AK3635" t="s">
        <v>4756</v>
      </c>
      <c r="AL3635" t="s">
        <v>4756</v>
      </c>
      <c r="AM3635" t="s">
        <v>4756</v>
      </c>
      <c r="AN3635" t="s">
        <v>4756</v>
      </c>
      <c r="AO3635" t="s">
        <v>2290</v>
      </c>
    </row>
    <row r="3636" spans="1:41">
      <c r="A3636" s="95">
        <v>43321</v>
      </c>
      <c r="B3636" t="s">
        <v>827</v>
      </c>
      <c r="C3636">
        <v>2018</v>
      </c>
      <c r="D3636">
        <v>8</v>
      </c>
      <c r="E3636" t="s">
        <v>4991</v>
      </c>
      <c r="F3636" t="s">
        <v>3854</v>
      </c>
      <c r="G3636" s="96">
        <v>0.88680555555555562</v>
      </c>
      <c r="H3636" s="96">
        <v>0.88888888888888884</v>
      </c>
      <c r="I3636" s="96">
        <v>0.82777777777777783</v>
      </c>
      <c r="J3636">
        <v>1.42</v>
      </c>
      <c r="K3636" t="s">
        <v>249</v>
      </c>
      <c r="L3636" t="s">
        <v>2295</v>
      </c>
      <c r="M3636" t="s">
        <v>2077</v>
      </c>
      <c r="N3636" t="s">
        <v>251</v>
      </c>
      <c r="O3636" t="s">
        <v>4756</v>
      </c>
      <c r="P3636" t="s">
        <v>4756</v>
      </c>
      <c r="Q3636" t="s">
        <v>4756</v>
      </c>
      <c r="R3636" t="s">
        <v>4756</v>
      </c>
      <c r="S3636" t="s">
        <v>4756</v>
      </c>
      <c r="T3636" t="s">
        <v>4756</v>
      </c>
      <c r="U3636" t="s">
        <v>4756</v>
      </c>
      <c r="V3636" t="s">
        <v>4756</v>
      </c>
      <c r="W3636" t="s">
        <v>4756</v>
      </c>
      <c r="X3636" t="s">
        <v>4756</v>
      </c>
      <c r="Y3636" t="s">
        <v>4756</v>
      </c>
      <c r="Z3636" t="s">
        <v>4756</v>
      </c>
      <c r="AA3636" t="s">
        <v>4756</v>
      </c>
      <c r="AB3636" t="s">
        <v>4756</v>
      </c>
      <c r="AC3636" t="s">
        <v>4756</v>
      </c>
      <c r="AD3636" t="s">
        <v>4756</v>
      </c>
      <c r="AE3636" t="s">
        <v>4756</v>
      </c>
      <c r="AF3636" t="s">
        <v>4756</v>
      </c>
      <c r="AG3636" t="s">
        <v>4756</v>
      </c>
      <c r="AH3636" t="s">
        <v>4756</v>
      </c>
      <c r="AI3636" t="s">
        <v>4756</v>
      </c>
      <c r="AJ3636" t="s">
        <v>4756</v>
      </c>
      <c r="AK3636" t="s">
        <v>4756</v>
      </c>
      <c r="AL3636" t="s">
        <v>4756</v>
      </c>
      <c r="AM3636" t="s">
        <v>4756</v>
      </c>
      <c r="AN3636" t="s">
        <v>4756</v>
      </c>
    </row>
    <row r="3637" spans="1:41">
      <c r="A3637" s="95">
        <v>43321</v>
      </c>
      <c r="B3637" t="s">
        <v>827</v>
      </c>
      <c r="C3637">
        <v>2018</v>
      </c>
      <c r="D3637">
        <v>8</v>
      </c>
      <c r="E3637" t="s">
        <v>4991</v>
      </c>
      <c r="F3637" t="s">
        <v>3854</v>
      </c>
      <c r="G3637" s="96">
        <v>0.88680555555555562</v>
      </c>
      <c r="H3637" s="96">
        <v>0.8930555555555556</v>
      </c>
      <c r="I3637" s="96">
        <v>0.82777777777777783</v>
      </c>
      <c r="J3637">
        <v>1.42</v>
      </c>
      <c r="K3637" t="s">
        <v>249</v>
      </c>
      <c r="L3637" t="s">
        <v>2299</v>
      </c>
      <c r="M3637" t="s">
        <v>251</v>
      </c>
      <c r="N3637" t="s">
        <v>251</v>
      </c>
      <c r="O3637">
        <v>0</v>
      </c>
      <c r="P3637">
        <v>33</v>
      </c>
      <c r="Q3637">
        <v>0</v>
      </c>
      <c r="R3637">
        <v>33</v>
      </c>
      <c r="S3637">
        <v>14.4</v>
      </c>
      <c r="T3637">
        <v>38.799999999999997</v>
      </c>
      <c r="U3637">
        <v>23.4</v>
      </c>
      <c r="V3637">
        <v>133</v>
      </c>
      <c r="W3637" t="s">
        <v>4756</v>
      </c>
      <c r="X3637" t="s">
        <v>4756</v>
      </c>
      <c r="Y3637" t="s">
        <v>4756</v>
      </c>
      <c r="Z3637" t="s">
        <v>4756</v>
      </c>
      <c r="AA3637" t="s">
        <v>4756</v>
      </c>
      <c r="AB3637" t="s">
        <v>4756</v>
      </c>
      <c r="AC3637" t="s">
        <v>4756</v>
      </c>
      <c r="AD3637" t="s">
        <v>4756</v>
      </c>
      <c r="AE3637" t="s">
        <v>4756</v>
      </c>
      <c r="AF3637" t="s">
        <v>4756</v>
      </c>
      <c r="AG3637" t="s">
        <v>4756</v>
      </c>
      <c r="AH3637" t="s">
        <v>4756</v>
      </c>
      <c r="AI3637" t="s">
        <v>4756</v>
      </c>
      <c r="AJ3637" t="s">
        <v>4756</v>
      </c>
      <c r="AK3637" t="s">
        <v>4756</v>
      </c>
      <c r="AL3637" t="s">
        <v>4756</v>
      </c>
      <c r="AM3637" t="s">
        <v>4756</v>
      </c>
      <c r="AN3637" t="s">
        <v>4756</v>
      </c>
      <c r="AO3637" t="s">
        <v>2290</v>
      </c>
    </row>
    <row r="3638" spans="1:41">
      <c r="A3638" s="95">
        <v>43321</v>
      </c>
      <c r="B3638" t="s">
        <v>827</v>
      </c>
      <c r="C3638">
        <v>2018</v>
      </c>
      <c r="D3638">
        <v>8</v>
      </c>
      <c r="E3638" t="s">
        <v>4991</v>
      </c>
      <c r="F3638" t="s">
        <v>3854</v>
      </c>
      <c r="G3638" s="96">
        <v>0.88680555555555562</v>
      </c>
      <c r="H3638" s="96">
        <v>0.89722222222222225</v>
      </c>
      <c r="I3638" s="96">
        <v>0.82777777777777783</v>
      </c>
      <c r="J3638">
        <v>1.42</v>
      </c>
      <c r="K3638" t="s">
        <v>249</v>
      </c>
      <c r="L3638" t="s">
        <v>2300</v>
      </c>
      <c r="M3638" t="s">
        <v>251</v>
      </c>
      <c r="N3638" t="s">
        <v>251</v>
      </c>
      <c r="O3638">
        <v>2</v>
      </c>
      <c r="P3638">
        <v>33</v>
      </c>
      <c r="Q3638">
        <v>0</v>
      </c>
      <c r="R3638">
        <v>33</v>
      </c>
      <c r="S3638">
        <v>14.5</v>
      </c>
      <c r="T3638">
        <v>38.5</v>
      </c>
      <c r="U3638">
        <v>22.9</v>
      </c>
      <c r="V3638">
        <v>140</v>
      </c>
      <c r="W3638" t="s">
        <v>4756</v>
      </c>
      <c r="X3638" t="s">
        <v>4756</v>
      </c>
      <c r="Y3638" t="s">
        <v>4756</v>
      </c>
      <c r="Z3638" t="s">
        <v>4756</v>
      </c>
      <c r="AA3638" t="s">
        <v>4756</v>
      </c>
      <c r="AB3638" t="s">
        <v>4756</v>
      </c>
      <c r="AC3638" t="s">
        <v>4756</v>
      </c>
      <c r="AD3638" t="s">
        <v>4756</v>
      </c>
      <c r="AE3638" t="s">
        <v>4756</v>
      </c>
      <c r="AF3638" t="s">
        <v>4756</v>
      </c>
      <c r="AG3638" t="s">
        <v>4756</v>
      </c>
      <c r="AH3638" t="s">
        <v>4756</v>
      </c>
      <c r="AI3638" t="s">
        <v>4756</v>
      </c>
      <c r="AJ3638" t="s">
        <v>4756</v>
      </c>
      <c r="AK3638" t="s">
        <v>4756</v>
      </c>
      <c r="AL3638" t="s">
        <v>4756</v>
      </c>
      <c r="AM3638" t="s">
        <v>4756</v>
      </c>
      <c r="AN3638" t="s">
        <v>4756</v>
      </c>
      <c r="AO3638" t="s">
        <v>2290</v>
      </c>
    </row>
    <row r="3639" spans="1:41">
      <c r="A3639" s="95">
        <v>43321</v>
      </c>
      <c r="B3639" t="s">
        <v>827</v>
      </c>
      <c r="C3639">
        <v>2018</v>
      </c>
      <c r="D3639">
        <v>8</v>
      </c>
      <c r="E3639" t="s">
        <v>4991</v>
      </c>
      <c r="F3639" t="s">
        <v>3854</v>
      </c>
      <c r="G3639" s="96">
        <v>0.88888888888888884</v>
      </c>
      <c r="H3639" s="96">
        <v>0.89513888888888893</v>
      </c>
      <c r="I3639" s="96">
        <v>0.82777777777777783</v>
      </c>
      <c r="J3639">
        <v>1.47</v>
      </c>
      <c r="K3639" t="s">
        <v>249</v>
      </c>
      <c r="L3639" t="s">
        <v>2301</v>
      </c>
      <c r="M3639" t="s">
        <v>251</v>
      </c>
      <c r="N3639" t="s">
        <v>251</v>
      </c>
      <c r="O3639">
        <v>3</v>
      </c>
      <c r="P3639">
        <v>33</v>
      </c>
      <c r="Q3639">
        <v>0</v>
      </c>
      <c r="R3639">
        <v>33</v>
      </c>
      <c r="S3639">
        <v>14.2</v>
      </c>
      <c r="T3639">
        <v>36.4</v>
      </c>
      <c r="U3639">
        <v>22.9</v>
      </c>
      <c r="V3639">
        <v>140</v>
      </c>
      <c r="W3639" t="s">
        <v>4756</v>
      </c>
      <c r="X3639" t="s">
        <v>4756</v>
      </c>
      <c r="Y3639" t="s">
        <v>4756</v>
      </c>
      <c r="Z3639" t="s">
        <v>4756</v>
      </c>
      <c r="AA3639" t="s">
        <v>4756</v>
      </c>
      <c r="AB3639" t="s">
        <v>4756</v>
      </c>
      <c r="AC3639" t="s">
        <v>4756</v>
      </c>
      <c r="AD3639" t="s">
        <v>4756</v>
      </c>
      <c r="AE3639" t="s">
        <v>4756</v>
      </c>
      <c r="AF3639" t="s">
        <v>4756</v>
      </c>
      <c r="AG3639" t="s">
        <v>4756</v>
      </c>
      <c r="AH3639" t="s">
        <v>4756</v>
      </c>
      <c r="AI3639" t="s">
        <v>4756</v>
      </c>
      <c r="AJ3639" t="s">
        <v>4756</v>
      </c>
      <c r="AK3639" t="s">
        <v>4756</v>
      </c>
      <c r="AL3639" t="s">
        <v>4756</v>
      </c>
      <c r="AM3639" t="s">
        <v>4756</v>
      </c>
      <c r="AN3639" t="s">
        <v>4756</v>
      </c>
      <c r="AO3639" t="s">
        <v>2290</v>
      </c>
    </row>
    <row r="3640" spans="1:41">
      <c r="A3640" s="95">
        <v>43321</v>
      </c>
      <c r="B3640" t="s">
        <v>827</v>
      </c>
      <c r="C3640">
        <v>2018</v>
      </c>
      <c r="D3640">
        <v>8</v>
      </c>
      <c r="E3640" t="s">
        <v>4991</v>
      </c>
      <c r="F3640" t="s">
        <v>3854</v>
      </c>
      <c r="G3640" s="96">
        <v>0.89583333333333337</v>
      </c>
      <c r="H3640" s="96">
        <v>0.90138888888888891</v>
      </c>
      <c r="I3640" s="96">
        <v>0.82777777777777783</v>
      </c>
      <c r="J3640">
        <v>1.63</v>
      </c>
      <c r="K3640" t="s">
        <v>249</v>
      </c>
      <c r="L3640" t="s">
        <v>2302</v>
      </c>
      <c r="M3640" t="s">
        <v>251</v>
      </c>
      <c r="N3640" t="s">
        <v>251</v>
      </c>
      <c r="O3640">
        <v>0</v>
      </c>
      <c r="P3640">
        <v>31</v>
      </c>
      <c r="Q3640">
        <v>0</v>
      </c>
      <c r="R3640">
        <v>31</v>
      </c>
      <c r="S3640">
        <v>14</v>
      </c>
      <c r="T3640">
        <v>37.9</v>
      </c>
      <c r="U3640">
        <v>22</v>
      </c>
      <c r="V3640">
        <v>140</v>
      </c>
      <c r="W3640" t="s">
        <v>4756</v>
      </c>
      <c r="X3640" t="s">
        <v>4756</v>
      </c>
      <c r="Y3640" t="s">
        <v>4756</v>
      </c>
      <c r="Z3640" t="s">
        <v>4756</v>
      </c>
      <c r="AA3640" t="s">
        <v>4756</v>
      </c>
      <c r="AB3640" t="s">
        <v>4756</v>
      </c>
      <c r="AC3640" t="s">
        <v>4756</v>
      </c>
      <c r="AD3640" t="s">
        <v>4756</v>
      </c>
      <c r="AE3640" t="s">
        <v>4756</v>
      </c>
      <c r="AF3640" t="s">
        <v>4756</v>
      </c>
      <c r="AG3640" t="s">
        <v>4756</v>
      </c>
      <c r="AH3640" t="s">
        <v>4756</v>
      </c>
      <c r="AI3640" t="s">
        <v>4756</v>
      </c>
      <c r="AJ3640" t="s">
        <v>4756</v>
      </c>
      <c r="AK3640" t="s">
        <v>4756</v>
      </c>
      <c r="AL3640" t="s">
        <v>4756</v>
      </c>
      <c r="AM3640" t="s">
        <v>4756</v>
      </c>
      <c r="AN3640" t="s">
        <v>4756</v>
      </c>
      <c r="AO3640" t="s">
        <v>2290</v>
      </c>
    </row>
    <row r="3641" spans="1:41">
      <c r="A3641" s="95">
        <v>43321</v>
      </c>
      <c r="B3641" t="s">
        <v>827</v>
      </c>
      <c r="C3641">
        <v>2018</v>
      </c>
      <c r="D3641">
        <v>8</v>
      </c>
      <c r="E3641" t="s">
        <v>4991</v>
      </c>
      <c r="F3641" t="s">
        <v>3854</v>
      </c>
      <c r="G3641" s="96">
        <v>0.89722222222222225</v>
      </c>
      <c r="H3641" s="96">
        <v>0.90347222222222223</v>
      </c>
      <c r="I3641" s="96">
        <v>0.82777777777777783</v>
      </c>
      <c r="J3641">
        <v>1.67</v>
      </c>
      <c r="K3641" t="s">
        <v>249</v>
      </c>
      <c r="L3641" t="s">
        <v>2303</v>
      </c>
      <c r="M3641" t="s">
        <v>251</v>
      </c>
      <c r="N3641" t="s">
        <v>251</v>
      </c>
      <c r="O3641">
        <v>2</v>
      </c>
      <c r="P3641">
        <v>34</v>
      </c>
      <c r="Q3641">
        <v>0</v>
      </c>
      <c r="R3641">
        <v>34</v>
      </c>
      <c r="S3641">
        <v>14.5</v>
      </c>
      <c r="T3641">
        <v>38.299999999999997</v>
      </c>
      <c r="U3641">
        <v>24.1</v>
      </c>
      <c r="V3641">
        <v>136</v>
      </c>
      <c r="W3641" t="s">
        <v>4756</v>
      </c>
      <c r="X3641" t="s">
        <v>4756</v>
      </c>
      <c r="Y3641" t="s">
        <v>4756</v>
      </c>
      <c r="Z3641" t="s">
        <v>4756</v>
      </c>
      <c r="AA3641" t="s">
        <v>4756</v>
      </c>
      <c r="AB3641" t="s">
        <v>4756</v>
      </c>
      <c r="AC3641" t="s">
        <v>4756</v>
      </c>
      <c r="AD3641" t="s">
        <v>4756</v>
      </c>
      <c r="AE3641" t="s">
        <v>4756</v>
      </c>
      <c r="AF3641" t="s">
        <v>4756</v>
      </c>
      <c r="AG3641" t="s">
        <v>4756</v>
      </c>
      <c r="AH3641" t="s">
        <v>4756</v>
      </c>
      <c r="AI3641" t="s">
        <v>4756</v>
      </c>
      <c r="AJ3641" t="s">
        <v>4756</v>
      </c>
      <c r="AK3641" t="s">
        <v>4756</v>
      </c>
      <c r="AL3641" t="s">
        <v>4756</v>
      </c>
      <c r="AM3641" t="s">
        <v>4756</v>
      </c>
      <c r="AN3641" t="s">
        <v>4756</v>
      </c>
      <c r="AO3641" t="s">
        <v>2290</v>
      </c>
    </row>
    <row r="3642" spans="1:41">
      <c r="A3642" s="95">
        <v>43321</v>
      </c>
      <c r="B3642" t="s">
        <v>827</v>
      </c>
      <c r="C3642">
        <v>2018</v>
      </c>
      <c r="D3642">
        <v>8</v>
      </c>
      <c r="E3642" t="s">
        <v>4991</v>
      </c>
      <c r="F3642" t="s">
        <v>3854</v>
      </c>
      <c r="G3642" s="96">
        <v>0.89722222222222225</v>
      </c>
      <c r="H3642" s="96">
        <v>0.91249999999999998</v>
      </c>
      <c r="I3642" s="96">
        <v>0.82777777777777783</v>
      </c>
      <c r="J3642">
        <v>1.67</v>
      </c>
      <c r="K3642" t="s">
        <v>249</v>
      </c>
      <c r="L3642" t="s">
        <v>2304</v>
      </c>
      <c r="M3642" t="s">
        <v>251</v>
      </c>
      <c r="N3642" t="s">
        <v>251</v>
      </c>
      <c r="O3642">
        <v>4</v>
      </c>
      <c r="P3642">
        <v>33</v>
      </c>
      <c r="Q3642">
        <v>0</v>
      </c>
      <c r="R3642">
        <v>33</v>
      </c>
      <c r="S3642">
        <v>14.5</v>
      </c>
      <c r="T3642">
        <v>37.799999999999997</v>
      </c>
      <c r="U3642">
        <v>23.5</v>
      </c>
      <c r="V3642">
        <v>142</v>
      </c>
      <c r="W3642" t="s">
        <v>4756</v>
      </c>
      <c r="X3642" t="s">
        <v>4756</v>
      </c>
      <c r="Y3642" t="s">
        <v>4756</v>
      </c>
      <c r="Z3642" t="s">
        <v>4756</v>
      </c>
      <c r="AA3642" t="s">
        <v>4756</v>
      </c>
      <c r="AB3642" t="s">
        <v>4756</v>
      </c>
      <c r="AC3642" t="s">
        <v>4756</v>
      </c>
      <c r="AD3642" t="s">
        <v>4756</v>
      </c>
      <c r="AE3642" t="s">
        <v>4756</v>
      </c>
      <c r="AF3642" t="s">
        <v>4756</v>
      </c>
      <c r="AG3642" t="s">
        <v>4756</v>
      </c>
      <c r="AH3642" t="s">
        <v>4756</v>
      </c>
      <c r="AI3642" t="s">
        <v>4756</v>
      </c>
      <c r="AJ3642" t="s">
        <v>4756</v>
      </c>
      <c r="AK3642" t="s">
        <v>4756</v>
      </c>
      <c r="AL3642" t="s">
        <v>4756</v>
      </c>
      <c r="AM3642" t="s">
        <v>4756</v>
      </c>
      <c r="AN3642" t="s">
        <v>4756</v>
      </c>
      <c r="AO3642" t="s">
        <v>2290</v>
      </c>
    </row>
    <row r="3643" spans="1:41">
      <c r="A3643" s="95">
        <v>43321</v>
      </c>
      <c r="B3643" t="s">
        <v>827</v>
      </c>
      <c r="C3643">
        <v>2018</v>
      </c>
      <c r="D3643">
        <v>8</v>
      </c>
      <c r="E3643" t="s">
        <v>4991</v>
      </c>
      <c r="F3643" t="s">
        <v>3854</v>
      </c>
      <c r="G3643" s="96">
        <v>0.90277777777777779</v>
      </c>
      <c r="H3643" s="96">
        <v>0.91388888888888886</v>
      </c>
      <c r="I3643" s="96">
        <v>0.82777777777777783</v>
      </c>
      <c r="J3643">
        <v>1.8</v>
      </c>
      <c r="K3643" t="s">
        <v>249</v>
      </c>
      <c r="L3643" t="s">
        <v>2305</v>
      </c>
      <c r="M3643" t="s">
        <v>251</v>
      </c>
      <c r="N3643" t="s">
        <v>251</v>
      </c>
      <c r="O3643">
        <v>3</v>
      </c>
      <c r="P3643">
        <v>33</v>
      </c>
      <c r="Q3643">
        <v>0</v>
      </c>
      <c r="R3643">
        <v>33</v>
      </c>
      <c r="S3643">
        <v>14.8</v>
      </c>
      <c r="T3643">
        <v>37.700000000000003</v>
      </c>
      <c r="U3643">
        <v>24.1</v>
      </c>
      <c r="V3643">
        <v>143</v>
      </c>
      <c r="W3643" t="s">
        <v>4756</v>
      </c>
      <c r="X3643" t="s">
        <v>4756</v>
      </c>
      <c r="Y3643" t="s">
        <v>4756</v>
      </c>
      <c r="Z3643" t="s">
        <v>4756</v>
      </c>
      <c r="AA3643" t="s">
        <v>4756</v>
      </c>
      <c r="AB3643" t="s">
        <v>4756</v>
      </c>
      <c r="AC3643" t="s">
        <v>4756</v>
      </c>
      <c r="AD3643" t="s">
        <v>4756</v>
      </c>
      <c r="AE3643" t="s">
        <v>4756</v>
      </c>
      <c r="AF3643" t="s">
        <v>4756</v>
      </c>
      <c r="AG3643" t="s">
        <v>4756</v>
      </c>
      <c r="AH3643" t="s">
        <v>4756</v>
      </c>
      <c r="AI3643" t="s">
        <v>4756</v>
      </c>
      <c r="AJ3643" t="s">
        <v>4756</v>
      </c>
      <c r="AK3643" t="s">
        <v>4756</v>
      </c>
      <c r="AL3643" t="s">
        <v>4756</v>
      </c>
      <c r="AM3643" t="s">
        <v>4756</v>
      </c>
      <c r="AN3643" t="s">
        <v>4756</v>
      </c>
      <c r="AO3643" t="s">
        <v>2290</v>
      </c>
    </row>
    <row r="3644" spans="1:41">
      <c r="A3644" s="95">
        <v>43321</v>
      </c>
      <c r="B3644" t="s">
        <v>827</v>
      </c>
      <c r="C3644">
        <v>2018</v>
      </c>
      <c r="D3644">
        <v>8</v>
      </c>
      <c r="E3644" t="s">
        <v>4991</v>
      </c>
      <c r="F3644" t="s">
        <v>3854</v>
      </c>
      <c r="G3644" s="96">
        <v>0.91319444444444453</v>
      </c>
      <c r="H3644" s="96">
        <v>0.91875000000000007</v>
      </c>
      <c r="I3644" s="96">
        <v>0.82777777777777783</v>
      </c>
      <c r="J3644">
        <v>2.0499999999999998</v>
      </c>
      <c r="K3644" t="s">
        <v>249</v>
      </c>
      <c r="L3644" t="s">
        <v>2311</v>
      </c>
      <c r="M3644" t="s">
        <v>251</v>
      </c>
      <c r="N3644" t="s">
        <v>251</v>
      </c>
      <c r="O3644">
        <v>0</v>
      </c>
      <c r="P3644">
        <v>34</v>
      </c>
      <c r="Q3644">
        <v>0</v>
      </c>
      <c r="R3644">
        <v>34</v>
      </c>
      <c r="S3644">
        <v>14.7</v>
      </c>
      <c r="T3644">
        <v>38.799999999999997</v>
      </c>
      <c r="U3644">
        <v>23.6</v>
      </c>
      <c r="V3644">
        <v>135</v>
      </c>
      <c r="W3644" t="s">
        <v>4756</v>
      </c>
      <c r="X3644" t="s">
        <v>4756</v>
      </c>
      <c r="Y3644" t="s">
        <v>4756</v>
      </c>
      <c r="Z3644" t="s">
        <v>4756</v>
      </c>
      <c r="AA3644" t="s">
        <v>4756</v>
      </c>
      <c r="AB3644" t="s">
        <v>4756</v>
      </c>
      <c r="AC3644" t="s">
        <v>4756</v>
      </c>
      <c r="AD3644" t="s">
        <v>4756</v>
      </c>
      <c r="AE3644" t="s">
        <v>4756</v>
      </c>
      <c r="AF3644" t="s">
        <v>4756</v>
      </c>
      <c r="AG3644" t="s">
        <v>4756</v>
      </c>
      <c r="AH3644" t="s">
        <v>4756</v>
      </c>
      <c r="AI3644" t="s">
        <v>4756</v>
      </c>
      <c r="AJ3644" t="s">
        <v>4756</v>
      </c>
      <c r="AK3644" t="s">
        <v>4756</v>
      </c>
      <c r="AL3644" t="s">
        <v>4756</v>
      </c>
      <c r="AM3644" t="s">
        <v>4756</v>
      </c>
      <c r="AN3644" t="s">
        <v>4756</v>
      </c>
      <c r="AO3644" t="s">
        <v>2290</v>
      </c>
    </row>
    <row r="3645" spans="1:41">
      <c r="A3645" s="95">
        <v>43321</v>
      </c>
      <c r="B3645" t="s">
        <v>827</v>
      </c>
      <c r="C3645">
        <v>2018</v>
      </c>
      <c r="D3645">
        <v>8</v>
      </c>
      <c r="E3645" t="s">
        <v>4991</v>
      </c>
      <c r="F3645" t="s">
        <v>3854</v>
      </c>
      <c r="G3645" s="96">
        <v>0.91736111111111107</v>
      </c>
      <c r="H3645" t="s">
        <v>4756</v>
      </c>
      <c r="I3645" s="96">
        <v>0.82777777777777783</v>
      </c>
      <c r="J3645">
        <v>2.15</v>
      </c>
      <c r="K3645" t="s">
        <v>2376</v>
      </c>
      <c r="L3645" t="s">
        <v>317</v>
      </c>
      <c r="M3645" t="s">
        <v>251</v>
      </c>
      <c r="N3645" t="s">
        <v>251</v>
      </c>
      <c r="O3645" t="s">
        <v>4756</v>
      </c>
      <c r="P3645" t="s">
        <v>4756</v>
      </c>
      <c r="Q3645" t="s">
        <v>4756</v>
      </c>
      <c r="R3645" t="s">
        <v>4756</v>
      </c>
      <c r="S3645" t="s">
        <v>4756</v>
      </c>
      <c r="T3645" t="s">
        <v>4756</v>
      </c>
      <c r="U3645" t="s">
        <v>4756</v>
      </c>
      <c r="V3645" t="s">
        <v>4756</v>
      </c>
      <c r="W3645" t="s">
        <v>4756</v>
      </c>
      <c r="X3645" t="s">
        <v>4756</v>
      </c>
      <c r="Y3645" t="s">
        <v>4756</v>
      </c>
      <c r="Z3645" t="s">
        <v>4756</v>
      </c>
      <c r="AA3645" t="s">
        <v>4756</v>
      </c>
      <c r="AB3645" t="s">
        <v>4756</v>
      </c>
      <c r="AC3645" t="s">
        <v>4756</v>
      </c>
      <c r="AD3645" t="s">
        <v>4756</v>
      </c>
      <c r="AE3645" t="s">
        <v>4756</v>
      </c>
      <c r="AF3645" t="s">
        <v>4756</v>
      </c>
      <c r="AG3645" t="s">
        <v>4756</v>
      </c>
      <c r="AH3645" t="s">
        <v>4756</v>
      </c>
      <c r="AI3645" t="s">
        <v>4756</v>
      </c>
      <c r="AJ3645" t="s">
        <v>4756</v>
      </c>
      <c r="AK3645" t="s">
        <v>4756</v>
      </c>
      <c r="AL3645" t="s">
        <v>4756</v>
      </c>
      <c r="AM3645" t="s">
        <v>4756</v>
      </c>
      <c r="AN3645" t="s">
        <v>4756</v>
      </c>
      <c r="AO3645" t="s">
        <v>2337</v>
      </c>
    </row>
    <row r="3646" spans="1:41">
      <c r="A3646" s="95">
        <v>43321</v>
      </c>
      <c r="B3646" t="s">
        <v>827</v>
      </c>
      <c r="C3646">
        <v>2018</v>
      </c>
      <c r="D3646">
        <v>8</v>
      </c>
      <c r="E3646" t="s">
        <v>4991</v>
      </c>
      <c r="F3646" t="s">
        <v>3854</v>
      </c>
      <c r="G3646" s="96">
        <v>0.91736111111111107</v>
      </c>
      <c r="H3646" s="96">
        <v>0.9243055555555556</v>
      </c>
      <c r="I3646" s="96">
        <v>0.82777777777777783</v>
      </c>
      <c r="J3646">
        <v>2.15</v>
      </c>
      <c r="K3646" t="s">
        <v>249</v>
      </c>
      <c r="L3646" t="s">
        <v>2312</v>
      </c>
      <c r="M3646" t="s">
        <v>251</v>
      </c>
      <c r="N3646" t="s">
        <v>251</v>
      </c>
      <c r="O3646">
        <v>3</v>
      </c>
      <c r="P3646">
        <v>36</v>
      </c>
      <c r="Q3646">
        <v>0</v>
      </c>
      <c r="R3646">
        <v>36</v>
      </c>
      <c r="S3646">
        <v>14.8</v>
      </c>
      <c r="T3646">
        <v>37.6</v>
      </c>
      <c r="U3646">
        <v>23.2</v>
      </c>
      <c r="V3646">
        <v>142</v>
      </c>
      <c r="W3646" t="s">
        <v>4756</v>
      </c>
      <c r="X3646" t="s">
        <v>4756</v>
      </c>
      <c r="Y3646" t="s">
        <v>4756</v>
      </c>
      <c r="Z3646" t="s">
        <v>4756</v>
      </c>
      <c r="AA3646" t="s">
        <v>4756</v>
      </c>
      <c r="AB3646" t="s">
        <v>4756</v>
      </c>
      <c r="AC3646" t="s">
        <v>4756</v>
      </c>
      <c r="AD3646" t="s">
        <v>4756</v>
      </c>
      <c r="AE3646" t="s">
        <v>4756</v>
      </c>
      <c r="AF3646" t="s">
        <v>4756</v>
      </c>
      <c r="AG3646" t="s">
        <v>4756</v>
      </c>
      <c r="AH3646" t="s">
        <v>4756</v>
      </c>
      <c r="AI3646" t="s">
        <v>4756</v>
      </c>
      <c r="AJ3646" t="s">
        <v>4756</v>
      </c>
      <c r="AK3646" t="s">
        <v>4756</v>
      </c>
      <c r="AL3646" t="s">
        <v>4756</v>
      </c>
      <c r="AM3646" t="s">
        <v>4756</v>
      </c>
      <c r="AN3646" t="s">
        <v>4756</v>
      </c>
      <c r="AO3646" t="s">
        <v>2290</v>
      </c>
    </row>
    <row r="3647" spans="1:41">
      <c r="A3647" s="95">
        <v>43321</v>
      </c>
      <c r="B3647" t="s">
        <v>827</v>
      </c>
      <c r="C3647">
        <v>2018</v>
      </c>
      <c r="D3647">
        <v>8</v>
      </c>
      <c r="E3647" t="s">
        <v>4991</v>
      </c>
      <c r="F3647" t="s">
        <v>3854</v>
      </c>
      <c r="G3647" s="96">
        <v>0.92222222222222217</v>
      </c>
      <c r="H3647" s="96">
        <v>0.92986111111111114</v>
      </c>
      <c r="I3647" s="96">
        <v>0.82777777777777783</v>
      </c>
      <c r="J3647">
        <v>2.27</v>
      </c>
      <c r="K3647" t="s">
        <v>249</v>
      </c>
      <c r="L3647" t="s">
        <v>2313</v>
      </c>
      <c r="M3647" t="s">
        <v>251</v>
      </c>
      <c r="N3647" t="s">
        <v>251</v>
      </c>
      <c r="O3647">
        <v>4</v>
      </c>
      <c r="P3647">
        <v>32</v>
      </c>
      <c r="Q3647">
        <v>0</v>
      </c>
      <c r="R3647">
        <v>32</v>
      </c>
      <c r="S3647">
        <v>14.7</v>
      </c>
      <c r="T3647">
        <v>37.200000000000003</v>
      </c>
      <c r="U3647">
        <v>21.6</v>
      </c>
      <c r="V3647">
        <v>138</v>
      </c>
      <c r="W3647" t="s">
        <v>4756</v>
      </c>
      <c r="X3647" t="s">
        <v>4756</v>
      </c>
      <c r="Y3647" t="s">
        <v>4756</v>
      </c>
      <c r="Z3647" t="s">
        <v>4756</v>
      </c>
      <c r="AA3647" t="s">
        <v>4756</v>
      </c>
      <c r="AB3647" t="s">
        <v>4756</v>
      </c>
      <c r="AC3647" t="s">
        <v>4756</v>
      </c>
      <c r="AD3647" t="s">
        <v>4756</v>
      </c>
      <c r="AE3647" t="s">
        <v>4756</v>
      </c>
      <c r="AF3647" t="s">
        <v>4756</v>
      </c>
      <c r="AG3647" t="s">
        <v>4756</v>
      </c>
      <c r="AH3647" t="s">
        <v>4756</v>
      </c>
      <c r="AI3647" t="s">
        <v>4756</v>
      </c>
      <c r="AJ3647" t="s">
        <v>4756</v>
      </c>
      <c r="AK3647" t="s">
        <v>4756</v>
      </c>
      <c r="AL3647" t="s">
        <v>4756</v>
      </c>
      <c r="AM3647" t="s">
        <v>4756</v>
      </c>
      <c r="AN3647" t="s">
        <v>4756</v>
      </c>
      <c r="AO3647" t="s">
        <v>2290</v>
      </c>
    </row>
    <row r="3648" spans="1:41">
      <c r="A3648" s="95">
        <v>43321</v>
      </c>
      <c r="B3648" t="s">
        <v>827</v>
      </c>
      <c r="C3648">
        <v>2018</v>
      </c>
      <c r="D3648">
        <v>8</v>
      </c>
      <c r="E3648" t="s">
        <v>4991</v>
      </c>
      <c r="F3648" t="s">
        <v>3854</v>
      </c>
      <c r="G3648" s="96">
        <v>0.92361111111111116</v>
      </c>
      <c r="H3648" s="96">
        <v>0.9291666666666667</v>
      </c>
      <c r="I3648" s="96">
        <v>0.82777777777777783</v>
      </c>
      <c r="J3648">
        <v>2.2999999999999998</v>
      </c>
      <c r="K3648" t="s">
        <v>249</v>
      </c>
      <c r="L3648" t="s">
        <v>2314</v>
      </c>
      <c r="M3648" t="s">
        <v>251</v>
      </c>
      <c r="N3648" t="s">
        <v>251</v>
      </c>
      <c r="O3648">
        <v>3</v>
      </c>
      <c r="P3648">
        <v>34</v>
      </c>
      <c r="Q3648">
        <v>0</v>
      </c>
      <c r="R3648">
        <v>34</v>
      </c>
      <c r="S3648">
        <v>14.6</v>
      </c>
      <c r="T3648">
        <v>39.200000000000003</v>
      </c>
      <c r="U3648">
        <v>22.6</v>
      </c>
      <c r="V3648">
        <v>132</v>
      </c>
      <c r="W3648" t="s">
        <v>4756</v>
      </c>
      <c r="X3648" t="s">
        <v>4756</v>
      </c>
      <c r="Y3648" t="s">
        <v>4756</v>
      </c>
      <c r="Z3648" t="s">
        <v>4756</v>
      </c>
      <c r="AA3648" t="s">
        <v>4756</v>
      </c>
      <c r="AB3648" t="s">
        <v>4756</v>
      </c>
      <c r="AC3648" t="s">
        <v>4756</v>
      </c>
      <c r="AD3648" t="s">
        <v>4756</v>
      </c>
      <c r="AE3648" t="s">
        <v>4756</v>
      </c>
      <c r="AF3648" t="s">
        <v>4756</v>
      </c>
      <c r="AG3648" t="s">
        <v>4756</v>
      </c>
      <c r="AH3648" t="s">
        <v>4756</v>
      </c>
      <c r="AI3648" t="s">
        <v>4756</v>
      </c>
      <c r="AJ3648" t="s">
        <v>4756</v>
      </c>
      <c r="AK3648" t="s">
        <v>4756</v>
      </c>
      <c r="AL3648" t="s">
        <v>4756</v>
      </c>
      <c r="AM3648" t="s">
        <v>4756</v>
      </c>
      <c r="AN3648" t="s">
        <v>4756</v>
      </c>
      <c r="AO3648" t="s">
        <v>2290</v>
      </c>
    </row>
    <row r="3649" spans="1:40">
      <c r="A3649" s="95">
        <v>43261</v>
      </c>
      <c r="B3649" t="s">
        <v>372</v>
      </c>
      <c r="C3649">
        <v>2018</v>
      </c>
      <c r="D3649">
        <v>6</v>
      </c>
      <c r="E3649" t="s">
        <v>373</v>
      </c>
      <c r="F3649" t="s">
        <v>4211</v>
      </c>
      <c r="G3649" s="96">
        <v>0.92708333333333337</v>
      </c>
      <c r="H3649" s="96">
        <v>0.93263888888888891</v>
      </c>
      <c r="J3649">
        <v>22.25</v>
      </c>
      <c r="K3649" t="s">
        <v>249</v>
      </c>
      <c r="L3649" t="s">
        <v>4212</v>
      </c>
      <c r="M3649" t="s">
        <v>251</v>
      </c>
      <c r="N3649" t="s">
        <v>251</v>
      </c>
      <c r="O3649">
        <v>0</v>
      </c>
      <c r="P3649">
        <v>33</v>
      </c>
      <c r="Q3649">
        <v>0</v>
      </c>
      <c r="R3649">
        <v>33</v>
      </c>
      <c r="S3649">
        <v>14.8</v>
      </c>
      <c r="T3649">
        <v>38.4</v>
      </c>
      <c r="U3649">
        <v>25.8</v>
      </c>
      <c r="V3649">
        <v>144</v>
      </c>
      <c r="W3649" t="s">
        <v>4756</v>
      </c>
      <c r="X3649" t="s">
        <v>4756</v>
      </c>
      <c r="Y3649" t="s">
        <v>4756</v>
      </c>
      <c r="Z3649" t="s">
        <v>4756</v>
      </c>
      <c r="AA3649" t="s">
        <v>4756</v>
      </c>
      <c r="AB3649" t="s">
        <v>4756</v>
      </c>
      <c r="AC3649" t="s">
        <v>4756</v>
      </c>
      <c r="AD3649" t="s">
        <v>4756</v>
      </c>
      <c r="AE3649" t="s">
        <v>4756</v>
      </c>
      <c r="AF3649" t="s">
        <v>4756</v>
      </c>
      <c r="AG3649" t="s">
        <v>4756</v>
      </c>
      <c r="AH3649" t="s">
        <v>4756</v>
      </c>
      <c r="AI3649" t="s">
        <v>4756</v>
      </c>
      <c r="AJ3649" t="s">
        <v>4756</v>
      </c>
      <c r="AK3649" t="s">
        <v>4756</v>
      </c>
      <c r="AL3649" t="s">
        <v>4756</v>
      </c>
      <c r="AM3649" t="s">
        <v>4756</v>
      </c>
      <c r="AN3649" t="s">
        <v>4756</v>
      </c>
    </row>
    <row r="3650" spans="1:40">
      <c r="A3650" s="95">
        <v>43261</v>
      </c>
      <c r="B3650" t="s">
        <v>372</v>
      </c>
      <c r="C3650">
        <v>2018</v>
      </c>
      <c r="D3650">
        <v>6</v>
      </c>
      <c r="E3650" t="s">
        <v>373</v>
      </c>
      <c r="F3650" t="s">
        <v>4211</v>
      </c>
      <c r="G3650" s="96">
        <v>0.93402777777777779</v>
      </c>
      <c r="H3650" s="96">
        <v>0.9375</v>
      </c>
      <c r="J3650">
        <v>22.42</v>
      </c>
      <c r="K3650" t="s">
        <v>249</v>
      </c>
      <c r="L3650" t="s">
        <v>4213</v>
      </c>
      <c r="M3650" t="s">
        <v>251</v>
      </c>
      <c r="N3650" t="s">
        <v>251</v>
      </c>
      <c r="O3650">
        <v>1</v>
      </c>
      <c r="P3650">
        <v>34</v>
      </c>
      <c r="Q3650">
        <v>0</v>
      </c>
      <c r="R3650">
        <v>34</v>
      </c>
      <c r="S3650">
        <v>14.1</v>
      </c>
      <c r="T3650">
        <v>38.5</v>
      </c>
      <c r="U3650">
        <v>23.2</v>
      </c>
      <c r="V3650">
        <v>139</v>
      </c>
      <c r="W3650" t="s">
        <v>4756</v>
      </c>
      <c r="X3650" t="s">
        <v>4756</v>
      </c>
      <c r="Y3650" t="s">
        <v>4756</v>
      </c>
      <c r="Z3650" t="s">
        <v>4756</v>
      </c>
      <c r="AA3650" t="s">
        <v>4756</v>
      </c>
      <c r="AB3650" t="s">
        <v>4756</v>
      </c>
      <c r="AC3650" t="s">
        <v>4756</v>
      </c>
      <c r="AD3650" t="s">
        <v>4756</v>
      </c>
      <c r="AE3650" t="s">
        <v>4756</v>
      </c>
      <c r="AF3650" t="s">
        <v>4756</v>
      </c>
      <c r="AG3650" t="s">
        <v>4756</v>
      </c>
      <c r="AH3650" t="s">
        <v>4756</v>
      </c>
      <c r="AI3650" t="s">
        <v>4756</v>
      </c>
      <c r="AJ3650" t="s">
        <v>4756</v>
      </c>
      <c r="AK3650" t="s">
        <v>4756</v>
      </c>
      <c r="AL3650" t="s">
        <v>4756</v>
      </c>
      <c r="AM3650" t="s">
        <v>4756</v>
      </c>
      <c r="AN3650" t="s">
        <v>4756</v>
      </c>
    </row>
    <row r="3651" spans="1:40">
      <c r="A3651" s="95">
        <v>43261</v>
      </c>
      <c r="B3651" t="s">
        <v>372</v>
      </c>
      <c r="C3651">
        <v>2018</v>
      </c>
      <c r="D3651">
        <v>6</v>
      </c>
      <c r="E3651" t="s">
        <v>373</v>
      </c>
      <c r="F3651" t="s">
        <v>4211</v>
      </c>
      <c r="G3651" s="96">
        <v>0.93958333333333333</v>
      </c>
      <c r="H3651" s="96">
        <v>0.9458333333333333</v>
      </c>
      <c r="J3651">
        <v>22.55</v>
      </c>
      <c r="K3651" t="s">
        <v>249</v>
      </c>
      <c r="L3651" t="s">
        <v>4214</v>
      </c>
      <c r="M3651" t="s">
        <v>251</v>
      </c>
      <c r="N3651" t="s">
        <v>251</v>
      </c>
      <c r="O3651">
        <v>0</v>
      </c>
      <c r="P3651">
        <v>33</v>
      </c>
      <c r="Q3651">
        <v>0</v>
      </c>
      <c r="R3651">
        <v>33</v>
      </c>
      <c r="S3651">
        <v>14.5</v>
      </c>
      <c r="T3651">
        <v>38.6</v>
      </c>
      <c r="U3651">
        <v>23.7</v>
      </c>
      <c r="V3651">
        <v>144</v>
      </c>
      <c r="W3651" t="s">
        <v>4756</v>
      </c>
      <c r="X3651" t="s">
        <v>4756</v>
      </c>
      <c r="Y3651" t="s">
        <v>4756</v>
      </c>
      <c r="Z3651" t="s">
        <v>4756</v>
      </c>
      <c r="AA3651" t="s">
        <v>4756</v>
      </c>
      <c r="AB3651" t="s">
        <v>4756</v>
      </c>
      <c r="AC3651" t="s">
        <v>4756</v>
      </c>
      <c r="AD3651" t="s">
        <v>4756</v>
      </c>
      <c r="AE3651" t="s">
        <v>4756</v>
      </c>
      <c r="AF3651" t="s">
        <v>4756</v>
      </c>
      <c r="AG3651" t="s">
        <v>4756</v>
      </c>
      <c r="AH3651" t="s">
        <v>4756</v>
      </c>
      <c r="AI3651" t="s">
        <v>4756</v>
      </c>
      <c r="AJ3651" t="s">
        <v>4756</v>
      </c>
      <c r="AK3651" t="s">
        <v>4756</v>
      </c>
      <c r="AL3651" t="s">
        <v>4756</v>
      </c>
      <c r="AM3651" t="s">
        <v>4756</v>
      </c>
      <c r="AN3651" t="s">
        <v>4756</v>
      </c>
    </row>
    <row r="3652" spans="1:40">
      <c r="A3652" s="95">
        <v>43261</v>
      </c>
      <c r="B3652" t="s">
        <v>372</v>
      </c>
      <c r="C3652">
        <v>2018</v>
      </c>
      <c r="D3652">
        <v>6</v>
      </c>
      <c r="E3652" t="s">
        <v>373</v>
      </c>
      <c r="F3652" t="s">
        <v>4211</v>
      </c>
      <c r="G3652" s="96">
        <v>0.94305555555555554</v>
      </c>
      <c r="H3652" s="96">
        <v>0.94861111111111107</v>
      </c>
      <c r="J3652">
        <v>22.63</v>
      </c>
      <c r="K3652" t="s">
        <v>249</v>
      </c>
      <c r="L3652" t="s">
        <v>4215</v>
      </c>
      <c r="M3652" t="s">
        <v>251</v>
      </c>
      <c r="N3652" t="s">
        <v>251</v>
      </c>
      <c r="O3652">
        <v>0</v>
      </c>
      <c r="P3652">
        <v>36</v>
      </c>
      <c r="Q3652">
        <v>0</v>
      </c>
      <c r="R3652">
        <v>36</v>
      </c>
      <c r="S3652">
        <v>13.4</v>
      </c>
      <c r="T3652">
        <v>37.4</v>
      </c>
      <c r="U3652">
        <v>25.8</v>
      </c>
      <c r="V3652">
        <v>142</v>
      </c>
      <c r="W3652" t="s">
        <v>4756</v>
      </c>
      <c r="X3652" t="s">
        <v>4756</v>
      </c>
      <c r="Y3652" t="s">
        <v>4756</v>
      </c>
      <c r="Z3652" t="s">
        <v>4756</v>
      </c>
      <c r="AA3652" t="s">
        <v>4756</v>
      </c>
      <c r="AB3652" t="s">
        <v>4756</v>
      </c>
      <c r="AC3652" t="s">
        <v>4756</v>
      </c>
      <c r="AD3652" t="s">
        <v>4756</v>
      </c>
      <c r="AE3652" t="s">
        <v>4756</v>
      </c>
      <c r="AF3652" t="s">
        <v>4756</v>
      </c>
      <c r="AG3652" t="s">
        <v>4756</v>
      </c>
      <c r="AH3652" t="s">
        <v>4756</v>
      </c>
      <c r="AI3652" t="s">
        <v>4756</v>
      </c>
      <c r="AJ3652" t="s">
        <v>4756</v>
      </c>
      <c r="AK3652" t="s">
        <v>4756</v>
      </c>
      <c r="AL3652" t="s">
        <v>4756</v>
      </c>
      <c r="AM3652" t="s">
        <v>4756</v>
      </c>
      <c r="AN3652" t="s">
        <v>4756</v>
      </c>
    </row>
    <row r="3653" spans="1:40">
      <c r="A3653" s="95">
        <v>43261</v>
      </c>
      <c r="B3653" t="s">
        <v>372</v>
      </c>
      <c r="C3653">
        <v>2018</v>
      </c>
      <c r="D3653">
        <v>6</v>
      </c>
      <c r="E3653" t="s">
        <v>373</v>
      </c>
      <c r="F3653" t="s">
        <v>4211</v>
      </c>
      <c r="G3653" s="96">
        <v>0.94305555555555554</v>
      </c>
      <c r="H3653" s="96">
        <v>0.95208333333333339</v>
      </c>
      <c r="J3653">
        <v>22.63</v>
      </c>
      <c r="K3653" t="s">
        <v>249</v>
      </c>
      <c r="L3653" t="s">
        <v>4216</v>
      </c>
      <c r="M3653" t="s">
        <v>251</v>
      </c>
      <c r="N3653" t="s">
        <v>251</v>
      </c>
      <c r="O3653">
        <v>0</v>
      </c>
      <c r="P3653">
        <v>36</v>
      </c>
      <c r="Q3653">
        <v>0</v>
      </c>
      <c r="R3653">
        <v>36</v>
      </c>
      <c r="S3653">
        <v>14.6</v>
      </c>
      <c r="T3653">
        <v>38.4</v>
      </c>
      <c r="U3653">
        <v>24.5</v>
      </c>
      <c r="V3653">
        <v>140</v>
      </c>
      <c r="W3653" t="s">
        <v>4756</v>
      </c>
      <c r="X3653" t="s">
        <v>4756</v>
      </c>
      <c r="Y3653" t="s">
        <v>4756</v>
      </c>
      <c r="Z3653" t="s">
        <v>4756</v>
      </c>
      <c r="AA3653" t="s">
        <v>4756</v>
      </c>
      <c r="AB3653" t="s">
        <v>4756</v>
      </c>
      <c r="AC3653" t="s">
        <v>4756</v>
      </c>
      <c r="AD3653" t="s">
        <v>4756</v>
      </c>
      <c r="AE3653" t="s">
        <v>4756</v>
      </c>
      <c r="AF3653" t="s">
        <v>4756</v>
      </c>
      <c r="AG3653" t="s">
        <v>4756</v>
      </c>
      <c r="AH3653" t="s">
        <v>4756</v>
      </c>
      <c r="AI3653" t="s">
        <v>4756</v>
      </c>
      <c r="AJ3653" t="s">
        <v>4756</v>
      </c>
      <c r="AK3653" t="s">
        <v>4756</v>
      </c>
      <c r="AL3653" t="s">
        <v>4756</v>
      </c>
      <c r="AM3653" t="s">
        <v>4756</v>
      </c>
      <c r="AN3653" t="s">
        <v>4756</v>
      </c>
    </row>
    <row r="3654" spans="1:40">
      <c r="A3654" s="95">
        <v>43261</v>
      </c>
      <c r="B3654" t="s">
        <v>372</v>
      </c>
      <c r="C3654">
        <v>2018</v>
      </c>
      <c r="D3654">
        <v>6</v>
      </c>
      <c r="E3654" t="s">
        <v>373</v>
      </c>
      <c r="F3654" t="s">
        <v>4211</v>
      </c>
      <c r="G3654" s="96">
        <v>0.9472222222222223</v>
      </c>
      <c r="H3654" s="96">
        <v>0.95208333333333339</v>
      </c>
      <c r="J3654">
        <v>22.73</v>
      </c>
      <c r="K3654" t="s">
        <v>249</v>
      </c>
      <c r="L3654" t="s">
        <v>4217</v>
      </c>
      <c r="M3654" t="s">
        <v>251</v>
      </c>
      <c r="N3654" t="s">
        <v>251</v>
      </c>
      <c r="O3654">
        <v>0</v>
      </c>
      <c r="P3654">
        <v>34</v>
      </c>
      <c r="Q3654">
        <v>0</v>
      </c>
      <c r="R3654">
        <v>34</v>
      </c>
      <c r="S3654">
        <v>15</v>
      </c>
      <c r="T3654">
        <v>39.4</v>
      </c>
      <c r="U3654">
        <v>23.3</v>
      </c>
      <c r="V3654">
        <v>142</v>
      </c>
      <c r="W3654" t="s">
        <v>4756</v>
      </c>
      <c r="X3654" t="s">
        <v>4756</v>
      </c>
      <c r="Y3654" t="s">
        <v>4756</v>
      </c>
      <c r="Z3654" t="s">
        <v>4756</v>
      </c>
      <c r="AA3654" t="s">
        <v>4756</v>
      </c>
      <c r="AB3654" t="s">
        <v>4756</v>
      </c>
      <c r="AC3654" t="s">
        <v>4756</v>
      </c>
      <c r="AD3654" t="s">
        <v>4756</v>
      </c>
      <c r="AE3654" t="s">
        <v>4756</v>
      </c>
      <c r="AF3654" t="s">
        <v>4756</v>
      </c>
      <c r="AG3654" t="s">
        <v>4756</v>
      </c>
      <c r="AH3654" t="s">
        <v>4756</v>
      </c>
      <c r="AI3654" t="s">
        <v>4756</v>
      </c>
      <c r="AJ3654" t="s">
        <v>4756</v>
      </c>
      <c r="AK3654" t="s">
        <v>4756</v>
      </c>
      <c r="AL3654" t="s">
        <v>4756</v>
      </c>
      <c r="AM3654" t="s">
        <v>4756</v>
      </c>
      <c r="AN3654" t="s">
        <v>4756</v>
      </c>
    </row>
    <row r="3655" spans="1:40">
      <c r="A3655" s="95">
        <v>43261</v>
      </c>
      <c r="B3655" t="s">
        <v>372</v>
      </c>
      <c r="C3655">
        <v>2018</v>
      </c>
      <c r="D3655">
        <v>6</v>
      </c>
      <c r="E3655" t="s">
        <v>373</v>
      </c>
      <c r="F3655" t="s">
        <v>4211</v>
      </c>
      <c r="G3655" s="96">
        <v>0.9472222222222223</v>
      </c>
      <c r="H3655" s="96">
        <v>0.95694444444444438</v>
      </c>
      <c r="J3655">
        <v>22.73</v>
      </c>
      <c r="K3655" t="s">
        <v>249</v>
      </c>
      <c r="L3655" t="s">
        <v>3681</v>
      </c>
      <c r="M3655" t="s">
        <v>665</v>
      </c>
      <c r="N3655" t="s">
        <v>251</v>
      </c>
      <c r="O3655">
        <v>3</v>
      </c>
      <c r="P3655">
        <v>34</v>
      </c>
      <c r="Q3655">
        <v>0</v>
      </c>
      <c r="R3655">
        <v>34</v>
      </c>
      <c r="S3655">
        <v>14.8</v>
      </c>
      <c r="T3655">
        <v>37.4</v>
      </c>
      <c r="U3655">
        <v>23.3</v>
      </c>
      <c r="V3655">
        <v>134</v>
      </c>
      <c r="W3655" t="s">
        <v>4756</v>
      </c>
      <c r="X3655" t="s">
        <v>4756</v>
      </c>
      <c r="Y3655" t="s">
        <v>4756</v>
      </c>
      <c r="Z3655" t="s">
        <v>4756</v>
      </c>
      <c r="AA3655" t="s">
        <v>4756</v>
      </c>
      <c r="AB3655" t="s">
        <v>4756</v>
      </c>
      <c r="AC3655" t="s">
        <v>4756</v>
      </c>
      <c r="AD3655" t="s">
        <v>4756</v>
      </c>
      <c r="AE3655" t="s">
        <v>4756</v>
      </c>
      <c r="AF3655" t="s">
        <v>4756</v>
      </c>
      <c r="AG3655" t="s">
        <v>4756</v>
      </c>
      <c r="AH3655" t="s">
        <v>4756</v>
      </c>
      <c r="AI3655" t="s">
        <v>4756</v>
      </c>
      <c r="AJ3655" t="s">
        <v>4756</v>
      </c>
      <c r="AK3655" t="s">
        <v>4756</v>
      </c>
      <c r="AL3655" t="s">
        <v>4756</v>
      </c>
      <c r="AM3655" t="s">
        <v>4756</v>
      </c>
      <c r="AN3655" t="s">
        <v>4756</v>
      </c>
    </row>
    <row r="3656" spans="1:40">
      <c r="A3656" s="95">
        <v>43261</v>
      </c>
      <c r="B3656" t="s">
        <v>372</v>
      </c>
      <c r="C3656">
        <v>2018</v>
      </c>
      <c r="D3656">
        <v>6</v>
      </c>
      <c r="E3656" t="s">
        <v>373</v>
      </c>
      <c r="F3656" t="s">
        <v>4211</v>
      </c>
      <c r="G3656" s="96">
        <v>0.95416666666666661</v>
      </c>
      <c r="H3656" s="96">
        <v>0.96111111111111114</v>
      </c>
      <c r="J3656">
        <v>22.9</v>
      </c>
      <c r="K3656" t="s">
        <v>249</v>
      </c>
      <c r="L3656" t="s">
        <v>4218</v>
      </c>
      <c r="M3656" t="s">
        <v>251</v>
      </c>
      <c r="N3656" t="s">
        <v>251</v>
      </c>
      <c r="O3656">
        <v>0</v>
      </c>
      <c r="P3656">
        <v>32</v>
      </c>
      <c r="Q3656">
        <v>0</v>
      </c>
      <c r="R3656">
        <v>32</v>
      </c>
      <c r="S3656">
        <v>14</v>
      </c>
      <c r="T3656">
        <v>37.9</v>
      </c>
      <c r="U3656">
        <v>25.3</v>
      </c>
      <c r="V3656">
        <v>141</v>
      </c>
      <c r="W3656" t="s">
        <v>4756</v>
      </c>
      <c r="X3656" t="s">
        <v>4756</v>
      </c>
      <c r="Y3656" t="s">
        <v>4756</v>
      </c>
      <c r="Z3656" t="s">
        <v>4756</v>
      </c>
      <c r="AA3656" t="s">
        <v>4756</v>
      </c>
      <c r="AB3656" t="s">
        <v>4756</v>
      </c>
      <c r="AC3656" t="s">
        <v>4756</v>
      </c>
      <c r="AD3656" t="s">
        <v>4756</v>
      </c>
      <c r="AE3656" t="s">
        <v>4756</v>
      </c>
      <c r="AF3656" t="s">
        <v>4756</v>
      </c>
      <c r="AG3656" t="s">
        <v>4756</v>
      </c>
      <c r="AH3656" t="s">
        <v>4756</v>
      </c>
      <c r="AI3656" t="s">
        <v>4756</v>
      </c>
      <c r="AJ3656" t="s">
        <v>4756</v>
      </c>
      <c r="AK3656" t="s">
        <v>4756</v>
      </c>
      <c r="AL3656" t="s">
        <v>4756</v>
      </c>
      <c r="AM3656" t="s">
        <v>4756</v>
      </c>
      <c r="AN3656" t="s">
        <v>4756</v>
      </c>
    </row>
    <row r="3657" spans="1:40">
      <c r="A3657" s="95">
        <v>43261</v>
      </c>
      <c r="B3657" t="s">
        <v>372</v>
      </c>
      <c r="C3657">
        <v>2018</v>
      </c>
      <c r="D3657">
        <v>6</v>
      </c>
      <c r="E3657" t="s">
        <v>373</v>
      </c>
      <c r="F3657" t="s">
        <v>4211</v>
      </c>
      <c r="G3657" s="96">
        <v>0.95694444444444438</v>
      </c>
      <c r="H3657" s="96">
        <v>0.96111111111111114</v>
      </c>
      <c r="J3657">
        <v>22.97</v>
      </c>
      <c r="K3657" t="s">
        <v>249</v>
      </c>
      <c r="L3657" t="s">
        <v>4219</v>
      </c>
      <c r="M3657" t="s">
        <v>665</v>
      </c>
      <c r="N3657" t="s">
        <v>251</v>
      </c>
      <c r="O3657">
        <v>4</v>
      </c>
      <c r="P3657">
        <v>39</v>
      </c>
      <c r="Q3657">
        <v>0</v>
      </c>
      <c r="R3657">
        <v>39</v>
      </c>
      <c r="S3657">
        <v>14.9</v>
      </c>
      <c r="T3657">
        <v>38.299999999999997</v>
      </c>
      <c r="U3657">
        <v>23.8</v>
      </c>
      <c r="V3657">
        <v>144</v>
      </c>
      <c r="W3657" t="s">
        <v>4756</v>
      </c>
      <c r="X3657" t="s">
        <v>4756</v>
      </c>
      <c r="Y3657" t="s">
        <v>4756</v>
      </c>
      <c r="Z3657" t="s">
        <v>4756</v>
      </c>
      <c r="AA3657" t="s">
        <v>4756</v>
      </c>
      <c r="AB3657" t="s">
        <v>4756</v>
      </c>
      <c r="AC3657" t="s">
        <v>4756</v>
      </c>
      <c r="AD3657" t="s">
        <v>4756</v>
      </c>
      <c r="AE3657" t="s">
        <v>4756</v>
      </c>
      <c r="AF3657" t="s">
        <v>4756</v>
      </c>
      <c r="AG3657" t="s">
        <v>4756</v>
      </c>
      <c r="AH3657" t="s">
        <v>4756</v>
      </c>
      <c r="AI3657" t="s">
        <v>4756</v>
      </c>
      <c r="AJ3657" t="s">
        <v>4756</v>
      </c>
      <c r="AK3657" t="s">
        <v>4756</v>
      </c>
      <c r="AL3657" t="s">
        <v>4756</v>
      </c>
      <c r="AM3657" t="s">
        <v>4756</v>
      </c>
      <c r="AN3657" t="s">
        <v>4756</v>
      </c>
    </row>
    <row r="3658" spans="1:40">
      <c r="A3658" s="95">
        <v>43261</v>
      </c>
      <c r="B3658" t="s">
        <v>372</v>
      </c>
      <c r="C3658">
        <v>2018</v>
      </c>
      <c r="D3658">
        <v>6</v>
      </c>
      <c r="E3658" t="s">
        <v>373</v>
      </c>
      <c r="F3658" t="s">
        <v>4211</v>
      </c>
      <c r="G3658" s="96">
        <v>0.96875</v>
      </c>
      <c r="H3658" s="96">
        <v>0.97638888888888886</v>
      </c>
      <c r="J3658">
        <v>23.25</v>
      </c>
      <c r="K3658" t="s">
        <v>249</v>
      </c>
      <c r="L3658" t="s">
        <v>4220</v>
      </c>
      <c r="M3658" t="s">
        <v>251</v>
      </c>
      <c r="N3658" t="s">
        <v>251</v>
      </c>
      <c r="O3658">
        <v>3</v>
      </c>
      <c r="P3658">
        <v>33</v>
      </c>
      <c r="Q3658">
        <v>0</v>
      </c>
      <c r="R3658">
        <v>33</v>
      </c>
      <c r="S3658">
        <v>13.1</v>
      </c>
      <c r="T3658">
        <v>36.4</v>
      </c>
      <c r="U3658">
        <v>23.9</v>
      </c>
      <c r="V3658">
        <v>136</v>
      </c>
      <c r="W3658" t="s">
        <v>4756</v>
      </c>
      <c r="X3658" t="s">
        <v>4756</v>
      </c>
      <c r="Y3658" t="s">
        <v>4756</v>
      </c>
      <c r="Z3658" t="s">
        <v>4756</v>
      </c>
      <c r="AA3658" t="s">
        <v>4756</v>
      </c>
      <c r="AB3658" t="s">
        <v>4756</v>
      </c>
      <c r="AC3658" t="s">
        <v>4756</v>
      </c>
      <c r="AD3658" t="s">
        <v>4756</v>
      </c>
      <c r="AE3658" t="s">
        <v>4756</v>
      </c>
      <c r="AF3658" t="s">
        <v>4756</v>
      </c>
      <c r="AG3658" t="s">
        <v>4756</v>
      </c>
      <c r="AH3658" t="s">
        <v>4756</v>
      </c>
      <c r="AI3658" t="s">
        <v>4756</v>
      </c>
      <c r="AJ3658" t="s">
        <v>4756</v>
      </c>
      <c r="AK3658" t="s">
        <v>4756</v>
      </c>
      <c r="AL3658" t="s">
        <v>4756</v>
      </c>
      <c r="AM3658" t="s">
        <v>4756</v>
      </c>
      <c r="AN3658" t="s">
        <v>4756</v>
      </c>
    </row>
    <row r="3659" spans="1:40">
      <c r="A3659" s="95">
        <v>43261</v>
      </c>
      <c r="B3659" t="s">
        <v>372</v>
      </c>
      <c r="C3659">
        <v>2018</v>
      </c>
      <c r="D3659">
        <v>6</v>
      </c>
      <c r="E3659" t="s">
        <v>373</v>
      </c>
      <c r="F3659" t="s">
        <v>4211</v>
      </c>
      <c r="G3659" s="96">
        <v>0.98055555555555562</v>
      </c>
      <c r="H3659" s="96">
        <v>0.9868055555555556</v>
      </c>
      <c r="J3659">
        <v>23.53</v>
      </c>
      <c r="K3659" t="s">
        <v>249</v>
      </c>
      <c r="L3659" t="s">
        <v>4221</v>
      </c>
      <c r="M3659" t="s">
        <v>251</v>
      </c>
      <c r="N3659" t="s">
        <v>251</v>
      </c>
      <c r="O3659">
        <v>0</v>
      </c>
      <c r="P3659">
        <v>32</v>
      </c>
      <c r="Q3659">
        <v>0</v>
      </c>
      <c r="R3659">
        <v>32</v>
      </c>
      <c r="S3659">
        <v>13.4</v>
      </c>
      <c r="T3659">
        <v>36.299999999999997</v>
      </c>
      <c r="U3659">
        <v>23.6</v>
      </c>
      <c r="V3659">
        <v>136</v>
      </c>
      <c r="W3659" t="s">
        <v>4756</v>
      </c>
      <c r="X3659" t="s">
        <v>4756</v>
      </c>
      <c r="Y3659" t="s">
        <v>4756</v>
      </c>
      <c r="Z3659" t="s">
        <v>4756</v>
      </c>
      <c r="AA3659" t="s">
        <v>4756</v>
      </c>
      <c r="AB3659" t="s">
        <v>4756</v>
      </c>
      <c r="AC3659" t="s">
        <v>4756</v>
      </c>
      <c r="AD3659" t="s">
        <v>4756</v>
      </c>
      <c r="AE3659" t="s">
        <v>4756</v>
      </c>
      <c r="AF3659" t="s">
        <v>4756</v>
      </c>
      <c r="AG3659" t="s">
        <v>4756</v>
      </c>
      <c r="AH3659" t="s">
        <v>4756</v>
      </c>
      <c r="AI3659" t="s">
        <v>4756</v>
      </c>
      <c r="AJ3659" t="s">
        <v>4756</v>
      </c>
      <c r="AK3659" t="s">
        <v>4756</v>
      </c>
      <c r="AL3659" t="s">
        <v>4756</v>
      </c>
      <c r="AM3659" t="s">
        <v>4756</v>
      </c>
      <c r="AN3659" t="s">
        <v>4756</v>
      </c>
    </row>
    <row r="3660" spans="1:40">
      <c r="A3660" s="95">
        <v>43261</v>
      </c>
      <c r="B3660" t="s">
        <v>372</v>
      </c>
      <c r="C3660">
        <v>2018</v>
      </c>
      <c r="D3660">
        <v>6</v>
      </c>
      <c r="E3660" t="s">
        <v>373</v>
      </c>
      <c r="F3660" t="s">
        <v>4211</v>
      </c>
      <c r="G3660" s="96">
        <v>0.98472222222222217</v>
      </c>
      <c r="H3660" s="96">
        <v>0.99097222222222225</v>
      </c>
      <c r="J3660">
        <v>23.63</v>
      </c>
      <c r="K3660" t="s">
        <v>249</v>
      </c>
      <c r="L3660" t="s">
        <v>4222</v>
      </c>
      <c r="M3660" t="s">
        <v>251</v>
      </c>
      <c r="N3660" t="s">
        <v>251</v>
      </c>
      <c r="O3660">
        <v>3</v>
      </c>
      <c r="P3660">
        <v>35</v>
      </c>
      <c r="Q3660">
        <v>0</v>
      </c>
      <c r="R3660">
        <v>35</v>
      </c>
      <c r="S3660">
        <v>14.9</v>
      </c>
      <c r="T3660">
        <v>38.200000000000003</v>
      </c>
      <c r="U3660">
        <v>23.8</v>
      </c>
      <c r="V3660">
        <v>139</v>
      </c>
      <c r="W3660" t="s">
        <v>4756</v>
      </c>
      <c r="X3660" t="s">
        <v>4756</v>
      </c>
      <c r="Y3660" t="s">
        <v>4756</v>
      </c>
      <c r="Z3660" t="s">
        <v>4756</v>
      </c>
      <c r="AA3660" t="s">
        <v>4756</v>
      </c>
      <c r="AB3660" t="s">
        <v>4756</v>
      </c>
      <c r="AC3660" t="s">
        <v>4756</v>
      </c>
      <c r="AD3660" t="s">
        <v>4756</v>
      </c>
      <c r="AE3660" t="s">
        <v>4756</v>
      </c>
      <c r="AF3660" t="s">
        <v>4756</v>
      </c>
      <c r="AG3660" t="s">
        <v>4756</v>
      </c>
      <c r="AH3660" t="s">
        <v>4756</v>
      </c>
      <c r="AI3660" t="s">
        <v>4756</v>
      </c>
      <c r="AJ3660" t="s">
        <v>4756</v>
      </c>
      <c r="AK3660" t="s">
        <v>4756</v>
      </c>
      <c r="AL3660" t="s">
        <v>4756</v>
      </c>
      <c r="AM3660" t="s">
        <v>4756</v>
      </c>
      <c r="AN3660" t="s">
        <v>4756</v>
      </c>
    </row>
    <row r="3661" spans="1:40">
      <c r="A3661" s="95">
        <v>43261</v>
      </c>
      <c r="B3661" t="s">
        <v>372</v>
      </c>
      <c r="C3661">
        <v>2018</v>
      </c>
      <c r="D3661">
        <v>6</v>
      </c>
      <c r="E3661" t="s">
        <v>373</v>
      </c>
      <c r="F3661" t="s">
        <v>4211</v>
      </c>
      <c r="G3661" s="96">
        <v>0.98888888888888893</v>
      </c>
      <c r="H3661" s="96">
        <v>0.99236111111111114</v>
      </c>
      <c r="J3661">
        <v>23.73</v>
      </c>
      <c r="K3661" t="s">
        <v>249</v>
      </c>
      <c r="L3661" t="s">
        <v>4223</v>
      </c>
      <c r="M3661" t="s">
        <v>251</v>
      </c>
      <c r="N3661" t="s">
        <v>251</v>
      </c>
      <c r="O3661">
        <v>0</v>
      </c>
      <c r="P3661">
        <v>36</v>
      </c>
      <c r="Q3661">
        <v>0</v>
      </c>
      <c r="R3661">
        <v>36</v>
      </c>
      <c r="S3661">
        <v>14.4</v>
      </c>
      <c r="T3661">
        <v>38.299999999999997</v>
      </c>
      <c r="U3661">
        <v>24.4</v>
      </c>
      <c r="V3661">
        <v>141</v>
      </c>
      <c r="W3661" t="s">
        <v>4756</v>
      </c>
      <c r="X3661" t="s">
        <v>4756</v>
      </c>
      <c r="Y3661" t="s">
        <v>4756</v>
      </c>
      <c r="Z3661" t="s">
        <v>4756</v>
      </c>
      <c r="AA3661" t="s">
        <v>4756</v>
      </c>
      <c r="AB3661" t="s">
        <v>4756</v>
      </c>
      <c r="AC3661" t="s">
        <v>4756</v>
      </c>
      <c r="AD3661" t="s">
        <v>4756</v>
      </c>
      <c r="AE3661" t="s">
        <v>4756</v>
      </c>
      <c r="AF3661" t="s">
        <v>4756</v>
      </c>
      <c r="AG3661" t="s">
        <v>4756</v>
      </c>
      <c r="AH3661" t="s">
        <v>4756</v>
      </c>
      <c r="AI3661" t="s">
        <v>4756</v>
      </c>
      <c r="AJ3661" t="s">
        <v>4756</v>
      </c>
      <c r="AK3661" t="s">
        <v>4756</v>
      </c>
      <c r="AL3661" t="s">
        <v>4756</v>
      </c>
      <c r="AM3661" t="s">
        <v>4756</v>
      </c>
      <c r="AN3661" t="s">
        <v>4756</v>
      </c>
    </row>
    <row r="3662" spans="1:40">
      <c r="A3662" s="95">
        <v>43261</v>
      </c>
      <c r="B3662" t="s">
        <v>372</v>
      </c>
      <c r="C3662">
        <v>2018</v>
      </c>
      <c r="D3662">
        <v>6</v>
      </c>
      <c r="E3662" t="s">
        <v>373</v>
      </c>
      <c r="F3662" t="s">
        <v>4211</v>
      </c>
      <c r="G3662" s="96">
        <v>0.98888888888888893</v>
      </c>
      <c r="H3662" s="96">
        <v>0.99513888888888891</v>
      </c>
      <c r="J3662">
        <v>23.73</v>
      </c>
      <c r="K3662" t="s">
        <v>249</v>
      </c>
      <c r="L3662" t="s">
        <v>3913</v>
      </c>
      <c r="M3662" t="s">
        <v>665</v>
      </c>
      <c r="N3662" t="s">
        <v>251</v>
      </c>
      <c r="O3662">
        <v>3</v>
      </c>
      <c r="P3662">
        <v>35</v>
      </c>
      <c r="Q3662">
        <v>0</v>
      </c>
      <c r="R3662">
        <v>35</v>
      </c>
      <c r="S3662">
        <v>14.5</v>
      </c>
      <c r="T3662">
        <v>38.1</v>
      </c>
      <c r="U3662">
        <v>23.7</v>
      </c>
      <c r="V3662">
        <v>144</v>
      </c>
      <c r="W3662" t="s">
        <v>4756</v>
      </c>
      <c r="X3662" t="s">
        <v>4756</v>
      </c>
      <c r="Y3662" t="s">
        <v>4756</v>
      </c>
      <c r="Z3662" t="s">
        <v>4756</v>
      </c>
      <c r="AA3662" t="s">
        <v>4756</v>
      </c>
      <c r="AB3662" t="s">
        <v>4756</v>
      </c>
      <c r="AC3662" t="s">
        <v>4756</v>
      </c>
      <c r="AD3662" t="s">
        <v>4756</v>
      </c>
      <c r="AE3662" t="s">
        <v>4756</v>
      </c>
      <c r="AF3662" t="s">
        <v>4756</v>
      </c>
      <c r="AG3662" t="s">
        <v>4756</v>
      </c>
      <c r="AH3662" t="s">
        <v>4756</v>
      </c>
      <c r="AI3662" t="s">
        <v>4756</v>
      </c>
      <c r="AJ3662" t="s">
        <v>4756</v>
      </c>
      <c r="AK3662" t="s">
        <v>4756</v>
      </c>
      <c r="AL3662" t="s">
        <v>4756</v>
      </c>
      <c r="AM3662" t="s">
        <v>4756</v>
      </c>
      <c r="AN3662" t="s">
        <v>4756</v>
      </c>
    </row>
    <row r="3663" spans="1:40">
      <c r="A3663" s="95">
        <v>43261</v>
      </c>
      <c r="B3663" t="s">
        <v>372</v>
      </c>
      <c r="C3663">
        <v>2018</v>
      </c>
      <c r="D3663">
        <v>6</v>
      </c>
      <c r="E3663" t="s">
        <v>373</v>
      </c>
      <c r="F3663" t="s">
        <v>4211</v>
      </c>
      <c r="G3663" s="96">
        <v>0.98888888888888893</v>
      </c>
      <c r="H3663" s="96">
        <v>0.99791666666666667</v>
      </c>
      <c r="J3663">
        <v>23.73</v>
      </c>
      <c r="K3663" t="s">
        <v>249</v>
      </c>
      <c r="L3663" t="s">
        <v>4224</v>
      </c>
      <c r="M3663" t="s">
        <v>251</v>
      </c>
      <c r="N3663" t="s">
        <v>251</v>
      </c>
      <c r="O3663">
        <v>2</v>
      </c>
      <c r="P3663">
        <v>33</v>
      </c>
      <c r="Q3663">
        <v>0</v>
      </c>
      <c r="R3663">
        <v>33</v>
      </c>
      <c r="S3663">
        <v>14.9</v>
      </c>
      <c r="T3663">
        <v>37.4</v>
      </c>
      <c r="U3663">
        <v>22.6</v>
      </c>
      <c r="V3663">
        <v>138</v>
      </c>
      <c r="W3663" t="s">
        <v>4756</v>
      </c>
      <c r="X3663" t="s">
        <v>4756</v>
      </c>
      <c r="Y3663" t="s">
        <v>4756</v>
      </c>
      <c r="Z3663" t="s">
        <v>4756</v>
      </c>
      <c r="AA3663" t="s">
        <v>4756</v>
      </c>
      <c r="AB3663" t="s">
        <v>4756</v>
      </c>
      <c r="AC3663" t="s">
        <v>4756</v>
      </c>
      <c r="AD3663" t="s">
        <v>4756</v>
      </c>
      <c r="AE3663" t="s">
        <v>4756</v>
      </c>
      <c r="AF3663" t="s">
        <v>4756</v>
      </c>
      <c r="AG3663" t="s">
        <v>4756</v>
      </c>
      <c r="AH3663" t="s">
        <v>4756</v>
      </c>
      <c r="AI3663" t="s">
        <v>4756</v>
      </c>
      <c r="AJ3663" t="s">
        <v>4756</v>
      </c>
      <c r="AK3663" t="s">
        <v>4756</v>
      </c>
      <c r="AL3663" t="s">
        <v>4756</v>
      </c>
      <c r="AM3663" t="s">
        <v>4756</v>
      </c>
      <c r="AN3663" t="s">
        <v>4756</v>
      </c>
    </row>
    <row r="3664" spans="1:40">
      <c r="A3664" s="95">
        <v>43261</v>
      </c>
      <c r="B3664" t="s">
        <v>372</v>
      </c>
      <c r="C3664">
        <v>2018</v>
      </c>
      <c r="D3664">
        <v>6</v>
      </c>
      <c r="E3664" t="s">
        <v>373</v>
      </c>
      <c r="F3664" t="s">
        <v>4211</v>
      </c>
      <c r="G3664" s="96">
        <v>0.99375000000000002</v>
      </c>
      <c r="H3664" s="96">
        <v>5.5555555555555558E-3</v>
      </c>
      <c r="J3664">
        <v>23.85</v>
      </c>
      <c r="K3664" t="s">
        <v>249</v>
      </c>
      <c r="L3664" t="s">
        <v>4225</v>
      </c>
      <c r="M3664" t="s">
        <v>251</v>
      </c>
      <c r="N3664" t="s">
        <v>251</v>
      </c>
      <c r="O3664">
        <v>0</v>
      </c>
      <c r="P3664">
        <v>35</v>
      </c>
      <c r="Q3664">
        <v>0</v>
      </c>
      <c r="R3664">
        <v>35</v>
      </c>
      <c r="S3664">
        <v>13.4</v>
      </c>
      <c r="T3664">
        <v>36.5</v>
      </c>
      <c r="U3664">
        <v>23.3</v>
      </c>
      <c r="V3664">
        <v>142</v>
      </c>
      <c r="W3664" t="s">
        <v>4756</v>
      </c>
      <c r="X3664" t="s">
        <v>4756</v>
      </c>
      <c r="Y3664" t="s">
        <v>4756</v>
      </c>
      <c r="Z3664" t="s">
        <v>4756</v>
      </c>
      <c r="AA3664" t="s">
        <v>4756</v>
      </c>
      <c r="AB3664" t="s">
        <v>4756</v>
      </c>
      <c r="AC3664" t="s">
        <v>4756</v>
      </c>
      <c r="AD3664" t="s">
        <v>4756</v>
      </c>
      <c r="AE3664" t="s">
        <v>4756</v>
      </c>
      <c r="AF3664" t="s">
        <v>4756</v>
      </c>
      <c r="AG3664" t="s">
        <v>4756</v>
      </c>
      <c r="AH3664" t="s">
        <v>4756</v>
      </c>
      <c r="AI3664" t="s">
        <v>4756</v>
      </c>
      <c r="AJ3664" t="s">
        <v>4756</v>
      </c>
      <c r="AK3664" t="s">
        <v>4756</v>
      </c>
      <c r="AL3664" t="s">
        <v>4756</v>
      </c>
      <c r="AM3664" t="s">
        <v>4756</v>
      </c>
      <c r="AN3664" t="s">
        <v>4756</v>
      </c>
    </row>
    <row r="3665" spans="1:40">
      <c r="A3665" s="95">
        <v>43261</v>
      </c>
      <c r="B3665" t="s">
        <v>372</v>
      </c>
      <c r="C3665">
        <v>2018</v>
      </c>
      <c r="D3665">
        <v>6</v>
      </c>
      <c r="E3665" t="s">
        <v>373</v>
      </c>
      <c r="F3665" t="s">
        <v>4211</v>
      </c>
      <c r="G3665" s="96">
        <v>1.3888888888888888E-2</v>
      </c>
      <c r="H3665" s="96">
        <v>1.7361111111111112E-2</v>
      </c>
      <c r="J3665">
        <v>24.33</v>
      </c>
      <c r="K3665" t="s">
        <v>249</v>
      </c>
      <c r="L3665" t="s">
        <v>4226</v>
      </c>
      <c r="M3665" t="s">
        <v>251</v>
      </c>
      <c r="N3665" t="s">
        <v>251</v>
      </c>
      <c r="O3665">
        <v>2</v>
      </c>
      <c r="P3665">
        <v>34</v>
      </c>
      <c r="Q3665">
        <v>0</v>
      </c>
      <c r="R3665">
        <v>34</v>
      </c>
      <c r="S3665">
        <v>13.9</v>
      </c>
      <c r="T3665">
        <v>37</v>
      </c>
      <c r="U3665">
        <v>23.8</v>
      </c>
      <c r="V3665">
        <v>142</v>
      </c>
      <c r="W3665" t="s">
        <v>4756</v>
      </c>
      <c r="X3665" t="s">
        <v>4756</v>
      </c>
      <c r="Y3665" t="s">
        <v>4756</v>
      </c>
      <c r="Z3665" t="s">
        <v>4756</v>
      </c>
      <c r="AA3665" t="s">
        <v>4756</v>
      </c>
      <c r="AB3665" t="s">
        <v>4756</v>
      </c>
      <c r="AC3665" t="s">
        <v>4756</v>
      </c>
      <c r="AD3665" t="s">
        <v>4756</v>
      </c>
      <c r="AE3665" t="s">
        <v>4756</v>
      </c>
      <c r="AF3665" t="s">
        <v>4756</v>
      </c>
      <c r="AG3665" t="s">
        <v>4756</v>
      </c>
      <c r="AH3665" t="s">
        <v>4756</v>
      </c>
      <c r="AI3665" t="s">
        <v>4756</v>
      </c>
      <c r="AJ3665" t="s">
        <v>4756</v>
      </c>
      <c r="AK3665" t="s">
        <v>4756</v>
      </c>
      <c r="AL3665" t="s">
        <v>4756</v>
      </c>
      <c r="AM3665" t="s">
        <v>4756</v>
      </c>
      <c r="AN3665" t="s">
        <v>4756</v>
      </c>
    </row>
    <row r="3666" spans="1:40">
      <c r="A3666" s="95">
        <v>43261</v>
      </c>
      <c r="B3666" t="s">
        <v>372</v>
      </c>
      <c r="C3666">
        <v>2018</v>
      </c>
      <c r="D3666">
        <v>6</v>
      </c>
      <c r="E3666" t="s">
        <v>373</v>
      </c>
      <c r="F3666" t="s">
        <v>4211</v>
      </c>
      <c r="G3666" s="96">
        <v>2.0833333333333332E-2</v>
      </c>
      <c r="H3666" s="96">
        <v>2.7083333333333334E-2</v>
      </c>
      <c r="J3666">
        <v>24.5</v>
      </c>
      <c r="K3666" t="s">
        <v>249</v>
      </c>
      <c r="L3666" t="s">
        <v>4227</v>
      </c>
      <c r="M3666" t="s">
        <v>251</v>
      </c>
      <c r="N3666" t="s">
        <v>251</v>
      </c>
      <c r="O3666">
        <v>0</v>
      </c>
      <c r="P3666">
        <v>34</v>
      </c>
      <c r="Q3666">
        <v>0</v>
      </c>
      <c r="R3666">
        <v>34</v>
      </c>
      <c r="S3666">
        <v>14</v>
      </c>
      <c r="T3666">
        <v>37.799999999999997</v>
      </c>
      <c r="U3666">
        <v>23.9</v>
      </c>
      <c r="V3666">
        <v>141</v>
      </c>
      <c r="W3666" t="s">
        <v>4756</v>
      </c>
      <c r="X3666" t="s">
        <v>4756</v>
      </c>
      <c r="Y3666" t="s">
        <v>4756</v>
      </c>
      <c r="Z3666" t="s">
        <v>4756</v>
      </c>
      <c r="AA3666" t="s">
        <v>4756</v>
      </c>
      <c r="AB3666" t="s">
        <v>4756</v>
      </c>
      <c r="AC3666" t="s">
        <v>4756</v>
      </c>
      <c r="AD3666" t="s">
        <v>4756</v>
      </c>
      <c r="AE3666" t="s">
        <v>4756</v>
      </c>
      <c r="AF3666" t="s">
        <v>4756</v>
      </c>
      <c r="AG3666" t="s">
        <v>4756</v>
      </c>
      <c r="AH3666" t="s">
        <v>4756</v>
      </c>
      <c r="AI3666" t="s">
        <v>4756</v>
      </c>
      <c r="AJ3666" t="s">
        <v>4756</v>
      </c>
      <c r="AK3666" t="s">
        <v>4756</v>
      </c>
      <c r="AL3666" t="s">
        <v>4756</v>
      </c>
      <c r="AM3666" t="s">
        <v>4756</v>
      </c>
      <c r="AN3666" t="s">
        <v>4756</v>
      </c>
    </row>
    <row r="3667" spans="1:40">
      <c r="A3667" s="95">
        <v>43261</v>
      </c>
      <c r="B3667" t="s">
        <v>372</v>
      </c>
      <c r="C3667">
        <v>2018</v>
      </c>
      <c r="D3667">
        <v>6</v>
      </c>
      <c r="E3667" t="s">
        <v>373</v>
      </c>
      <c r="F3667" t="s">
        <v>4211</v>
      </c>
      <c r="G3667" s="96">
        <v>2.4305555555555556E-2</v>
      </c>
      <c r="H3667" s="96">
        <v>2.9861111111111113E-2</v>
      </c>
      <c r="J3667">
        <v>24.58</v>
      </c>
      <c r="K3667" t="s">
        <v>249</v>
      </c>
      <c r="L3667" t="s">
        <v>4228</v>
      </c>
      <c r="M3667" t="s">
        <v>251</v>
      </c>
      <c r="N3667" t="s">
        <v>251</v>
      </c>
      <c r="O3667">
        <v>3</v>
      </c>
      <c r="P3667">
        <v>36</v>
      </c>
      <c r="Q3667">
        <v>0</v>
      </c>
      <c r="R3667">
        <v>36</v>
      </c>
      <c r="S3667">
        <v>14</v>
      </c>
      <c r="T3667">
        <v>37.4</v>
      </c>
      <c r="U3667">
        <v>24.3</v>
      </c>
      <c r="V3667">
        <v>145</v>
      </c>
      <c r="W3667" t="s">
        <v>4756</v>
      </c>
      <c r="X3667" t="s">
        <v>4756</v>
      </c>
      <c r="Y3667" t="s">
        <v>4756</v>
      </c>
      <c r="Z3667" t="s">
        <v>4756</v>
      </c>
      <c r="AA3667" t="s">
        <v>4756</v>
      </c>
      <c r="AB3667" t="s">
        <v>4756</v>
      </c>
      <c r="AC3667" t="s">
        <v>4756</v>
      </c>
      <c r="AD3667" t="s">
        <v>4756</v>
      </c>
      <c r="AE3667" t="s">
        <v>4756</v>
      </c>
      <c r="AF3667" t="s">
        <v>4756</v>
      </c>
      <c r="AG3667" t="s">
        <v>4756</v>
      </c>
      <c r="AH3667" t="s">
        <v>4756</v>
      </c>
      <c r="AI3667" t="s">
        <v>4756</v>
      </c>
      <c r="AJ3667" t="s">
        <v>4756</v>
      </c>
      <c r="AK3667" t="s">
        <v>4756</v>
      </c>
      <c r="AL3667" t="s">
        <v>4756</v>
      </c>
      <c r="AM3667" t="s">
        <v>4756</v>
      </c>
      <c r="AN3667" t="s">
        <v>4756</v>
      </c>
    </row>
    <row r="3668" spans="1:40">
      <c r="A3668" s="95">
        <v>43261</v>
      </c>
      <c r="B3668" t="s">
        <v>372</v>
      </c>
      <c r="C3668">
        <v>2018</v>
      </c>
      <c r="D3668">
        <v>6</v>
      </c>
      <c r="E3668" t="s">
        <v>373</v>
      </c>
      <c r="F3668" t="s">
        <v>4211</v>
      </c>
      <c r="G3668" s="96">
        <v>3.1944444444444449E-2</v>
      </c>
      <c r="H3668" s="96">
        <v>5.4166666666666669E-2</v>
      </c>
      <c r="J3668">
        <v>24.77</v>
      </c>
      <c r="K3668" t="s">
        <v>249</v>
      </c>
      <c r="L3668" t="s">
        <v>4229</v>
      </c>
      <c r="M3668" t="s">
        <v>251</v>
      </c>
      <c r="N3668" t="s">
        <v>251</v>
      </c>
      <c r="O3668" t="s">
        <v>4756</v>
      </c>
      <c r="P3668">
        <v>38</v>
      </c>
      <c r="Q3668">
        <v>0</v>
      </c>
      <c r="R3668">
        <v>38</v>
      </c>
      <c r="S3668" t="s">
        <v>4756</v>
      </c>
      <c r="T3668" t="s">
        <v>4756</v>
      </c>
      <c r="U3668" t="s">
        <v>4756</v>
      </c>
      <c r="V3668" t="s">
        <v>4756</v>
      </c>
      <c r="W3668" t="s">
        <v>4756</v>
      </c>
      <c r="X3668" t="s">
        <v>4756</v>
      </c>
      <c r="Y3668" t="s">
        <v>4756</v>
      </c>
      <c r="Z3668" t="s">
        <v>4756</v>
      </c>
      <c r="AA3668" t="s">
        <v>4756</v>
      </c>
      <c r="AB3668" t="s">
        <v>4756</v>
      </c>
      <c r="AC3668" t="s">
        <v>4756</v>
      </c>
      <c r="AD3668" t="s">
        <v>4756</v>
      </c>
      <c r="AE3668" t="s">
        <v>4756</v>
      </c>
      <c r="AF3668" t="s">
        <v>4756</v>
      </c>
      <c r="AG3668" t="s">
        <v>4756</v>
      </c>
      <c r="AH3668" t="s">
        <v>4756</v>
      </c>
      <c r="AI3668" t="s">
        <v>4756</v>
      </c>
      <c r="AJ3668" t="s">
        <v>4756</v>
      </c>
      <c r="AK3668" t="s">
        <v>4756</v>
      </c>
      <c r="AL3668" t="s">
        <v>4756</v>
      </c>
      <c r="AM3668" t="s">
        <v>4756</v>
      </c>
      <c r="AN3668" t="s">
        <v>4756</v>
      </c>
    </row>
    <row r="3669" spans="1:40">
      <c r="A3669" s="95">
        <v>43261</v>
      </c>
      <c r="B3669" t="s">
        <v>372</v>
      </c>
      <c r="C3669">
        <v>2018</v>
      </c>
      <c r="D3669">
        <v>6</v>
      </c>
      <c r="E3669" t="s">
        <v>373</v>
      </c>
      <c r="F3669" t="s">
        <v>4211</v>
      </c>
      <c r="G3669" s="96">
        <v>3.6111111111111115E-2</v>
      </c>
      <c r="H3669" s="96">
        <v>5.8333333333333327E-2</v>
      </c>
      <c r="J3669">
        <v>24.87</v>
      </c>
      <c r="K3669" t="s">
        <v>249</v>
      </c>
      <c r="L3669" t="s">
        <v>4230</v>
      </c>
      <c r="M3669" t="s">
        <v>251</v>
      </c>
      <c r="N3669" t="s">
        <v>251</v>
      </c>
      <c r="O3669">
        <v>1</v>
      </c>
      <c r="P3669">
        <v>39</v>
      </c>
      <c r="Q3669">
        <v>0</v>
      </c>
      <c r="R3669">
        <v>39</v>
      </c>
      <c r="S3669">
        <v>13.2</v>
      </c>
      <c r="T3669">
        <v>38</v>
      </c>
      <c r="U3669">
        <v>22.5</v>
      </c>
      <c r="V3669">
        <v>141</v>
      </c>
      <c r="W3669" t="s">
        <v>4756</v>
      </c>
      <c r="X3669" t="s">
        <v>4756</v>
      </c>
      <c r="Y3669" t="s">
        <v>4756</v>
      </c>
      <c r="Z3669" t="s">
        <v>4756</v>
      </c>
      <c r="AA3669" t="s">
        <v>4756</v>
      </c>
      <c r="AB3669" t="s">
        <v>4756</v>
      </c>
      <c r="AC3669" t="s">
        <v>4756</v>
      </c>
      <c r="AD3669" t="s">
        <v>4756</v>
      </c>
      <c r="AE3669" t="s">
        <v>4756</v>
      </c>
      <c r="AF3669" t="s">
        <v>4756</v>
      </c>
      <c r="AG3669" t="s">
        <v>4756</v>
      </c>
      <c r="AH3669" t="s">
        <v>4756</v>
      </c>
      <c r="AI3669" t="s">
        <v>4756</v>
      </c>
      <c r="AJ3669" t="s">
        <v>4756</v>
      </c>
      <c r="AK3669" t="s">
        <v>4756</v>
      </c>
      <c r="AL3669" t="s">
        <v>4756</v>
      </c>
      <c r="AM3669" t="s">
        <v>4756</v>
      </c>
      <c r="AN3669" t="s">
        <v>4756</v>
      </c>
    </row>
    <row r="3670" spans="1:40">
      <c r="A3670" s="95">
        <v>43261</v>
      </c>
      <c r="B3670" t="s">
        <v>372</v>
      </c>
      <c r="C3670">
        <v>2018</v>
      </c>
      <c r="D3670">
        <v>6</v>
      </c>
      <c r="E3670" t="s">
        <v>373</v>
      </c>
      <c r="F3670" t="s">
        <v>4211</v>
      </c>
      <c r="G3670" s="96">
        <v>4.0972222222222222E-2</v>
      </c>
      <c r="H3670" s="96">
        <v>5.9722222222222225E-2</v>
      </c>
      <c r="J3670">
        <v>24.98</v>
      </c>
      <c r="K3670" t="s">
        <v>249</v>
      </c>
      <c r="L3670" t="s">
        <v>4231</v>
      </c>
      <c r="M3670" t="s">
        <v>251</v>
      </c>
      <c r="N3670" t="s">
        <v>251</v>
      </c>
      <c r="O3670">
        <v>3</v>
      </c>
      <c r="P3670">
        <v>37</v>
      </c>
      <c r="Q3670">
        <v>0</v>
      </c>
      <c r="R3670">
        <v>37</v>
      </c>
      <c r="S3670">
        <v>14.8</v>
      </c>
      <c r="T3670">
        <v>38</v>
      </c>
      <c r="U3670">
        <v>23.1</v>
      </c>
      <c r="V3670">
        <v>137</v>
      </c>
      <c r="W3670" t="s">
        <v>4756</v>
      </c>
      <c r="X3670" t="s">
        <v>4756</v>
      </c>
      <c r="Y3670" t="s">
        <v>4756</v>
      </c>
      <c r="Z3670" t="s">
        <v>4756</v>
      </c>
      <c r="AA3670" t="s">
        <v>4756</v>
      </c>
      <c r="AB3670" t="s">
        <v>4756</v>
      </c>
      <c r="AC3670" t="s">
        <v>4756</v>
      </c>
      <c r="AD3670" t="s">
        <v>4756</v>
      </c>
      <c r="AE3670" t="s">
        <v>4756</v>
      </c>
      <c r="AF3670" t="s">
        <v>4756</v>
      </c>
      <c r="AG3670" t="s">
        <v>4756</v>
      </c>
      <c r="AH3670" t="s">
        <v>4756</v>
      </c>
      <c r="AI3670" t="s">
        <v>4756</v>
      </c>
      <c r="AJ3670" t="s">
        <v>4756</v>
      </c>
      <c r="AK3670" t="s">
        <v>4756</v>
      </c>
      <c r="AL3670" t="s">
        <v>4756</v>
      </c>
      <c r="AM3670" t="s">
        <v>4756</v>
      </c>
      <c r="AN3670" t="s">
        <v>4756</v>
      </c>
    </row>
    <row r="3671" spans="1:40">
      <c r="A3671" s="95">
        <v>43261</v>
      </c>
      <c r="B3671" t="s">
        <v>372</v>
      </c>
      <c r="C3671">
        <v>2018</v>
      </c>
      <c r="D3671">
        <v>6</v>
      </c>
      <c r="E3671" t="s">
        <v>373</v>
      </c>
      <c r="F3671" t="s">
        <v>4211</v>
      </c>
      <c r="G3671" s="96">
        <v>4.3750000000000004E-2</v>
      </c>
      <c r="H3671" s="96">
        <v>6.1111111111111116E-2</v>
      </c>
      <c r="J3671">
        <v>25.05</v>
      </c>
      <c r="K3671" t="s">
        <v>249</v>
      </c>
      <c r="L3671" t="s">
        <v>4232</v>
      </c>
      <c r="M3671" t="s">
        <v>251</v>
      </c>
      <c r="N3671" t="s">
        <v>251</v>
      </c>
      <c r="O3671">
        <v>0</v>
      </c>
      <c r="P3671">
        <v>36</v>
      </c>
      <c r="Q3671">
        <v>0</v>
      </c>
      <c r="R3671">
        <v>36</v>
      </c>
      <c r="S3671">
        <v>14.8</v>
      </c>
      <c r="T3671">
        <v>37.6</v>
      </c>
      <c r="U3671">
        <v>24</v>
      </c>
      <c r="V3671">
        <v>137</v>
      </c>
      <c r="W3671" t="s">
        <v>4756</v>
      </c>
      <c r="X3671" t="s">
        <v>4756</v>
      </c>
      <c r="Y3671" t="s">
        <v>4756</v>
      </c>
      <c r="Z3671" t="s">
        <v>4756</v>
      </c>
      <c r="AA3671" t="s">
        <v>4756</v>
      </c>
      <c r="AB3671" t="s">
        <v>4756</v>
      </c>
      <c r="AC3671" t="s">
        <v>4756</v>
      </c>
      <c r="AD3671" t="s">
        <v>4756</v>
      </c>
      <c r="AE3671" t="s">
        <v>4756</v>
      </c>
      <c r="AF3671" t="s">
        <v>4756</v>
      </c>
      <c r="AG3671" t="s">
        <v>4756</v>
      </c>
      <c r="AH3671" t="s">
        <v>4756</v>
      </c>
      <c r="AI3671" t="s">
        <v>4756</v>
      </c>
      <c r="AJ3671" t="s">
        <v>4756</v>
      </c>
      <c r="AK3671" t="s">
        <v>4756</v>
      </c>
      <c r="AL3671" t="s">
        <v>4756</v>
      </c>
      <c r="AM3671" t="s">
        <v>4756</v>
      </c>
      <c r="AN3671" t="s">
        <v>4756</v>
      </c>
    </row>
    <row r="3672" spans="1:40">
      <c r="A3672" s="95">
        <v>43261</v>
      </c>
      <c r="B3672" t="s">
        <v>372</v>
      </c>
      <c r="C3672">
        <v>2018</v>
      </c>
      <c r="D3672">
        <v>6</v>
      </c>
      <c r="E3672" t="s">
        <v>373</v>
      </c>
      <c r="F3672" t="s">
        <v>4211</v>
      </c>
      <c r="G3672" s="96">
        <v>4.5138888888888888E-2</v>
      </c>
      <c r="H3672" s="96">
        <v>6.25E-2</v>
      </c>
      <c r="J3672">
        <v>25.08</v>
      </c>
      <c r="K3672" t="s">
        <v>249</v>
      </c>
      <c r="L3672" t="s">
        <v>4233</v>
      </c>
      <c r="M3672" t="s">
        <v>251</v>
      </c>
      <c r="N3672" t="s">
        <v>251</v>
      </c>
      <c r="O3672">
        <v>3</v>
      </c>
      <c r="P3672">
        <v>33</v>
      </c>
      <c r="Q3672">
        <v>0</v>
      </c>
      <c r="R3672">
        <v>33</v>
      </c>
      <c r="S3672">
        <v>13.8</v>
      </c>
      <c r="T3672">
        <v>37.4</v>
      </c>
      <c r="U3672">
        <v>24.2</v>
      </c>
      <c r="V3672">
        <v>140</v>
      </c>
      <c r="W3672" t="s">
        <v>4756</v>
      </c>
      <c r="X3672" t="s">
        <v>4756</v>
      </c>
      <c r="Y3672" t="s">
        <v>4756</v>
      </c>
      <c r="Z3672" t="s">
        <v>4756</v>
      </c>
      <c r="AA3672" t="s">
        <v>4756</v>
      </c>
      <c r="AB3672" t="s">
        <v>4756</v>
      </c>
      <c r="AC3672" t="s">
        <v>4756</v>
      </c>
      <c r="AD3672" t="s">
        <v>4756</v>
      </c>
      <c r="AE3672" t="s">
        <v>4756</v>
      </c>
      <c r="AF3672" t="s">
        <v>4756</v>
      </c>
      <c r="AG3672" t="s">
        <v>4756</v>
      </c>
      <c r="AH3672" t="s">
        <v>4756</v>
      </c>
      <c r="AI3672" t="s">
        <v>4756</v>
      </c>
      <c r="AJ3672" t="s">
        <v>4756</v>
      </c>
      <c r="AK3672" t="s">
        <v>4756</v>
      </c>
      <c r="AL3672" t="s">
        <v>4756</v>
      </c>
      <c r="AM3672" t="s">
        <v>4756</v>
      </c>
      <c r="AN3672" t="s">
        <v>4756</v>
      </c>
    </row>
    <row r="3673" spans="1:40">
      <c r="A3673" s="95">
        <v>43261</v>
      </c>
      <c r="B3673" t="s">
        <v>372</v>
      </c>
      <c r="C3673">
        <v>2018</v>
      </c>
      <c r="D3673">
        <v>6</v>
      </c>
      <c r="E3673" t="s">
        <v>373</v>
      </c>
      <c r="F3673" t="s">
        <v>4211</v>
      </c>
      <c r="G3673" s="96">
        <v>5.1388888888888894E-2</v>
      </c>
      <c r="H3673" s="96">
        <v>6.3888888888888884E-2</v>
      </c>
      <c r="J3673">
        <v>25.23</v>
      </c>
      <c r="K3673" t="s">
        <v>249</v>
      </c>
      <c r="L3673" t="s">
        <v>4234</v>
      </c>
      <c r="M3673" t="s">
        <v>251</v>
      </c>
      <c r="N3673" t="s">
        <v>251</v>
      </c>
      <c r="O3673">
        <v>0</v>
      </c>
      <c r="P3673">
        <v>40</v>
      </c>
      <c r="Q3673">
        <v>0</v>
      </c>
      <c r="R3673">
        <v>40</v>
      </c>
      <c r="S3673">
        <v>15.1</v>
      </c>
      <c r="T3673">
        <v>39.5</v>
      </c>
      <c r="U3673">
        <v>25</v>
      </c>
      <c r="V3673">
        <v>143</v>
      </c>
      <c r="W3673" t="s">
        <v>4756</v>
      </c>
      <c r="X3673" t="s">
        <v>4756</v>
      </c>
      <c r="Y3673" t="s">
        <v>4756</v>
      </c>
      <c r="Z3673" t="s">
        <v>4756</v>
      </c>
      <c r="AA3673" t="s">
        <v>4756</v>
      </c>
      <c r="AB3673" t="s">
        <v>4756</v>
      </c>
      <c r="AC3673" t="s">
        <v>4756</v>
      </c>
      <c r="AD3673" t="s">
        <v>4756</v>
      </c>
      <c r="AE3673" t="s">
        <v>4756</v>
      </c>
      <c r="AF3673" t="s">
        <v>4756</v>
      </c>
      <c r="AG3673" t="s">
        <v>4756</v>
      </c>
      <c r="AH3673" t="s">
        <v>4756</v>
      </c>
      <c r="AI3673" t="s">
        <v>4756</v>
      </c>
      <c r="AJ3673" t="s">
        <v>4756</v>
      </c>
      <c r="AK3673" t="s">
        <v>4756</v>
      </c>
      <c r="AL3673" t="s">
        <v>4756</v>
      </c>
      <c r="AM3673" t="s">
        <v>4756</v>
      </c>
      <c r="AN3673" t="s">
        <v>4756</v>
      </c>
    </row>
    <row r="3674" spans="1:40">
      <c r="A3674" s="95">
        <v>43261</v>
      </c>
      <c r="B3674" t="s">
        <v>372</v>
      </c>
      <c r="C3674">
        <v>2018</v>
      </c>
      <c r="D3674">
        <v>6</v>
      </c>
      <c r="E3674" t="s">
        <v>373</v>
      </c>
      <c r="F3674" t="s">
        <v>4211</v>
      </c>
      <c r="G3674" s="96">
        <v>5.8333333333333327E-2</v>
      </c>
      <c r="H3674" s="96">
        <v>6.6666666666666666E-2</v>
      </c>
      <c r="J3674">
        <v>25.4</v>
      </c>
      <c r="K3674" t="s">
        <v>249</v>
      </c>
      <c r="L3674" t="s">
        <v>4235</v>
      </c>
      <c r="M3674" t="s">
        <v>251</v>
      </c>
      <c r="N3674" t="s">
        <v>251</v>
      </c>
      <c r="O3674" t="s">
        <v>4756</v>
      </c>
      <c r="P3674">
        <v>34</v>
      </c>
      <c r="Q3674">
        <v>0</v>
      </c>
      <c r="R3674">
        <v>34</v>
      </c>
      <c r="S3674" t="s">
        <v>4756</v>
      </c>
      <c r="T3674" t="s">
        <v>4756</v>
      </c>
      <c r="U3674" t="s">
        <v>4756</v>
      </c>
      <c r="V3674" t="s">
        <v>4756</v>
      </c>
      <c r="W3674" t="s">
        <v>4756</v>
      </c>
      <c r="X3674" t="s">
        <v>4756</v>
      </c>
      <c r="Y3674" t="s">
        <v>4756</v>
      </c>
      <c r="Z3674" t="s">
        <v>4756</v>
      </c>
      <c r="AA3674" t="s">
        <v>4756</v>
      </c>
      <c r="AB3674" t="s">
        <v>4756</v>
      </c>
      <c r="AC3674" t="s">
        <v>4756</v>
      </c>
      <c r="AD3674" t="s">
        <v>4756</v>
      </c>
      <c r="AE3674" t="s">
        <v>4756</v>
      </c>
      <c r="AF3674" t="s">
        <v>4756</v>
      </c>
      <c r="AG3674" t="s">
        <v>4756</v>
      </c>
      <c r="AH3674" t="s">
        <v>4756</v>
      </c>
      <c r="AI3674" t="s">
        <v>4756</v>
      </c>
      <c r="AJ3674" t="s">
        <v>4756</v>
      </c>
      <c r="AK3674" t="s">
        <v>4756</v>
      </c>
      <c r="AL3674" t="s">
        <v>4756</v>
      </c>
      <c r="AM3674" t="s">
        <v>4756</v>
      </c>
      <c r="AN3674" t="s">
        <v>4756</v>
      </c>
    </row>
    <row r="3675" spans="1:40">
      <c r="A3675" s="95">
        <v>43261</v>
      </c>
      <c r="B3675" t="s">
        <v>372</v>
      </c>
      <c r="C3675">
        <v>2018</v>
      </c>
      <c r="D3675">
        <v>6</v>
      </c>
      <c r="E3675" t="s">
        <v>373</v>
      </c>
      <c r="F3675" t="s">
        <v>4211</v>
      </c>
      <c r="G3675" s="96">
        <v>6.1111111111111116E-2</v>
      </c>
      <c r="H3675" s="96">
        <v>7.2222222222222229E-2</v>
      </c>
      <c r="J3675">
        <v>25.47</v>
      </c>
      <c r="K3675" t="s">
        <v>249</v>
      </c>
      <c r="L3675" t="s">
        <v>4236</v>
      </c>
      <c r="M3675" t="s">
        <v>251</v>
      </c>
      <c r="N3675" t="s">
        <v>251</v>
      </c>
      <c r="O3675">
        <v>3</v>
      </c>
      <c r="P3675">
        <v>36</v>
      </c>
      <c r="Q3675">
        <v>0</v>
      </c>
      <c r="R3675">
        <v>36</v>
      </c>
      <c r="S3675">
        <v>14</v>
      </c>
      <c r="T3675">
        <v>37.9</v>
      </c>
      <c r="U3675">
        <v>23.7</v>
      </c>
      <c r="V3675">
        <v>145</v>
      </c>
      <c r="W3675" t="s">
        <v>4756</v>
      </c>
      <c r="X3675" t="s">
        <v>4756</v>
      </c>
      <c r="Y3675" t="s">
        <v>4756</v>
      </c>
      <c r="Z3675" t="s">
        <v>4756</v>
      </c>
      <c r="AA3675" t="s">
        <v>4756</v>
      </c>
      <c r="AB3675" t="s">
        <v>4756</v>
      </c>
      <c r="AC3675" t="s">
        <v>4756</v>
      </c>
      <c r="AD3675" t="s">
        <v>4756</v>
      </c>
      <c r="AE3675" t="s">
        <v>4756</v>
      </c>
      <c r="AF3675" t="s">
        <v>4756</v>
      </c>
      <c r="AG3675" t="s">
        <v>4756</v>
      </c>
      <c r="AH3675" t="s">
        <v>4756</v>
      </c>
      <c r="AI3675" t="s">
        <v>4756</v>
      </c>
      <c r="AJ3675" t="s">
        <v>4756</v>
      </c>
      <c r="AK3675" t="s">
        <v>4756</v>
      </c>
      <c r="AL3675" t="s">
        <v>4756</v>
      </c>
      <c r="AM3675" t="s">
        <v>4756</v>
      </c>
      <c r="AN3675" t="s">
        <v>4756</v>
      </c>
    </row>
    <row r="3676" spans="1:40">
      <c r="A3676" s="95">
        <v>43261</v>
      </c>
      <c r="B3676" t="s">
        <v>372</v>
      </c>
      <c r="C3676">
        <v>2018</v>
      </c>
      <c r="D3676">
        <v>6</v>
      </c>
      <c r="E3676" t="s">
        <v>373</v>
      </c>
      <c r="F3676" t="s">
        <v>4211</v>
      </c>
      <c r="G3676" s="96">
        <v>6.9444444444444434E-2</v>
      </c>
      <c r="H3676" s="96">
        <v>7.2916666666666671E-2</v>
      </c>
      <c r="J3676">
        <v>25.67</v>
      </c>
      <c r="K3676" t="s">
        <v>249</v>
      </c>
      <c r="L3676" t="s">
        <v>4237</v>
      </c>
      <c r="M3676" t="s">
        <v>251</v>
      </c>
      <c r="N3676" t="s">
        <v>251</v>
      </c>
      <c r="O3676">
        <v>0</v>
      </c>
      <c r="P3676">
        <v>33</v>
      </c>
      <c r="Q3676">
        <v>0</v>
      </c>
      <c r="R3676">
        <v>33</v>
      </c>
      <c r="S3676">
        <v>14.1</v>
      </c>
      <c r="T3676">
        <v>38.799999999999997</v>
      </c>
      <c r="U3676">
        <v>23.5</v>
      </c>
      <c r="V3676">
        <v>139</v>
      </c>
      <c r="W3676" t="s">
        <v>4756</v>
      </c>
      <c r="X3676" t="s">
        <v>4756</v>
      </c>
      <c r="Y3676" t="s">
        <v>4756</v>
      </c>
      <c r="Z3676" t="s">
        <v>4756</v>
      </c>
      <c r="AA3676" t="s">
        <v>4756</v>
      </c>
      <c r="AB3676" t="s">
        <v>4756</v>
      </c>
      <c r="AC3676" t="s">
        <v>4756</v>
      </c>
      <c r="AD3676" t="s">
        <v>4756</v>
      </c>
      <c r="AE3676" t="s">
        <v>4756</v>
      </c>
      <c r="AF3676" t="s">
        <v>4756</v>
      </c>
      <c r="AG3676" t="s">
        <v>4756</v>
      </c>
      <c r="AH3676" t="s">
        <v>4756</v>
      </c>
      <c r="AI3676" t="s">
        <v>4756</v>
      </c>
      <c r="AJ3676" t="s">
        <v>4756</v>
      </c>
      <c r="AK3676" t="s">
        <v>4756</v>
      </c>
      <c r="AL3676" t="s">
        <v>4756</v>
      </c>
      <c r="AM3676" t="s">
        <v>4756</v>
      </c>
      <c r="AN3676" t="s">
        <v>4756</v>
      </c>
    </row>
    <row r="3677" spans="1:40">
      <c r="A3677" s="95">
        <v>43261</v>
      </c>
      <c r="B3677" t="s">
        <v>372</v>
      </c>
      <c r="C3677">
        <v>2018</v>
      </c>
      <c r="D3677">
        <v>6</v>
      </c>
      <c r="E3677" t="s">
        <v>373</v>
      </c>
      <c r="F3677" t="s">
        <v>4211</v>
      </c>
      <c r="G3677" s="96">
        <v>6.9444444444444434E-2</v>
      </c>
      <c r="H3677" s="96">
        <v>7.6388888888888895E-2</v>
      </c>
      <c r="J3677">
        <v>25.67</v>
      </c>
      <c r="K3677" t="s">
        <v>249</v>
      </c>
      <c r="L3677" t="s">
        <v>4238</v>
      </c>
      <c r="M3677" t="s">
        <v>251</v>
      </c>
      <c r="N3677" t="s">
        <v>251</v>
      </c>
      <c r="O3677">
        <v>3</v>
      </c>
      <c r="P3677">
        <v>35</v>
      </c>
      <c r="Q3677">
        <v>0</v>
      </c>
      <c r="R3677">
        <v>35</v>
      </c>
      <c r="S3677">
        <v>14.3</v>
      </c>
      <c r="T3677">
        <v>37.9</v>
      </c>
      <c r="U3677">
        <v>23.2</v>
      </c>
      <c r="V3677">
        <v>137</v>
      </c>
      <c r="W3677" t="s">
        <v>4756</v>
      </c>
      <c r="X3677" t="s">
        <v>4756</v>
      </c>
      <c r="Y3677" t="s">
        <v>4756</v>
      </c>
      <c r="Z3677" t="s">
        <v>4756</v>
      </c>
      <c r="AA3677" t="s">
        <v>4756</v>
      </c>
      <c r="AB3677" t="s">
        <v>4756</v>
      </c>
      <c r="AC3677" t="s">
        <v>4756</v>
      </c>
      <c r="AD3677" t="s">
        <v>4756</v>
      </c>
      <c r="AE3677" t="s">
        <v>4756</v>
      </c>
      <c r="AF3677" t="s">
        <v>4756</v>
      </c>
      <c r="AG3677" t="s">
        <v>4756</v>
      </c>
      <c r="AH3677" t="s">
        <v>4756</v>
      </c>
      <c r="AI3677" t="s">
        <v>4756</v>
      </c>
      <c r="AJ3677" t="s">
        <v>4756</v>
      </c>
      <c r="AK3677" t="s">
        <v>4756</v>
      </c>
      <c r="AL3677" t="s">
        <v>4756</v>
      </c>
      <c r="AM3677" t="s">
        <v>4756</v>
      </c>
      <c r="AN3677" t="s">
        <v>4756</v>
      </c>
    </row>
    <row r="3678" spans="1:40">
      <c r="A3678" s="95">
        <v>43261</v>
      </c>
      <c r="B3678" t="s">
        <v>372</v>
      </c>
      <c r="C3678">
        <v>2018</v>
      </c>
      <c r="D3678">
        <v>6</v>
      </c>
      <c r="E3678" t="s">
        <v>373</v>
      </c>
      <c r="F3678" t="s">
        <v>4211</v>
      </c>
      <c r="G3678" s="96">
        <v>6.9444444444444434E-2</v>
      </c>
      <c r="H3678" s="96">
        <v>7.7777777777777779E-2</v>
      </c>
      <c r="J3678">
        <v>25.67</v>
      </c>
      <c r="K3678" t="s">
        <v>249</v>
      </c>
      <c r="L3678" t="s">
        <v>4239</v>
      </c>
      <c r="M3678" t="s">
        <v>251</v>
      </c>
      <c r="N3678" t="s">
        <v>251</v>
      </c>
      <c r="O3678">
        <v>0</v>
      </c>
      <c r="P3678">
        <v>31</v>
      </c>
      <c r="Q3678">
        <v>0</v>
      </c>
      <c r="R3678">
        <v>31</v>
      </c>
      <c r="S3678">
        <v>14.5</v>
      </c>
      <c r="T3678">
        <v>37</v>
      </c>
      <c r="U3678">
        <v>23.7</v>
      </c>
      <c r="V3678">
        <v>143</v>
      </c>
      <c r="W3678" t="s">
        <v>4756</v>
      </c>
      <c r="X3678" t="s">
        <v>4756</v>
      </c>
      <c r="Y3678" t="s">
        <v>4756</v>
      </c>
      <c r="Z3678" t="s">
        <v>4756</v>
      </c>
      <c r="AA3678" t="s">
        <v>4756</v>
      </c>
      <c r="AB3678" t="s">
        <v>4756</v>
      </c>
      <c r="AC3678" t="s">
        <v>4756</v>
      </c>
      <c r="AD3678" t="s">
        <v>4756</v>
      </c>
      <c r="AE3678" t="s">
        <v>4756</v>
      </c>
      <c r="AF3678" t="s">
        <v>4756</v>
      </c>
      <c r="AG3678" t="s">
        <v>4756</v>
      </c>
      <c r="AH3678" t="s">
        <v>4756</v>
      </c>
      <c r="AI3678" t="s">
        <v>4756</v>
      </c>
      <c r="AJ3678" t="s">
        <v>4756</v>
      </c>
      <c r="AK3678" t="s">
        <v>4756</v>
      </c>
      <c r="AL3678" t="s">
        <v>4756</v>
      </c>
      <c r="AM3678" t="s">
        <v>4756</v>
      </c>
      <c r="AN3678" t="s">
        <v>4756</v>
      </c>
    </row>
    <row r="3679" spans="1:40">
      <c r="A3679" s="95">
        <v>43261</v>
      </c>
      <c r="B3679" t="s">
        <v>372</v>
      </c>
      <c r="C3679">
        <v>2018</v>
      </c>
      <c r="D3679">
        <v>6</v>
      </c>
      <c r="E3679" t="s">
        <v>373</v>
      </c>
      <c r="F3679" t="s">
        <v>4211</v>
      </c>
      <c r="G3679" s="96">
        <v>7.9861111111111105E-2</v>
      </c>
      <c r="H3679" s="96">
        <v>8.3333333333333329E-2</v>
      </c>
      <c r="J3679">
        <v>25.92</v>
      </c>
      <c r="K3679" t="s">
        <v>249</v>
      </c>
      <c r="L3679" t="s">
        <v>4240</v>
      </c>
      <c r="M3679" t="s">
        <v>251</v>
      </c>
      <c r="N3679" t="s">
        <v>251</v>
      </c>
      <c r="O3679">
        <v>1</v>
      </c>
      <c r="P3679">
        <v>35</v>
      </c>
      <c r="Q3679">
        <v>0</v>
      </c>
      <c r="R3679">
        <v>35</v>
      </c>
      <c r="S3679">
        <v>13.7</v>
      </c>
      <c r="T3679">
        <v>36.4</v>
      </c>
      <c r="U3679">
        <v>22.4</v>
      </c>
      <c r="V3679">
        <v>140</v>
      </c>
      <c r="W3679" t="s">
        <v>4756</v>
      </c>
      <c r="X3679" t="s">
        <v>4756</v>
      </c>
      <c r="Y3679" t="s">
        <v>4756</v>
      </c>
      <c r="Z3679" t="s">
        <v>4756</v>
      </c>
      <c r="AA3679" t="s">
        <v>4756</v>
      </c>
      <c r="AB3679" t="s">
        <v>4756</v>
      </c>
      <c r="AC3679" t="s">
        <v>4756</v>
      </c>
      <c r="AD3679" t="s">
        <v>4756</v>
      </c>
      <c r="AE3679" t="s">
        <v>4756</v>
      </c>
      <c r="AF3679" t="s">
        <v>4756</v>
      </c>
      <c r="AG3679" t="s">
        <v>4756</v>
      </c>
      <c r="AH3679" t="s">
        <v>4756</v>
      </c>
      <c r="AI3679" t="s">
        <v>4756</v>
      </c>
      <c r="AJ3679" t="s">
        <v>4756</v>
      </c>
      <c r="AK3679" t="s">
        <v>4756</v>
      </c>
      <c r="AL3679" t="s">
        <v>4756</v>
      </c>
      <c r="AM3679" t="s">
        <v>4756</v>
      </c>
      <c r="AN3679" t="s">
        <v>4756</v>
      </c>
    </row>
    <row r="3680" spans="1:40">
      <c r="A3680" s="95">
        <v>43261</v>
      </c>
      <c r="B3680" t="s">
        <v>372</v>
      </c>
      <c r="C3680">
        <v>2018</v>
      </c>
      <c r="D3680">
        <v>6</v>
      </c>
      <c r="E3680" t="s">
        <v>373</v>
      </c>
      <c r="F3680" t="s">
        <v>4211</v>
      </c>
      <c r="G3680" s="96">
        <v>8.5416666666666655E-2</v>
      </c>
      <c r="H3680" s="96">
        <v>9.9999999999999992E-2</v>
      </c>
      <c r="J3680">
        <v>26.05</v>
      </c>
      <c r="K3680" t="s">
        <v>249</v>
      </c>
      <c r="L3680" t="s">
        <v>4241</v>
      </c>
      <c r="M3680" t="s">
        <v>251</v>
      </c>
      <c r="N3680" t="s">
        <v>251</v>
      </c>
      <c r="O3680">
        <v>1</v>
      </c>
      <c r="P3680">
        <v>35</v>
      </c>
      <c r="Q3680">
        <v>0</v>
      </c>
      <c r="R3680">
        <v>35</v>
      </c>
      <c r="S3680">
        <v>15</v>
      </c>
      <c r="T3680">
        <v>39.299999999999997</v>
      </c>
      <c r="U3680">
        <v>24</v>
      </c>
      <c r="V3680">
        <v>144</v>
      </c>
      <c r="W3680" t="s">
        <v>4756</v>
      </c>
      <c r="X3680" t="s">
        <v>4756</v>
      </c>
      <c r="Y3680" t="s">
        <v>4756</v>
      </c>
      <c r="Z3680" t="s">
        <v>4756</v>
      </c>
      <c r="AA3680" t="s">
        <v>4756</v>
      </c>
      <c r="AB3680" t="s">
        <v>4756</v>
      </c>
      <c r="AC3680" t="s">
        <v>4756</v>
      </c>
      <c r="AD3680" t="s">
        <v>4756</v>
      </c>
      <c r="AE3680" t="s">
        <v>4756</v>
      </c>
      <c r="AF3680" t="s">
        <v>4756</v>
      </c>
      <c r="AG3680" t="s">
        <v>4756</v>
      </c>
      <c r="AH3680" t="s">
        <v>4756</v>
      </c>
      <c r="AI3680" t="s">
        <v>4756</v>
      </c>
      <c r="AJ3680" t="s">
        <v>4756</v>
      </c>
      <c r="AK3680" t="s">
        <v>4756</v>
      </c>
      <c r="AL3680" t="s">
        <v>4756</v>
      </c>
      <c r="AM3680" t="s">
        <v>4756</v>
      </c>
      <c r="AN3680" t="s">
        <v>4756</v>
      </c>
    </row>
    <row r="3681" spans="1:41">
      <c r="A3681" s="95">
        <v>43261</v>
      </c>
      <c r="B3681" t="s">
        <v>372</v>
      </c>
      <c r="C3681">
        <v>2018</v>
      </c>
      <c r="D3681">
        <v>6</v>
      </c>
      <c r="E3681" t="s">
        <v>373</v>
      </c>
      <c r="F3681" t="s">
        <v>4211</v>
      </c>
      <c r="G3681" s="96">
        <v>8.6805555555555566E-2</v>
      </c>
      <c r="H3681" s="96">
        <v>8.9583333333333334E-2</v>
      </c>
      <c r="J3681">
        <v>26.08</v>
      </c>
      <c r="K3681" t="s">
        <v>249</v>
      </c>
      <c r="L3681" t="s">
        <v>4242</v>
      </c>
      <c r="M3681" t="s">
        <v>251</v>
      </c>
      <c r="N3681" t="s">
        <v>251</v>
      </c>
      <c r="O3681">
        <v>0</v>
      </c>
      <c r="P3681">
        <v>36</v>
      </c>
      <c r="Q3681">
        <v>0</v>
      </c>
      <c r="R3681">
        <v>36</v>
      </c>
      <c r="S3681">
        <v>15</v>
      </c>
      <c r="T3681">
        <v>38.5</v>
      </c>
      <c r="U3681">
        <v>22.2</v>
      </c>
      <c r="V3681">
        <v>135</v>
      </c>
      <c r="W3681" t="s">
        <v>4756</v>
      </c>
      <c r="X3681" t="s">
        <v>4756</v>
      </c>
      <c r="Y3681" t="s">
        <v>4756</v>
      </c>
      <c r="Z3681" t="s">
        <v>4756</v>
      </c>
      <c r="AA3681" t="s">
        <v>4756</v>
      </c>
      <c r="AB3681" t="s">
        <v>4756</v>
      </c>
      <c r="AC3681" t="s">
        <v>4756</v>
      </c>
      <c r="AD3681" t="s">
        <v>4756</v>
      </c>
      <c r="AE3681" t="s">
        <v>4756</v>
      </c>
      <c r="AF3681" t="s">
        <v>4756</v>
      </c>
      <c r="AG3681" t="s">
        <v>4756</v>
      </c>
      <c r="AH3681" t="s">
        <v>4756</v>
      </c>
      <c r="AI3681" t="s">
        <v>4756</v>
      </c>
      <c r="AJ3681" t="s">
        <v>4756</v>
      </c>
      <c r="AK3681" t="s">
        <v>4756</v>
      </c>
      <c r="AL3681" t="s">
        <v>4756</v>
      </c>
      <c r="AM3681" t="s">
        <v>4756</v>
      </c>
      <c r="AN3681" t="s">
        <v>4756</v>
      </c>
    </row>
    <row r="3682" spans="1:41">
      <c r="A3682" s="95">
        <v>43261</v>
      </c>
      <c r="B3682" t="s">
        <v>372</v>
      </c>
      <c r="C3682">
        <v>2018</v>
      </c>
      <c r="D3682">
        <v>6</v>
      </c>
      <c r="E3682" t="s">
        <v>373</v>
      </c>
      <c r="F3682" t="s">
        <v>4211</v>
      </c>
      <c r="G3682" s="96">
        <v>0.10069444444444443</v>
      </c>
      <c r="H3682" s="96">
        <v>0.10416666666666667</v>
      </c>
      <c r="J3682">
        <v>26.42</v>
      </c>
      <c r="K3682" t="s">
        <v>249</v>
      </c>
      <c r="L3682" t="s">
        <v>4243</v>
      </c>
      <c r="M3682" t="s">
        <v>251</v>
      </c>
      <c r="N3682" t="s">
        <v>251</v>
      </c>
      <c r="O3682">
        <v>0</v>
      </c>
      <c r="P3682">
        <v>35</v>
      </c>
      <c r="Q3682">
        <v>0</v>
      </c>
      <c r="R3682">
        <v>35</v>
      </c>
      <c r="S3682">
        <v>14.3</v>
      </c>
      <c r="T3682">
        <v>37.5</v>
      </c>
      <c r="U3682">
        <v>22.3</v>
      </c>
      <c r="V3682">
        <v>131</v>
      </c>
      <c r="W3682" t="s">
        <v>4756</v>
      </c>
      <c r="X3682" t="s">
        <v>4756</v>
      </c>
      <c r="Y3682" t="s">
        <v>4756</v>
      </c>
      <c r="Z3682" t="s">
        <v>4756</v>
      </c>
      <c r="AA3682" t="s">
        <v>4756</v>
      </c>
      <c r="AB3682" t="s">
        <v>4756</v>
      </c>
      <c r="AC3682" t="s">
        <v>4756</v>
      </c>
      <c r="AD3682" t="s">
        <v>4756</v>
      </c>
      <c r="AE3682" t="s">
        <v>4756</v>
      </c>
      <c r="AF3682" t="s">
        <v>4756</v>
      </c>
      <c r="AG3682" t="s">
        <v>4756</v>
      </c>
      <c r="AH3682" t="s">
        <v>4756</v>
      </c>
      <c r="AI3682" t="s">
        <v>4756</v>
      </c>
      <c r="AJ3682" t="s">
        <v>4756</v>
      </c>
      <c r="AK3682" t="s">
        <v>4756</v>
      </c>
      <c r="AL3682" t="s">
        <v>4756</v>
      </c>
      <c r="AM3682" t="s">
        <v>4756</v>
      </c>
      <c r="AN3682" t="s">
        <v>4756</v>
      </c>
    </row>
    <row r="3683" spans="1:41">
      <c r="A3683" s="95">
        <v>43261</v>
      </c>
      <c r="B3683" t="s">
        <v>372</v>
      </c>
      <c r="C3683">
        <v>2018</v>
      </c>
      <c r="D3683">
        <v>6</v>
      </c>
      <c r="E3683" t="s">
        <v>373</v>
      </c>
      <c r="F3683" t="s">
        <v>4211</v>
      </c>
      <c r="G3683" s="96">
        <v>0.10069444444444443</v>
      </c>
      <c r="H3683" s="96">
        <v>0.10555555555555556</v>
      </c>
      <c r="J3683">
        <v>26.42</v>
      </c>
      <c r="K3683" t="s">
        <v>249</v>
      </c>
      <c r="L3683" t="s">
        <v>4244</v>
      </c>
      <c r="M3683" t="s">
        <v>251</v>
      </c>
      <c r="N3683" t="s">
        <v>251</v>
      </c>
      <c r="O3683">
        <v>0</v>
      </c>
      <c r="P3683">
        <v>31</v>
      </c>
      <c r="Q3683">
        <v>0</v>
      </c>
      <c r="R3683">
        <v>31</v>
      </c>
      <c r="S3683">
        <v>14.8</v>
      </c>
      <c r="T3683">
        <v>37.5</v>
      </c>
      <c r="U3683">
        <v>24.5</v>
      </c>
      <c r="V3683">
        <v>140</v>
      </c>
      <c r="W3683" t="s">
        <v>4756</v>
      </c>
      <c r="X3683" t="s">
        <v>4756</v>
      </c>
      <c r="Y3683" t="s">
        <v>4756</v>
      </c>
      <c r="Z3683" t="s">
        <v>4756</v>
      </c>
      <c r="AA3683" t="s">
        <v>4756</v>
      </c>
      <c r="AB3683" t="s">
        <v>4756</v>
      </c>
      <c r="AC3683" t="s">
        <v>4756</v>
      </c>
      <c r="AD3683" t="s">
        <v>4756</v>
      </c>
      <c r="AE3683" t="s">
        <v>4756</v>
      </c>
      <c r="AF3683" t="s">
        <v>4756</v>
      </c>
      <c r="AG3683" t="s">
        <v>4756</v>
      </c>
      <c r="AH3683" t="s">
        <v>4756</v>
      </c>
      <c r="AI3683" t="s">
        <v>4756</v>
      </c>
      <c r="AJ3683" t="s">
        <v>4756</v>
      </c>
      <c r="AK3683" t="s">
        <v>4756</v>
      </c>
      <c r="AL3683" t="s">
        <v>4756</v>
      </c>
      <c r="AM3683" t="s">
        <v>4756</v>
      </c>
      <c r="AN3683" t="s">
        <v>4756</v>
      </c>
    </row>
    <row r="3684" spans="1:41">
      <c r="A3684" s="95">
        <v>43261</v>
      </c>
      <c r="B3684" t="s">
        <v>372</v>
      </c>
      <c r="C3684">
        <v>2018</v>
      </c>
      <c r="D3684">
        <v>6</v>
      </c>
      <c r="E3684" t="s">
        <v>373</v>
      </c>
      <c r="F3684" t="s">
        <v>4211</v>
      </c>
      <c r="G3684" s="96">
        <v>0.10416666666666667</v>
      </c>
      <c r="H3684" s="96">
        <v>0.10833333333333334</v>
      </c>
      <c r="J3684">
        <v>26.5</v>
      </c>
      <c r="K3684" t="s">
        <v>249</v>
      </c>
      <c r="L3684" t="s">
        <v>4245</v>
      </c>
      <c r="M3684" t="s">
        <v>251</v>
      </c>
      <c r="N3684" t="s">
        <v>251</v>
      </c>
      <c r="O3684">
        <v>3</v>
      </c>
      <c r="P3684">
        <v>36</v>
      </c>
      <c r="Q3684">
        <v>0</v>
      </c>
      <c r="R3684">
        <v>36</v>
      </c>
      <c r="S3684">
        <v>14</v>
      </c>
      <c r="T3684">
        <v>37.6</v>
      </c>
      <c r="U3684">
        <v>23.4</v>
      </c>
      <c r="V3684">
        <v>138</v>
      </c>
      <c r="W3684" t="s">
        <v>4756</v>
      </c>
      <c r="X3684" t="s">
        <v>4756</v>
      </c>
      <c r="Y3684" t="s">
        <v>4756</v>
      </c>
      <c r="Z3684" t="s">
        <v>4756</v>
      </c>
      <c r="AA3684" t="s">
        <v>4756</v>
      </c>
      <c r="AB3684" t="s">
        <v>4756</v>
      </c>
      <c r="AC3684" t="s">
        <v>4756</v>
      </c>
      <c r="AD3684" t="s">
        <v>4756</v>
      </c>
      <c r="AE3684" t="s">
        <v>4756</v>
      </c>
      <c r="AF3684" t="s">
        <v>4756</v>
      </c>
      <c r="AG3684" t="s">
        <v>4756</v>
      </c>
      <c r="AH3684" t="s">
        <v>4756</v>
      </c>
      <c r="AI3684" t="s">
        <v>4756</v>
      </c>
      <c r="AJ3684" t="s">
        <v>4756</v>
      </c>
      <c r="AK3684" t="s">
        <v>4756</v>
      </c>
      <c r="AL3684" t="s">
        <v>4756</v>
      </c>
      <c r="AM3684" t="s">
        <v>4756</v>
      </c>
      <c r="AN3684" t="s">
        <v>4756</v>
      </c>
    </row>
    <row r="3685" spans="1:41">
      <c r="A3685" s="95">
        <v>43321</v>
      </c>
      <c r="B3685" t="s">
        <v>827</v>
      </c>
      <c r="C3685">
        <v>2018</v>
      </c>
      <c r="D3685">
        <v>8</v>
      </c>
      <c r="E3685" t="s">
        <v>4991</v>
      </c>
      <c r="F3685" t="s">
        <v>3854</v>
      </c>
      <c r="G3685" s="96">
        <v>0.92361111111111116</v>
      </c>
      <c r="H3685" s="96">
        <v>0.93402777777777779</v>
      </c>
      <c r="I3685" s="96">
        <v>0.82777777777777783</v>
      </c>
      <c r="J3685">
        <v>2.5</v>
      </c>
      <c r="K3685" t="s">
        <v>249</v>
      </c>
      <c r="L3685" t="s">
        <v>2315</v>
      </c>
      <c r="M3685" t="s">
        <v>251</v>
      </c>
      <c r="N3685" t="s">
        <v>251</v>
      </c>
      <c r="O3685">
        <v>2</v>
      </c>
      <c r="P3685">
        <v>36</v>
      </c>
      <c r="Q3685">
        <v>0</v>
      </c>
      <c r="R3685">
        <v>35</v>
      </c>
      <c r="S3685">
        <v>13.8</v>
      </c>
      <c r="T3685">
        <v>37.4</v>
      </c>
      <c r="U3685">
        <v>21.5</v>
      </c>
      <c r="V3685">
        <v>135</v>
      </c>
      <c r="W3685" t="s">
        <v>4756</v>
      </c>
      <c r="X3685" t="s">
        <v>4756</v>
      </c>
      <c r="Y3685" t="s">
        <v>4756</v>
      </c>
      <c r="Z3685" t="s">
        <v>4756</v>
      </c>
      <c r="AA3685" t="s">
        <v>4756</v>
      </c>
      <c r="AB3685" t="s">
        <v>4756</v>
      </c>
      <c r="AC3685" t="s">
        <v>4756</v>
      </c>
      <c r="AD3685" t="s">
        <v>4756</v>
      </c>
      <c r="AE3685" t="s">
        <v>4756</v>
      </c>
      <c r="AF3685" t="s">
        <v>4756</v>
      </c>
      <c r="AG3685" t="s">
        <v>4756</v>
      </c>
      <c r="AH3685" t="s">
        <v>4756</v>
      </c>
      <c r="AI3685" t="s">
        <v>4756</v>
      </c>
      <c r="AJ3685" t="s">
        <v>4756</v>
      </c>
      <c r="AK3685" t="s">
        <v>4756</v>
      </c>
      <c r="AL3685" t="s">
        <v>4756</v>
      </c>
      <c r="AM3685" t="s">
        <v>4756</v>
      </c>
      <c r="AN3685" t="s">
        <v>4756</v>
      </c>
      <c r="AO3685" t="s">
        <v>2290</v>
      </c>
    </row>
    <row r="3686" spans="1:41">
      <c r="A3686" s="95">
        <v>43321</v>
      </c>
      <c r="B3686" t="s">
        <v>827</v>
      </c>
      <c r="C3686">
        <v>2018</v>
      </c>
      <c r="D3686">
        <v>8</v>
      </c>
      <c r="E3686" t="s">
        <v>4991</v>
      </c>
      <c r="F3686" t="s">
        <v>3854</v>
      </c>
      <c r="G3686" s="96">
        <v>0.93194444444444446</v>
      </c>
      <c r="H3686" s="96">
        <v>0.93611111111111101</v>
      </c>
      <c r="I3686" s="96">
        <v>0.82777777777777783</v>
      </c>
      <c r="J3686">
        <v>2.5</v>
      </c>
      <c r="K3686" t="s">
        <v>249</v>
      </c>
      <c r="L3686" t="s">
        <v>2316</v>
      </c>
      <c r="M3686" t="s">
        <v>251</v>
      </c>
      <c r="N3686" t="s">
        <v>251</v>
      </c>
      <c r="O3686">
        <v>4</v>
      </c>
      <c r="P3686">
        <v>35</v>
      </c>
      <c r="Q3686">
        <v>0</v>
      </c>
      <c r="R3686">
        <v>35</v>
      </c>
      <c r="S3686">
        <v>14.3</v>
      </c>
      <c r="T3686">
        <v>36.5</v>
      </c>
      <c r="U3686">
        <v>22.6</v>
      </c>
      <c r="V3686">
        <v>139</v>
      </c>
      <c r="W3686" t="s">
        <v>4756</v>
      </c>
      <c r="X3686" t="s">
        <v>4756</v>
      </c>
      <c r="Y3686" t="s">
        <v>4756</v>
      </c>
      <c r="Z3686" t="s">
        <v>4756</v>
      </c>
      <c r="AA3686" t="s">
        <v>4756</v>
      </c>
      <c r="AB3686" t="s">
        <v>4756</v>
      </c>
      <c r="AC3686" t="s">
        <v>4756</v>
      </c>
      <c r="AD3686" t="s">
        <v>4756</v>
      </c>
      <c r="AE3686" t="s">
        <v>4756</v>
      </c>
      <c r="AF3686" t="s">
        <v>4756</v>
      </c>
      <c r="AG3686" t="s">
        <v>4756</v>
      </c>
      <c r="AH3686" t="s">
        <v>4756</v>
      </c>
      <c r="AI3686" t="s">
        <v>4756</v>
      </c>
      <c r="AJ3686" t="s">
        <v>4756</v>
      </c>
      <c r="AK3686" t="s">
        <v>4756</v>
      </c>
      <c r="AL3686" t="s">
        <v>4756</v>
      </c>
      <c r="AM3686" t="s">
        <v>4756</v>
      </c>
      <c r="AN3686" t="s">
        <v>4756</v>
      </c>
      <c r="AO3686" t="s">
        <v>2290</v>
      </c>
    </row>
    <row r="3687" spans="1:41">
      <c r="A3687" s="95">
        <v>43321</v>
      </c>
      <c r="B3687" t="s">
        <v>827</v>
      </c>
      <c r="C3687">
        <v>2018</v>
      </c>
      <c r="D3687">
        <v>8</v>
      </c>
      <c r="E3687" t="s">
        <v>4991</v>
      </c>
      <c r="F3687" t="s">
        <v>3854</v>
      </c>
      <c r="G3687" s="96">
        <v>0.93402777777777779</v>
      </c>
      <c r="H3687" s="96">
        <v>0.93958333333333333</v>
      </c>
      <c r="I3687" s="96">
        <v>0.82777777777777783</v>
      </c>
      <c r="J3687">
        <v>2.5499999999999998</v>
      </c>
      <c r="K3687" t="s">
        <v>249</v>
      </c>
      <c r="L3687" t="s">
        <v>2317</v>
      </c>
      <c r="M3687" t="s">
        <v>251</v>
      </c>
      <c r="N3687" t="s">
        <v>251</v>
      </c>
      <c r="O3687">
        <v>4</v>
      </c>
      <c r="P3687">
        <v>35</v>
      </c>
      <c r="Q3687">
        <v>0</v>
      </c>
      <c r="R3687">
        <v>35</v>
      </c>
      <c r="S3687">
        <v>14.8</v>
      </c>
      <c r="T3687">
        <v>38</v>
      </c>
      <c r="U3687">
        <v>22.6</v>
      </c>
      <c r="V3687">
        <v>144</v>
      </c>
      <c r="W3687" t="s">
        <v>4756</v>
      </c>
      <c r="X3687" t="s">
        <v>4756</v>
      </c>
      <c r="Y3687" t="s">
        <v>4756</v>
      </c>
      <c r="Z3687" t="s">
        <v>4756</v>
      </c>
      <c r="AA3687" t="s">
        <v>4756</v>
      </c>
      <c r="AB3687" t="s">
        <v>4756</v>
      </c>
      <c r="AC3687" t="s">
        <v>4756</v>
      </c>
      <c r="AD3687" t="s">
        <v>4756</v>
      </c>
      <c r="AE3687" t="s">
        <v>4756</v>
      </c>
      <c r="AF3687" t="s">
        <v>4756</v>
      </c>
      <c r="AG3687" t="s">
        <v>4756</v>
      </c>
      <c r="AH3687" t="s">
        <v>4756</v>
      </c>
      <c r="AI3687" t="s">
        <v>4756</v>
      </c>
      <c r="AJ3687" t="s">
        <v>4756</v>
      </c>
      <c r="AK3687" t="s">
        <v>4756</v>
      </c>
      <c r="AL3687" t="s">
        <v>4756</v>
      </c>
      <c r="AM3687" t="s">
        <v>4756</v>
      </c>
      <c r="AN3687" t="s">
        <v>4756</v>
      </c>
      <c r="AO3687" t="s">
        <v>2290</v>
      </c>
    </row>
    <row r="3688" spans="1:41">
      <c r="A3688" s="95">
        <v>43321</v>
      </c>
      <c r="B3688" t="s">
        <v>827</v>
      </c>
      <c r="C3688">
        <v>2018</v>
      </c>
      <c r="D3688">
        <v>8</v>
      </c>
      <c r="E3688" t="s">
        <v>4991</v>
      </c>
      <c r="F3688" t="s">
        <v>3854</v>
      </c>
      <c r="G3688" s="96">
        <v>0.93402777777777779</v>
      </c>
      <c r="H3688" s="96">
        <v>0.94097222222222221</v>
      </c>
      <c r="I3688" s="96">
        <v>0.82777777777777783</v>
      </c>
      <c r="J3688">
        <v>2.5499999999999998</v>
      </c>
      <c r="K3688" t="s">
        <v>249</v>
      </c>
      <c r="L3688" t="s">
        <v>2318</v>
      </c>
      <c r="M3688" t="s">
        <v>251</v>
      </c>
      <c r="N3688" t="s">
        <v>251</v>
      </c>
      <c r="O3688">
        <v>0</v>
      </c>
      <c r="P3688">
        <v>35</v>
      </c>
      <c r="Q3688">
        <v>0</v>
      </c>
      <c r="R3688">
        <v>35</v>
      </c>
      <c r="S3688">
        <v>13.9</v>
      </c>
      <c r="T3688">
        <v>37.799999999999997</v>
      </c>
      <c r="U3688">
        <v>22.4</v>
      </c>
      <c r="V3688">
        <v>135</v>
      </c>
      <c r="W3688" t="s">
        <v>4756</v>
      </c>
      <c r="X3688" t="s">
        <v>4756</v>
      </c>
      <c r="Y3688" t="s">
        <v>4756</v>
      </c>
      <c r="Z3688" t="s">
        <v>4756</v>
      </c>
      <c r="AA3688" t="s">
        <v>4756</v>
      </c>
      <c r="AB3688" t="s">
        <v>4756</v>
      </c>
      <c r="AC3688" t="s">
        <v>4756</v>
      </c>
      <c r="AD3688" t="s">
        <v>4756</v>
      </c>
      <c r="AE3688" t="s">
        <v>4756</v>
      </c>
      <c r="AF3688" t="s">
        <v>4756</v>
      </c>
      <c r="AG3688" t="s">
        <v>4756</v>
      </c>
      <c r="AH3688" t="s">
        <v>4756</v>
      </c>
      <c r="AI3688" t="s">
        <v>4756</v>
      </c>
      <c r="AJ3688" t="s">
        <v>4756</v>
      </c>
      <c r="AK3688" t="s">
        <v>4756</v>
      </c>
      <c r="AL3688" t="s">
        <v>4756</v>
      </c>
      <c r="AM3688" t="s">
        <v>4756</v>
      </c>
      <c r="AN3688" t="s">
        <v>4756</v>
      </c>
      <c r="AO3688" t="s">
        <v>2290</v>
      </c>
    </row>
    <row r="3689" spans="1:41">
      <c r="A3689" s="95">
        <v>43321</v>
      </c>
      <c r="B3689" t="s">
        <v>827</v>
      </c>
      <c r="C3689">
        <v>2018</v>
      </c>
      <c r="D3689">
        <v>8</v>
      </c>
      <c r="E3689" t="s">
        <v>4991</v>
      </c>
      <c r="F3689" t="s">
        <v>3854</v>
      </c>
      <c r="G3689" s="96">
        <v>0.9506944444444444</v>
      </c>
      <c r="H3689" s="96">
        <v>0.95486111111111116</v>
      </c>
      <c r="I3689" s="96">
        <v>0.82777777777777783</v>
      </c>
      <c r="J3689">
        <v>2.95</v>
      </c>
      <c r="K3689" t="s">
        <v>249</v>
      </c>
      <c r="L3689" t="s">
        <v>2319</v>
      </c>
      <c r="M3689" t="s">
        <v>251</v>
      </c>
      <c r="N3689" t="s">
        <v>251</v>
      </c>
      <c r="O3689">
        <v>3</v>
      </c>
      <c r="P3689">
        <v>35</v>
      </c>
      <c r="Q3689">
        <v>0</v>
      </c>
      <c r="R3689">
        <v>35</v>
      </c>
      <c r="S3689">
        <v>13.4</v>
      </c>
      <c r="T3689">
        <v>37.799999999999997</v>
      </c>
      <c r="U3689">
        <v>23.4</v>
      </c>
      <c r="V3689">
        <v>135</v>
      </c>
      <c r="W3689" t="s">
        <v>4756</v>
      </c>
      <c r="X3689" t="s">
        <v>4756</v>
      </c>
      <c r="Y3689" t="s">
        <v>4756</v>
      </c>
      <c r="Z3689" t="s">
        <v>4756</v>
      </c>
      <c r="AA3689" t="s">
        <v>4756</v>
      </c>
      <c r="AB3689" t="s">
        <v>4756</v>
      </c>
      <c r="AC3689" t="s">
        <v>4756</v>
      </c>
      <c r="AD3689" t="s">
        <v>4756</v>
      </c>
      <c r="AE3689" t="s">
        <v>4756</v>
      </c>
      <c r="AF3689" t="s">
        <v>4756</v>
      </c>
      <c r="AG3689" t="s">
        <v>4756</v>
      </c>
      <c r="AH3689" t="s">
        <v>4756</v>
      </c>
      <c r="AI3689" t="s">
        <v>4756</v>
      </c>
      <c r="AJ3689" t="s">
        <v>4756</v>
      </c>
      <c r="AK3689" t="s">
        <v>4756</v>
      </c>
      <c r="AL3689" t="s">
        <v>4756</v>
      </c>
      <c r="AM3689" t="s">
        <v>4756</v>
      </c>
      <c r="AN3689" t="s">
        <v>4756</v>
      </c>
      <c r="AO3689" t="s">
        <v>2290</v>
      </c>
    </row>
    <row r="3690" spans="1:41">
      <c r="A3690" s="95">
        <v>43321</v>
      </c>
      <c r="B3690" t="s">
        <v>827</v>
      </c>
      <c r="C3690">
        <v>2018</v>
      </c>
      <c r="D3690">
        <v>8</v>
      </c>
      <c r="E3690" t="s">
        <v>4991</v>
      </c>
      <c r="F3690" t="s">
        <v>3854</v>
      </c>
      <c r="G3690" s="96">
        <v>0.95277777777777783</v>
      </c>
      <c r="H3690" s="96">
        <v>0.95972222222222225</v>
      </c>
      <c r="I3690" s="96">
        <v>0.82777777777777783</v>
      </c>
      <c r="J3690">
        <v>3</v>
      </c>
      <c r="K3690" t="s">
        <v>249</v>
      </c>
      <c r="L3690" t="s">
        <v>2320</v>
      </c>
      <c r="M3690" t="s">
        <v>251</v>
      </c>
      <c r="N3690" t="s">
        <v>251</v>
      </c>
      <c r="O3690">
        <v>0</v>
      </c>
      <c r="P3690">
        <v>36</v>
      </c>
      <c r="Q3690">
        <v>0</v>
      </c>
      <c r="R3690">
        <v>36</v>
      </c>
      <c r="S3690">
        <v>15.1</v>
      </c>
      <c r="T3690">
        <v>38.1</v>
      </c>
      <c r="U3690">
        <v>23.6</v>
      </c>
      <c r="V3690">
        <v>141</v>
      </c>
      <c r="W3690" t="s">
        <v>4756</v>
      </c>
      <c r="X3690" t="s">
        <v>4756</v>
      </c>
      <c r="Y3690" t="s">
        <v>4756</v>
      </c>
      <c r="Z3690" t="s">
        <v>4756</v>
      </c>
      <c r="AA3690" t="s">
        <v>4756</v>
      </c>
      <c r="AB3690" t="s">
        <v>4756</v>
      </c>
      <c r="AC3690" t="s">
        <v>4756</v>
      </c>
      <c r="AD3690" t="s">
        <v>4756</v>
      </c>
      <c r="AE3690" t="s">
        <v>4756</v>
      </c>
      <c r="AF3690" t="s">
        <v>4756</v>
      </c>
      <c r="AG3690" t="s">
        <v>4756</v>
      </c>
      <c r="AH3690" t="s">
        <v>4756</v>
      </c>
      <c r="AI3690" t="s">
        <v>4756</v>
      </c>
      <c r="AJ3690" t="s">
        <v>4756</v>
      </c>
      <c r="AK3690" t="s">
        <v>4756</v>
      </c>
      <c r="AL3690" t="s">
        <v>4756</v>
      </c>
      <c r="AM3690" t="s">
        <v>4756</v>
      </c>
      <c r="AN3690" t="s">
        <v>4756</v>
      </c>
      <c r="AO3690" t="s">
        <v>2290</v>
      </c>
    </row>
    <row r="3691" spans="1:41">
      <c r="A3691" s="95">
        <v>43321</v>
      </c>
      <c r="B3691" t="s">
        <v>827</v>
      </c>
      <c r="C3691">
        <v>2018</v>
      </c>
      <c r="D3691">
        <v>8</v>
      </c>
      <c r="E3691" t="s">
        <v>4991</v>
      </c>
      <c r="F3691" t="s">
        <v>3854</v>
      </c>
      <c r="G3691" s="96">
        <v>0.95624999999999993</v>
      </c>
      <c r="H3691" s="96">
        <v>0.96180555555555547</v>
      </c>
      <c r="I3691" s="96">
        <v>0.82777777777777783</v>
      </c>
      <c r="J3691">
        <v>3.08</v>
      </c>
      <c r="K3691" t="s">
        <v>249</v>
      </c>
      <c r="L3691" t="s">
        <v>2321</v>
      </c>
      <c r="M3691" t="s">
        <v>251</v>
      </c>
      <c r="N3691" t="s">
        <v>251</v>
      </c>
      <c r="O3691">
        <v>0</v>
      </c>
      <c r="P3691">
        <v>34</v>
      </c>
      <c r="Q3691">
        <v>0</v>
      </c>
      <c r="R3691">
        <v>34</v>
      </c>
      <c r="S3691">
        <v>13.6</v>
      </c>
      <c r="T3691">
        <v>37.299999999999997</v>
      </c>
      <c r="U3691">
        <v>24.1</v>
      </c>
      <c r="V3691">
        <v>131</v>
      </c>
      <c r="W3691" t="s">
        <v>4756</v>
      </c>
      <c r="X3691" t="s">
        <v>4756</v>
      </c>
      <c r="Y3691" t="s">
        <v>4756</v>
      </c>
      <c r="Z3691" t="s">
        <v>4756</v>
      </c>
      <c r="AA3691" t="s">
        <v>4756</v>
      </c>
      <c r="AB3691" t="s">
        <v>4756</v>
      </c>
      <c r="AC3691" t="s">
        <v>4756</v>
      </c>
      <c r="AD3691" t="s">
        <v>4756</v>
      </c>
      <c r="AE3691" t="s">
        <v>4756</v>
      </c>
      <c r="AF3691" t="s">
        <v>4756</v>
      </c>
      <c r="AG3691" t="s">
        <v>4756</v>
      </c>
      <c r="AH3691" t="s">
        <v>4756</v>
      </c>
      <c r="AI3691" t="s">
        <v>4756</v>
      </c>
      <c r="AJ3691" t="s">
        <v>4756</v>
      </c>
      <c r="AK3691" t="s">
        <v>4756</v>
      </c>
      <c r="AL3691" t="s">
        <v>4756</v>
      </c>
      <c r="AM3691" t="s">
        <v>4756</v>
      </c>
      <c r="AN3691" t="s">
        <v>4756</v>
      </c>
      <c r="AO3691" t="s">
        <v>2290</v>
      </c>
    </row>
    <row r="3692" spans="1:41">
      <c r="A3692" s="95">
        <v>43321</v>
      </c>
      <c r="B3692" t="s">
        <v>827</v>
      </c>
      <c r="C3692">
        <v>2018</v>
      </c>
      <c r="D3692">
        <v>8</v>
      </c>
      <c r="E3692" t="s">
        <v>4991</v>
      </c>
      <c r="F3692" t="s">
        <v>3854</v>
      </c>
      <c r="G3692" s="96">
        <v>0.96180555555555547</v>
      </c>
      <c r="H3692" s="96">
        <v>0.96736111111111101</v>
      </c>
      <c r="I3692" s="96">
        <v>0.82777777777777783</v>
      </c>
      <c r="J3692">
        <v>3.22</v>
      </c>
      <c r="K3692" t="s">
        <v>249</v>
      </c>
      <c r="L3692" t="s">
        <v>2322</v>
      </c>
      <c r="M3692" t="s">
        <v>251</v>
      </c>
      <c r="N3692" t="s">
        <v>251</v>
      </c>
      <c r="O3692">
        <v>0</v>
      </c>
      <c r="P3692">
        <v>30</v>
      </c>
      <c r="Q3692">
        <v>0</v>
      </c>
      <c r="R3692">
        <v>30</v>
      </c>
      <c r="S3692">
        <v>14.3</v>
      </c>
      <c r="T3692">
        <v>37.5</v>
      </c>
      <c r="U3692">
        <v>22.6</v>
      </c>
      <c r="V3692">
        <v>139</v>
      </c>
      <c r="W3692" t="s">
        <v>4756</v>
      </c>
      <c r="X3692" t="s">
        <v>4756</v>
      </c>
      <c r="Y3692" t="s">
        <v>4756</v>
      </c>
      <c r="Z3692" t="s">
        <v>4756</v>
      </c>
      <c r="AA3692" t="s">
        <v>4756</v>
      </c>
      <c r="AB3692" t="s">
        <v>4756</v>
      </c>
      <c r="AC3692" t="s">
        <v>4756</v>
      </c>
      <c r="AD3692" t="s">
        <v>4756</v>
      </c>
      <c r="AE3692" t="s">
        <v>4756</v>
      </c>
      <c r="AF3692" t="s">
        <v>4756</v>
      </c>
      <c r="AG3692" t="s">
        <v>4756</v>
      </c>
      <c r="AH3692" t="s">
        <v>4756</v>
      </c>
      <c r="AI3692" t="s">
        <v>4756</v>
      </c>
      <c r="AJ3692" t="s">
        <v>4756</v>
      </c>
      <c r="AK3692" t="s">
        <v>4756</v>
      </c>
      <c r="AL3692" t="s">
        <v>4756</v>
      </c>
      <c r="AM3692" t="s">
        <v>4756</v>
      </c>
      <c r="AN3692" t="s">
        <v>4756</v>
      </c>
      <c r="AO3692" t="s">
        <v>2290</v>
      </c>
    </row>
    <row r="3693" spans="1:41">
      <c r="A3693" s="95">
        <v>43321</v>
      </c>
      <c r="B3693" t="s">
        <v>827</v>
      </c>
      <c r="C3693">
        <v>2018</v>
      </c>
      <c r="D3693">
        <v>8</v>
      </c>
      <c r="E3693" t="s">
        <v>4991</v>
      </c>
      <c r="F3693" t="s">
        <v>3854</v>
      </c>
      <c r="G3693" s="96">
        <v>0.96180555555555547</v>
      </c>
      <c r="H3693" s="96">
        <v>0.96736111111111101</v>
      </c>
      <c r="I3693" s="96">
        <v>0.82777777777777783</v>
      </c>
      <c r="J3693">
        <v>3.22</v>
      </c>
      <c r="K3693" t="s">
        <v>249</v>
      </c>
      <c r="L3693" t="s">
        <v>2323</v>
      </c>
      <c r="M3693" t="s">
        <v>251</v>
      </c>
      <c r="N3693" t="s">
        <v>251</v>
      </c>
      <c r="O3693">
        <v>0</v>
      </c>
      <c r="P3693">
        <v>33</v>
      </c>
      <c r="Q3693">
        <v>0</v>
      </c>
      <c r="R3693">
        <v>33</v>
      </c>
      <c r="S3693">
        <v>13.9</v>
      </c>
      <c r="T3693">
        <v>38.1</v>
      </c>
      <c r="U3693">
        <v>23</v>
      </c>
      <c r="V3693">
        <v>140</v>
      </c>
      <c r="W3693" t="s">
        <v>4756</v>
      </c>
      <c r="X3693" t="s">
        <v>4756</v>
      </c>
      <c r="Y3693" t="s">
        <v>4756</v>
      </c>
      <c r="Z3693" t="s">
        <v>4756</v>
      </c>
      <c r="AA3693" t="s">
        <v>4756</v>
      </c>
      <c r="AB3693" t="s">
        <v>4756</v>
      </c>
      <c r="AC3693" t="s">
        <v>4756</v>
      </c>
      <c r="AD3693" t="s">
        <v>4756</v>
      </c>
      <c r="AE3693" t="s">
        <v>4756</v>
      </c>
      <c r="AF3693" t="s">
        <v>4756</v>
      </c>
      <c r="AG3693" t="s">
        <v>4756</v>
      </c>
      <c r="AH3693" t="s">
        <v>4756</v>
      </c>
      <c r="AI3693" t="s">
        <v>4756</v>
      </c>
      <c r="AJ3693" t="s">
        <v>4756</v>
      </c>
      <c r="AK3693" t="s">
        <v>4756</v>
      </c>
      <c r="AL3693" t="s">
        <v>4756</v>
      </c>
      <c r="AM3693" t="s">
        <v>4756</v>
      </c>
      <c r="AN3693" t="s">
        <v>4756</v>
      </c>
      <c r="AO3693" t="s">
        <v>2290</v>
      </c>
    </row>
    <row r="3694" spans="1:41">
      <c r="A3694" s="95">
        <v>43321</v>
      </c>
      <c r="B3694" t="s">
        <v>827</v>
      </c>
      <c r="C3694">
        <v>2018</v>
      </c>
      <c r="D3694">
        <v>8</v>
      </c>
      <c r="E3694" t="s">
        <v>4991</v>
      </c>
      <c r="F3694" t="s">
        <v>3854</v>
      </c>
      <c r="G3694" s="96">
        <v>0.96180555555555547</v>
      </c>
      <c r="H3694" s="96">
        <v>0.97222222222222221</v>
      </c>
      <c r="I3694" s="96">
        <v>0.82777777777777783</v>
      </c>
      <c r="J3694">
        <v>3.22</v>
      </c>
      <c r="K3694" t="s">
        <v>249</v>
      </c>
      <c r="L3694" t="s">
        <v>2324</v>
      </c>
      <c r="M3694" t="s">
        <v>251</v>
      </c>
      <c r="N3694" t="s">
        <v>251</v>
      </c>
      <c r="O3694">
        <v>0</v>
      </c>
      <c r="P3694">
        <v>35</v>
      </c>
      <c r="Q3694">
        <v>0</v>
      </c>
      <c r="R3694">
        <v>35</v>
      </c>
      <c r="S3694">
        <v>14.4</v>
      </c>
      <c r="T3694">
        <v>38.799999999999997</v>
      </c>
      <c r="U3694">
        <v>23.2</v>
      </c>
      <c r="V3694">
        <v>141</v>
      </c>
      <c r="W3694" t="s">
        <v>4756</v>
      </c>
      <c r="X3694" t="s">
        <v>4756</v>
      </c>
      <c r="Y3694" t="s">
        <v>4756</v>
      </c>
      <c r="Z3694" t="s">
        <v>4756</v>
      </c>
      <c r="AA3694" t="s">
        <v>4756</v>
      </c>
      <c r="AB3694" t="s">
        <v>4756</v>
      </c>
      <c r="AC3694" t="s">
        <v>4756</v>
      </c>
      <c r="AD3694" t="s">
        <v>4756</v>
      </c>
      <c r="AE3694" t="s">
        <v>4756</v>
      </c>
      <c r="AF3694" t="s">
        <v>4756</v>
      </c>
      <c r="AG3694" t="s">
        <v>4756</v>
      </c>
      <c r="AH3694" t="s">
        <v>4756</v>
      </c>
      <c r="AI3694" t="s">
        <v>4756</v>
      </c>
      <c r="AJ3694" t="s">
        <v>4756</v>
      </c>
      <c r="AK3694" t="s">
        <v>4756</v>
      </c>
      <c r="AL3694" t="s">
        <v>4756</v>
      </c>
      <c r="AM3694" t="s">
        <v>4756</v>
      </c>
      <c r="AN3694" t="s">
        <v>4756</v>
      </c>
      <c r="AO3694" t="s">
        <v>2290</v>
      </c>
    </row>
    <row r="3695" spans="1:41">
      <c r="A3695" s="95">
        <v>43321</v>
      </c>
      <c r="B3695" t="s">
        <v>827</v>
      </c>
      <c r="C3695">
        <v>2018</v>
      </c>
      <c r="D3695">
        <v>8</v>
      </c>
      <c r="E3695" t="s">
        <v>4991</v>
      </c>
      <c r="F3695" t="s">
        <v>3854</v>
      </c>
      <c r="G3695" s="96">
        <v>0.96875</v>
      </c>
      <c r="H3695" s="96">
        <v>0.97430555555555554</v>
      </c>
      <c r="I3695" s="96">
        <v>0.82777777777777783</v>
      </c>
      <c r="J3695">
        <v>3.38</v>
      </c>
      <c r="K3695" t="s">
        <v>249</v>
      </c>
      <c r="L3695" t="s">
        <v>2325</v>
      </c>
      <c r="M3695" t="s">
        <v>251</v>
      </c>
      <c r="N3695" t="s">
        <v>251</v>
      </c>
      <c r="O3695">
        <v>4</v>
      </c>
      <c r="P3695">
        <v>37</v>
      </c>
      <c r="Q3695">
        <v>0</v>
      </c>
      <c r="R3695">
        <v>37</v>
      </c>
      <c r="S3695">
        <v>14.5</v>
      </c>
      <c r="T3695">
        <v>36.5</v>
      </c>
      <c r="U3695">
        <v>22.6</v>
      </c>
      <c r="V3695">
        <v>143</v>
      </c>
      <c r="W3695" t="s">
        <v>4756</v>
      </c>
      <c r="X3695" t="s">
        <v>4756</v>
      </c>
      <c r="Y3695" t="s">
        <v>4756</v>
      </c>
      <c r="Z3695" t="s">
        <v>4756</v>
      </c>
      <c r="AA3695" t="s">
        <v>4756</v>
      </c>
      <c r="AB3695" t="s">
        <v>4756</v>
      </c>
      <c r="AC3695" t="s">
        <v>4756</v>
      </c>
      <c r="AD3695" t="s">
        <v>4756</v>
      </c>
      <c r="AE3695" t="s">
        <v>4756</v>
      </c>
      <c r="AF3695" t="s">
        <v>4756</v>
      </c>
      <c r="AG3695" t="s">
        <v>4756</v>
      </c>
      <c r="AH3695" t="s">
        <v>4756</v>
      </c>
      <c r="AI3695" t="s">
        <v>4756</v>
      </c>
      <c r="AJ3695" t="s">
        <v>4756</v>
      </c>
      <c r="AK3695" t="s">
        <v>4756</v>
      </c>
      <c r="AL3695" t="s">
        <v>4756</v>
      </c>
      <c r="AM3695" t="s">
        <v>4756</v>
      </c>
      <c r="AN3695" t="s">
        <v>4756</v>
      </c>
      <c r="AO3695" t="s">
        <v>2290</v>
      </c>
    </row>
    <row r="3696" spans="1:41">
      <c r="A3696" s="95">
        <v>43321</v>
      </c>
      <c r="B3696" t="s">
        <v>827</v>
      </c>
      <c r="C3696">
        <v>2018</v>
      </c>
      <c r="D3696">
        <v>8</v>
      </c>
      <c r="E3696" t="s">
        <v>4991</v>
      </c>
      <c r="F3696" t="s">
        <v>3854</v>
      </c>
      <c r="G3696" s="96">
        <v>0.97222222222222221</v>
      </c>
      <c r="H3696" s="96">
        <v>0.97916666666666663</v>
      </c>
      <c r="I3696" s="96">
        <v>0.82777777777777783</v>
      </c>
      <c r="J3696">
        <v>3.47</v>
      </c>
      <c r="K3696" t="s">
        <v>249</v>
      </c>
      <c r="L3696" t="s">
        <v>2326</v>
      </c>
      <c r="M3696" t="s">
        <v>251</v>
      </c>
      <c r="N3696" t="s">
        <v>251</v>
      </c>
      <c r="O3696">
        <v>0</v>
      </c>
      <c r="P3696">
        <v>35</v>
      </c>
      <c r="Q3696">
        <v>0</v>
      </c>
      <c r="R3696">
        <v>35</v>
      </c>
      <c r="S3696">
        <v>15.1</v>
      </c>
      <c r="T3696">
        <v>38.6</v>
      </c>
      <c r="U3696">
        <v>23.9</v>
      </c>
      <c r="V3696">
        <v>145</v>
      </c>
      <c r="W3696" t="s">
        <v>4756</v>
      </c>
      <c r="X3696" t="s">
        <v>4756</v>
      </c>
      <c r="Y3696" t="s">
        <v>4756</v>
      </c>
      <c r="Z3696" t="s">
        <v>4756</v>
      </c>
      <c r="AA3696" t="s">
        <v>4756</v>
      </c>
      <c r="AB3696" t="s">
        <v>4756</v>
      </c>
      <c r="AC3696" t="s">
        <v>4756</v>
      </c>
      <c r="AD3696" t="s">
        <v>4756</v>
      </c>
      <c r="AE3696" t="s">
        <v>4756</v>
      </c>
      <c r="AF3696" t="s">
        <v>4756</v>
      </c>
      <c r="AG3696" t="s">
        <v>4756</v>
      </c>
      <c r="AH3696" t="s">
        <v>4756</v>
      </c>
      <c r="AI3696" t="s">
        <v>4756</v>
      </c>
      <c r="AJ3696" t="s">
        <v>4756</v>
      </c>
      <c r="AK3696" t="s">
        <v>4756</v>
      </c>
      <c r="AL3696" t="s">
        <v>4756</v>
      </c>
      <c r="AM3696" t="s">
        <v>4756</v>
      </c>
      <c r="AN3696" t="s">
        <v>4756</v>
      </c>
      <c r="AO3696" t="s">
        <v>2290</v>
      </c>
    </row>
    <row r="3697" spans="1:41">
      <c r="A3697" s="95">
        <v>43321</v>
      </c>
      <c r="B3697" t="s">
        <v>827</v>
      </c>
      <c r="C3697">
        <v>2018</v>
      </c>
      <c r="D3697">
        <v>8</v>
      </c>
      <c r="E3697" t="s">
        <v>4991</v>
      </c>
      <c r="F3697" t="s">
        <v>3854</v>
      </c>
      <c r="G3697" s="96">
        <v>0.97222222222222221</v>
      </c>
      <c r="H3697" s="96">
        <v>0.97986111111111107</v>
      </c>
      <c r="I3697" s="96">
        <v>0.82777777777777783</v>
      </c>
      <c r="J3697">
        <v>3.47</v>
      </c>
      <c r="K3697" t="s">
        <v>249</v>
      </c>
      <c r="L3697" t="s">
        <v>2327</v>
      </c>
      <c r="M3697" t="s">
        <v>251</v>
      </c>
      <c r="N3697" t="s">
        <v>251</v>
      </c>
      <c r="O3697">
        <v>3</v>
      </c>
      <c r="P3697">
        <v>31</v>
      </c>
      <c r="Q3697">
        <v>0</v>
      </c>
      <c r="R3697">
        <v>31</v>
      </c>
      <c r="S3697">
        <v>14</v>
      </c>
      <c r="T3697">
        <v>37.1</v>
      </c>
      <c r="U3697">
        <v>23.1</v>
      </c>
      <c r="V3697">
        <v>138</v>
      </c>
      <c r="W3697" t="s">
        <v>4756</v>
      </c>
      <c r="X3697" t="s">
        <v>4756</v>
      </c>
      <c r="Y3697" t="s">
        <v>4756</v>
      </c>
      <c r="Z3697" t="s">
        <v>4756</v>
      </c>
      <c r="AA3697" t="s">
        <v>4756</v>
      </c>
      <c r="AB3697" t="s">
        <v>4756</v>
      </c>
      <c r="AC3697" t="s">
        <v>4756</v>
      </c>
      <c r="AD3697" t="s">
        <v>4756</v>
      </c>
      <c r="AE3697" t="s">
        <v>4756</v>
      </c>
      <c r="AF3697" t="s">
        <v>4756</v>
      </c>
      <c r="AG3697" t="s">
        <v>4756</v>
      </c>
      <c r="AH3697" t="s">
        <v>4756</v>
      </c>
      <c r="AI3697" t="s">
        <v>4756</v>
      </c>
      <c r="AJ3697" t="s">
        <v>4756</v>
      </c>
      <c r="AK3697" t="s">
        <v>4756</v>
      </c>
      <c r="AL3697" t="s">
        <v>4756</v>
      </c>
      <c r="AM3697" t="s">
        <v>4756</v>
      </c>
      <c r="AN3697" t="s">
        <v>4756</v>
      </c>
      <c r="AO3697" t="s">
        <v>2290</v>
      </c>
    </row>
    <row r="3698" spans="1:41">
      <c r="A3698" s="95">
        <v>43321</v>
      </c>
      <c r="B3698" t="s">
        <v>827</v>
      </c>
      <c r="C3698">
        <v>2018</v>
      </c>
      <c r="D3698">
        <v>8</v>
      </c>
      <c r="E3698" t="s">
        <v>4991</v>
      </c>
      <c r="F3698" t="s">
        <v>3854</v>
      </c>
      <c r="G3698" s="96">
        <v>0.98541666666666661</v>
      </c>
      <c r="H3698" s="96">
        <v>0.98958333333333337</v>
      </c>
      <c r="I3698" s="96">
        <v>0.82777777777777783</v>
      </c>
      <c r="J3698">
        <v>3.78</v>
      </c>
      <c r="K3698" t="s">
        <v>249</v>
      </c>
      <c r="L3698" t="s">
        <v>2328</v>
      </c>
      <c r="M3698" t="s">
        <v>251</v>
      </c>
      <c r="N3698" t="s">
        <v>251</v>
      </c>
      <c r="O3698">
        <v>3</v>
      </c>
      <c r="P3698">
        <v>33</v>
      </c>
      <c r="Q3698">
        <v>0</v>
      </c>
      <c r="R3698">
        <v>33</v>
      </c>
      <c r="S3698">
        <v>14.6</v>
      </c>
      <c r="T3698">
        <v>38.1</v>
      </c>
      <c r="U3698">
        <v>23.2</v>
      </c>
      <c r="V3698">
        <v>137</v>
      </c>
      <c r="W3698" t="s">
        <v>4756</v>
      </c>
      <c r="X3698" t="s">
        <v>4756</v>
      </c>
      <c r="Y3698" t="s">
        <v>4756</v>
      </c>
      <c r="Z3698" t="s">
        <v>4756</v>
      </c>
      <c r="AA3698" t="s">
        <v>4756</v>
      </c>
      <c r="AB3698" t="s">
        <v>4756</v>
      </c>
      <c r="AC3698" t="s">
        <v>4756</v>
      </c>
      <c r="AD3698" t="s">
        <v>4756</v>
      </c>
      <c r="AE3698" t="s">
        <v>4756</v>
      </c>
      <c r="AF3698" t="s">
        <v>4756</v>
      </c>
      <c r="AG3698" t="s">
        <v>4756</v>
      </c>
      <c r="AH3698" t="s">
        <v>4756</v>
      </c>
      <c r="AI3698" t="s">
        <v>4756</v>
      </c>
      <c r="AJ3698" t="s">
        <v>4756</v>
      </c>
      <c r="AK3698" t="s">
        <v>4756</v>
      </c>
      <c r="AL3698" t="s">
        <v>4756</v>
      </c>
      <c r="AM3698" t="s">
        <v>4756</v>
      </c>
      <c r="AN3698" t="s">
        <v>4756</v>
      </c>
      <c r="AO3698" t="s">
        <v>2290</v>
      </c>
    </row>
    <row r="3699" spans="1:41">
      <c r="A3699" s="95">
        <v>43321</v>
      </c>
      <c r="B3699" t="s">
        <v>827</v>
      </c>
      <c r="C3699">
        <v>2018</v>
      </c>
      <c r="D3699">
        <v>8</v>
      </c>
      <c r="E3699" t="s">
        <v>4991</v>
      </c>
      <c r="F3699" t="s">
        <v>3854</v>
      </c>
      <c r="G3699" s="96">
        <v>0.99791666666666667</v>
      </c>
      <c r="H3699" s="96">
        <v>2.7777777777777779E-3</v>
      </c>
      <c r="I3699" s="96">
        <v>0.82777777777777783</v>
      </c>
      <c r="J3699">
        <v>4.08</v>
      </c>
      <c r="K3699" t="s">
        <v>249</v>
      </c>
      <c r="L3699" t="s">
        <v>2329</v>
      </c>
      <c r="M3699" t="s">
        <v>251</v>
      </c>
      <c r="N3699" t="s">
        <v>251</v>
      </c>
      <c r="O3699">
        <v>4</v>
      </c>
      <c r="P3699">
        <v>34</v>
      </c>
      <c r="Q3699">
        <v>0</v>
      </c>
      <c r="R3699">
        <v>34</v>
      </c>
      <c r="S3699">
        <v>14.2</v>
      </c>
      <c r="T3699">
        <v>37.6</v>
      </c>
      <c r="U3699">
        <v>23.1</v>
      </c>
      <c r="V3699">
        <v>133</v>
      </c>
      <c r="W3699" t="s">
        <v>4756</v>
      </c>
      <c r="X3699" t="s">
        <v>4756</v>
      </c>
      <c r="Y3699" t="s">
        <v>4756</v>
      </c>
      <c r="Z3699" t="s">
        <v>4756</v>
      </c>
      <c r="AA3699" t="s">
        <v>4756</v>
      </c>
      <c r="AB3699" t="s">
        <v>4756</v>
      </c>
      <c r="AC3699" t="s">
        <v>4756</v>
      </c>
      <c r="AD3699" t="s">
        <v>4756</v>
      </c>
      <c r="AE3699" t="s">
        <v>4756</v>
      </c>
      <c r="AF3699" t="s">
        <v>4756</v>
      </c>
      <c r="AG3699" t="s">
        <v>4756</v>
      </c>
      <c r="AH3699" t="s">
        <v>4756</v>
      </c>
      <c r="AI3699" t="s">
        <v>4756</v>
      </c>
      <c r="AJ3699" t="s">
        <v>4756</v>
      </c>
      <c r="AK3699" t="s">
        <v>4756</v>
      </c>
      <c r="AL3699" t="s">
        <v>4756</v>
      </c>
      <c r="AM3699" t="s">
        <v>4756</v>
      </c>
      <c r="AN3699" t="s">
        <v>4756</v>
      </c>
      <c r="AO3699" t="s">
        <v>2290</v>
      </c>
    </row>
    <row r="3700" spans="1:41">
      <c r="A3700" s="95">
        <v>43321</v>
      </c>
      <c r="B3700" t="s">
        <v>827</v>
      </c>
      <c r="C3700">
        <v>2018</v>
      </c>
      <c r="D3700">
        <v>8</v>
      </c>
      <c r="E3700" t="s">
        <v>4991</v>
      </c>
      <c r="F3700" t="s">
        <v>3854</v>
      </c>
      <c r="G3700" s="96">
        <v>6.9444444444444447E-4</v>
      </c>
      <c r="H3700" t="s">
        <v>4756</v>
      </c>
      <c r="I3700" s="96">
        <v>0.82777777777777783</v>
      </c>
      <c r="J3700">
        <v>4.1500000000000004</v>
      </c>
      <c r="K3700" t="s">
        <v>2376</v>
      </c>
      <c r="L3700" t="s">
        <v>317</v>
      </c>
      <c r="M3700" t="s">
        <v>251</v>
      </c>
      <c r="N3700" t="s">
        <v>251</v>
      </c>
      <c r="O3700" t="s">
        <v>4756</v>
      </c>
      <c r="P3700" t="s">
        <v>4756</v>
      </c>
      <c r="Q3700" t="s">
        <v>4756</v>
      </c>
      <c r="R3700" t="s">
        <v>4756</v>
      </c>
      <c r="S3700" t="s">
        <v>4756</v>
      </c>
      <c r="T3700" t="s">
        <v>4756</v>
      </c>
      <c r="U3700" t="s">
        <v>4756</v>
      </c>
      <c r="V3700" t="s">
        <v>4756</v>
      </c>
      <c r="W3700" t="s">
        <v>4756</v>
      </c>
      <c r="X3700" t="s">
        <v>4756</v>
      </c>
      <c r="Y3700" t="s">
        <v>4756</v>
      </c>
      <c r="Z3700" t="s">
        <v>4756</v>
      </c>
      <c r="AA3700" t="s">
        <v>4756</v>
      </c>
      <c r="AB3700" t="s">
        <v>4756</v>
      </c>
      <c r="AC3700" t="s">
        <v>4756</v>
      </c>
      <c r="AD3700" t="s">
        <v>4756</v>
      </c>
      <c r="AE3700" t="s">
        <v>4756</v>
      </c>
      <c r="AF3700" t="s">
        <v>4756</v>
      </c>
      <c r="AG3700" t="s">
        <v>4756</v>
      </c>
      <c r="AH3700" t="s">
        <v>4756</v>
      </c>
      <c r="AI3700" t="s">
        <v>4756</v>
      </c>
      <c r="AJ3700" t="s">
        <v>4756</v>
      </c>
      <c r="AK3700" t="s">
        <v>4756</v>
      </c>
      <c r="AL3700" t="s">
        <v>4756</v>
      </c>
      <c r="AM3700" t="s">
        <v>4756</v>
      </c>
      <c r="AN3700" t="s">
        <v>4756</v>
      </c>
      <c r="AO3700" t="s">
        <v>2306</v>
      </c>
    </row>
    <row r="3701" spans="1:41">
      <c r="A3701" s="95">
        <v>43321</v>
      </c>
      <c r="B3701" t="s">
        <v>827</v>
      </c>
      <c r="C3701">
        <v>2018</v>
      </c>
      <c r="D3701">
        <v>8</v>
      </c>
      <c r="E3701" t="s">
        <v>4991</v>
      </c>
      <c r="F3701" t="s">
        <v>3854</v>
      </c>
      <c r="G3701" s="96">
        <v>7.6388888888888886E-3</v>
      </c>
      <c r="H3701" s="96">
        <v>1.1805555555555555E-2</v>
      </c>
      <c r="I3701" s="96">
        <v>0.82777777777777783</v>
      </c>
      <c r="J3701">
        <v>4.32</v>
      </c>
      <c r="K3701" t="s">
        <v>249</v>
      </c>
      <c r="L3701" t="s">
        <v>2330</v>
      </c>
      <c r="M3701" t="s">
        <v>251</v>
      </c>
      <c r="N3701" t="s">
        <v>251</v>
      </c>
      <c r="O3701">
        <v>0</v>
      </c>
      <c r="P3701">
        <v>38</v>
      </c>
      <c r="Q3701">
        <v>0</v>
      </c>
      <c r="R3701">
        <v>38</v>
      </c>
      <c r="S3701">
        <v>14.5</v>
      </c>
      <c r="T3701">
        <v>39.700000000000003</v>
      </c>
      <c r="U3701">
        <v>23.3</v>
      </c>
      <c r="V3701">
        <v>140</v>
      </c>
      <c r="W3701" t="s">
        <v>4756</v>
      </c>
      <c r="X3701" t="s">
        <v>4756</v>
      </c>
      <c r="Y3701" t="s">
        <v>4756</v>
      </c>
      <c r="Z3701" t="s">
        <v>4756</v>
      </c>
      <c r="AA3701" t="s">
        <v>4756</v>
      </c>
      <c r="AB3701" t="s">
        <v>4756</v>
      </c>
      <c r="AC3701" t="s">
        <v>4756</v>
      </c>
      <c r="AD3701" t="s">
        <v>4756</v>
      </c>
      <c r="AE3701" t="s">
        <v>4756</v>
      </c>
      <c r="AF3701" t="s">
        <v>4756</v>
      </c>
      <c r="AG3701" t="s">
        <v>4756</v>
      </c>
      <c r="AH3701" t="s">
        <v>4756</v>
      </c>
      <c r="AI3701" t="s">
        <v>4756</v>
      </c>
      <c r="AJ3701" t="s">
        <v>4756</v>
      </c>
      <c r="AK3701" t="s">
        <v>4756</v>
      </c>
      <c r="AL3701" t="s">
        <v>4756</v>
      </c>
      <c r="AM3701" t="s">
        <v>4756</v>
      </c>
      <c r="AN3701" t="s">
        <v>4756</v>
      </c>
      <c r="AO3701" t="s">
        <v>2290</v>
      </c>
    </row>
    <row r="3702" spans="1:41">
      <c r="A3702" s="95">
        <v>43321</v>
      </c>
      <c r="B3702" t="s">
        <v>827</v>
      </c>
      <c r="C3702">
        <v>2018</v>
      </c>
      <c r="D3702">
        <v>8</v>
      </c>
      <c r="E3702" t="s">
        <v>4991</v>
      </c>
      <c r="F3702" t="s">
        <v>3854</v>
      </c>
      <c r="G3702" s="96">
        <v>1.5972222222222224E-2</v>
      </c>
      <c r="H3702" s="96">
        <v>2.013888888888889E-2</v>
      </c>
      <c r="I3702" s="96">
        <v>0.82777777777777783</v>
      </c>
      <c r="J3702">
        <v>4.5199999999999996</v>
      </c>
      <c r="K3702" t="s">
        <v>249</v>
      </c>
      <c r="L3702" t="s">
        <v>2331</v>
      </c>
      <c r="M3702" t="s">
        <v>251</v>
      </c>
      <c r="N3702" t="s">
        <v>251</v>
      </c>
      <c r="O3702">
        <v>0</v>
      </c>
      <c r="P3702">
        <v>35</v>
      </c>
      <c r="Q3702">
        <v>0</v>
      </c>
      <c r="R3702">
        <v>35</v>
      </c>
      <c r="S3702">
        <v>14.8</v>
      </c>
      <c r="T3702">
        <v>38.299999999999997</v>
      </c>
      <c r="U3702">
        <v>23</v>
      </c>
      <c r="V3702">
        <v>142</v>
      </c>
      <c r="W3702" t="s">
        <v>4756</v>
      </c>
      <c r="X3702" t="s">
        <v>4756</v>
      </c>
      <c r="Y3702" t="s">
        <v>4756</v>
      </c>
      <c r="Z3702" t="s">
        <v>4756</v>
      </c>
      <c r="AA3702" t="s">
        <v>4756</v>
      </c>
      <c r="AB3702" t="s">
        <v>4756</v>
      </c>
      <c r="AC3702" t="s">
        <v>4756</v>
      </c>
      <c r="AD3702" t="s">
        <v>4756</v>
      </c>
      <c r="AE3702" t="s">
        <v>4756</v>
      </c>
      <c r="AF3702" t="s">
        <v>4756</v>
      </c>
      <c r="AG3702" t="s">
        <v>4756</v>
      </c>
      <c r="AH3702" t="s">
        <v>4756</v>
      </c>
      <c r="AI3702" t="s">
        <v>4756</v>
      </c>
      <c r="AJ3702" t="s">
        <v>4756</v>
      </c>
      <c r="AK3702" t="s">
        <v>4756</v>
      </c>
      <c r="AL3702" t="s">
        <v>4756</v>
      </c>
      <c r="AM3702" t="s">
        <v>4756</v>
      </c>
      <c r="AN3702" t="s">
        <v>4756</v>
      </c>
      <c r="AO3702" t="s">
        <v>2290</v>
      </c>
    </row>
    <row r="3703" spans="1:41">
      <c r="A3703" s="95">
        <v>43321</v>
      </c>
      <c r="B3703" t="s">
        <v>827</v>
      </c>
      <c r="C3703">
        <v>2018</v>
      </c>
      <c r="D3703">
        <v>8</v>
      </c>
      <c r="E3703" t="s">
        <v>4991</v>
      </c>
      <c r="F3703" t="s">
        <v>3854</v>
      </c>
      <c r="G3703" s="96">
        <v>2.7777777777777776E-2</v>
      </c>
      <c r="H3703" s="96">
        <v>3.125E-2</v>
      </c>
      <c r="I3703" s="96">
        <v>0.82777777777777783</v>
      </c>
      <c r="J3703">
        <v>4.8</v>
      </c>
      <c r="K3703" t="s">
        <v>249</v>
      </c>
      <c r="L3703" t="s">
        <v>2332</v>
      </c>
      <c r="M3703" t="s">
        <v>251</v>
      </c>
      <c r="N3703" t="s">
        <v>251</v>
      </c>
      <c r="O3703">
        <v>4</v>
      </c>
      <c r="P3703">
        <v>33</v>
      </c>
      <c r="Q3703">
        <v>0</v>
      </c>
      <c r="R3703">
        <v>33</v>
      </c>
      <c r="S3703">
        <v>14.2</v>
      </c>
      <c r="T3703">
        <v>37.9</v>
      </c>
      <c r="U3703">
        <v>23.3</v>
      </c>
      <c r="V3703">
        <v>138</v>
      </c>
      <c r="W3703" t="s">
        <v>4756</v>
      </c>
      <c r="X3703" t="s">
        <v>4756</v>
      </c>
      <c r="Y3703" t="s">
        <v>4756</v>
      </c>
      <c r="Z3703" t="s">
        <v>4756</v>
      </c>
      <c r="AA3703" t="s">
        <v>4756</v>
      </c>
      <c r="AB3703" t="s">
        <v>4756</v>
      </c>
      <c r="AC3703" t="s">
        <v>4756</v>
      </c>
      <c r="AD3703" t="s">
        <v>4756</v>
      </c>
      <c r="AE3703" t="s">
        <v>4756</v>
      </c>
      <c r="AF3703" t="s">
        <v>4756</v>
      </c>
      <c r="AG3703" t="s">
        <v>4756</v>
      </c>
      <c r="AH3703" t="s">
        <v>4756</v>
      </c>
      <c r="AI3703" t="s">
        <v>4756</v>
      </c>
      <c r="AJ3703" t="s">
        <v>4756</v>
      </c>
      <c r="AK3703" t="s">
        <v>4756</v>
      </c>
      <c r="AL3703" t="s">
        <v>4756</v>
      </c>
      <c r="AM3703" t="s">
        <v>4756</v>
      </c>
      <c r="AN3703" t="s">
        <v>4756</v>
      </c>
      <c r="AO3703" t="s">
        <v>2290</v>
      </c>
    </row>
    <row r="3704" spans="1:41">
      <c r="A3704" s="95">
        <v>43321</v>
      </c>
      <c r="B3704" t="s">
        <v>827</v>
      </c>
      <c r="C3704">
        <v>2018</v>
      </c>
      <c r="D3704">
        <v>8</v>
      </c>
      <c r="E3704" t="s">
        <v>4991</v>
      </c>
      <c r="F3704" t="s">
        <v>3854</v>
      </c>
      <c r="G3704" s="96">
        <v>3.888888888888889E-2</v>
      </c>
      <c r="H3704" s="96">
        <v>3.9583333333333331E-2</v>
      </c>
      <c r="I3704" s="96">
        <v>0.82777777777777783</v>
      </c>
      <c r="J3704">
        <v>5.07</v>
      </c>
      <c r="K3704" t="s">
        <v>249</v>
      </c>
      <c r="L3704" t="s">
        <v>2320</v>
      </c>
      <c r="M3704" t="s">
        <v>665</v>
      </c>
      <c r="N3704" t="s">
        <v>251</v>
      </c>
      <c r="O3704" t="s">
        <v>4756</v>
      </c>
      <c r="P3704" t="s">
        <v>4756</v>
      </c>
      <c r="Q3704" t="s">
        <v>4756</v>
      </c>
      <c r="R3704" t="s">
        <v>4756</v>
      </c>
      <c r="S3704" t="s">
        <v>4756</v>
      </c>
      <c r="T3704" t="s">
        <v>4756</v>
      </c>
      <c r="U3704" t="s">
        <v>4756</v>
      </c>
      <c r="V3704" t="s">
        <v>4756</v>
      </c>
      <c r="W3704" t="s">
        <v>4756</v>
      </c>
      <c r="X3704" t="s">
        <v>4756</v>
      </c>
      <c r="Y3704" t="s">
        <v>4756</v>
      </c>
      <c r="Z3704" t="s">
        <v>4756</v>
      </c>
      <c r="AA3704" t="s">
        <v>4756</v>
      </c>
      <c r="AB3704" t="s">
        <v>4756</v>
      </c>
      <c r="AC3704" t="s">
        <v>4756</v>
      </c>
      <c r="AD3704" t="s">
        <v>4756</v>
      </c>
      <c r="AE3704" t="s">
        <v>4756</v>
      </c>
      <c r="AF3704" t="s">
        <v>4756</v>
      </c>
      <c r="AG3704" t="s">
        <v>4756</v>
      </c>
      <c r="AH3704" t="s">
        <v>4756</v>
      </c>
      <c r="AI3704" t="s">
        <v>4756</v>
      </c>
      <c r="AJ3704" t="s">
        <v>4756</v>
      </c>
      <c r="AK3704" t="s">
        <v>4756</v>
      </c>
      <c r="AL3704" t="s">
        <v>4756</v>
      </c>
      <c r="AM3704" t="s">
        <v>4756</v>
      </c>
      <c r="AN3704" t="s">
        <v>4756</v>
      </c>
    </row>
    <row r="3705" spans="1:41">
      <c r="A3705" s="95">
        <v>43321</v>
      </c>
      <c r="B3705" t="s">
        <v>827</v>
      </c>
      <c r="C3705">
        <v>2018</v>
      </c>
      <c r="D3705">
        <v>8</v>
      </c>
      <c r="E3705" t="s">
        <v>4991</v>
      </c>
      <c r="F3705" t="s">
        <v>3854</v>
      </c>
      <c r="G3705" s="96">
        <v>4.8611111111111112E-2</v>
      </c>
      <c r="H3705" s="96">
        <v>5.2083333333333336E-2</v>
      </c>
      <c r="I3705" s="96">
        <v>0.82777777777777783</v>
      </c>
      <c r="J3705">
        <v>5.3</v>
      </c>
      <c r="K3705" t="s">
        <v>249</v>
      </c>
      <c r="L3705" t="s">
        <v>2333</v>
      </c>
      <c r="M3705" t="s">
        <v>251</v>
      </c>
      <c r="N3705" t="s">
        <v>251</v>
      </c>
      <c r="O3705">
        <v>4</v>
      </c>
      <c r="P3705">
        <v>36</v>
      </c>
      <c r="Q3705">
        <v>0</v>
      </c>
      <c r="R3705">
        <v>36</v>
      </c>
      <c r="S3705">
        <v>13.9</v>
      </c>
      <c r="T3705">
        <v>37.799999999999997</v>
      </c>
      <c r="U3705">
        <v>22.4</v>
      </c>
      <c r="V3705">
        <v>133</v>
      </c>
      <c r="W3705" t="s">
        <v>4756</v>
      </c>
      <c r="X3705" t="s">
        <v>4756</v>
      </c>
      <c r="Y3705" t="s">
        <v>4756</v>
      </c>
      <c r="Z3705" t="s">
        <v>4756</v>
      </c>
      <c r="AA3705" t="s">
        <v>4756</v>
      </c>
      <c r="AB3705" t="s">
        <v>4756</v>
      </c>
      <c r="AC3705" t="s">
        <v>4756</v>
      </c>
      <c r="AD3705" t="s">
        <v>4756</v>
      </c>
      <c r="AE3705" t="s">
        <v>4756</v>
      </c>
      <c r="AF3705" t="s">
        <v>4756</v>
      </c>
      <c r="AG3705" t="s">
        <v>4756</v>
      </c>
      <c r="AH3705" t="s">
        <v>4756</v>
      </c>
      <c r="AI3705" t="s">
        <v>4756</v>
      </c>
      <c r="AJ3705" t="s">
        <v>4756</v>
      </c>
      <c r="AK3705" t="s">
        <v>4756</v>
      </c>
      <c r="AL3705" t="s">
        <v>4756</v>
      </c>
      <c r="AM3705" t="s">
        <v>4756</v>
      </c>
      <c r="AN3705" t="s">
        <v>4756</v>
      </c>
      <c r="AO3705" t="s">
        <v>2290</v>
      </c>
    </row>
    <row r="3706" spans="1:41">
      <c r="A3706" s="95">
        <v>43262</v>
      </c>
      <c r="B3706" t="s">
        <v>372</v>
      </c>
      <c r="C3706">
        <v>2018</v>
      </c>
      <c r="D3706">
        <v>6</v>
      </c>
      <c r="E3706" t="s">
        <v>461</v>
      </c>
      <c r="F3706" t="s">
        <v>4211</v>
      </c>
      <c r="G3706" s="96">
        <v>0.8847222222222223</v>
      </c>
      <c r="H3706" s="96">
        <v>0.88750000000000007</v>
      </c>
      <c r="J3706">
        <v>21.23</v>
      </c>
      <c r="K3706" t="s">
        <v>249</v>
      </c>
      <c r="L3706" t="s">
        <v>4279</v>
      </c>
      <c r="M3706" t="s">
        <v>251</v>
      </c>
      <c r="N3706" t="s">
        <v>251</v>
      </c>
      <c r="O3706">
        <v>2</v>
      </c>
      <c r="P3706">
        <v>36</v>
      </c>
      <c r="Q3706">
        <v>0</v>
      </c>
      <c r="R3706">
        <v>36</v>
      </c>
      <c r="S3706">
        <v>13.8</v>
      </c>
      <c r="T3706">
        <v>37.9</v>
      </c>
      <c r="U3706">
        <v>23.1</v>
      </c>
      <c r="V3706">
        <v>142</v>
      </c>
      <c r="W3706" t="s">
        <v>4756</v>
      </c>
      <c r="X3706" t="s">
        <v>4756</v>
      </c>
      <c r="Y3706" t="s">
        <v>4756</v>
      </c>
      <c r="Z3706" t="s">
        <v>4756</v>
      </c>
      <c r="AA3706" t="s">
        <v>4756</v>
      </c>
      <c r="AB3706" t="s">
        <v>4756</v>
      </c>
      <c r="AC3706" t="s">
        <v>4756</v>
      </c>
      <c r="AD3706" t="s">
        <v>4756</v>
      </c>
      <c r="AE3706" t="s">
        <v>4756</v>
      </c>
      <c r="AF3706" t="s">
        <v>4756</v>
      </c>
      <c r="AG3706" t="s">
        <v>4756</v>
      </c>
      <c r="AH3706" t="s">
        <v>4756</v>
      </c>
      <c r="AI3706" t="s">
        <v>4756</v>
      </c>
      <c r="AJ3706" t="s">
        <v>4756</v>
      </c>
      <c r="AK3706" t="s">
        <v>4756</v>
      </c>
      <c r="AL3706" t="s">
        <v>4756</v>
      </c>
      <c r="AM3706" t="s">
        <v>4756</v>
      </c>
      <c r="AN3706" t="s">
        <v>4756</v>
      </c>
    </row>
    <row r="3707" spans="1:41">
      <c r="A3707" s="95">
        <v>43262</v>
      </c>
      <c r="B3707" t="s">
        <v>372</v>
      </c>
      <c r="C3707">
        <v>2018</v>
      </c>
      <c r="D3707">
        <v>6</v>
      </c>
      <c r="E3707" t="s">
        <v>461</v>
      </c>
      <c r="F3707" t="s">
        <v>4211</v>
      </c>
      <c r="G3707" s="96">
        <v>0.88958333333333339</v>
      </c>
      <c r="H3707" s="96">
        <v>0.8930555555555556</v>
      </c>
      <c r="J3707">
        <v>21.35</v>
      </c>
      <c r="K3707" t="s">
        <v>249</v>
      </c>
      <c r="L3707" t="s">
        <v>4280</v>
      </c>
      <c r="M3707" t="s">
        <v>251</v>
      </c>
      <c r="N3707" t="s">
        <v>251</v>
      </c>
      <c r="O3707">
        <v>0</v>
      </c>
      <c r="P3707">
        <v>37</v>
      </c>
      <c r="Q3707">
        <v>0</v>
      </c>
      <c r="R3707">
        <v>37</v>
      </c>
      <c r="S3707">
        <v>14.4</v>
      </c>
      <c r="T3707">
        <v>38.799999999999997</v>
      </c>
      <c r="U3707">
        <v>24</v>
      </c>
      <c r="V3707">
        <v>140</v>
      </c>
      <c r="W3707" t="s">
        <v>4756</v>
      </c>
      <c r="X3707" t="s">
        <v>4756</v>
      </c>
      <c r="Y3707" t="s">
        <v>4756</v>
      </c>
      <c r="Z3707" t="s">
        <v>4756</v>
      </c>
      <c r="AA3707" t="s">
        <v>4756</v>
      </c>
      <c r="AB3707" t="s">
        <v>4756</v>
      </c>
      <c r="AC3707" t="s">
        <v>4756</v>
      </c>
      <c r="AD3707" t="s">
        <v>4756</v>
      </c>
      <c r="AE3707" t="s">
        <v>4756</v>
      </c>
      <c r="AF3707" t="s">
        <v>4756</v>
      </c>
      <c r="AG3707" t="s">
        <v>4756</v>
      </c>
      <c r="AH3707" t="s">
        <v>4756</v>
      </c>
      <c r="AI3707" t="s">
        <v>4756</v>
      </c>
      <c r="AJ3707" t="s">
        <v>4756</v>
      </c>
      <c r="AK3707" t="s">
        <v>4756</v>
      </c>
      <c r="AL3707" t="s">
        <v>4756</v>
      </c>
      <c r="AM3707" t="s">
        <v>4756</v>
      </c>
      <c r="AN3707" t="s">
        <v>4756</v>
      </c>
    </row>
    <row r="3708" spans="1:41">
      <c r="A3708" s="95">
        <v>43262</v>
      </c>
      <c r="B3708" t="s">
        <v>372</v>
      </c>
      <c r="C3708">
        <v>2018</v>
      </c>
      <c r="D3708">
        <v>6</v>
      </c>
      <c r="E3708" t="s">
        <v>461</v>
      </c>
      <c r="F3708" t="s">
        <v>4211</v>
      </c>
      <c r="G3708" s="96">
        <v>0.89236111111111116</v>
      </c>
      <c r="H3708" s="96">
        <v>0.89930555555555547</v>
      </c>
      <c r="J3708">
        <v>21.42</v>
      </c>
      <c r="K3708" t="s">
        <v>249</v>
      </c>
      <c r="L3708" t="s">
        <v>4281</v>
      </c>
      <c r="M3708" t="s">
        <v>251</v>
      </c>
      <c r="N3708" t="s">
        <v>251</v>
      </c>
      <c r="O3708">
        <v>0</v>
      </c>
      <c r="P3708">
        <v>32</v>
      </c>
      <c r="Q3708">
        <v>0</v>
      </c>
      <c r="R3708">
        <v>32</v>
      </c>
      <c r="S3708">
        <v>13.9</v>
      </c>
      <c r="T3708">
        <v>37.6</v>
      </c>
      <c r="U3708">
        <v>24.5</v>
      </c>
      <c r="V3708">
        <v>136</v>
      </c>
      <c r="W3708" t="s">
        <v>4756</v>
      </c>
      <c r="X3708" t="s">
        <v>4756</v>
      </c>
      <c r="Y3708" t="s">
        <v>4756</v>
      </c>
      <c r="Z3708" t="s">
        <v>4756</v>
      </c>
      <c r="AA3708" t="s">
        <v>4756</v>
      </c>
      <c r="AB3708" t="s">
        <v>4756</v>
      </c>
      <c r="AC3708" t="s">
        <v>4756</v>
      </c>
      <c r="AD3708" t="s">
        <v>4756</v>
      </c>
      <c r="AE3708" t="s">
        <v>4756</v>
      </c>
      <c r="AF3708" t="s">
        <v>4756</v>
      </c>
      <c r="AG3708" t="s">
        <v>4756</v>
      </c>
      <c r="AH3708" t="s">
        <v>4756</v>
      </c>
      <c r="AI3708" t="s">
        <v>4756</v>
      </c>
      <c r="AJ3708" t="s">
        <v>4756</v>
      </c>
      <c r="AK3708" t="s">
        <v>4756</v>
      </c>
      <c r="AL3708" t="s">
        <v>4756</v>
      </c>
      <c r="AM3708" t="s">
        <v>4756</v>
      </c>
      <c r="AN3708" t="s">
        <v>4756</v>
      </c>
    </row>
    <row r="3709" spans="1:41">
      <c r="A3709" s="95">
        <v>43262</v>
      </c>
      <c r="B3709" t="s">
        <v>372</v>
      </c>
      <c r="C3709">
        <v>2018</v>
      </c>
      <c r="D3709">
        <v>6</v>
      </c>
      <c r="E3709" t="s">
        <v>461</v>
      </c>
      <c r="F3709" t="s">
        <v>4211</v>
      </c>
      <c r="G3709" s="96">
        <v>0.90069444444444446</v>
      </c>
      <c r="H3709" s="96">
        <v>0.90555555555555556</v>
      </c>
      <c r="J3709">
        <v>21.62</v>
      </c>
      <c r="K3709" t="s">
        <v>249</v>
      </c>
      <c r="L3709" t="s">
        <v>4282</v>
      </c>
      <c r="M3709" t="s">
        <v>251</v>
      </c>
      <c r="N3709" t="s">
        <v>251</v>
      </c>
      <c r="O3709">
        <v>4</v>
      </c>
      <c r="P3709">
        <v>35</v>
      </c>
      <c r="Q3709">
        <v>0</v>
      </c>
      <c r="R3709">
        <v>35</v>
      </c>
      <c r="S3709">
        <v>14</v>
      </c>
      <c r="T3709">
        <v>37</v>
      </c>
      <c r="U3709">
        <v>23</v>
      </c>
      <c r="V3709">
        <v>147</v>
      </c>
      <c r="W3709" t="s">
        <v>4756</v>
      </c>
      <c r="X3709" t="s">
        <v>4756</v>
      </c>
      <c r="Y3709" t="s">
        <v>4756</v>
      </c>
      <c r="Z3709" t="s">
        <v>4756</v>
      </c>
      <c r="AA3709" t="s">
        <v>4756</v>
      </c>
      <c r="AB3709" t="s">
        <v>4756</v>
      </c>
      <c r="AC3709" t="s">
        <v>4756</v>
      </c>
      <c r="AD3709" t="s">
        <v>4756</v>
      </c>
      <c r="AE3709" t="s">
        <v>4756</v>
      </c>
      <c r="AF3709" t="s">
        <v>4756</v>
      </c>
      <c r="AG3709" t="s">
        <v>4756</v>
      </c>
      <c r="AH3709" t="s">
        <v>4756</v>
      </c>
      <c r="AI3709" t="s">
        <v>4756</v>
      </c>
      <c r="AJ3709" t="s">
        <v>4756</v>
      </c>
      <c r="AK3709" t="s">
        <v>4756</v>
      </c>
      <c r="AL3709" t="s">
        <v>4756</v>
      </c>
      <c r="AM3709" t="s">
        <v>4756</v>
      </c>
      <c r="AN3709" t="s">
        <v>4756</v>
      </c>
    </row>
    <row r="3710" spans="1:41">
      <c r="A3710" s="95">
        <v>43262</v>
      </c>
      <c r="B3710" t="s">
        <v>372</v>
      </c>
      <c r="C3710">
        <v>2018</v>
      </c>
      <c r="D3710">
        <v>6</v>
      </c>
      <c r="E3710" t="s">
        <v>461</v>
      </c>
      <c r="F3710" t="s">
        <v>4211</v>
      </c>
      <c r="G3710" s="96">
        <v>0.90763888888888899</v>
      </c>
      <c r="H3710" s="96">
        <v>0.91111111111111109</v>
      </c>
      <c r="J3710">
        <v>21.78</v>
      </c>
      <c r="K3710" t="s">
        <v>249</v>
      </c>
      <c r="L3710" t="s">
        <v>4283</v>
      </c>
      <c r="M3710" t="s">
        <v>251</v>
      </c>
      <c r="N3710" t="s">
        <v>251</v>
      </c>
      <c r="O3710">
        <v>0</v>
      </c>
      <c r="P3710">
        <v>33</v>
      </c>
      <c r="Q3710">
        <v>0</v>
      </c>
      <c r="R3710">
        <v>33</v>
      </c>
      <c r="S3710">
        <v>14.5</v>
      </c>
      <c r="T3710">
        <v>38.4</v>
      </c>
      <c r="U3710">
        <v>23.3</v>
      </c>
      <c r="V3710">
        <v>136</v>
      </c>
      <c r="W3710" t="s">
        <v>4756</v>
      </c>
      <c r="X3710" t="s">
        <v>4756</v>
      </c>
      <c r="Y3710" t="s">
        <v>4756</v>
      </c>
      <c r="Z3710" t="s">
        <v>4756</v>
      </c>
      <c r="AA3710" t="s">
        <v>4756</v>
      </c>
      <c r="AB3710" t="s">
        <v>4756</v>
      </c>
      <c r="AC3710" t="s">
        <v>4756</v>
      </c>
      <c r="AD3710" t="s">
        <v>4756</v>
      </c>
      <c r="AE3710" t="s">
        <v>4756</v>
      </c>
      <c r="AF3710" t="s">
        <v>4756</v>
      </c>
      <c r="AG3710" t="s">
        <v>4756</v>
      </c>
      <c r="AH3710" t="s">
        <v>4756</v>
      </c>
      <c r="AI3710" t="s">
        <v>4756</v>
      </c>
      <c r="AJ3710" t="s">
        <v>4756</v>
      </c>
      <c r="AK3710" t="s">
        <v>4756</v>
      </c>
      <c r="AL3710" t="s">
        <v>4756</v>
      </c>
      <c r="AM3710" t="s">
        <v>4756</v>
      </c>
      <c r="AN3710" t="s">
        <v>4756</v>
      </c>
    </row>
    <row r="3711" spans="1:41">
      <c r="A3711" s="95">
        <v>43262</v>
      </c>
      <c r="B3711" t="s">
        <v>372</v>
      </c>
      <c r="C3711">
        <v>2018</v>
      </c>
      <c r="D3711">
        <v>6</v>
      </c>
      <c r="E3711" t="s">
        <v>461</v>
      </c>
      <c r="F3711" t="s">
        <v>4211</v>
      </c>
      <c r="G3711" s="96">
        <v>0.90763888888888899</v>
      </c>
      <c r="H3711" s="96">
        <v>0.91388888888888886</v>
      </c>
      <c r="J3711">
        <v>21.78</v>
      </c>
      <c r="K3711" t="s">
        <v>249</v>
      </c>
      <c r="L3711" t="s">
        <v>4284</v>
      </c>
      <c r="M3711" t="s">
        <v>251</v>
      </c>
      <c r="N3711" t="s">
        <v>251</v>
      </c>
      <c r="O3711">
        <v>2</v>
      </c>
      <c r="P3711">
        <v>33</v>
      </c>
      <c r="Q3711">
        <v>0</v>
      </c>
      <c r="R3711">
        <v>33</v>
      </c>
      <c r="S3711">
        <v>14.7</v>
      </c>
      <c r="T3711">
        <v>38.4</v>
      </c>
      <c r="U3711">
        <v>24</v>
      </c>
      <c r="V3711">
        <v>137</v>
      </c>
      <c r="W3711" t="s">
        <v>4756</v>
      </c>
      <c r="X3711" t="s">
        <v>4756</v>
      </c>
      <c r="Y3711" t="s">
        <v>4756</v>
      </c>
      <c r="Z3711" t="s">
        <v>4756</v>
      </c>
      <c r="AA3711" t="s">
        <v>4756</v>
      </c>
      <c r="AB3711" t="s">
        <v>4756</v>
      </c>
      <c r="AC3711" t="s">
        <v>4756</v>
      </c>
      <c r="AD3711" t="s">
        <v>4756</v>
      </c>
      <c r="AE3711" t="s">
        <v>4756</v>
      </c>
      <c r="AF3711" t="s">
        <v>4756</v>
      </c>
      <c r="AG3711" t="s">
        <v>4756</v>
      </c>
      <c r="AH3711" t="s">
        <v>4756</v>
      </c>
      <c r="AI3711" t="s">
        <v>4756</v>
      </c>
      <c r="AJ3711" t="s">
        <v>4756</v>
      </c>
      <c r="AK3711" t="s">
        <v>4756</v>
      </c>
      <c r="AL3711" t="s">
        <v>4756</v>
      </c>
      <c r="AM3711" t="s">
        <v>4756</v>
      </c>
      <c r="AN3711" t="s">
        <v>4756</v>
      </c>
    </row>
    <row r="3712" spans="1:41">
      <c r="A3712" s="95">
        <v>43262</v>
      </c>
      <c r="B3712" t="s">
        <v>372</v>
      </c>
      <c r="C3712">
        <v>2018</v>
      </c>
      <c r="D3712">
        <v>6</v>
      </c>
      <c r="E3712" t="s">
        <v>461</v>
      </c>
      <c r="F3712" t="s">
        <v>4211</v>
      </c>
      <c r="G3712" s="96">
        <v>0.91249999999999998</v>
      </c>
      <c r="H3712" s="96">
        <v>0.91666666666666663</v>
      </c>
      <c r="J3712">
        <v>21.9</v>
      </c>
      <c r="K3712" t="s">
        <v>249</v>
      </c>
      <c r="L3712" t="s">
        <v>4285</v>
      </c>
      <c r="M3712" t="s">
        <v>251</v>
      </c>
      <c r="N3712" t="s">
        <v>251</v>
      </c>
      <c r="O3712">
        <v>0</v>
      </c>
      <c r="P3712">
        <v>33</v>
      </c>
      <c r="Q3712">
        <v>0</v>
      </c>
      <c r="R3712">
        <v>33</v>
      </c>
      <c r="S3712">
        <v>14.4</v>
      </c>
      <c r="T3712">
        <v>38</v>
      </c>
      <c r="U3712">
        <v>23.2</v>
      </c>
      <c r="V3712">
        <v>142</v>
      </c>
      <c r="W3712" t="s">
        <v>4756</v>
      </c>
      <c r="X3712" t="s">
        <v>4756</v>
      </c>
      <c r="Y3712" t="s">
        <v>4756</v>
      </c>
      <c r="Z3712" t="s">
        <v>4756</v>
      </c>
      <c r="AA3712" t="s">
        <v>4756</v>
      </c>
      <c r="AB3712" t="s">
        <v>4756</v>
      </c>
      <c r="AC3712" t="s">
        <v>4756</v>
      </c>
      <c r="AD3712" t="s">
        <v>4756</v>
      </c>
      <c r="AE3712" t="s">
        <v>4756</v>
      </c>
      <c r="AF3712" t="s">
        <v>4756</v>
      </c>
      <c r="AG3712" t="s">
        <v>4756</v>
      </c>
      <c r="AH3712" t="s">
        <v>4756</v>
      </c>
      <c r="AI3712" t="s">
        <v>4756</v>
      </c>
      <c r="AJ3712" t="s">
        <v>4756</v>
      </c>
      <c r="AK3712" t="s">
        <v>4756</v>
      </c>
      <c r="AL3712" t="s">
        <v>4756</v>
      </c>
      <c r="AM3712" t="s">
        <v>4756</v>
      </c>
      <c r="AN3712" t="s">
        <v>4756</v>
      </c>
    </row>
    <row r="3713" spans="1:40">
      <c r="A3713" s="95">
        <v>43262</v>
      </c>
      <c r="B3713" t="s">
        <v>372</v>
      </c>
      <c r="C3713">
        <v>2018</v>
      </c>
      <c r="D3713">
        <v>6</v>
      </c>
      <c r="E3713" t="s">
        <v>461</v>
      </c>
      <c r="F3713" t="s">
        <v>4211</v>
      </c>
      <c r="G3713" s="96">
        <v>0.91666666666666663</v>
      </c>
      <c r="H3713" s="96">
        <v>0.92152777777777783</v>
      </c>
      <c r="J3713">
        <v>22</v>
      </c>
      <c r="K3713" t="s">
        <v>249</v>
      </c>
      <c r="L3713" t="s">
        <v>4286</v>
      </c>
      <c r="M3713" t="s">
        <v>251</v>
      </c>
      <c r="N3713" t="s">
        <v>251</v>
      </c>
      <c r="O3713">
        <v>0</v>
      </c>
      <c r="P3713">
        <v>38</v>
      </c>
      <c r="Q3713">
        <v>0</v>
      </c>
      <c r="R3713">
        <v>38</v>
      </c>
      <c r="S3713">
        <v>14.4</v>
      </c>
      <c r="T3713">
        <v>38.799999999999997</v>
      </c>
      <c r="U3713">
        <v>23.1</v>
      </c>
      <c r="V3713">
        <v>138</v>
      </c>
      <c r="W3713" t="s">
        <v>4756</v>
      </c>
      <c r="X3713" t="s">
        <v>4756</v>
      </c>
      <c r="Y3713" t="s">
        <v>4756</v>
      </c>
      <c r="Z3713" t="s">
        <v>4756</v>
      </c>
      <c r="AA3713" t="s">
        <v>4756</v>
      </c>
      <c r="AB3713" t="s">
        <v>4756</v>
      </c>
      <c r="AC3713" t="s">
        <v>4756</v>
      </c>
      <c r="AD3713" t="s">
        <v>4756</v>
      </c>
      <c r="AE3713" t="s">
        <v>4756</v>
      </c>
      <c r="AF3713" t="s">
        <v>4756</v>
      </c>
      <c r="AG3713" t="s">
        <v>4756</v>
      </c>
      <c r="AH3713" t="s">
        <v>4756</v>
      </c>
      <c r="AI3713" t="s">
        <v>4756</v>
      </c>
      <c r="AJ3713" t="s">
        <v>4756</v>
      </c>
      <c r="AK3713" t="s">
        <v>4756</v>
      </c>
      <c r="AL3713" t="s">
        <v>4756</v>
      </c>
      <c r="AM3713" t="s">
        <v>4756</v>
      </c>
      <c r="AN3713" t="s">
        <v>4756</v>
      </c>
    </row>
    <row r="3714" spans="1:40">
      <c r="A3714" s="95">
        <v>43262</v>
      </c>
      <c r="B3714" t="s">
        <v>372</v>
      </c>
      <c r="C3714">
        <v>2018</v>
      </c>
      <c r="D3714">
        <v>6</v>
      </c>
      <c r="E3714" t="s">
        <v>461</v>
      </c>
      <c r="F3714" t="s">
        <v>4211</v>
      </c>
      <c r="G3714" s="96">
        <v>0.9194444444444444</v>
      </c>
      <c r="H3714" s="96">
        <v>0.92361111111111116</v>
      </c>
      <c r="J3714">
        <v>22.07</v>
      </c>
      <c r="K3714" t="s">
        <v>249</v>
      </c>
      <c r="L3714" t="s">
        <v>4287</v>
      </c>
      <c r="M3714" t="s">
        <v>251</v>
      </c>
      <c r="N3714" t="s">
        <v>251</v>
      </c>
      <c r="O3714">
        <v>0</v>
      </c>
      <c r="P3714">
        <v>36</v>
      </c>
      <c r="Q3714">
        <v>0</v>
      </c>
      <c r="R3714">
        <v>36</v>
      </c>
      <c r="S3714">
        <v>14.7</v>
      </c>
      <c r="T3714">
        <v>39.4</v>
      </c>
      <c r="U3714">
        <v>23.7</v>
      </c>
      <c r="V3714">
        <v>138</v>
      </c>
      <c r="W3714" t="s">
        <v>4756</v>
      </c>
      <c r="X3714" t="s">
        <v>4756</v>
      </c>
      <c r="Y3714" t="s">
        <v>4756</v>
      </c>
      <c r="Z3714" t="s">
        <v>4756</v>
      </c>
      <c r="AA3714" t="s">
        <v>4756</v>
      </c>
      <c r="AB3714" t="s">
        <v>4756</v>
      </c>
      <c r="AC3714" t="s">
        <v>4756</v>
      </c>
      <c r="AD3714" t="s">
        <v>4756</v>
      </c>
      <c r="AE3714" t="s">
        <v>4756</v>
      </c>
      <c r="AF3714" t="s">
        <v>4756</v>
      </c>
      <c r="AG3714" t="s">
        <v>4756</v>
      </c>
      <c r="AH3714" t="s">
        <v>4756</v>
      </c>
      <c r="AI3714" t="s">
        <v>4756</v>
      </c>
      <c r="AJ3714" t="s">
        <v>4756</v>
      </c>
      <c r="AK3714" t="s">
        <v>4756</v>
      </c>
      <c r="AL3714" t="s">
        <v>4756</v>
      </c>
      <c r="AM3714" t="s">
        <v>4756</v>
      </c>
      <c r="AN3714" t="s">
        <v>4756</v>
      </c>
    </row>
    <row r="3715" spans="1:40">
      <c r="A3715" s="95">
        <v>43262</v>
      </c>
      <c r="B3715" t="s">
        <v>372</v>
      </c>
      <c r="C3715">
        <v>2018</v>
      </c>
      <c r="D3715">
        <v>6</v>
      </c>
      <c r="E3715" t="s">
        <v>461</v>
      </c>
      <c r="F3715" t="s">
        <v>4211</v>
      </c>
      <c r="G3715" s="96">
        <v>0.92638888888888893</v>
      </c>
      <c r="H3715" s="96">
        <v>0.93125000000000002</v>
      </c>
      <c r="J3715">
        <v>22.23</v>
      </c>
      <c r="K3715" t="s">
        <v>249</v>
      </c>
      <c r="L3715" t="s">
        <v>4288</v>
      </c>
      <c r="M3715" t="s">
        <v>251</v>
      </c>
      <c r="N3715" t="s">
        <v>251</v>
      </c>
      <c r="O3715">
        <v>1</v>
      </c>
      <c r="P3715">
        <v>34</v>
      </c>
      <c r="Q3715">
        <v>0</v>
      </c>
      <c r="R3715">
        <v>34</v>
      </c>
      <c r="S3715">
        <v>14.6</v>
      </c>
      <c r="T3715">
        <v>39.299999999999997</v>
      </c>
      <c r="U3715">
        <v>24.4</v>
      </c>
      <c r="V3715">
        <v>143</v>
      </c>
      <c r="W3715" t="s">
        <v>4756</v>
      </c>
      <c r="X3715" t="s">
        <v>4756</v>
      </c>
      <c r="Y3715" t="s">
        <v>4756</v>
      </c>
      <c r="Z3715" t="s">
        <v>4756</v>
      </c>
      <c r="AA3715" t="s">
        <v>4756</v>
      </c>
      <c r="AB3715" t="s">
        <v>4756</v>
      </c>
      <c r="AC3715" t="s">
        <v>4756</v>
      </c>
      <c r="AD3715" t="s">
        <v>4756</v>
      </c>
      <c r="AE3715" t="s">
        <v>4756</v>
      </c>
      <c r="AF3715" t="s">
        <v>4756</v>
      </c>
      <c r="AG3715" t="s">
        <v>4756</v>
      </c>
      <c r="AH3715" t="s">
        <v>4756</v>
      </c>
      <c r="AI3715" t="s">
        <v>4756</v>
      </c>
      <c r="AJ3715" t="s">
        <v>4756</v>
      </c>
      <c r="AK3715" t="s">
        <v>4756</v>
      </c>
      <c r="AL3715" t="s">
        <v>4756</v>
      </c>
      <c r="AM3715" t="s">
        <v>4756</v>
      </c>
      <c r="AN3715" t="s">
        <v>4756</v>
      </c>
    </row>
    <row r="3716" spans="1:40">
      <c r="A3716" s="95">
        <v>43262</v>
      </c>
      <c r="B3716" t="s">
        <v>372</v>
      </c>
      <c r="C3716">
        <v>2018</v>
      </c>
      <c r="D3716">
        <v>6</v>
      </c>
      <c r="E3716" t="s">
        <v>461</v>
      </c>
      <c r="F3716" t="s">
        <v>4211</v>
      </c>
      <c r="G3716" s="96">
        <v>0.9291666666666667</v>
      </c>
      <c r="H3716" s="96">
        <v>0.93333333333333324</v>
      </c>
      <c r="J3716">
        <v>22.3</v>
      </c>
      <c r="K3716" t="s">
        <v>249</v>
      </c>
      <c r="L3716" t="s">
        <v>4289</v>
      </c>
      <c r="M3716" t="s">
        <v>251</v>
      </c>
      <c r="N3716" t="s">
        <v>251</v>
      </c>
      <c r="O3716">
        <v>2</v>
      </c>
      <c r="P3716">
        <v>36</v>
      </c>
      <c r="Q3716">
        <v>0</v>
      </c>
      <c r="R3716">
        <v>36</v>
      </c>
      <c r="S3716">
        <v>14</v>
      </c>
      <c r="T3716">
        <v>38</v>
      </c>
      <c r="U3716">
        <v>24.5</v>
      </c>
      <c r="V3716">
        <v>146</v>
      </c>
      <c r="W3716" t="s">
        <v>4756</v>
      </c>
      <c r="X3716" t="s">
        <v>4756</v>
      </c>
      <c r="Y3716" t="s">
        <v>4756</v>
      </c>
      <c r="Z3716" t="s">
        <v>4756</v>
      </c>
      <c r="AA3716" t="s">
        <v>4756</v>
      </c>
      <c r="AB3716" t="s">
        <v>4756</v>
      </c>
      <c r="AC3716" t="s">
        <v>4756</v>
      </c>
      <c r="AD3716" t="s">
        <v>4756</v>
      </c>
      <c r="AE3716" t="s">
        <v>4756</v>
      </c>
      <c r="AF3716" t="s">
        <v>4756</v>
      </c>
      <c r="AG3716" t="s">
        <v>4756</v>
      </c>
      <c r="AH3716" t="s">
        <v>4756</v>
      </c>
      <c r="AI3716" t="s">
        <v>4756</v>
      </c>
      <c r="AJ3716" t="s">
        <v>4756</v>
      </c>
      <c r="AK3716" t="s">
        <v>4756</v>
      </c>
      <c r="AL3716" t="s">
        <v>4756</v>
      </c>
      <c r="AM3716" t="s">
        <v>4756</v>
      </c>
      <c r="AN3716" t="s">
        <v>4756</v>
      </c>
    </row>
    <row r="3717" spans="1:40">
      <c r="A3717" s="95">
        <v>43262</v>
      </c>
      <c r="B3717" t="s">
        <v>372</v>
      </c>
      <c r="C3717">
        <v>2018</v>
      </c>
      <c r="D3717">
        <v>6</v>
      </c>
      <c r="E3717" t="s">
        <v>461</v>
      </c>
      <c r="F3717" t="s">
        <v>4211</v>
      </c>
      <c r="G3717" s="96">
        <v>0.93333333333333324</v>
      </c>
      <c r="H3717" s="96">
        <v>0.93611111111111101</v>
      </c>
      <c r="J3717">
        <v>22.4</v>
      </c>
      <c r="K3717" t="s">
        <v>249</v>
      </c>
      <c r="L3717" t="s">
        <v>4116</v>
      </c>
      <c r="M3717" t="s">
        <v>665</v>
      </c>
      <c r="N3717" t="s">
        <v>251</v>
      </c>
      <c r="O3717">
        <v>2</v>
      </c>
      <c r="P3717">
        <v>35</v>
      </c>
      <c r="Q3717">
        <v>0</v>
      </c>
      <c r="R3717">
        <v>35</v>
      </c>
      <c r="S3717">
        <v>15</v>
      </c>
      <c r="T3717">
        <v>39</v>
      </c>
      <c r="U3717">
        <v>23.8</v>
      </c>
      <c r="V3717">
        <v>147</v>
      </c>
      <c r="W3717" t="s">
        <v>4756</v>
      </c>
      <c r="X3717" t="s">
        <v>4756</v>
      </c>
      <c r="Y3717" t="s">
        <v>4756</v>
      </c>
      <c r="Z3717" t="s">
        <v>4756</v>
      </c>
      <c r="AA3717" t="s">
        <v>4756</v>
      </c>
      <c r="AB3717" t="s">
        <v>4756</v>
      </c>
      <c r="AC3717" t="s">
        <v>4756</v>
      </c>
      <c r="AD3717" t="s">
        <v>4756</v>
      </c>
      <c r="AE3717" t="s">
        <v>4756</v>
      </c>
      <c r="AF3717" t="s">
        <v>4756</v>
      </c>
      <c r="AG3717" t="s">
        <v>4756</v>
      </c>
      <c r="AH3717" t="s">
        <v>4756</v>
      </c>
      <c r="AI3717" t="s">
        <v>4756</v>
      </c>
      <c r="AJ3717" t="s">
        <v>4756</v>
      </c>
      <c r="AK3717" t="s">
        <v>4756</v>
      </c>
      <c r="AL3717" t="s">
        <v>4756</v>
      </c>
      <c r="AM3717" t="s">
        <v>4756</v>
      </c>
      <c r="AN3717" t="s">
        <v>4756</v>
      </c>
    </row>
    <row r="3718" spans="1:40">
      <c r="A3718" s="95">
        <v>43262</v>
      </c>
      <c r="B3718" t="s">
        <v>372</v>
      </c>
      <c r="C3718">
        <v>2018</v>
      </c>
      <c r="D3718">
        <v>6</v>
      </c>
      <c r="E3718" t="s">
        <v>461</v>
      </c>
      <c r="F3718" t="s">
        <v>4211</v>
      </c>
      <c r="G3718" s="96">
        <v>0.94791666666666663</v>
      </c>
      <c r="H3718" s="96">
        <v>0.95277777777777783</v>
      </c>
      <c r="J3718">
        <v>22.75</v>
      </c>
      <c r="K3718" t="s">
        <v>249</v>
      </c>
      <c r="L3718" t="s">
        <v>4290</v>
      </c>
      <c r="M3718" t="s">
        <v>251</v>
      </c>
      <c r="N3718" t="s">
        <v>251</v>
      </c>
      <c r="O3718">
        <v>0</v>
      </c>
      <c r="P3718">
        <v>33</v>
      </c>
      <c r="Q3718">
        <v>0</v>
      </c>
      <c r="R3718">
        <v>33</v>
      </c>
      <c r="S3718">
        <v>14.8</v>
      </c>
      <c r="T3718">
        <v>36.6</v>
      </c>
      <c r="U3718">
        <v>23.2</v>
      </c>
      <c r="V3718">
        <v>145</v>
      </c>
      <c r="W3718" t="s">
        <v>4756</v>
      </c>
      <c r="X3718" t="s">
        <v>4756</v>
      </c>
      <c r="Y3718" t="s">
        <v>4756</v>
      </c>
      <c r="Z3718" t="s">
        <v>4756</v>
      </c>
      <c r="AA3718" t="s">
        <v>4756</v>
      </c>
      <c r="AB3718" t="s">
        <v>4756</v>
      </c>
      <c r="AC3718" t="s">
        <v>4756</v>
      </c>
      <c r="AD3718" t="s">
        <v>4756</v>
      </c>
      <c r="AE3718" t="s">
        <v>4756</v>
      </c>
      <c r="AF3718" t="s">
        <v>4756</v>
      </c>
      <c r="AG3718" t="s">
        <v>4756</v>
      </c>
      <c r="AH3718" t="s">
        <v>4756</v>
      </c>
      <c r="AI3718" t="s">
        <v>4756</v>
      </c>
      <c r="AJ3718" t="s">
        <v>4756</v>
      </c>
      <c r="AK3718" t="s">
        <v>4756</v>
      </c>
      <c r="AL3718" t="s">
        <v>4756</v>
      </c>
      <c r="AM3718" t="s">
        <v>4756</v>
      </c>
      <c r="AN3718" t="s">
        <v>4756</v>
      </c>
    </row>
    <row r="3719" spans="1:40">
      <c r="A3719" s="95">
        <v>43262</v>
      </c>
      <c r="B3719" t="s">
        <v>372</v>
      </c>
      <c r="C3719">
        <v>2018</v>
      </c>
      <c r="D3719">
        <v>6</v>
      </c>
      <c r="E3719" t="s">
        <v>461</v>
      </c>
      <c r="F3719" t="s">
        <v>4211</v>
      </c>
      <c r="G3719" s="96">
        <v>0.95000000000000007</v>
      </c>
      <c r="H3719" s="96">
        <v>0.95486111111111116</v>
      </c>
      <c r="J3719">
        <v>22.8</v>
      </c>
      <c r="K3719" t="s">
        <v>249</v>
      </c>
      <c r="L3719" t="s">
        <v>4291</v>
      </c>
      <c r="M3719" t="s">
        <v>251</v>
      </c>
      <c r="N3719" t="s">
        <v>251</v>
      </c>
      <c r="O3719">
        <v>2</v>
      </c>
      <c r="P3719">
        <v>36</v>
      </c>
      <c r="Q3719">
        <v>0</v>
      </c>
      <c r="R3719">
        <v>36</v>
      </c>
      <c r="S3719">
        <v>13.9</v>
      </c>
      <c r="T3719">
        <v>39.1</v>
      </c>
      <c r="U3719">
        <v>24.4</v>
      </c>
      <c r="V3719">
        <v>146</v>
      </c>
      <c r="W3719" t="s">
        <v>4756</v>
      </c>
      <c r="X3719" t="s">
        <v>4756</v>
      </c>
      <c r="Y3719" t="s">
        <v>4756</v>
      </c>
      <c r="Z3719" t="s">
        <v>4756</v>
      </c>
      <c r="AA3719" t="s">
        <v>4756</v>
      </c>
      <c r="AB3719" t="s">
        <v>4756</v>
      </c>
      <c r="AC3719" t="s">
        <v>4756</v>
      </c>
      <c r="AD3719" t="s">
        <v>4756</v>
      </c>
      <c r="AE3719" t="s">
        <v>4756</v>
      </c>
      <c r="AF3719" t="s">
        <v>4756</v>
      </c>
      <c r="AG3719" t="s">
        <v>4756</v>
      </c>
      <c r="AH3719" t="s">
        <v>4756</v>
      </c>
      <c r="AI3719" t="s">
        <v>4756</v>
      </c>
      <c r="AJ3719" t="s">
        <v>4756</v>
      </c>
      <c r="AK3719" t="s">
        <v>4756</v>
      </c>
      <c r="AL3719" t="s">
        <v>4756</v>
      </c>
      <c r="AM3719" t="s">
        <v>4756</v>
      </c>
      <c r="AN3719" t="s">
        <v>4756</v>
      </c>
    </row>
    <row r="3720" spans="1:40">
      <c r="A3720" s="95">
        <v>43262</v>
      </c>
      <c r="B3720" t="s">
        <v>372</v>
      </c>
      <c r="C3720">
        <v>2018</v>
      </c>
      <c r="D3720">
        <v>6</v>
      </c>
      <c r="E3720" t="s">
        <v>461</v>
      </c>
      <c r="F3720" t="s">
        <v>4211</v>
      </c>
      <c r="G3720" s="96">
        <v>0.95000000000000007</v>
      </c>
      <c r="H3720" s="96">
        <v>0.95972222222222225</v>
      </c>
      <c r="J3720">
        <v>22.8</v>
      </c>
      <c r="K3720" t="s">
        <v>249</v>
      </c>
      <c r="L3720" t="s">
        <v>4292</v>
      </c>
      <c r="M3720" t="s">
        <v>251</v>
      </c>
      <c r="N3720" t="s">
        <v>251</v>
      </c>
      <c r="O3720">
        <v>0</v>
      </c>
      <c r="P3720">
        <v>40</v>
      </c>
      <c r="Q3720">
        <v>0</v>
      </c>
      <c r="R3720">
        <v>40</v>
      </c>
      <c r="S3720">
        <v>13.9</v>
      </c>
      <c r="T3720">
        <v>36.799999999999997</v>
      </c>
      <c r="U3720">
        <v>23.9</v>
      </c>
      <c r="V3720">
        <v>145</v>
      </c>
      <c r="W3720" t="s">
        <v>4756</v>
      </c>
      <c r="X3720" t="s">
        <v>4756</v>
      </c>
      <c r="Y3720" t="s">
        <v>4756</v>
      </c>
      <c r="Z3720" t="s">
        <v>4756</v>
      </c>
      <c r="AA3720" t="s">
        <v>4756</v>
      </c>
      <c r="AB3720" t="s">
        <v>4756</v>
      </c>
      <c r="AC3720" t="s">
        <v>4756</v>
      </c>
      <c r="AD3720" t="s">
        <v>4756</v>
      </c>
      <c r="AE3720" t="s">
        <v>4756</v>
      </c>
      <c r="AF3720" t="s">
        <v>4756</v>
      </c>
      <c r="AG3720" t="s">
        <v>4756</v>
      </c>
      <c r="AH3720" t="s">
        <v>4756</v>
      </c>
      <c r="AI3720" t="s">
        <v>4756</v>
      </c>
      <c r="AJ3720" t="s">
        <v>4756</v>
      </c>
      <c r="AK3720" t="s">
        <v>4756</v>
      </c>
      <c r="AL3720" t="s">
        <v>4756</v>
      </c>
      <c r="AM3720" t="s">
        <v>4756</v>
      </c>
      <c r="AN3720" t="s">
        <v>4756</v>
      </c>
    </row>
    <row r="3721" spans="1:40">
      <c r="A3721" s="95">
        <v>43262</v>
      </c>
      <c r="B3721" t="s">
        <v>372</v>
      </c>
      <c r="C3721">
        <v>2018</v>
      </c>
      <c r="D3721">
        <v>6</v>
      </c>
      <c r="E3721" t="s">
        <v>461</v>
      </c>
      <c r="F3721" t="s">
        <v>4211</v>
      </c>
      <c r="G3721" s="96">
        <v>0.95486111111111116</v>
      </c>
      <c r="H3721" s="96">
        <v>0.95833333333333337</v>
      </c>
      <c r="J3721">
        <v>22.92</v>
      </c>
      <c r="K3721" t="s">
        <v>249</v>
      </c>
      <c r="L3721" t="s">
        <v>4293</v>
      </c>
      <c r="M3721" t="s">
        <v>251</v>
      </c>
      <c r="N3721" t="s">
        <v>251</v>
      </c>
      <c r="O3721">
        <v>2</v>
      </c>
      <c r="P3721">
        <v>31</v>
      </c>
      <c r="Q3721">
        <v>0</v>
      </c>
      <c r="R3721">
        <v>31</v>
      </c>
      <c r="S3721">
        <v>14.2</v>
      </c>
      <c r="T3721">
        <v>37.4</v>
      </c>
      <c r="U3721">
        <v>22.8</v>
      </c>
      <c r="V3721">
        <v>136</v>
      </c>
      <c r="W3721" t="s">
        <v>4756</v>
      </c>
      <c r="X3721" t="s">
        <v>4756</v>
      </c>
      <c r="Y3721" t="s">
        <v>4756</v>
      </c>
      <c r="Z3721" t="s">
        <v>4756</v>
      </c>
      <c r="AA3721" t="s">
        <v>4756</v>
      </c>
      <c r="AB3721" t="s">
        <v>4756</v>
      </c>
      <c r="AC3721" t="s">
        <v>4756</v>
      </c>
      <c r="AD3721" t="s">
        <v>4756</v>
      </c>
      <c r="AE3721" t="s">
        <v>4756</v>
      </c>
      <c r="AF3721" t="s">
        <v>4756</v>
      </c>
      <c r="AG3721" t="s">
        <v>4756</v>
      </c>
      <c r="AH3721" t="s">
        <v>4756</v>
      </c>
      <c r="AI3721" t="s">
        <v>4756</v>
      </c>
      <c r="AJ3721" t="s">
        <v>4756</v>
      </c>
      <c r="AK3721" t="s">
        <v>4756</v>
      </c>
      <c r="AL3721" t="s">
        <v>4756</v>
      </c>
      <c r="AM3721" t="s">
        <v>4756</v>
      </c>
      <c r="AN3721" t="s">
        <v>4756</v>
      </c>
    </row>
    <row r="3722" spans="1:40">
      <c r="A3722" s="95">
        <v>43262</v>
      </c>
      <c r="B3722" t="s">
        <v>372</v>
      </c>
      <c r="C3722">
        <v>2018</v>
      </c>
      <c r="D3722">
        <v>6</v>
      </c>
      <c r="E3722" t="s">
        <v>461</v>
      </c>
      <c r="F3722" t="s">
        <v>4211</v>
      </c>
      <c r="G3722" s="96">
        <v>0.95486111111111116</v>
      </c>
      <c r="H3722" s="96">
        <v>0.96388888888888891</v>
      </c>
      <c r="J3722">
        <v>22.92</v>
      </c>
      <c r="K3722" t="s">
        <v>249</v>
      </c>
      <c r="L3722" t="s">
        <v>4294</v>
      </c>
      <c r="M3722" t="s">
        <v>251</v>
      </c>
      <c r="N3722" t="s">
        <v>251</v>
      </c>
      <c r="O3722">
        <v>0</v>
      </c>
      <c r="P3722">
        <v>34</v>
      </c>
      <c r="Q3722">
        <v>0</v>
      </c>
      <c r="R3722">
        <v>34</v>
      </c>
      <c r="S3722">
        <v>13.9</v>
      </c>
      <c r="T3722">
        <v>36.299999999999997</v>
      </c>
      <c r="U3722">
        <v>24.5</v>
      </c>
      <c r="V3722">
        <v>147</v>
      </c>
      <c r="W3722" t="s">
        <v>4756</v>
      </c>
      <c r="X3722" t="s">
        <v>4756</v>
      </c>
      <c r="Y3722" t="s">
        <v>4756</v>
      </c>
      <c r="Z3722" t="s">
        <v>4756</v>
      </c>
      <c r="AA3722" t="s">
        <v>4756</v>
      </c>
      <c r="AB3722" t="s">
        <v>4756</v>
      </c>
      <c r="AC3722" t="s">
        <v>4756</v>
      </c>
      <c r="AD3722" t="s">
        <v>4756</v>
      </c>
      <c r="AE3722" t="s">
        <v>4756</v>
      </c>
      <c r="AF3722" t="s">
        <v>4756</v>
      </c>
      <c r="AG3722" t="s">
        <v>4756</v>
      </c>
      <c r="AH3722" t="s">
        <v>4756</v>
      </c>
      <c r="AI3722" t="s">
        <v>4756</v>
      </c>
      <c r="AJ3722" t="s">
        <v>4756</v>
      </c>
      <c r="AK3722" t="s">
        <v>4756</v>
      </c>
      <c r="AL3722" t="s">
        <v>4756</v>
      </c>
      <c r="AM3722" t="s">
        <v>4756</v>
      </c>
      <c r="AN3722" t="s">
        <v>4756</v>
      </c>
    </row>
    <row r="3723" spans="1:40">
      <c r="A3723" s="95">
        <v>43262</v>
      </c>
      <c r="B3723" t="s">
        <v>372</v>
      </c>
      <c r="C3723">
        <v>2018</v>
      </c>
      <c r="D3723">
        <v>6</v>
      </c>
      <c r="E3723" t="s">
        <v>461</v>
      </c>
      <c r="F3723" t="s">
        <v>4211</v>
      </c>
      <c r="G3723" s="96">
        <v>0.95833333333333337</v>
      </c>
      <c r="H3723" s="96">
        <v>0.96527777777777779</v>
      </c>
      <c r="J3723">
        <v>23</v>
      </c>
      <c r="K3723" t="s">
        <v>249</v>
      </c>
      <c r="L3723" t="s">
        <v>4295</v>
      </c>
      <c r="M3723" t="s">
        <v>251</v>
      </c>
      <c r="N3723" t="s">
        <v>251</v>
      </c>
      <c r="O3723">
        <v>0</v>
      </c>
      <c r="P3723">
        <v>36</v>
      </c>
      <c r="Q3723">
        <v>0</v>
      </c>
      <c r="R3723">
        <v>36</v>
      </c>
      <c r="S3723">
        <v>14.3</v>
      </c>
      <c r="T3723">
        <v>37.200000000000003</v>
      </c>
      <c r="U3723">
        <v>23.7</v>
      </c>
      <c r="V3723">
        <v>140</v>
      </c>
      <c r="W3723" t="s">
        <v>4756</v>
      </c>
      <c r="X3723" t="s">
        <v>4756</v>
      </c>
      <c r="Y3723" t="s">
        <v>4756</v>
      </c>
      <c r="Z3723" t="s">
        <v>4756</v>
      </c>
      <c r="AA3723" t="s">
        <v>4756</v>
      </c>
      <c r="AB3723" t="s">
        <v>4756</v>
      </c>
      <c r="AC3723" t="s">
        <v>4756</v>
      </c>
      <c r="AD3723" t="s">
        <v>4756</v>
      </c>
      <c r="AE3723" t="s">
        <v>4756</v>
      </c>
      <c r="AF3723" t="s">
        <v>4756</v>
      </c>
      <c r="AG3723" t="s">
        <v>4756</v>
      </c>
      <c r="AH3723" t="s">
        <v>4756</v>
      </c>
      <c r="AI3723" t="s">
        <v>4756</v>
      </c>
      <c r="AJ3723" t="s">
        <v>4756</v>
      </c>
      <c r="AK3723" t="s">
        <v>4756</v>
      </c>
      <c r="AL3723" t="s">
        <v>4756</v>
      </c>
      <c r="AM3723" t="s">
        <v>4756</v>
      </c>
      <c r="AN3723" t="s">
        <v>4756</v>
      </c>
    </row>
    <row r="3724" spans="1:40">
      <c r="A3724" s="95">
        <v>43262</v>
      </c>
      <c r="B3724" t="s">
        <v>372</v>
      </c>
      <c r="C3724">
        <v>2018</v>
      </c>
      <c r="D3724">
        <v>6</v>
      </c>
      <c r="E3724" t="s">
        <v>461</v>
      </c>
      <c r="F3724" t="s">
        <v>4211</v>
      </c>
      <c r="G3724" s="96">
        <v>0.96458333333333324</v>
      </c>
      <c r="H3724" s="96">
        <v>0.96805555555555556</v>
      </c>
      <c r="J3724">
        <v>23.15</v>
      </c>
      <c r="K3724" t="s">
        <v>249</v>
      </c>
      <c r="L3724" t="s">
        <v>4296</v>
      </c>
      <c r="M3724" t="s">
        <v>251</v>
      </c>
      <c r="N3724" t="s">
        <v>251</v>
      </c>
      <c r="O3724">
        <v>3</v>
      </c>
      <c r="P3724">
        <v>33</v>
      </c>
      <c r="Q3724">
        <v>0</v>
      </c>
      <c r="R3724">
        <v>33</v>
      </c>
      <c r="S3724">
        <v>14.9</v>
      </c>
      <c r="T3724">
        <v>39.799999999999997</v>
      </c>
      <c r="U3724">
        <v>23.4</v>
      </c>
      <c r="V3724">
        <v>147</v>
      </c>
      <c r="W3724" t="s">
        <v>4756</v>
      </c>
      <c r="X3724" t="s">
        <v>4756</v>
      </c>
      <c r="Y3724" t="s">
        <v>4756</v>
      </c>
      <c r="Z3724" t="s">
        <v>4756</v>
      </c>
      <c r="AA3724" t="s">
        <v>4756</v>
      </c>
      <c r="AB3724" t="s">
        <v>4756</v>
      </c>
      <c r="AC3724" t="s">
        <v>4756</v>
      </c>
      <c r="AD3724" t="s">
        <v>4756</v>
      </c>
      <c r="AE3724" t="s">
        <v>4756</v>
      </c>
      <c r="AF3724" t="s">
        <v>4756</v>
      </c>
      <c r="AG3724" t="s">
        <v>4756</v>
      </c>
      <c r="AH3724" t="s">
        <v>4756</v>
      </c>
      <c r="AI3724" t="s">
        <v>4756</v>
      </c>
      <c r="AJ3724" t="s">
        <v>4756</v>
      </c>
      <c r="AK3724" t="s">
        <v>4756</v>
      </c>
      <c r="AL3724" t="s">
        <v>4756</v>
      </c>
      <c r="AM3724" t="s">
        <v>4756</v>
      </c>
      <c r="AN3724" t="s">
        <v>4756</v>
      </c>
    </row>
    <row r="3725" spans="1:40">
      <c r="A3725" s="95">
        <v>43262</v>
      </c>
      <c r="B3725" t="s">
        <v>372</v>
      </c>
      <c r="C3725">
        <v>2018</v>
      </c>
      <c r="D3725">
        <v>6</v>
      </c>
      <c r="E3725" t="s">
        <v>461</v>
      </c>
      <c r="F3725" t="s">
        <v>4211</v>
      </c>
      <c r="G3725" s="96">
        <v>0.97152777777777777</v>
      </c>
      <c r="H3725" s="96">
        <v>0.97499999999999998</v>
      </c>
      <c r="J3725">
        <v>23.32</v>
      </c>
      <c r="K3725" t="s">
        <v>249</v>
      </c>
      <c r="L3725" t="s">
        <v>4297</v>
      </c>
      <c r="M3725" t="s">
        <v>251</v>
      </c>
      <c r="N3725" t="s">
        <v>251</v>
      </c>
      <c r="O3725">
        <v>0</v>
      </c>
      <c r="P3725">
        <v>34</v>
      </c>
      <c r="Q3725">
        <v>0</v>
      </c>
      <c r="R3725">
        <v>34</v>
      </c>
      <c r="S3725">
        <v>13.7</v>
      </c>
      <c r="T3725">
        <v>38.200000000000003</v>
      </c>
      <c r="U3725">
        <v>23.4</v>
      </c>
      <c r="V3725">
        <v>142</v>
      </c>
      <c r="W3725" t="s">
        <v>4756</v>
      </c>
      <c r="X3725" t="s">
        <v>4756</v>
      </c>
      <c r="Y3725" t="s">
        <v>4756</v>
      </c>
      <c r="Z3725" t="s">
        <v>4756</v>
      </c>
      <c r="AA3725" t="s">
        <v>4756</v>
      </c>
      <c r="AB3725" t="s">
        <v>4756</v>
      </c>
      <c r="AC3725" t="s">
        <v>4756</v>
      </c>
      <c r="AD3725" t="s">
        <v>4756</v>
      </c>
      <c r="AE3725" t="s">
        <v>4756</v>
      </c>
      <c r="AF3725" t="s">
        <v>4756</v>
      </c>
      <c r="AG3725" t="s">
        <v>4756</v>
      </c>
      <c r="AH3725" t="s">
        <v>4756</v>
      </c>
      <c r="AI3725" t="s">
        <v>4756</v>
      </c>
      <c r="AJ3725" t="s">
        <v>4756</v>
      </c>
      <c r="AK3725" t="s">
        <v>4756</v>
      </c>
      <c r="AL3725" t="s">
        <v>4756</v>
      </c>
      <c r="AM3725" t="s">
        <v>4756</v>
      </c>
      <c r="AN3725" t="s">
        <v>4756</v>
      </c>
    </row>
    <row r="3726" spans="1:40">
      <c r="A3726" s="95">
        <v>43262</v>
      </c>
      <c r="B3726" t="s">
        <v>372</v>
      </c>
      <c r="C3726">
        <v>2018</v>
      </c>
      <c r="D3726">
        <v>6</v>
      </c>
      <c r="E3726" t="s">
        <v>461</v>
      </c>
      <c r="F3726" t="s">
        <v>4211</v>
      </c>
      <c r="G3726" s="96">
        <v>0.9784722222222223</v>
      </c>
      <c r="H3726" s="96">
        <v>0.98055555555555562</v>
      </c>
      <c r="J3726">
        <v>23.48</v>
      </c>
      <c r="K3726" t="s">
        <v>249</v>
      </c>
      <c r="L3726" t="s">
        <v>4298</v>
      </c>
      <c r="M3726" t="s">
        <v>251</v>
      </c>
      <c r="N3726" t="s">
        <v>251</v>
      </c>
      <c r="O3726">
        <v>3</v>
      </c>
      <c r="P3726">
        <v>32</v>
      </c>
      <c r="Q3726">
        <v>0</v>
      </c>
      <c r="R3726">
        <v>32</v>
      </c>
      <c r="S3726">
        <v>14.5</v>
      </c>
      <c r="T3726">
        <v>37.9</v>
      </c>
      <c r="U3726">
        <v>23.5</v>
      </c>
      <c r="V3726">
        <v>141</v>
      </c>
      <c r="W3726" t="s">
        <v>4756</v>
      </c>
      <c r="X3726" t="s">
        <v>4756</v>
      </c>
      <c r="Y3726" t="s">
        <v>4756</v>
      </c>
      <c r="Z3726" t="s">
        <v>4756</v>
      </c>
      <c r="AA3726" t="s">
        <v>4756</v>
      </c>
      <c r="AB3726" t="s">
        <v>4756</v>
      </c>
      <c r="AC3726" t="s">
        <v>4756</v>
      </c>
      <c r="AD3726" t="s">
        <v>4756</v>
      </c>
      <c r="AE3726" t="s">
        <v>4756</v>
      </c>
      <c r="AF3726" t="s">
        <v>4756</v>
      </c>
      <c r="AG3726" t="s">
        <v>4756</v>
      </c>
      <c r="AH3726" t="s">
        <v>4756</v>
      </c>
      <c r="AI3726" t="s">
        <v>4756</v>
      </c>
      <c r="AJ3726" t="s">
        <v>4756</v>
      </c>
      <c r="AK3726" t="s">
        <v>4756</v>
      </c>
      <c r="AL3726" t="s">
        <v>4756</v>
      </c>
      <c r="AM3726" t="s">
        <v>4756</v>
      </c>
      <c r="AN3726" t="s">
        <v>4756</v>
      </c>
    </row>
    <row r="3727" spans="1:40">
      <c r="A3727" s="95">
        <v>43262</v>
      </c>
      <c r="B3727" t="s">
        <v>372</v>
      </c>
      <c r="C3727">
        <v>2018</v>
      </c>
      <c r="D3727">
        <v>6</v>
      </c>
      <c r="E3727" t="s">
        <v>461</v>
      </c>
      <c r="F3727" t="s">
        <v>4211</v>
      </c>
      <c r="G3727" s="96">
        <v>0.9819444444444444</v>
      </c>
      <c r="H3727" s="96">
        <v>0.98611111111111116</v>
      </c>
      <c r="J3727">
        <v>23.57</v>
      </c>
      <c r="K3727" t="s">
        <v>249</v>
      </c>
      <c r="L3727" t="s">
        <v>4299</v>
      </c>
      <c r="M3727" t="s">
        <v>251</v>
      </c>
      <c r="N3727" t="s">
        <v>251</v>
      </c>
      <c r="O3727">
        <v>0</v>
      </c>
      <c r="P3727">
        <v>33</v>
      </c>
      <c r="Q3727">
        <v>0</v>
      </c>
      <c r="R3727">
        <v>33</v>
      </c>
      <c r="S3727">
        <v>14.1</v>
      </c>
      <c r="T3727">
        <v>36.799999999999997</v>
      </c>
      <c r="U3727">
        <v>23.7</v>
      </c>
      <c r="V3727">
        <v>143</v>
      </c>
      <c r="W3727" t="s">
        <v>4756</v>
      </c>
      <c r="X3727" t="s">
        <v>4756</v>
      </c>
      <c r="Y3727" t="s">
        <v>4756</v>
      </c>
      <c r="Z3727" t="s">
        <v>4756</v>
      </c>
      <c r="AA3727" t="s">
        <v>4756</v>
      </c>
      <c r="AB3727" t="s">
        <v>4756</v>
      </c>
      <c r="AC3727" t="s">
        <v>4756</v>
      </c>
      <c r="AD3727" t="s">
        <v>4756</v>
      </c>
      <c r="AE3727" t="s">
        <v>4756</v>
      </c>
      <c r="AF3727" t="s">
        <v>4756</v>
      </c>
      <c r="AG3727" t="s">
        <v>4756</v>
      </c>
      <c r="AH3727" t="s">
        <v>4756</v>
      </c>
      <c r="AI3727" t="s">
        <v>4756</v>
      </c>
      <c r="AJ3727" t="s">
        <v>4756</v>
      </c>
      <c r="AK3727" t="s">
        <v>4756</v>
      </c>
      <c r="AL3727" t="s">
        <v>4756</v>
      </c>
      <c r="AM3727" t="s">
        <v>4756</v>
      </c>
      <c r="AN3727" t="s">
        <v>4756</v>
      </c>
    </row>
    <row r="3728" spans="1:40">
      <c r="A3728" s="95">
        <v>43262</v>
      </c>
      <c r="B3728" t="s">
        <v>372</v>
      </c>
      <c r="C3728">
        <v>2018</v>
      </c>
      <c r="D3728">
        <v>6</v>
      </c>
      <c r="E3728" t="s">
        <v>461</v>
      </c>
      <c r="F3728" t="s">
        <v>4211</v>
      </c>
      <c r="G3728" s="96">
        <v>0.98472222222222217</v>
      </c>
      <c r="H3728" s="96">
        <v>0.98819444444444438</v>
      </c>
      <c r="J3728">
        <v>23.63</v>
      </c>
      <c r="K3728" t="s">
        <v>249</v>
      </c>
      <c r="L3728" t="s">
        <v>4300</v>
      </c>
      <c r="M3728" t="s">
        <v>251</v>
      </c>
      <c r="N3728" t="s">
        <v>251</v>
      </c>
      <c r="O3728">
        <v>0</v>
      </c>
      <c r="P3728">
        <v>34</v>
      </c>
      <c r="Q3728">
        <v>0</v>
      </c>
      <c r="R3728">
        <v>34</v>
      </c>
      <c r="S3728">
        <v>14.1</v>
      </c>
      <c r="T3728">
        <v>38.299999999999997</v>
      </c>
      <c r="U3728">
        <v>23.9</v>
      </c>
      <c r="V3728">
        <v>140</v>
      </c>
      <c r="W3728" t="s">
        <v>4756</v>
      </c>
      <c r="X3728" t="s">
        <v>4756</v>
      </c>
      <c r="Y3728" t="s">
        <v>4756</v>
      </c>
      <c r="Z3728" t="s">
        <v>4756</v>
      </c>
      <c r="AA3728" t="s">
        <v>4756</v>
      </c>
      <c r="AB3728" t="s">
        <v>4756</v>
      </c>
      <c r="AC3728" t="s">
        <v>4756</v>
      </c>
      <c r="AD3728" t="s">
        <v>4756</v>
      </c>
      <c r="AE3728" t="s">
        <v>4756</v>
      </c>
      <c r="AF3728" t="s">
        <v>4756</v>
      </c>
      <c r="AG3728" t="s">
        <v>4756</v>
      </c>
      <c r="AH3728" t="s">
        <v>4756</v>
      </c>
      <c r="AI3728" t="s">
        <v>4756</v>
      </c>
      <c r="AJ3728" t="s">
        <v>4756</v>
      </c>
      <c r="AK3728" t="s">
        <v>4756</v>
      </c>
      <c r="AL3728" t="s">
        <v>4756</v>
      </c>
      <c r="AM3728" t="s">
        <v>4756</v>
      </c>
      <c r="AN3728" t="s">
        <v>4756</v>
      </c>
    </row>
    <row r="3729" spans="1:40">
      <c r="A3729" s="95">
        <v>43262</v>
      </c>
      <c r="B3729" t="s">
        <v>372</v>
      </c>
      <c r="C3729">
        <v>2018</v>
      </c>
      <c r="D3729">
        <v>6</v>
      </c>
      <c r="E3729" t="s">
        <v>461</v>
      </c>
      <c r="F3729" t="s">
        <v>4211</v>
      </c>
      <c r="G3729" s="96">
        <v>0.98819444444444438</v>
      </c>
      <c r="H3729" s="96">
        <v>0.99236111111111114</v>
      </c>
      <c r="J3729">
        <v>23.72</v>
      </c>
      <c r="K3729" t="s">
        <v>249</v>
      </c>
      <c r="L3729" t="s">
        <v>4301</v>
      </c>
      <c r="M3729" t="s">
        <v>251</v>
      </c>
      <c r="N3729" t="s">
        <v>251</v>
      </c>
      <c r="O3729">
        <v>0</v>
      </c>
      <c r="P3729">
        <v>31</v>
      </c>
      <c r="Q3729">
        <v>0</v>
      </c>
      <c r="R3729">
        <v>31</v>
      </c>
      <c r="S3729">
        <v>14.5</v>
      </c>
      <c r="T3729">
        <v>37</v>
      </c>
      <c r="U3729">
        <v>23.4</v>
      </c>
      <c r="V3729">
        <v>141</v>
      </c>
      <c r="W3729" t="s">
        <v>4756</v>
      </c>
      <c r="X3729" t="s">
        <v>4756</v>
      </c>
      <c r="Y3729" t="s">
        <v>4756</v>
      </c>
      <c r="Z3729" t="s">
        <v>4756</v>
      </c>
      <c r="AA3729" t="s">
        <v>4756</v>
      </c>
      <c r="AB3729" t="s">
        <v>4756</v>
      </c>
      <c r="AC3729" t="s">
        <v>4756</v>
      </c>
      <c r="AD3729" t="s">
        <v>4756</v>
      </c>
      <c r="AE3729" t="s">
        <v>4756</v>
      </c>
      <c r="AF3729" t="s">
        <v>4756</v>
      </c>
      <c r="AG3729" t="s">
        <v>4756</v>
      </c>
      <c r="AH3729" t="s">
        <v>4756</v>
      </c>
      <c r="AI3729" t="s">
        <v>4756</v>
      </c>
      <c r="AJ3729" t="s">
        <v>4756</v>
      </c>
      <c r="AK3729" t="s">
        <v>4756</v>
      </c>
      <c r="AL3729" t="s">
        <v>4756</v>
      </c>
      <c r="AM3729" t="s">
        <v>4756</v>
      </c>
      <c r="AN3729" t="s">
        <v>4756</v>
      </c>
    </row>
    <row r="3730" spans="1:40">
      <c r="A3730" s="95">
        <v>43262</v>
      </c>
      <c r="B3730" t="s">
        <v>372</v>
      </c>
      <c r="C3730">
        <v>2018</v>
      </c>
      <c r="D3730">
        <v>6</v>
      </c>
      <c r="E3730" t="s">
        <v>461</v>
      </c>
      <c r="F3730" t="s">
        <v>4211</v>
      </c>
      <c r="G3730" s="96">
        <v>0.99097222222222225</v>
      </c>
      <c r="H3730" s="96">
        <v>0.99444444444444446</v>
      </c>
      <c r="J3730">
        <v>23.78</v>
      </c>
      <c r="K3730" t="s">
        <v>249</v>
      </c>
      <c r="L3730" t="s">
        <v>4302</v>
      </c>
      <c r="M3730" t="s">
        <v>251</v>
      </c>
      <c r="N3730" t="s">
        <v>251</v>
      </c>
      <c r="O3730">
        <v>0</v>
      </c>
      <c r="P3730">
        <v>38</v>
      </c>
      <c r="Q3730">
        <v>0</v>
      </c>
      <c r="R3730">
        <v>38</v>
      </c>
      <c r="S3730">
        <v>15.1</v>
      </c>
      <c r="T3730">
        <v>38</v>
      </c>
      <c r="U3730">
        <v>22.9</v>
      </c>
      <c r="V3730">
        <v>141</v>
      </c>
      <c r="W3730" t="s">
        <v>4756</v>
      </c>
      <c r="X3730" t="s">
        <v>4756</v>
      </c>
      <c r="Y3730" t="s">
        <v>4756</v>
      </c>
      <c r="Z3730" t="s">
        <v>4756</v>
      </c>
      <c r="AA3730" t="s">
        <v>4756</v>
      </c>
      <c r="AB3730" t="s">
        <v>4756</v>
      </c>
      <c r="AC3730" t="s">
        <v>4756</v>
      </c>
      <c r="AD3730" t="s">
        <v>4756</v>
      </c>
      <c r="AE3730" t="s">
        <v>4756</v>
      </c>
      <c r="AF3730" t="s">
        <v>4756</v>
      </c>
      <c r="AG3730" t="s">
        <v>4756</v>
      </c>
      <c r="AH3730" t="s">
        <v>4756</v>
      </c>
      <c r="AI3730" t="s">
        <v>4756</v>
      </c>
      <c r="AJ3730" t="s">
        <v>4756</v>
      </c>
      <c r="AK3730" t="s">
        <v>4756</v>
      </c>
      <c r="AL3730" t="s">
        <v>4756</v>
      </c>
      <c r="AM3730" t="s">
        <v>4756</v>
      </c>
      <c r="AN3730" t="s">
        <v>4756</v>
      </c>
    </row>
    <row r="3731" spans="1:40">
      <c r="A3731" s="95">
        <v>43262</v>
      </c>
      <c r="B3731" t="s">
        <v>372</v>
      </c>
      <c r="C3731">
        <v>2018</v>
      </c>
      <c r="D3731">
        <v>6</v>
      </c>
      <c r="E3731" t="s">
        <v>461</v>
      </c>
      <c r="F3731" t="s">
        <v>4211</v>
      </c>
      <c r="G3731" s="96">
        <v>3.472222222222222E-3</v>
      </c>
      <c r="H3731" s="96">
        <v>6.2499999999999995E-3</v>
      </c>
      <c r="J3731">
        <v>24.08</v>
      </c>
      <c r="K3731" t="s">
        <v>249</v>
      </c>
      <c r="L3731" t="s">
        <v>4303</v>
      </c>
      <c r="M3731" t="s">
        <v>251</v>
      </c>
      <c r="N3731" t="s">
        <v>251</v>
      </c>
      <c r="O3731">
        <v>0</v>
      </c>
      <c r="P3731">
        <v>37</v>
      </c>
      <c r="Q3731">
        <v>0</v>
      </c>
      <c r="R3731">
        <v>37</v>
      </c>
      <c r="S3731">
        <v>14.3</v>
      </c>
      <c r="T3731">
        <v>37.700000000000003</v>
      </c>
      <c r="U3731">
        <v>23.1</v>
      </c>
      <c r="V3731">
        <v>141</v>
      </c>
      <c r="W3731" t="s">
        <v>4756</v>
      </c>
      <c r="X3731" t="s">
        <v>4756</v>
      </c>
      <c r="Y3731" t="s">
        <v>4756</v>
      </c>
      <c r="Z3731" t="s">
        <v>4756</v>
      </c>
      <c r="AA3731" t="s">
        <v>4756</v>
      </c>
      <c r="AB3731" t="s">
        <v>4756</v>
      </c>
      <c r="AC3731" t="s">
        <v>4756</v>
      </c>
      <c r="AD3731" t="s">
        <v>4756</v>
      </c>
      <c r="AE3731" t="s">
        <v>4756</v>
      </c>
      <c r="AF3731" t="s">
        <v>4756</v>
      </c>
      <c r="AG3731" t="s">
        <v>4756</v>
      </c>
      <c r="AH3731" t="s">
        <v>4756</v>
      </c>
      <c r="AI3731" t="s">
        <v>4756</v>
      </c>
      <c r="AJ3731" t="s">
        <v>4756</v>
      </c>
      <c r="AK3731" t="s">
        <v>4756</v>
      </c>
      <c r="AL3731" t="s">
        <v>4756</v>
      </c>
      <c r="AM3731" t="s">
        <v>4756</v>
      </c>
      <c r="AN3731" t="s">
        <v>4756</v>
      </c>
    </row>
    <row r="3732" spans="1:40">
      <c r="A3732" s="95">
        <v>43262</v>
      </c>
      <c r="B3732" t="s">
        <v>372</v>
      </c>
      <c r="C3732">
        <v>2018</v>
      </c>
      <c r="D3732">
        <v>6</v>
      </c>
      <c r="E3732" t="s">
        <v>461</v>
      </c>
      <c r="F3732" t="s">
        <v>4211</v>
      </c>
      <c r="G3732" s="96">
        <v>1.0416666666666666E-2</v>
      </c>
      <c r="H3732" s="96">
        <v>1.3194444444444444E-2</v>
      </c>
      <c r="J3732">
        <v>24.25</v>
      </c>
      <c r="K3732" t="s">
        <v>249</v>
      </c>
      <c r="L3732" t="s">
        <v>4304</v>
      </c>
      <c r="M3732" t="s">
        <v>251</v>
      </c>
      <c r="N3732" t="s">
        <v>251</v>
      </c>
      <c r="O3732">
        <v>1</v>
      </c>
      <c r="P3732">
        <v>36</v>
      </c>
      <c r="Q3732">
        <v>0</v>
      </c>
      <c r="R3732">
        <v>36</v>
      </c>
      <c r="S3732">
        <v>14.4</v>
      </c>
      <c r="T3732">
        <v>36.9</v>
      </c>
      <c r="U3732">
        <v>23.7</v>
      </c>
      <c r="V3732">
        <v>137</v>
      </c>
      <c r="W3732" t="s">
        <v>4756</v>
      </c>
      <c r="X3732" t="s">
        <v>4756</v>
      </c>
      <c r="Y3732" t="s">
        <v>4756</v>
      </c>
      <c r="Z3732" t="s">
        <v>4756</v>
      </c>
      <c r="AA3732" t="s">
        <v>4756</v>
      </c>
      <c r="AB3732" t="s">
        <v>4756</v>
      </c>
      <c r="AC3732" t="s">
        <v>4756</v>
      </c>
      <c r="AD3732" t="s">
        <v>4756</v>
      </c>
      <c r="AE3732" t="s">
        <v>4756</v>
      </c>
      <c r="AF3732" t="s">
        <v>4756</v>
      </c>
      <c r="AG3732" t="s">
        <v>4756</v>
      </c>
      <c r="AH3732" t="s">
        <v>4756</v>
      </c>
      <c r="AI3732" t="s">
        <v>4756</v>
      </c>
      <c r="AJ3732" t="s">
        <v>4756</v>
      </c>
      <c r="AK3732" t="s">
        <v>4756</v>
      </c>
      <c r="AL3732" t="s">
        <v>4756</v>
      </c>
      <c r="AM3732" t="s">
        <v>4756</v>
      </c>
      <c r="AN3732" t="s">
        <v>4756</v>
      </c>
    </row>
    <row r="3733" spans="1:40">
      <c r="A3733" s="95">
        <v>43262</v>
      </c>
      <c r="B3733" t="s">
        <v>372</v>
      </c>
      <c r="C3733">
        <v>2018</v>
      </c>
      <c r="D3733">
        <v>6</v>
      </c>
      <c r="E3733" t="s">
        <v>461</v>
      </c>
      <c r="F3733" t="s">
        <v>4211</v>
      </c>
      <c r="G3733" s="96">
        <v>1.2499999999999999E-2</v>
      </c>
      <c r="H3733" s="96">
        <v>1.7361111111111112E-2</v>
      </c>
      <c r="J3733">
        <v>24.3</v>
      </c>
      <c r="K3733" t="s">
        <v>249</v>
      </c>
      <c r="L3733" t="s">
        <v>4305</v>
      </c>
      <c r="M3733" t="s">
        <v>251</v>
      </c>
      <c r="N3733" t="s">
        <v>251</v>
      </c>
      <c r="O3733">
        <v>0</v>
      </c>
      <c r="P3733">
        <v>37</v>
      </c>
      <c r="Q3733">
        <v>0</v>
      </c>
      <c r="R3733">
        <v>37</v>
      </c>
      <c r="S3733">
        <v>15.1</v>
      </c>
      <c r="T3733">
        <v>38.9</v>
      </c>
      <c r="U3733">
        <v>24.1</v>
      </c>
      <c r="V3733">
        <v>140</v>
      </c>
      <c r="W3733" t="s">
        <v>4756</v>
      </c>
      <c r="X3733" t="s">
        <v>4756</v>
      </c>
      <c r="Y3733" t="s">
        <v>4756</v>
      </c>
      <c r="Z3733" t="s">
        <v>4756</v>
      </c>
      <c r="AA3733" t="s">
        <v>4756</v>
      </c>
      <c r="AB3733" t="s">
        <v>4756</v>
      </c>
      <c r="AC3733" t="s">
        <v>4756</v>
      </c>
      <c r="AD3733" t="s">
        <v>4756</v>
      </c>
      <c r="AE3733" t="s">
        <v>4756</v>
      </c>
      <c r="AF3733" t="s">
        <v>4756</v>
      </c>
      <c r="AG3733" t="s">
        <v>4756</v>
      </c>
      <c r="AH3733" t="s">
        <v>4756</v>
      </c>
      <c r="AI3733" t="s">
        <v>4756</v>
      </c>
      <c r="AJ3733" t="s">
        <v>4756</v>
      </c>
      <c r="AK3733" t="s">
        <v>4756</v>
      </c>
      <c r="AL3733" t="s">
        <v>4756</v>
      </c>
      <c r="AM3733" t="s">
        <v>4756</v>
      </c>
      <c r="AN3733" t="s">
        <v>4756</v>
      </c>
    </row>
    <row r="3734" spans="1:40">
      <c r="A3734" s="95">
        <v>43262</v>
      </c>
      <c r="B3734" t="s">
        <v>372</v>
      </c>
      <c r="C3734">
        <v>2018</v>
      </c>
      <c r="D3734">
        <v>6</v>
      </c>
      <c r="E3734" t="s">
        <v>461</v>
      </c>
      <c r="F3734" t="s">
        <v>4211</v>
      </c>
      <c r="G3734" s="96">
        <v>1.4583333333333332E-2</v>
      </c>
      <c r="H3734" s="96">
        <v>1.9444444444444445E-2</v>
      </c>
      <c r="J3734">
        <v>24.35</v>
      </c>
      <c r="K3734" t="s">
        <v>249</v>
      </c>
      <c r="L3734" t="s">
        <v>4306</v>
      </c>
      <c r="M3734" t="s">
        <v>251</v>
      </c>
      <c r="N3734" t="s">
        <v>251</v>
      </c>
      <c r="O3734">
        <v>0</v>
      </c>
      <c r="P3734">
        <v>34</v>
      </c>
      <c r="Q3734">
        <v>0</v>
      </c>
      <c r="R3734">
        <v>34</v>
      </c>
      <c r="S3734">
        <v>14.4</v>
      </c>
      <c r="T3734">
        <v>37</v>
      </c>
      <c r="U3734">
        <v>22.9</v>
      </c>
      <c r="V3734">
        <v>134</v>
      </c>
      <c r="W3734" t="s">
        <v>4756</v>
      </c>
      <c r="X3734" t="s">
        <v>4756</v>
      </c>
      <c r="Y3734" t="s">
        <v>4756</v>
      </c>
      <c r="Z3734" t="s">
        <v>4756</v>
      </c>
      <c r="AA3734" t="s">
        <v>4756</v>
      </c>
      <c r="AB3734" t="s">
        <v>4756</v>
      </c>
      <c r="AC3734" t="s">
        <v>4756</v>
      </c>
      <c r="AD3734" t="s">
        <v>4756</v>
      </c>
      <c r="AE3734" t="s">
        <v>4756</v>
      </c>
      <c r="AF3734" t="s">
        <v>4756</v>
      </c>
      <c r="AG3734" t="s">
        <v>4756</v>
      </c>
      <c r="AH3734" t="s">
        <v>4756</v>
      </c>
      <c r="AI3734" t="s">
        <v>4756</v>
      </c>
      <c r="AJ3734" t="s">
        <v>4756</v>
      </c>
      <c r="AK3734" t="s">
        <v>4756</v>
      </c>
      <c r="AL3734" t="s">
        <v>4756</v>
      </c>
      <c r="AM3734" t="s">
        <v>4756</v>
      </c>
      <c r="AN3734" t="s">
        <v>4756</v>
      </c>
    </row>
    <row r="3735" spans="1:40">
      <c r="A3735" s="95">
        <v>43262</v>
      </c>
      <c r="B3735" t="s">
        <v>372</v>
      </c>
      <c r="C3735">
        <v>2018</v>
      </c>
      <c r="D3735">
        <v>6</v>
      </c>
      <c r="E3735" t="s">
        <v>461</v>
      </c>
      <c r="F3735" t="s">
        <v>4211</v>
      </c>
      <c r="G3735" s="96">
        <v>2.2222222222222223E-2</v>
      </c>
      <c r="H3735" s="96">
        <v>2.5694444444444447E-2</v>
      </c>
      <c r="J3735">
        <v>24.53</v>
      </c>
      <c r="K3735" t="s">
        <v>249</v>
      </c>
      <c r="L3735" t="s">
        <v>4307</v>
      </c>
      <c r="M3735" t="s">
        <v>251</v>
      </c>
      <c r="N3735" t="s">
        <v>251</v>
      </c>
      <c r="O3735">
        <v>0</v>
      </c>
      <c r="P3735">
        <v>36</v>
      </c>
      <c r="Q3735">
        <v>0</v>
      </c>
      <c r="R3735">
        <v>36</v>
      </c>
      <c r="S3735">
        <v>14.3</v>
      </c>
      <c r="T3735">
        <v>37.5</v>
      </c>
      <c r="U3735">
        <v>23.8</v>
      </c>
      <c r="V3735">
        <v>131</v>
      </c>
      <c r="W3735" t="s">
        <v>4756</v>
      </c>
      <c r="X3735" t="s">
        <v>4756</v>
      </c>
      <c r="Y3735" t="s">
        <v>4756</v>
      </c>
      <c r="Z3735" t="s">
        <v>4756</v>
      </c>
      <c r="AA3735" t="s">
        <v>4756</v>
      </c>
      <c r="AB3735" t="s">
        <v>4756</v>
      </c>
      <c r="AC3735" t="s">
        <v>4756</v>
      </c>
      <c r="AD3735" t="s">
        <v>4756</v>
      </c>
      <c r="AE3735" t="s">
        <v>4756</v>
      </c>
      <c r="AF3735" t="s">
        <v>4756</v>
      </c>
      <c r="AG3735" t="s">
        <v>4756</v>
      </c>
      <c r="AH3735" t="s">
        <v>4756</v>
      </c>
      <c r="AI3735" t="s">
        <v>4756</v>
      </c>
      <c r="AJ3735" t="s">
        <v>4756</v>
      </c>
      <c r="AK3735" t="s">
        <v>4756</v>
      </c>
      <c r="AL3735" t="s">
        <v>4756</v>
      </c>
      <c r="AM3735" t="s">
        <v>4756</v>
      </c>
      <c r="AN3735" t="s">
        <v>4756</v>
      </c>
    </row>
    <row r="3736" spans="1:40">
      <c r="A3736" s="95">
        <v>43262</v>
      </c>
      <c r="B3736" t="s">
        <v>372</v>
      </c>
      <c r="C3736">
        <v>2018</v>
      </c>
      <c r="D3736">
        <v>6</v>
      </c>
      <c r="E3736" t="s">
        <v>461</v>
      </c>
      <c r="F3736" t="s">
        <v>4211</v>
      </c>
      <c r="G3736" s="96">
        <v>2.4999999999999998E-2</v>
      </c>
      <c r="H3736" s="96">
        <v>2.8472222222222222E-2</v>
      </c>
      <c r="J3736">
        <v>24.6</v>
      </c>
      <c r="K3736" t="s">
        <v>249</v>
      </c>
      <c r="L3736" t="s">
        <v>4308</v>
      </c>
      <c r="M3736" t="s">
        <v>251</v>
      </c>
      <c r="N3736" t="s">
        <v>251</v>
      </c>
      <c r="O3736">
        <v>3</v>
      </c>
      <c r="P3736">
        <v>40</v>
      </c>
      <c r="Q3736">
        <v>0</v>
      </c>
      <c r="R3736">
        <v>40</v>
      </c>
      <c r="S3736">
        <v>14.7</v>
      </c>
      <c r="T3736">
        <v>38.9</v>
      </c>
      <c r="U3736">
        <v>24.3</v>
      </c>
      <c r="V3736">
        <v>143</v>
      </c>
      <c r="W3736" t="s">
        <v>4756</v>
      </c>
      <c r="X3736" t="s">
        <v>4756</v>
      </c>
      <c r="Y3736" t="s">
        <v>4756</v>
      </c>
      <c r="Z3736" t="s">
        <v>4756</v>
      </c>
      <c r="AA3736" t="s">
        <v>4756</v>
      </c>
      <c r="AB3736" t="s">
        <v>4756</v>
      </c>
      <c r="AC3736" t="s">
        <v>4756</v>
      </c>
      <c r="AD3736" t="s">
        <v>4756</v>
      </c>
      <c r="AE3736" t="s">
        <v>4756</v>
      </c>
      <c r="AF3736" t="s">
        <v>4756</v>
      </c>
      <c r="AG3736" t="s">
        <v>4756</v>
      </c>
      <c r="AH3736" t="s">
        <v>4756</v>
      </c>
      <c r="AI3736" t="s">
        <v>4756</v>
      </c>
      <c r="AJ3736" t="s">
        <v>4756</v>
      </c>
      <c r="AK3736" t="s">
        <v>4756</v>
      </c>
      <c r="AL3736" t="s">
        <v>4756</v>
      </c>
      <c r="AM3736" t="s">
        <v>4756</v>
      </c>
      <c r="AN3736" t="s">
        <v>4756</v>
      </c>
    </row>
    <row r="3737" spans="1:40">
      <c r="A3737" s="95">
        <v>43262</v>
      </c>
      <c r="B3737" t="s">
        <v>372</v>
      </c>
      <c r="C3737">
        <v>2018</v>
      </c>
      <c r="D3737">
        <v>6</v>
      </c>
      <c r="E3737" t="s">
        <v>461</v>
      </c>
      <c r="F3737" t="s">
        <v>4211</v>
      </c>
      <c r="G3737" s="96">
        <v>2.9166666666666664E-2</v>
      </c>
      <c r="H3737" s="96">
        <v>3.1944444444444449E-2</v>
      </c>
      <c r="J3737">
        <v>24.7</v>
      </c>
      <c r="K3737" t="s">
        <v>249</v>
      </c>
      <c r="L3737" t="s">
        <v>4309</v>
      </c>
      <c r="M3737" t="s">
        <v>251</v>
      </c>
      <c r="N3737" t="s">
        <v>251</v>
      </c>
      <c r="O3737">
        <v>0</v>
      </c>
      <c r="P3737">
        <v>37</v>
      </c>
      <c r="Q3737">
        <v>0</v>
      </c>
      <c r="R3737">
        <v>37</v>
      </c>
      <c r="S3737">
        <v>14.2</v>
      </c>
      <c r="T3737">
        <v>37.9</v>
      </c>
      <c r="U3737">
        <v>24</v>
      </c>
      <c r="V3737">
        <v>140</v>
      </c>
      <c r="W3737" t="s">
        <v>4756</v>
      </c>
      <c r="X3737" t="s">
        <v>4756</v>
      </c>
      <c r="Y3737" t="s">
        <v>4756</v>
      </c>
      <c r="Z3737" t="s">
        <v>4756</v>
      </c>
      <c r="AA3737" t="s">
        <v>4756</v>
      </c>
      <c r="AB3737" t="s">
        <v>4756</v>
      </c>
      <c r="AC3737" t="s">
        <v>4756</v>
      </c>
      <c r="AD3737" t="s">
        <v>4756</v>
      </c>
      <c r="AE3737" t="s">
        <v>4756</v>
      </c>
      <c r="AF3737" t="s">
        <v>4756</v>
      </c>
      <c r="AG3737" t="s">
        <v>4756</v>
      </c>
      <c r="AH3737" t="s">
        <v>4756</v>
      </c>
      <c r="AI3737" t="s">
        <v>4756</v>
      </c>
      <c r="AJ3737" t="s">
        <v>4756</v>
      </c>
      <c r="AK3737" t="s">
        <v>4756</v>
      </c>
      <c r="AL3737" t="s">
        <v>4756</v>
      </c>
      <c r="AM3737" t="s">
        <v>4756</v>
      </c>
      <c r="AN3737" t="s">
        <v>4756</v>
      </c>
    </row>
    <row r="3738" spans="1:40">
      <c r="A3738" s="95">
        <v>43262</v>
      </c>
      <c r="B3738" t="s">
        <v>372</v>
      </c>
      <c r="C3738">
        <v>2018</v>
      </c>
      <c r="D3738">
        <v>6</v>
      </c>
      <c r="E3738" t="s">
        <v>461</v>
      </c>
      <c r="F3738" t="s">
        <v>4211</v>
      </c>
      <c r="G3738" s="96">
        <v>3.1944444444444449E-2</v>
      </c>
      <c r="H3738" s="96">
        <v>3.5416666666666666E-2</v>
      </c>
      <c r="J3738">
        <v>24.77</v>
      </c>
      <c r="K3738" t="s">
        <v>249</v>
      </c>
      <c r="L3738" t="s">
        <v>4310</v>
      </c>
      <c r="M3738" t="s">
        <v>251</v>
      </c>
      <c r="N3738" t="s">
        <v>251</v>
      </c>
      <c r="O3738">
        <v>2</v>
      </c>
      <c r="P3738">
        <v>34</v>
      </c>
      <c r="Q3738">
        <v>0</v>
      </c>
      <c r="R3738">
        <v>34</v>
      </c>
      <c r="S3738">
        <v>14.6</v>
      </c>
      <c r="T3738">
        <v>38.6</v>
      </c>
      <c r="U3738">
        <v>24</v>
      </c>
      <c r="V3738">
        <v>138</v>
      </c>
      <c r="W3738" t="s">
        <v>4756</v>
      </c>
      <c r="X3738" t="s">
        <v>4756</v>
      </c>
      <c r="Y3738" t="s">
        <v>4756</v>
      </c>
      <c r="Z3738" t="s">
        <v>4756</v>
      </c>
      <c r="AA3738" t="s">
        <v>4756</v>
      </c>
      <c r="AB3738" t="s">
        <v>4756</v>
      </c>
      <c r="AC3738" t="s">
        <v>4756</v>
      </c>
      <c r="AD3738" t="s">
        <v>4756</v>
      </c>
      <c r="AE3738" t="s">
        <v>4756</v>
      </c>
      <c r="AF3738" t="s">
        <v>4756</v>
      </c>
      <c r="AG3738" t="s">
        <v>4756</v>
      </c>
      <c r="AH3738" t="s">
        <v>4756</v>
      </c>
      <c r="AI3738" t="s">
        <v>4756</v>
      </c>
      <c r="AJ3738" t="s">
        <v>4756</v>
      </c>
      <c r="AK3738" t="s">
        <v>4756</v>
      </c>
      <c r="AL3738" t="s">
        <v>4756</v>
      </c>
      <c r="AM3738" t="s">
        <v>4756</v>
      </c>
      <c r="AN3738" t="s">
        <v>4756</v>
      </c>
    </row>
    <row r="3739" spans="1:40">
      <c r="A3739" s="95">
        <v>43262</v>
      </c>
      <c r="B3739" t="s">
        <v>372</v>
      </c>
      <c r="C3739">
        <v>2018</v>
      </c>
      <c r="D3739">
        <v>6</v>
      </c>
      <c r="E3739" t="s">
        <v>461</v>
      </c>
      <c r="F3739" t="s">
        <v>4211</v>
      </c>
      <c r="G3739" s="96">
        <v>3.8194444444444441E-2</v>
      </c>
      <c r="H3739" s="96">
        <v>4.0972222222222222E-2</v>
      </c>
      <c r="J3739">
        <v>24.92</v>
      </c>
      <c r="K3739" t="s">
        <v>249</v>
      </c>
      <c r="L3739" t="s">
        <v>4311</v>
      </c>
      <c r="M3739" t="s">
        <v>251</v>
      </c>
      <c r="N3739" t="s">
        <v>251</v>
      </c>
      <c r="O3739">
        <v>1</v>
      </c>
      <c r="P3739">
        <v>37</v>
      </c>
      <c r="Q3739">
        <v>0</v>
      </c>
      <c r="R3739">
        <v>37</v>
      </c>
      <c r="S3739">
        <v>14.3</v>
      </c>
      <c r="T3739">
        <v>38</v>
      </c>
      <c r="U3739">
        <v>22.8</v>
      </c>
      <c r="V3739">
        <v>139</v>
      </c>
      <c r="W3739" t="s">
        <v>4756</v>
      </c>
      <c r="X3739" t="s">
        <v>4756</v>
      </c>
      <c r="Y3739" t="s">
        <v>4756</v>
      </c>
      <c r="Z3739" t="s">
        <v>4756</v>
      </c>
      <c r="AA3739" t="s">
        <v>4756</v>
      </c>
      <c r="AB3739" t="s">
        <v>4756</v>
      </c>
      <c r="AC3739" t="s">
        <v>4756</v>
      </c>
      <c r="AD3739" t="s">
        <v>4756</v>
      </c>
      <c r="AE3739" t="s">
        <v>4756</v>
      </c>
      <c r="AF3739" t="s">
        <v>4756</v>
      </c>
      <c r="AG3739" t="s">
        <v>4756</v>
      </c>
      <c r="AH3739" t="s">
        <v>4756</v>
      </c>
      <c r="AI3739" t="s">
        <v>4756</v>
      </c>
      <c r="AJ3739" t="s">
        <v>4756</v>
      </c>
      <c r="AK3739" t="s">
        <v>4756</v>
      </c>
      <c r="AL3739" t="s">
        <v>4756</v>
      </c>
      <c r="AM3739" t="s">
        <v>4756</v>
      </c>
      <c r="AN3739" t="s">
        <v>4756</v>
      </c>
    </row>
    <row r="3740" spans="1:40">
      <c r="A3740" s="95">
        <v>43262</v>
      </c>
      <c r="B3740" t="s">
        <v>372</v>
      </c>
      <c r="C3740">
        <v>2018</v>
      </c>
      <c r="D3740">
        <v>6</v>
      </c>
      <c r="E3740" t="s">
        <v>461</v>
      </c>
      <c r="F3740" t="s">
        <v>4211</v>
      </c>
      <c r="G3740" s="96">
        <v>4.4444444444444446E-2</v>
      </c>
      <c r="H3740" s="96">
        <v>4.7222222222222221E-2</v>
      </c>
      <c r="J3740">
        <v>25.07</v>
      </c>
      <c r="K3740" t="s">
        <v>249</v>
      </c>
      <c r="L3740" t="s">
        <v>4312</v>
      </c>
      <c r="M3740" t="s">
        <v>251</v>
      </c>
      <c r="N3740" t="s">
        <v>251</v>
      </c>
      <c r="O3740">
        <v>0</v>
      </c>
      <c r="P3740">
        <v>36</v>
      </c>
      <c r="Q3740">
        <v>0</v>
      </c>
      <c r="R3740">
        <v>36</v>
      </c>
      <c r="S3740">
        <v>14.4</v>
      </c>
      <c r="T3740">
        <v>35.299999999999997</v>
      </c>
      <c r="U3740">
        <v>23.1</v>
      </c>
      <c r="V3740">
        <v>140</v>
      </c>
      <c r="W3740" t="s">
        <v>4756</v>
      </c>
      <c r="X3740" t="s">
        <v>4756</v>
      </c>
      <c r="Y3740" t="s">
        <v>4756</v>
      </c>
      <c r="Z3740" t="s">
        <v>4756</v>
      </c>
      <c r="AA3740" t="s">
        <v>4756</v>
      </c>
      <c r="AB3740" t="s">
        <v>4756</v>
      </c>
      <c r="AC3740" t="s">
        <v>4756</v>
      </c>
      <c r="AD3740" t="s">
        <v>4756</v>
      </c>
      <c r="AE3740" t="s">
        <v>4756</v>
      </c>
      <c r="AF3740" t="s">
        <v>4756</v>
      </c>
      <c r="AG3740" t="s">
        <v>4756</v>
      </c>
      <c r="AH3740" t="s">
        <v>4756</v>
      </c>
      <c r="AI3740" t="s">
        <v>4756</v>
      </c>
      <c r="AJ3740" t="s">
        <v>4756</v>
      </c>
      <c r="AK3740" t="s">
        <v>4756</v>
      </c>
      <c r="AL3740" t="s">
        <v>4756</v>
      </c>
      <c r="AM3740" t="s">
        <v>4756</v>
      </c>
      <c r="AN3740" t="s">
        <v>4756</v>
      </c>
    </row>
    <row r="3741" spans="1:40">
      <c r="A3741" s="95">
        <v>43262</v>
      </c>
      <c r="B3741" t="s">
        <v>372</v>
      </c>
      <c r="C3741">
        <v>2018</v>
      </c>
      <c r="D3741">
        <v>6</v>
      </c>
      <c r="E3741" t="s">
        <v>461</v>
      </c>
      <c r="F3741" t="s">
        <v>4211</v>
      </c>
      <c r="G3741" s="96">
        <v>4.7222222222222221E-2</v>
      </c>
      <c r="H3741" s="96">
        <v>4.9999999999999996E-2</v>
      </c>
      <c r="J3741">
        <v>25.13</v>
      </c>
      <c r="K3741" t="s">
        <v>249</v>
      </c>
      <c r="L3741" t="s">
        <v>4313</v>
      </c>
      <c r="M3741" t="s">
        <v>251</v>
      </c>
      <c r="N3741" t="s">
        <v>251</v>
      </c>
      <c r="O3741">
        <v>3</v>
      </c>
      <c r="P3741">
        <v>36</v>
      </c>
      <c r="Q3741">
        <v>0</v>
      </c>
      <c r="R3741">
        <v>36</v>
      </c>
      <c r="S3741">
        <v>14.4</v>
      </c>
      <c r="T3741">
        <v>38.299999999999997</v>
      </c>
      <c r="U3741">
        <v>22.5</v>
      </c>
      <c r="V3741">
        <v>138</v>
      </c>
      <c r="W3741" t="s">
        <v>4756</v>
      </c>
      <c r="X3741" t="s">
        <v>4756</v>
      </c>
      <c r="Y3741" t="s">
        <v>4756</v>
      </c>
      <c r="Z3741" t="s">
        <v>4756</v>
      </c>
      <c r="AA3741" t="s">
        <v>4756</v>
      </c>
      <c r="AB3741" t="s">
        <v>4756</v>
      </c>
      <c r="AC3741" t="s">
        <v>4756</v>
      </c>
      <c r="AD3741" t="s">
        <v>4756</v>
      </c>
      <c r="AE3741" t="s">
        <v>4756</v>
      </c>
      <c r="AF3741" t="s">
        <v>4756</v>
      </c>
      <c r="AG3741" t="s">
        <v>4756</v>
      </c>
      <c r="AH3741" t="s">
        <v>4756</v>
      </c>
      <c r="AI3741" t="s">
        <v>4756</v>
      </c>
      <c r="AJ3741" t="s">
        <v>4756</v>
      </c>
      <c r="AK3741" t="s">
        <v>4756</v>
      </c>
      <c r="AL3741" t="s">
        <v>4756</v>
      </c>
      <c r="AM3741" t="s">
        <v>4756</v>
      </c>
      <c r="AN3741" t="s">
        <v>4756</v>
      </c>
    </row>
    <row r="3742" spans="1:40">
      <c r="A3742" s="95">
        <v>43262</v>
      </c>
      <c r="B3742" t="s">
        <v>372</v>
      </c>
      <c r="C3742">
        <v>2018</v>
      </c>
      <c r="D3742">
        <v>6</v>
      </c>
      <c r="E3742" t="s">
        <v>461</v>
      </c>
      <c r="F3742" t="s">
        <v>4211</v>
      </c>
      <c r="G3742" s="96">
        <v>5.0694444444444452E-2</v>
      </c>
      <c r="H3742" s="96">
        <v>5.347222222222222E-2</v>
      </c>
      <c r="J3742">
        <v>25.22</v>
      </c>
      <c r="K3742" t="s">
        <v>249</v>
      </c>
      <c r="L3742" t="s">
        <v>4314</v>
      </c>
      <c r="M3742" t="s">
        <v>251</v>
      </c>
      <c r="N3742" t="s">
        <v>251</v>
      </c>
      <c r="O3742">
        <v>0</v>
      </c>
      <c r="P3742">
        <v>35</v>
      </c>
      <c r="Q3742">
        <v>0</v>
      </c>
      <c r="R3742">
        <v>35</v>
      </c>
      <c r="S3742">
        <v>14</v>
      </c>
      <c r="T3742">
        <v>38</v>
      </c>
      <c r="U3742">
        <v>23</v>
      </c>
      <c r="V3742">
        <v>139</v>
      </c>
      <c r="W3742" t="s">
        <v>4756</v>
      </c>
      <c r="X3742" t="s">
        <v>4756</v>
      </c>
      <c r="Y3742" t="s">
        <v>4756</v>
      </c>
      <c r="Z3742" t="s">
        <v>4756</v>
      </c>
      <c r="AA3742" t="s">
        <v>4756</v>
      </c>
      <c r="AB3742" t="s">
        <v>4756</v>
      </c>
      <c r="AC3742" t="s">
        <v>4756</v>
      </c>
      <c r="AD3742" t="s">
        <v>4756</v>
      </c>
      <c r="AE3742" t="s">
        <v>4756</v>
      </c>
      <c r="AF3742" t="s">
        <v>4756</v>
      </c>
      <c r="AG3742" t="s">
        <v>4756</v>
      </c>
      <c r="AH3742" t="s">
        <v>4756</v>
      </c>
      <c r="AI3742" t="s">
        <v>4756</v>
      </c>
      <c r="AJ3742" t="s">
        <v>4756</v>
      </c>
      <c r="AK3742" t="s">
        <v>4756</v>
      </c>
      <c r="AL3742" t="s">
        <v>4756</v>
      </c>
      <c r="AM3742" t="s">
        <v>4756</v>
      </c>
      <c r="AN3742" t="s">
        <v>4756</v>
      </c>
    </row>
    <row r="3743" spans="1:40">
      <c r="A3743" s="95">
        <v>43262</v>
      </c>
      <c r="B3743" t="s">
        <v>372</v>
      </c>
      <c r="C3743">
        <v>2018</v>
      </c>
      <c r="D3743">
        <v>6</v>
      </c>
      <c r="E3743" t="s">
        <v>461</v>
      </c>
      <c r="F3743" t="s">
        <v>4211</v>
      </c>
      <c r="G3743" s="96">
        <v>5.0694444444444452E-2</v>
      </c>
      <c r="H3743" s="96">
        <v>5.6250000000000001E-2</v>
      </c>
      <c r="J3743">
        <v>25.22</v>
      </c>
      <c r="K3743" t="s">
        <v>249</v>
      </c>
      <c r="L3743" t="s">
        <v>4315</v>
      </c>
      <c r="M3743" t="s">
        <v>251</v>
      </c>
      <c r="N3743" t="s">
        <v>251</v>
      </c>
      <c r="O3743">
        <v>0</v>
      </c>
      <c r="P3743">
        <v>33</v>
      </c>
      <c r="Q3743">
        <v>0</v>
      </c>
      <c r="R3743">
        <v>33</v>
      </c>
      <c r="S3743">
        <v>14.1</v>
      </c>
      <c r="T3743">
        <v>37.4</v>
      </c>
      <c r="U3743">
        <v>22.3</v>
      </c>
      <c r="V3743">
        <v>146</v>
      </c>
      <c r="W3743" t="s">
        <v>4756</v>
      </c>
      <c r="X3743" t="s">
        <v>4756</v>
      </c>
      <c r="Y3743" t="s">
        <v>4756</v>
      </c>
      <c r="Z3743" t="s">
        <v>4756</v>
      </c>
      <c r="AA3743" t="s">
        <v>4756</v>
      </c>
      <c r="AB3743" t="s">
        <v>4756</v>
      </c>
      <c r="AC3743" t="s">
        <v>4756</v>
      </c>
      <c r="AD3743" t="s">
        <v>4756</v>
      </c>
      <c r="AE3743" t="s">
        <v>4756</v>
      </c>
      <c r="AF3743" t="s">
        <v>4756</v>
      </c>
      <c r="AG3743" t="s">
        <v>4756</v>
      </c>
      <c r="AH3743" t="s">
        <v>4756</v>
      </c>
      <c r="AI3743" t="s">
        <v>4756</v>
      </c>
      <c r="AJ3743" t="s">
        <v>4756</v>
      </c>
      <c r="AK3743" t="s">
        <v>4756</v>
      </c>
      <c r="AL3743" t="s">
        <v>4756</v>
      </c>
      <c r="AM3743" t="s">
        <v>4756</v>
      </c>
      <c r="AN3743" t="s">
        <v>4756</v>
      </c>
    </row>
    <row r="3744" spans="1:40">
      <c r="A3744" s="95">
        <v>43262</v>
      </c>
      <c r="B3744" t="s">
        <v>372</v>
      </c>
      <c r="C3744">
        <v>2018</v>
      </c>
      <c r="D3744">
        <v>6</v>
      </c>
      <c r="E3744" t="s">
        <v>461</v>
      </c>
      <c r="F3744" t="s">
        <v>4211</v>
      </c>
      <c r="G3744" s="96">
        <v>5.6250000000000001E-2</v>
      </c>
      <c r="H3744" s="96">
        <v>5.9722222222222225E-2</v>
      </c>
      <c r="J3744">
        <v>25.35</v>
      </c>
      <c r="K3744" t="s">
        <v>249</v>
      </c>
      <c r="L3744" t="s">
        <v>4316</v>
      </c>
      <c r="M3744" t="s">
        <v>251</v>
      </c>
      <c r="N3744" t="s">
        <v>251</v>
      </c>
      <c r="O3744">
        <v>3</v>
      </c>
      <c r="P3744">
        <v>32</v>
      </c>
      <c r="Q3744">
        <v>0</v>
      </c>
      <c r="R3744">
        <v>32</v>
      </c>
      <c r="S3744">
        <v>14.4</v>
      </c>
      <c r="T3744">
        <v>37.5</v>
      </c>
      <c r="U3744">
        <v>22.2</v>
      </c>
      <c r="V3744">
        <v>137</v>
      </c>
      <c r="W3744" t="s">
        <v>4756</v>
      </c>
      <c r="X3744" t="s">
        <v>4756</v>
      </c>
      <c r="Y3744" t="s">
        <v>4756</v>
      </c>
      <c r="Z3744" t="s">
        <v>4756</v>
      </c>
      <c r="AA3744" t="s">
        <v>4756</v>
      </c>
      <c r="AB3744" t="s">
        <v>4756</v>
      </c>
      <c r="AC3744" t="s">
        <v>4756</v>
      </c>
      <c r="AD3744" t="s">
        <v>4756</v>
      </c>
      <c r="AE3744" t="s">
        <v>4756</v>
      </c>
      <c r="AF3744" t="s">
        <v>4756</v>
      </c>
      <c r="AG3744" t="s">
        <v>4756</v>
      </c>
      <c r="AH3744" t="s">
        <v>4756</v>
      </c>
      <c r="AI3744" t="s">
        <v>4756</v>
      </c>
      <c r="AJ3744" t="s">
        <v>4756</v>
      </c>
      <c r="AK3744" t="s">
        <v>4756</v>
      </c>
      <c r="AL3744" t="s">
        <v>4756</v>
      </c>
      <c r="AM3744" t="s">
        <v>4756</v>
      </c>
      <c r="AN3744" t="s">
        <v>4756</v>
      </c>
    </row>
    <row r="3745" spans="1:41">
      <c r="A3745" s="95">
        <v>43262</v>
      </c>
      <c r="B3745" t="s">
        <v>372</v>
      </c>
      <c r="C3745">
        <v>2018</v>
      </c>
      <c r="D3745">
        <v>6</v>
      </c>
      <c r="E3745" t="s">
        <v>461</v>
      </c>
      <c r="F3745" t="s">
        <v>4211</v>
      </c>
      <c r="G3745" s="96">
        <v>5.8333333333333327E-2</v>
      </c>
      <c r="H3745" s="96">
        <v>6.25E-2</v>
      </c>
      <c r="J3745">
        <v>25.4</v>
      </c>
      <c r="K3745" t="s">
        <v>249</v>
      </c>
      <c r="L3745" t="s">
        <v>4317</v>
      </c>
      <c r="M3745" t="s">
        <v>251</v>
      </c>
      <c r="N3745" t="s">
        <v>251</v>
      </c>
      <c r="O3745">
        <v>0</v>
      </c>
      <c r="P3745">
        <v>35</v>
      </c>
      <c r="Q3745">
        <v>0</v>
      </c>
      <c r="R3745">
        <v>35</v>
      </c>
      <c r="S3745">
        <v>14</v>
      </c>
      <c r="T3745">
        <v>38.200000000000003</v>
      </c>
      <c r="U3745">
        <v>25</v>
      </c>
      <c r="V3745">
        <v>142</v>
      </c>
      <c r="W3745" t="s">
        <v>4756</v>
      </c>
      <c r="X3745" t="s">
        <v>4756</v>
      </c>
      <c r="Y3745" t="s">
        <v>4756</v>
      </c>
      <c r="Z3745" t="s">
        <v>4756</v>
      </c>
      <c r="AA3745" t="s">
        <v>4756</v>
      </c>
      <c r="AB3745" t="s">
        <v>4756</v>
      </c>
      <c r="AC3745" t="s">
        <v>4756</v>
      </c>
      <c r="AD3745" t="s">
        <v>4756</v>
      </c>
      <c r="AE3745" t="s">
        <v>4756</v>
      </c>
      <c r="AF3745" t="s">
        <v>4756</v>
      </c>
      <c r="AG3745" t="s">
        <v>4756</v>
      </c>
      <c r="AH3745" t="s">
        <v>4756</v>
      </c>
      <c r="AI3745" t="s">
        <v>4756</v>
      </c>
      <c r="AJ3745" t="s">
        <v>4756</v>
      </c>
      <c r="AK3745" t="s">
        <v>4756</v>
      </c>
      <c r="AL3745" t="s">
        <v>4756</v>
      </c>
      <c r="AM3745" t="s">
        <v>4756</v>
      </c>
      <c r="AN3745" t="s">
        <v>4756</v>
      </c>
    </row>
    <row r="3746" spans="1:41">
      <c r="A3746" s="95">
        <v>43262</v>
      </c>
      <c r="B3746" t="s">
        <v>372</v>
      </c>
      <c r="C3746">
        <v>2018</v>
      </c>
      <c r="D3746">
        <v>6</v>
      </c>
      <c r="E3746" t="s">
        <v>461</v>
      </c>
      <c r="F3746" t="s">
        <v>4211</v>
      </c>
      <c r="G3746" s="96">
        <v>6.5277777777777782E-2</v>
      </c>
      <c r="H3746" s="96">
        <v>6.805555555555555E-2</v>
      </c>
      <c r="J3746">
        <v>25.57</v>
      </c>
      <c r="K3746" t="s">
        <v>249</v>
      </c>
      <c r="L3746" t="s">
        <v>4318</v>
      </c>
      <c r="M3746" t="s">
        <v>251</v>
      </c>
      <c r="N3746" t="s">
        <v>251</v>
      </c>
      <c r="O3746">
        <v>2</v>
      </c>
      <c r="P3746">
        <v>37</v>
      </c>
      <c r="Q3746">
        <v>0</v>
      </c>
      <c r="R3746">
        <v>37</v>
      </c>
      <c r="S3746">
        <v>15.7</v>
      </c>
      <c r="T3746">
        <v>39.700000000000003</v>
      </c>
      <c r="U3746">
        <v>24.1</v>
      </c>
      <c r="V3746">
        <v>140</v>
      </c>
      <c r="W3746" t="s">
        <v>4756</v>
      </c>
      <c r="X3746" t="s">
        <v>4756</v>
      </c>
      <c r="Y3746" t="s">
        <v>4756</v>
      </c>
      <c r="Z3746" t="s">
        <v>4756</v>
      </c>
      <c r="AA3746" t="s">
        <v>4756</v>
      </c>
      <c r="AB3746" t="s">
        <v>4756</v>
      </c>
      <c r="AC3746" t="s">
        <v>4756</v>
      </c>
      <c r="AD3746" t="s">
        <v>4756</v>
      </c>
      <c r="AE3746" t="s">
        <v>4756</v>
      </c>
      <c r="AF3746" t="s">
        <v>4756</v>
      </c>
      <c r="AG3746" t="s">
        <v>4756</v>
      </c>
      <c r="AH3746" t="s">
        <v>4756</v>
      </c>
      <c r="AI3746" t="s">
        <v>4756</v>
      </c>
      <c r="AJ3746" t="s">
        <v>4756</v>
      </c>
      <c r="AK3746" t="s">
        <v>4756</v>
      </c>
      <c r="AL3746" t="s">
        <v>4756</v>
      </c>
      <c r="AM3746" t="s">
        <v>4756</v>
      </c>
      <c r="AN3746" t="s">
        <v>4756</v>
      </c>
    </row>
    <row r="3747" spans="1:41">
      <c r="A3747" s="95">
        <v>42227</v>
      </c>
      <c r="B3747" t="s">
        <v>827</v>
      </c>
      <c r="C3747">
        <v>2015</v>
      </c>
      <c r="D3747">
        <v>8</v>
      </c>
      <c r="E3747" t="s">
        <v>4991</v>
      </c>
      <c r="F3747" t="s">
        <v>2376</v>
      </c>
      <c r="G3747" s="96">
        <v>0.96805555555555556</v>
      </c>
      <c r="H3747" t="s">
        <v>4756</v>
      </c>
      <c r="I3747" s="96">
        <v>0.82708333333333339</v>
      </c>
      <c r="J3747">
        <v>3.38</v>
      </c>
      <c r="K3747" t="s">
        <v>249</v>
      </c>
      <c r="L3747" t="s">
        <v>1830</v>
      </c>
      <c r="M3747" t="s">
        <v>251</v>
      </c>
      <c r="N3747" t="s">
        <v>251</v>
      </c>
      <c r="O3747">
        <v>0</v>
      </c>
      <c r="P3747">
        <v>56</v>
      </c>
      <c r="Q3747">
        <v>25</v>
      </c>
      <c r="R3747">
        <v>31</v>
      </c>
      <c r="S3747">
        <v>14.25</v>
      </c>
      <c r="T3747">
        <v>37.1</v>
      </c>
      <c r="U3747">
        <v>24</v>
      </c>
      <c r="V3747">
        <v>138</v>
      </c>
      <c r="W3747" t="s">
        <v>4756</v>
      </c>
      <c r="X3747" t="s">
        <v>4756</v>
      </c>
      <c r="Y3747" t="s">
        <v>4756</v>
      </c>
      <c r="Z3747" t="s">
        <v>4756</v>
      </c>
      <c r="AA3747" t="s">
        <v>4756</v>
      </c>
      <c r="AB3747" t="s">
        <v>4756</v>
      </c>
      <c r="AC3747" t="s">
        <v>4756</v>
      </c>
      <c r="AD3747" t="s">
        <v>4756</v>
      </c>
      <c r="AE3747" t="s">
        <v>4756</v>
      </c>
      <c r="AF3747" t="s">
        <v>4756</v>
      </c>
      <c r="AG3747" t="s">
        <v>4756</v>
      </c>
      <c r="AH3747" t="s">
        <v>4756</v>
      </c>
      <c r="AI3747" t="s">
        <v>4756</v>
      </c>
      <c r="AJ3747" t="s">
        <v>4756</v>
      </c>
      <c r="AK3747" t="s">
        <v>4756</v>
      </c>
      <c r="AL3747" t="s">
        <v>4756</v>
      </c>
      <c r="AM3747" t="s">
        <v>4756</v>
      </c>
      <c r="AN3747" t="s">
        <v>4756</v>
      </c>
    </row>
    <row r="3748" spans="1:41">
      <c r="A3748" s="95">
        <v>42227</v>
      </c>
      <c r="B3748" t="s">
        <v>827</v>
      </c>
      <c r="C3748">
        <v>2015</v>
      </c>
      <c r="D3748">
        <v>8</v>
      </c>
      <c r="E3748" t="s">
        <v>4991</v>
      </c>
      <c r="F3748" t="s">
        <v>2376</v>
      </c>
      <c r="G3748" s="96">
        <v>0.9868055555555556</v>
      </c>
      <c r="H3748" t="s">
        <v>4756</v>
      </c>
      <c r="I3748" s="96">
        <v>0.82708333333333339</v>
      </c>
      <c r="J3748">
        <v>3.83</v>
      </c>
      <c r="K3748" t="s">
        <v>249</v>
      </c>
      <c r="L3748" t="s">
        <v>1831</v>
      </c>
      <c r="M3748" t="s">
        <v>251</v>
      </c>
      <c r="N3748" t="s">
        <v>251</v>
      </c>
      <c r="O3748">
        <v>2</v>
      </c>
      <c r="P3748">
        <v>60</v>
      </c>
      <c r="Q3748">
        <v>25</v>
      </c>
      <c r="R3748">
        <v>35</v>
      </c>
      <c r="S3748">
        <v>15</v>
      </c>
      <c r="T3748">
        <v>38.700000000000003</v>
      </c>
      <c r="U3748">
        <v>23.25</v>
      </c>
      <c r="V3748">
        <v>144</v>
      </c>
      <c r="W3748" t="s">
        <v>4756</v>
      </c>
      <c r="X3748" t="s">
        <v>4756</v>
      </c>
      <c r="Y3748" t="s">
        <v>4756</v>
      </c>
      <c r="Z3748" t="s">
        <v>4756</v>
      </c>
      <c r="AA3748" t="s">
        <v>4756</v>
      </c>
      <c r="AB3748" t="s">
        <v>4756</v>
      </c>
      <c r="AC3748" t="s">
        <v>4756</v>
      </c>
      <c r="AD3748" t="s">
        <v>4756</v>
      </c>
      <c r="AE3748" t="s">
        <v>4756</v>
      </c>
      <c r="AF3748" t="s">
        <v>4756</v>
      </c>
      <c r="AG3748" t="s">
        <v>4756</v>
      </c>
      <c r="AH3748" t="s">
        <v>4756</v>
      </c>
      <c r="AI3748" t="s">
        <v>4756</v>
      </c>
      <c r="AJ3748" t="s">
        <v>4756</v>
      </c>
      <c r="AK3748" t="s">
        <v>4756</v>
      </c>
      <c r="AL3748" t="s">
        <v>4756</v>
      </c>
      <c r="AM3748" t="s">
        <v>4756</v>
      </c>
      <c r="AN3748" t="s">
        <v>4756</v>
      </c>
    </row>
    <row r="3749" spans="1:41">
      <c r="A3749" s="95">
        <v>42227</v>
      </c>
      <c r="B3749" t="s">
        <v>827</v>
      </c>
      <c r="C3749">
        <v>2015</v>
      </c>
      <c r="D3749">
        <v>8</v>
      </c>
      <c r="E3749" t="s">
        <v>4991</v>
      </c>
      <c r="F3749" t="s">
        <v>2376</v>
      </c>
      <c r="G3749" s="96">
        <v>1.5972222222222224E-2</v>
      </c>
      <c r="H3749" t="s">
        <v>4756</v>
      </c>
      <c r="I3749" s="96">
        <v>0.82708333333333339</v>
      </c>
      <c r="J3749">
        <v>4.53</v>
      </c>
      <c r="K3749" t="s">
        <v>249</v>
      </c>
      <c r="L3749" t="s">
        <v>1832</v>
      </c>
      <c r="M3749" t="s">
        <v>665</v>
      </c>
      <c r="N3749" t="s">
        <v>251</v>
      </c>
      <c r="O3749">
        <v>4.5</v>
      </c>
      <c r="P3749">
        <v>63</v>
      </c>
      <c r="Q3749">
        <v>25</v>
      </c>
      <c r="R3749">
        <v>38</v>
      </c>
      <c r="S3749">
        <v>15.2</v>
      </c>
      <c r="T3749">
        <v>38</v>
      </c>
      <c r="U3749">
        <v>22.9</v>
      </c>
      <c r="V3749">
        <v>144</v>
      </c>
      <c r="W3749" t="s">
        <v>4756</v>
      </c>
      <c r="X3749" t="s">
        <v>4756</v>
      </c>
      <c r="Y3749" t="s">
        <v>4756</v>
      </c>
      <c r="Z3749" t="s">
        <v>4756</v>
      </c>
      <c r="AA3749" t="s">
        <v>4756</v>
      </c>
      <c r="AB3749" t="s">
        <v>4756</v>
      </c>
      <c r="AC3749" t="s">
        <v>4756</v>
      </c>
      <c r="AD3749" t="s">
        <v>4756</v>
      </c>
      <c r="AE3749" t="s">
        <v>4756</v>
      </c>
      <c r="AF3749" t="s">
        <v>4756</v>
      </c>
      <c r="AG3749" t="s">
        <v>4756</v>
      </c>
      <c r="AH3749" t="s">
        <v>4756</v>
      </c>
      <c r="AI3749" t="s">
        <v>4756</v>
      </c>
      <c r="AJ3749" t="s">
        <v>4756</v>
      </c>
      <c r="AK3749" t="s">
        <v>4756</v>
      </c>
      <c r="AL3749" t="s">
        <v>4756</v>
      </c>
      <c r="AM3749" t="s">
        <v>4756</v>
      </c>
      <c r="AN3749" t="s">
        <v>4756</v>
      </c>
    </row>
    <row r="3750" spans="1:41">
      <c r="A3750" s="95">
        <v>42227</v>
      </c>
      <c r="B3750" t="s">
        <v>827</v>
      </c>
      <c r="C3750">
        <v>2015</v>
      </c>
      <c r="D3750">
        <v>8</v>
      </c>
      <c r="E3750" t="s">
        <v>4991</v>
      </c>
      <c r="F3750" t="s">
        <v>2376</v>
      </c>
      <c r="G3750" s="96">
        <v>3.2638888888888891E-2</v>
      </c>
      <c r="H3750" t="s">
        <v>4756</v>
      </c>
      <c r="I3750" s="96">
        <v>0.82708333333333339</v>
      </c>
      <c r="J3750">
        <v>4.93</v>
      </c>
      <c r="K3750" t="s">
        <v>249</v>
      </c>
      <c r="L3750" t="s">
        <v>1834</v>
      </c>
      <c r="M3750" t="s">
        <v>251</v>
      </c>
      <c r="N3750" t="s">
        <v>251</v>
      </c>
      <c r="O3750">
        <v>0</v>
      </c>
      <c r="P3750">
        <v>60</v>
      </c>
      <c r="Q3750">
        <v>25</v>
      </c>
      <c r="R3750">
        <v>35</v>
      </c>
      <c r="S3750">
        <v>14.55</v>
      </c>
      <c r="T3750">
        <v>38.200000000000003</v>
      </c>
      <c r="U3750">
        <v>24</v>
      </c>
      <c r="V3750">
        <v>140</v>
      </c>
      <c r="W3750" t="s">
        <v>4756</v>
      </c>
      <c r="X3750" t="s">
        <v>4756</v>
      </c>
      <c r="Y3750" t="s">
        <v>4756</v>
      </c>
      <c r="Z3750" t="s">
        <v>4756</v>
      </c>
      <c r="AA3750" t="s">
        <v>4756</v>
      </c>
      <c r="AB3750" t="s">
        <v>4756</v>
      </c>
      <c r="AC3750" t="s">
        <v>4756</v>
      </c>
      <c r="AD3750" t="s">
        <v>4756</v>
      </c>
      <c r="AE3750" t="s">
        <v>4756</v>
      </c>
      <c r="AF3750" t="s">
        <v>4756</v>
      </c>
      <c r="AG3750" t="s">
        <v>4756</v>
      </c>
      <c r="AH3750" t="s">
        <v>4756</v>
      </c>
      <c r="AI3750" t="s">
        <v>4756</v>
      </c>
      <c r="AJ3750" t="s">
        <v>4756</v>
      </c>
      <c r="AK3750" t="s">
        <v>4756</v>
      </c>
      <c r="AL3750" t="s">
        <v>4756</v>
      </c>
      <c r="AM3750" t="s">
        <v>4756</v>
      </c>
      <c r="AN3750" t="s">
        <v>4756</v>
      </c>
    </row>
    <row r="3751" spans="1:41">
      <c r="A3751" s="95">
        <v>42227</v>
      </c>
      <c r="B3751" t="s">
        <v>827</v>
      </c>
      <c r="C3751">
        <v>2015</v>
      </c>
      <c r="D3751">
        <v>8</v>
      </c>
      <c r="E3751" t="s">
        <v>4991</v>
      </c>
      <c r="F3751" t="s">
        <v>2376</v>
      </c>
      <c r="G3751" s="96">
        <v>4.3055555555555562E-2</v>
      </c>
      <c r="H3751" t="s">
        <v>4756</v>
      </c>
      <c r="I3751" s="96">
        <v>0.82708333333333339</v>
      </c>
      <c r="J3751">
        <v>5.18</v>
      </c>
      <c r="K3751" t="s">
        <v>249</v>
      </c>
      <c r="L3751" t="s">
        <v>1835</v>
      </c>
      <c r="M3751" t="s">
        <v>251</v>
      </c>
      <c r="N3751" t="s">
        <v>251</v>
      </c>
      <c r="O3751">
        <v>1.5</v>
      </c>
      <c r="P3751">
        <v>61</v>
      </c>
      <c r="Q3751">
        <v>25</v>
      </c>
      <c r="R3751">
        <v>36</v>
      </c>
      <c r="S3751">
        <v>14.65</v>
      </c>
      <c r="T3751">
        <v>38.35</v>
      </c>
      <c r="U3751">
        <v>23.35</v>
      </c>
      <c r="V3751">
        <v>146</v>
      </c>
      <c r="W3751" t="s">
        <v>4756</v>
      </c>
      <c r="X3751" t="s">
        <v>4756</v>
      </c>
      <c r="Y3751" t="s">
        <v>4756</v>
      </c>
      <c r="Z3751" t="s">
        <v>4756</v>
      </c>
      <c r="AA3751" t="s">
        <v>4756</v>
      </c>
      <c r="AB3751" t="s">
        <v>4756</v>
      </c>
      <c r="AC3751" t="s">
        <v>4756</v>
      </c>
      <c r="AD3751" t="s">
        <v>4756</v>
      </c>
      <c r="AE3751" t="s">
        <v>4756</v>
      </c>
      <c r="AF3751" t="s">
        <v>4756</v>
      </c>
      <c r="AG3751" t="s">
        <v>4756</v>
      </c>
      <c r="AH3751" t="s">
        <v>4756</v>
      </c>
      <c r="AI3751" t="s">
        <v>4756</v>
      </c>
      <c r="AJ3751" t="s">
        <v>4756</v>
      </c>
      <c r="AK3751" t="s">
        <v>4756</v>
      </c>
      <c r="AL3751" t="s">
        <v>4756</v>
      </c>
      <c r="AM3751" t="s">
        <v>4756</v>
      </c>
      <c r="AN3751" t="s">
        <v>4756</v>
      </c>
    </row>
    <row r="3752" spans="1:41">
      <c r="A3752" s="95">
        <v>42227</v>
      </c>
      <c r="B3752" t="s">
        <v>827</v>
      </c>
      <c r="C3752">
        <v>2015</v>
      </c>
      <c r="D3752">
        <v>8</v>
      </c>
      <c r="E3752" t="s">
        <v>4991</v>
      </c>
      <c r="F3752" t="s">
        <v>2376</v>
      </c>
      <c r="G3752" s="96">
        <v>6.5277777777777782E-2</v>
      </c>
      <c r="H3752" t="s">
        <v>4756</v>
      </c>
      <c r="I3752" s="96">
        <v>0.82708333333333339</v>
      </c>
      <c r="J3752">
        <v>5.72</v>
      </c>
      <c r="K3752" t="s">
        <v>249</v>
      </c>
      <c r="L3752" t="s">
        <v>1836</v>
      </c>
      <c r="M3752" t="s">
        <v>251</v>
      </c>
      <c r="N3752" t="s">
        <v>251</v>
      </c>
      <c r="O3752">
        <v>0</v>
      </c>
      <c r="P3752">
        <v>59</v>
      </c>
      <c r="Q3752">
        <v>25</v>
      </c>
      <c r="R3752">
        <v>34</v>
      </c>
      <c r="S3752">
        <v>14.1</v>
      </c>
      <c r="T3752">
        <v>36.85</v>
      </c>
      <c r="U3752">
        <v>23</v>
      </c>
      <c r="V3752">
        <v>148</v>
      </c>
      <c r="W3752" t="s">
        <v>4756</v>
      </c>
      <c r="X3752" t="s">
        <v>4756</v>
      </c>
      <c r="Y3752" t="s">
        <v>4756</v>
      </c>
      <c r="Z3752" t="s">
        <v>4756</v>
      </c>
      <c r="AA3752" t="s">
        <v>4756</v>
      </c>
      <c r="AB3752" t="s">
        <v>4756</v>
      </c>
      <c r="AC3752" t="s">
        <v>4756</v>
      </c>
      <c r="AD3752" t="s">
        <v>4756</v>
      </c>
      <c r="AE3752" t="s">
        <v>4756</v>
      </c>
      <c r="AF3752" t="s">
        <v>4756</v>
      </c>
      <c r="AG3752" t="s">
        <v>4756</v>
      </c>
      <c r="AH3752" t="s">
        <v>4756</v>
      </c>
      <c r="AI3752" t="s">
        <v>4756</v>
      </c>
      <c r="AJ3752" t="s">
        <v>4756</v>
      </c>
      <c r="AK3752" t="s">
        <v>4756</v>
      </c>
      <c r="AL3752" t="s">
        <v>4756</v>
      </c>
      <c r="AM3752" t="s">
        <v>4756</v>
      </c>
      <c r="AN3752" t="s">
        <v>4756</v>
      </c>
    </row>
    <row r="3753" spans="1:41">
      <c r="A3753" s="95">
        <v>42227</v>
      </c>
      <c r="B3753" t="s">
        <v>827</v>
      </c>
      <c r="C3753">
        <v>2015</v>
      </c>
      <c r="D3753">
        <v>8</v>
      </c>
      <c r="E3753" t="s">
        <v>4991</v>
      </c>
      <c r="F3753" t="s">
        <v>2376</v>
      </c>
      <c r="G3753" s="96">
        <v>6.9444444444444434E-2</v>
      </c>
      <c r="H3753" t="s">
        <v>4756</v>
      </c>
      <c r="I3753" s="96">
        <v>0.82708333333333339</v>
      </c>
      <c r="J3753">
        <v>5.82</v>
      </c>
      <c r="K3753" t="s">
        <v>249</v>
      </c>
      <c r="L3753" t="s">
        <v>1837</v>
      </c>
      <c r="M3753" t="s">
        <v>251</v>
      </c>
      <c r="N3753" t="s">
        <v>251</v>
      </c>
      <c r="O3753">
        <v>3</v>
      </c>
      <c r="P3753">
        <v>65</v>
      </c>
      <c r="Q3753">
        <v>25</v>
      </c>
      <c r="R3753">
        <v>40</v>
      </c>
      <c r="S3753">
        <v>14.75</v>
      </c>
      <c r="T3753">
        <v>39.25</v>
      </c>
      <c r="U3753">
        <v>24.9</v>
      </c>
      <c r="V3753">
        <v>148</v>
      </c>
      <c r="W3753" t="s">
        <v>4756</v>
      </c>
      <c r="X3753" t="s">
        <v>4756</v>
      </c>
      <c r="Y3753" t="s">
        <v>4756</v>
      </c>
      <c r="Z3753" t="s">
        <v>4756</v>
      </c>
      <c r="AA3753" t="s">
        <v>4756</v>
      </c>
      <c r="AB3753" t="s">
        <v>4756</v>
      </c>
      <c r="AC3753" t="s">
        <v>4756</v>
      </c>
      <c r="AD3753" t="s">
        <v>4756</v>
      </c>
      <c r="AE3753" t="s">
        <v>4756</v>
      </c>
      <c r="AF3753" t="s">
        <v>4756</v>
      </c>
      <c r="AG3753" t="s">
        <v>4756</v>
      </c>
      <c r="AH3753" t="s">
        <v>4756</v>
      </c>
      <c r="AI3753" t="s">
        <v>4756</v>
      </c>
      <c r="AJ3753" t="s">
        <v>4756</v>
      </c>
      <c r="AK3753" t="s">
        <v>4756</v>
      </c>
      <c r="AL3753" t="s">
        <v>4756</v>
      </c>
      <c r="AM3753" t="s">
        <v>4756</v>
      </c>
      <c r="AN3753" t="s">
        <v>4756</v>
      </c>
      <c r="AO3753" t="s">
        <v>1857</v>
      </c>
    </row>
    <row r="3754" spans="1:41">
      <c r="A3754" s="95">
        <v>42227</v>
      </c>
      <c r="B3754" t="s">
        <v>827</v>
      </c>
      <c r="C3754">
        <v>2015</v>
      </c>
      <c r="D3754">
        <v>8</v>
      </c>
      <c r="E3754" t="s">
        <v>4991</v>
      </c>
      <c r="F3754" t="s">
        <v>2376</v>
      </c>
      <c r="G3754" s="96">
        <v>8.1944444444444445E-2</v>
      </c>
      <c r="H3754" t="s">
        <v>4756</v>
      </c>
      <c r="I3754" s="96">
        <v>0.82708333333333339</v>
      </c>
      <c r="J3754">
        <v>6.12</v>
      </c>
      <c r="K3754" t="s">
        <v>249</v>
      </c>
      <c r="L3754" t="s">
        <v>1838</v>
      </c>
      <c r="M3754" t="s">
        <v>251</v>
      </c>
      <c r="N3754" t="s">
        <v>251</v>
      </c>
      <c r="O3754">
        <v>4</v>
      </c>
      <c r="P3754">
        <v>61</v>
      </c>
      <c r="Q3754">
        <v>25</v>
      </c>
      <c r="R3754">
        <v>36</v>
      </c>
      <c r="S3754">
        <v>14.4</v>
      </c>
      <c r="T3754">
        <v>37.75</v>
      </c>
      <c r="U3754">
        <v>23.35</v>
      </c>
      <c r="V3754">
        <v>146</v>
      </c>
      <c r="W3754" t="s">
        <v>4756</v>
      </c>
      <c r="X3754" t="s">
        <v>4756</v>
      </c>
      <c r="Y3754" t="s">
        <v>4756</v>
      </c>
      <c r="Z3754" t="s">
        <v>4756</v>
      </c>
      <c r="AA3754" t="s">
        <v>4756</v>
      </c>
      <c r="AB3754" t="s">
        <v>4756</v>
      </c>
      <c r="AC3754" t="s">
        <v>4756</v>
      </c>
      <c r="AD3754" t="s">
        <v>4756</v>
      </c>
      <c r="AE3754" t="s">
        <v>4756</v>
      </c>
      <c r="AF3754" t="s">
        <v>4756</v>
      </c>
      <c r="AG3754" t="s">
        <v>4756</v>
      </c>
      <c r="AH3754" t="s">
        <v>4756</v>
      </c>
      <c r="AI3754" t="s">
        <v>4756</v>
      </c>
      <c r="AJ3754" t="s">
        <v>4756</v>
      </c>
      <c r="AK3754" t="s">
        <v>4756</v>
      </c>
      <c r="AL3754" t="s">
        <v>4756</v>
      </c>
      <c r="AM3754" t="s">
        <v>4756</v>
      </c>
      <c r="AN3754" t="s">
        <v>4756</v>
      </c>
      <c r="AO3754" t="s">
        <v>1839</v>
      </c>
    </row>
    <row r="3755" spans="1:41">
      <c r="A3755" s="95">
        <v>42255</v>
      </c>
      <c r="B3755" t="s">
        <v>827</v>
      </c>
      <c r="C3755">
        <v>2015</v>
      </c>
      <c r="D3755">
        <v>9</v>
      </c>
      <c r="E3755" t="s">
        <v>4991</v>
      </c>
      <c r="F3755" t="s">
        <v>2376</v>
      </c>
      <c r="G3755" s="96">
        <v>0.93194444444444446</v>
      </c>
      <c r="H3755" t="s">
        <v>4756</v>
      </c>
      <c r="I3755" s="96">
        <v>0.80208333333333337</v>
      </c>
      <c r="J3755">
        <v>3.12</v>
      </c>
      <c r="K3755" t="s">
        <v>249</v>
      </c>
      <c r="L3755" t="s">
        <v>1840</v>
      </c>
      <c r="M3755" t="s">
        <v>251</v>
      </c>
      <c r="N3755" t="s">
        <v>251</v>
      </c>
      <c r="O3755">
        <v>0</v>
      </c>
      <c r="P3755">
        <v>63</v>
      </c>
      <c r="Q3755">
        <v>25</v>
      </c>
      <c r="R3755">
        <v>38</v>
      </c>
      <c r="S3755">
        <v>15.4</v>
      </c>
      <c r="T3755">
        <v>40.9</v>
      </c>
      <c r="U3755">
        <v>24.2</v>
      </c>
      <c r="V3755">
        <v>142</v>
      </c>
      <c r="W3755" t="s">
        <v>4756</v>
      </c>
      <c r="X3755" t="s">
        <v>4756</v>
      </c>
      <c r="Y3755" t="s">
        <v>4756</v>
      </c>
      <c r="Z3755" t="s">
        <v>4756</v>
      </c>
      <c r="AA3755" t="s">
        <v>4756</v>
      </c>
      <c r="AB3755" t="s">
        <v>4756</v>
      </c>
      <c r="AC3755" t="s">
        <v>4756</v>
      </c>
      <c r="AD3755" t="s">
        <v>4756</v>
      </c>
      <c r="AE3755" t="s">
        <v>4756</v>
      </c>
      <c r="AF3755" t="s">
        <v>4756</v>
      </c>
      <c r="AG3755" t="s">
        <v>4756</v>
      </c>
      <c r="AH3755" t="s">
        <v>4756</v>
      </c>
      <c r="AI3755" t="s">
        <v>4756</v>
      </c>
      <c r="AJ3755" t="s">
        <v>4756</v>
      </c>
      <c r="AK3755" t="s">
        <v>4756</v>
      </c>
      <c r="AL3755" t="s">
        <v>4756</v>
      </c>
      <c r="AM3755" t="s">
        <v>4756</v>
      </c>
      <c r="AN3755" t="s">
        <v>4756</v>
      </c>
    </row>
    <row r="3756" spans="1:41">
      <c r="A3756" s="95">
        <v>42255</v>
      </c>
      <c r="B3756" t="s">
        <v>827</v>
      </c>
      <c r="C3756">
        <v>2015</v>
      </c>
      <c r="D3756">
        <v>9</v>
      </c>
      <c r="E3756" t="s">
        <v>4991</v>
      </c>
      <c r="F3756" t="s">
        <v>2376</v>
      </c>
      <c r="G3756" s="96">
        <v>0.93194444444444446</v>
      </c>
      <c r="H3756" t="s">
        <v>4756</v>
      </c>
      <c r="I3756" s="96">
        <v>0.80208333333333337</v>
      </c>
      <c r="J3756">
        <v>3.12</v>
      </c>
      <c r="K3756" t="s">
        <v>249</v>
      </c>
      <c r="L3756" t="s">
        <v>1841</v>
      </c>
      <c r="M3756" t="s">
        <v>251</v>
      </c>
      <c r="N3756" t="s">
        <v>251</v>
      </c>
      <c r="O3756">
        <v>4</v>
      </c>
      <c r="P3756">
        <v>54</v>
      </c>
      <c r="Q3756">
        <v>20</v>
      </c>
      <c r="R3756">
        <v>34</v>
      </c>
      <c r="S3756">
        <v>15.4</v>
      </c>
      <c r="T3756">
        <v>38.299999999999997</v>
      </c>
      <c r="U3756">
        <v>23.35</v>
      </c>
      <c r="V3756">
        <v>145</v>
      </c>
      <c r="W3756" t="s">
        <v>4756</v>
      </c>
      <c r="X3756" t="s">
        <v>4756</v>
      </c>
      <c r="Y3756" t="s">
        <v>4756</v>
      </c>
      <c r="Z3756" t="s">
        <v>4756</v>
      </c>
      <c r="AA3756" t="s">
        <v>4756</v>
      </c>
      <c r="AB3756" t="s">
        <v>4756</v>
      </c>
      <c r="AC3756" t="s">
        <v>4756</v>
      </c>
      <c r="AD3756" t="s">
        <v>4756</v>
      </c>
      <c r="AE3756" t="s">
        <v>4756</v>
      </c>
      <c r="AF3756" t="s">
        <v>4756</v>
      </c>
      <c r="AG3756" t="s">
        <v>4756</v>
      </c>
      <c r="AH3756" t="s">
        <v>4756</v>
      </c>
      <c r="AI3756" t="s">
        <v>4756</v>
      </c>
      <c r="AJ3756" t="s">
        <v>4756</v>
      </c>
      <c r="AK3756" t="s">
        <v>4756</v>
      </c>
      <c r="AL3756" t="s">
        <v>4756</v>
      </c>
      <c r="AM3756" t="s">
        <v>4756</v>
      </c>
      <c r="AN3756" t="s">
        <v>4756</v>
      </c>
    </row>
    <row r="3757" spans="1:41">
      <c r="A3757" s="95">
        <v>42255</v>
      </c>
      <c r="B3757" t="s">
        <v>827</v>
      </c>
      <c r="C3757">
        <v>2015</v>
      </c>
      <c r="D3757">
        <v>9</v>
      </c>
      <c r="E3757" t="s">
        <v>4991</v>
      </c>
      <c r="F3757" t="s">
        <v>2376</v>
      </c>
      <c r="G3757" s="96">
        <v>0.95694444444444438</v>
      </c>
      <c r="H3757" t="s">
        <v>4756</v>
      </c>
      <c r="I3757" s="96">
        <v>0.80208333333333337</v>
      </c>
      <c r="J3757">
        <v>3.72</v>
      </c>
      <c r="K3757" t="s">
        <v>249</v>
      </c>
      <c r="L3757" t="s">
        <v>1842</v>
      </c>
      <c r="M3757" t="s">
        <v>251</v>
      </c>
      <c r="N3757" t="s">
        <v>251</v>
      </c>
      <c r="O3757">
        <v>0</v>
      </c>
      <c r="P3757">
        <v>57</v>
      </c>
      <c r="Q3757">
        <v>25</v>
      </c>
      <c r="R3757">
        <v>32</v>
      </c>
      <c r="S3757">
        <v>13.6</v>
      </c>
      <c r="T3757">
        <v>31.2</v>
      </c>
      <c r="U3757">
        <v>21.25</v>
      </c>
      <c r="V3757">
        <v>140</v>
      </c>
      <c r="W3757" t="s">
        <v>4756</v>
      </c>
      <c r="X3757" t="s">
        <v>4756</v>
      </c>
      <c r="Y3757" t="s">
        <v>4756</v>
      </c>
      <c r="Z3757" t="s">
        <v>4756</v>
      </c>
      <c r="AA3757" t="s">
        <v>4756</v>
      </c>
      <c r="AB3757" t="s">
        <v>4756</v>
      </c>
      <c r="AC3757" t="s">
        <v>4756</v>
      </c>
      <c r="AD3757" t="s">
        <v>4756</v>
      </c>
      <c r="AE3757" t="s">
        <v>4756</v>
      </c>
      <c r="AF3757" t="s">
        <v>4756</v>
      </c>
      <c r="AG3757" t="s">
        <v>4756</v>
      </c>
      <c r="AH3757" t="s">
        <v>4756</v>
      </c>
      <c r="AI3757" t="s">
        <v>4756</v>
      </c>
      <c r="AJ3757" t="s">
        <v>4756</v>
      </c>
      <c r="AK3757" t="s">
        <v>4756</v>
      </c>
      <c r="AL3757" t="s">
        <v>4756</v>
      </c>
      <c r="AM3757" t="s">
        <v>4756</v>
      </c>
      <c r="AN3757" t="s">
        <v>4756</v>
      </c>
    </row>
    <row r="3758" spans="1:41">
      <c r="A3758" s="95">
        <v>42255</v>
      </c>
      <c r="B3758" t="s">
        <v>827</v>
      </c>
      <c r="C3758">
        <v>2015</v>
      </c>
      <c r="D3758">
        <v>9</v>
      </c>
      <c r="E3758" t="s">
        <v>4991</v>
      </c>
      <c r="F3758" t="s">
        <v>2376</v>
      </c>
      <c r="G3758" s="96">
        <v>0.98055555555555562</v>
      </c>
      <c r="H3758" t="s">
        <v>4756</v>
      </c>
      <c r="I3758" s="96">
        <v>0.80208333333333337</v>
      </c>
      <c r="J3758">
        <v>4.28</v>
      </c>
      <c r="K3758" t="s">
        <v>249</v>
      </c>
      <c r="L3758" t="s">
        <v>1843</v>
      </c>
      <c r="M3758" t="s">
        <v>251</v>
      </c>
      <c r="N3758" t="s">
        <v>251</v>
      </c>
      <c r="O3758">
        <v>0</v>
      </c>
      <c r="P3758">
        <v>59</v>
      </c>
      <c r="Q3758">
        <v>25</v>
      </c>
      <c r="R3758">
        <v>34</v>
      </c>
      <c r="S3758">
        <v>10.5</v>
      </c>
      <c r="T3758">
        <v>38</v>
      </c>
      <c r="U3758">
        <v>23.2</v>
      </c>
      <c r="V3758">
        <v>137</v>
      </c>
      <c r="W3758" t="s">
        <v>4756</v>
      </c>
      <c r="X3758" t="s">
        <v>4756</v>
      </c>
      <c r="Y3758" t="s">
        <v>4756</v>
      </c>
      <c r="Z3758" t="s">
        <v>4756</v>
      </c>
      <c r="AA3758" t="s">
        <v>4756</v>
      </c>
      <c r="AB3758" t="s">
        <v>4756</v>
      </c>
      <c r="AC3758" t="s">
        <v>4756</v>
      </c>
      <c r="AD3758" t="s">
        <v>4756</v>
      </c>
      <c r="AE3758" t="s">
        <v>4756</v>
      </c>
      <c r="AF3758" t="s">
        <v>4756</v>
      </c>
      <c r="AG3758" t="s">
        <v>4756</v>
      </c>
      <c r="AH3758" t="s">
        <v>4756</v>
      </c>
      <c r="AI3758" t="s">
        <v>4756</v>
      </c>
      <c r="AJ3758" t="s">
        <v>4756</v>
      </c>
      <c r="AK3758" t="s">
        <v>4756</v>
      </c>
      <c r="AL3758" t="s">
        <v>4756</v>
      </c>
      <c r="AM3758" t="s">
        <v>4756</v>
      </c>
      <c r="AN3758" t="s">
        <v>4756</v>
      </c>
    </row>
    <row r="3759" spans="1:41">
      <c r="A3759" s="95">
        <v>42255</v>
      </c>
      <c r="B3759" t="s">
        <v>827</v>
      </c>
      <c r="C3759">
        <v>2015</v>
      </c>
      <c r="D3759">
        <v>9</v>
      </c>
      <c r="E3759" t="s">
        <v>4991</v>
      </c>
      <c r="F3759" t="s">
        <v>2376</v>
      </c>
      <c r="G3759" s="96">
        <v>1.7361111111111112E-2</v>
      </c>
      <c r="H3759" t="s">
        <v>4756</v>
      </c>
      <c r="I3759" s="96">
        <v>0.80208333333333337</v>
      </c>
      <c r="J3759">
        <v>5.17</v>
      </c>
      <c r="K3759" t="s">
        <v>249</v>
      </c>
      <c r="L3759" t="s">
        <v>1844</v>
      </c>
      <c r="M3759" t="s">
        <v>251</v>
      </c>
      <c r="N3759" t="s">
        <v>251</v>
      </c>
      <c r="O3759">
        <v>3</v>
      </c>
      <c r="P3759">
        <v>54</v>
      </c>
      <c r="Q3759">
        <v>20</v>
      </c>
      <c r="R3759">
        <v>34</v>
      </c>
      <c r="S3759">
        <v>10.8</v>
      </c>
      <c r="T3759">
        <v>39.700000000000003</v>
      </c>
      <c r="U3759">
        <v>23.1</v>
      </c>
      <c r="V3759">
        <v>140</v>
      </c>
      <c r="W3759" t="s">
        <v>4756</v>
      </c>
      <c r="X3759" t="s">
        <v>4756</v>
      </c>
      <c r="Y3759" t="s">
        <v>4756</v>
      </c>
      <c r="Z3759" t="s">
        <v>4756</v>
      </c>
      <c r="AA3759" t="s">
        <v>4756</v>
      </c>
      <c r="AB3759" t="s">
        <v>4756</v>
      </c>
      <c r="AC3759" t="s">
        <v>4756</v>
      </c>
      <c r="AD3759" t="s">
        <v>4756</v>
      </c>
      <c r="AE3759" t="s">
        <v>4756</v>
      </c>
      <c r="AF3759" t="s">
        <v>4756</v>
      </c>
      <c r="AG3759" t="s">
        <v>4756</v>
      </c>
      <c r="AH3759" t="s">
        <v>4756</v>
      </c>
      <c r="AI3759" t="s">
        <v>4756</v>
      </c>
      <c r="AJ3759" t="s">
        <v>4756</v>
      </c>
      <c r="AK3759" t="s">
        <v>4756</v>
      </c>
      <c r="AL3759" t="s">
        <v>4756</v>
      </c>
      <c r="AM3759" t="s">
        <v>4756</v>
      </c>
      <c r="AN3759" t="s">
        <v>4756</v>
      </c>
    </row>
    <row r="3760" spans="1:41">
      <c r="A3760" s="95">
        <v>42255</v>
      </c>
      <c r="B3760" t="s">
        <v>827</v>
      </c>
      <c r="C3760">
        <v>2015</v>
      </c>
      <c r="D3760">
        <v>9</v>
      </c>
      <c r="E3760" t="s">
        <v>4991</v>
      </c>
      <c r="F3760" t="s">
        <v>2376</v>
      </c>
      <c r="G3760" s="96">
        <v>6.458333333333334E-2</v>
      </c>
      <c r="H3760" t="s">
        <v>4756</v>
      </c>
      <c r="I3760" s="96">
        <v>0.80208333333333337</v>
      </c>
      <c r="J3760">
        <v>6.3</v>
      </c>
      <c r="K3760" t="s">
        <v>249</v>
      </c>
      <c r="L3760" t="s">
        <v>1845</v>
      </c>
      <c r="M3760" t="s">
        <v>251</v>
      </c>
      <c r="N3760" t="s">
        <v>251</v>
      </c>
      <c r="O3760">
        <v>4</v>
      </c>
      <c r="P3760">
        <v>59</v>
      </c>
      <c r="Q3760">
        <v>25</v>
      </c>
      <c r="R3760">
        <v>34</v>
      </c>
      <c r="S3760">
        <v>14.85</v>
      </c>
      <c r="T3760">
        <v>39.049999999999997</v>
      </c>
      <c r="U3760">
        <v>22.1</v>
      </c>
      <c r="V3760">
        <v>155</v>
      </c>
      <c r="W3760" t="s">
        <v>4756</v>
      </c>
      <c r="X3760" t="s">
        <v>4756</v>
      </c>
      <c r="Y3760" t="s">
        <v>4756</v>
      </c>
      <c r="Z3760" t="s">
        <v>4756</v>
      </c>
      <c r="AA3760" t="s">
        <v>4756</v>
      </c>
      <c r="AB3760" t="s">
        <v>4756</v>
      </c>
      <c r="AC3760" t="s">
        <v>4756</v>
      </c>
      <c r="AD3760" t="s">
        <v>4756</v>
      </c>
      <c r="AE3760" t="s">
        <v>4756</v>
      </c>
      <c r="AF3760" t="s">
        <v>4756</v>
      </c>
      <c r="AG3760" t="s">
        <v>4756</v>
      </c>
      <c r="AH3760" t="s">
        <v>4756</v>
      </c>
      <c r="AI3760" t="s">
        <v>4756</v>
      </c>
      <c r="AJ3760" t="s">
        <v>4756</v>
      </c>
      <c r="AK3760" t="s">
        <v>4756</v>
      </c>
      <c r="AL3760" t="s">
        <v>4756</v>
      </c>
      <c r="AM3760" t="s">
        <v>4756</v>
      </c>
      <c r="AN3760" t="s">
        <v>4756</v>
      </c>
    </row>
    <row r="3761" spans="1:41">
      <c r="A3761" s="95">
        <v>42256</v>
      </c>
      <c r="B3761" t="s">
        <v>827</v>
      </c>
      <c r="C3761">
        <v>2015</v>
      </c>
      <c r="D3761">
        <v>9</v>
      </c>
      <c r="E3761" t="s">
        <v>4991</v>
      </c>
      <c r="F3761" t="s">
        <v>2376</v>
      </c>
      <c r="G3761" s="96">
        <v>0.84930555555555554</v>
      </c>
      <c r="H3761" t="s">
        <v>4756</v>
      </c>
      <c r="I3761" s="96">
        <v>0.80138888888888893</v>
      </c>
      <c r="J3761">
        <v>1.1499999999999999</v>
      </c>
      <c r="K3761" t="s">
        <v>249</v>
      </c>
      <c r="L3761" t="s">
        <v>1847</v>
      </c>
      <c r="M3761" t="s">
        <v>251</v>
      </c>
      <c r="N3761" t="s">
        <v>251</v>
      </c>
      <c r="O3761">
        <v>1</v>
      </c>
      <c r="P3761">
        <v>57</v>
      </c>
      <c r="Q3761">
        <v>21</v>
      </c>
      <c r="R3761">
        <v>36</v>
      </c>
      <c r="S3761">
        <v>15.55</v>
      </c>
      <c r="T3761">
        <v>39.5</v>
      </c>
      <c r="U3761">
        <v>23.6</v>
      </c>
      <c r="V3761">
        <v>150</v>
      </c>
      <c r="W3761" t="s">
        <v>4756</v>
      </c>
      <c r="X3761" t="s">
        <v>4756</v>
      </c>
      <c r="Y3761" t="s">
        <v>4756</v>
      </c>
      <c r="Z3761" t="s">
        <v>4756</v>
      </c>
      <c r="AA3761" t="s">
        <v>4756</v>
      </c>
      <c r="AB3761" t="s">
        <v>4756</v>
      </c>
      <c r="AC3761" t="s">
        <v>4756</v>
      </c>
      <c r="AD3761" t="s">
        <v>4756</v>
      </c>
      <c r="AE3761" t="s">
        <v>4756</v>
      </c>
      <c r="AF3761" t="s">
        <v>4756</v>
      </c>
      <c r="AG3761" t="s">
        <v>4756</v>
      </c>
      <c r="AH3761" t="s">
        <v>4756</v>
      </c>
      <c r="AI3761" t="s">
        <v>4756</v>
      </c>
      <c r="AJ3761" t="s">
        <v>4756</v>
      </c>
      <c r="AK3761" t="s">
        <v>4756</v>
      </c>
      <c r="AL3761" t="s">
        <v>4756</v>
      </c>
      <c r="AM3761" t="s">
        <v>4756</v>
      </c>
      <c r="AN3761" t="s">
        <v>4756</v>
      </c>
    </row>
    <row r="3762" spans="1:41">
      <c r="A3762" s="95">
        <v>42256</v>
      </c>
      <c r="B3762" t="s">
        <v>827</v>
      </c>
      <c r="C3762">
        <v>2015</v>
      </c>
      <c r="D3762">
        <v>9</v>
      </c>
      <c r="E3762" t="s">
        <v>4991</v>
      </c>
      <c r="F3762" t="s">
        <v>2376</v>
      </c>
      <c r="G3762" s="96">
        <v>0.88194444444444453</v>
      </c>
      <c r="H3762" t="s">
        <v>4756</v>
      </c>
      <c r="I3762" s="96">
        <v>0.80138888888888893</v>
      </c>
      <c r="J3762">
        <v>1.93</v>
      </c>
      <c r="K3762" t="s">
        <v>249</v>
      </c>
      <c r="L3762" t="s">
        <v>1851</v>
      </c>
      <c r="M3762" t="s">
        <v>665</v>
      </c>
      <c r="N3762" t="s">
        <v>251</v>
      </c>
      <c r="O3762">
        <v>3</v>
      </c>
      <c r="P3762">
        <v>54</v>
      </c>
      <c r="Q3762">
        <v>21</v>
      </c>
      <c r="R3762">
        <v>33</v>
      </c>
      <c r="S3762">
        <v>15.8</v>
      </c>
      <c r="T3762">
        <v>38.9</v>
      </c>
      <c r="U3762">
        <v>24.2</v>
      </c>
      <c r="V3762">
        <v>136</v>
      </c>
      <c r="W3762" t="s">
        <v>4756</v>
      </c>
      <c r="X3762" t="s">
        <v>4756</v>
      </c>
      <c r="Y3762" t="s">
        <v>4756</v>
      </c>
      <c r="Z3762" t="s">
        <v>4756</v>
      </c>
      <c r="AA3762" t="s">
        <v>4756</v>
      </c>
      <c r="AB3762" t="s">
        <v>4756</v>
      </c>
      <c r="AC3762" t="s">
        <v>4756</v>
      </c>
      <c r="AD3762" t="s">
        <v>4756</v>
      </c>
      <c r="AE3762" t="s">
        <v>4756</v>
      </c>
      <c r="AF3762" t="s">
        <v>4756</v>
      </c>
      <c r="AG3762" t="s">
        <v>4756</v>
      </c>
      <c r="AH3762" t="s">
        <v>4756</v>
      </c>
      <c r="AI3762" t="s">
        <v>4756</v>
      </c>
      <c r="AJ3762" t="s">
        <v>4756</v>
      </c>
      <c r="AK3762" t="s">
        <v>4756</v>
      </c>
      <c r="AL3762" t="s">
        <v>4756</v>
      </c>
      <c r="AM3762" t="s">
        <v>4756</v>
      </c>
      <c r="AN3762" t="s">
        <v>4756</v>
      </c>
      <c r="AO3762" t="s">
        <v>1852</v>
      </c>
    </row>
    <row r="3763" spans="1:41">
      <c r="A3763" s="95">
        <v>42256</v>
      </c>
      <c r="B3763" t="s">
        <v>827</v>
      </c>
      <c r="C3763">
        <v>2015</v>
      </c>
      <c r="D3763">
        <v>9</v>
      </c>
      <c r="E3763" t="s">
        <v>4991</v>
      </c>
      <c r="F3763" t="s">
        <v>2376</v>
      </c>
      <c r="G3763" s="96">
        <v>0.91527777777777775</v>
      </c>
      <c r="H3763" t="s">
        <v>4756</v>
      </c>
      <c r="I3763" s="96">
        <v>0.80138888888888893</v>
      </c>
      <c r="J3763">
        <v>2.73</v>
      </c>
      <c r="K3763" t="s">
        <v>249</v>
      </c>
      <c r="L3763" t="s">
        <v>1848</v>
      </c>
      <c r="M3763" t="s">
        <v>251</v>
      </c>
      <c r="N3763" t="s">
        <v>251</v>
      </c>
      <c r="O3763">
        <v>4</v>
      </c>
      <c r="P3763">
        <v>56</v>
      </c>
      <c r="Q3763">
        <v>21</v>
      </c>
      <c r="R3763">
        <v>35</v>
      </c>
      <c r="S3763">
        <v>14.85</v>
      </c>
      <c r="T3763">
        <v>39</v>
      </c>
      <c r="U3763">
        <v>23.6</v>
      </c>
      <c r="V3763">
        <v>147</v>
      </c>
      <c r="W3763" t="s">
        <v>4756</v>
      </c>
      <c r="X3763" t="s">
        <v>4756</v>
      </c>
      <c r="Y3763" t="s">
        <v>4756</v>
      </c>
      <c r="Z3763" t="s">
        <v>4756</v>
      </c>
      <c r="AA3763" t="s">
        <v>4756</v>
      </c>
      <c r="AB3763" t="s">
        <v>4756</v>
      </c>
      <c r="AC3763" t="s">
        <v>4756</v>
      </c>
      <c r="AD3763" t="s">
        <v>4756</v>
      </c>
      <c r="AE3763" t="s">
        <v>4756</v>
      </c>
      <c r="AF3763" t="s">
        <v>4756</v>
      </c>
      <c r="AG3763" t="s">
        <v>4756</v>
      </c>
      <c r="AH3763" t="s">
        <v>4756</v>
      </c>
      <c r="AI3763" t="s">
        <v>4756</v>
      </c>
      <c r="AJ3763" t="s">
        <v>4756</v>
      </c>
      <c r="AK3763" t="s">
        <v>4756</v>
      </c>
      <c r="AL3763" t="s">
        <v>4756</v>
      </c>
      <c r="AM3763" t="s">
        <v>4756</v>
      </c>
      <c r="AN3763" t="s">
        <v>4756</v>
      </c>
    </row>
    <row r="3764" spans="1:41">
      <c r="A3764" s="95">
        <v>42256</v>
      </c>
      <c r="B3764" t="s">
        <v>827</v>
      </c>
      <c r="C3764">
        <v>2015</v>
      </c>
      <c r="D3764">
        <v>9</v>
      </c>
      <c r="E3764" t="s">
        <v>4991</v>
      </c>
      <c r="F3764" t="s">
        <v>2376</v>
      </c>
      <c r="G3764" s="96">
        <v>4.7916666666666663E-2</v>
      </c>
      <c r="H3764" t="s">
        <v>4756</v>
      </c>
      <c r="I3764" s="96">
        <v>0.80138888888888893</v>
      </c>
      <c r="J3764">
        <v>5.92</v>
      </c>
      <c r="K3764" t="s">
        <v>249</v>
      </c>
      <c r="L3764" t="s">
        <v>1849</v>
      </c>
      <c r="M3764" t="s">
        <v>251</v>
      </c>
      <c r="N3764" t="s">
        <v>251</v>
      </c>
      <c r="O3764">
        <v>2</v>
      </c>
      <c r="P3764">
        <v>59</v>
      </c>
      <c r="Q3764">
        <v>21</v>
      </c>
      <c r="R3764">
        <v>38</v>
      </c>
      <c r="S3764">
        <v>15.75</v>
      </c>
      <c r="T3764">
        <v>39.4</v>
      </c>
      <c r="U3764">
        <v>25.15</v>
      </c>
      <c r="V3764">
        <v>150</v>
      </c>
      <c r="W3764" t="s">
        <v>4756</v>
      </c>
      <c r="X3764" t="s">
        <v>4756</v>
      </c>
      <c r="Y3764" t="s">
        <v>4756</v>
      </c>
      <c r="Z3764" t="s">
        <v>4756</v>
      </c>
      <c r="AA3764" t="s">
        <v>4756</v>
      </c>
      <c r="AB3764" t="s">
        <v>4756</v>
      </c>
      <c r="AC3764" t="s">
        <v>4756</v>
      </c>
      <c r="AD3764" t="s">
        <v>4756</v>
      </c>
      <c r="AE3764" t="s">
        <v>4756</v>
      </c>
      <c r="AF3764" t="s">
        <v>4756</v>
      </c>
      <c r="AG3764" t="s">
        <v>4756</v>
      </c>
      <c r="AH3764" t="s">
        <v>4756</v>
      </c>
      <c r="AI3764" t="s">
        <v>4756</v>
      </c>
      <c r="AJ3764" t="s">
        <v>4756</v>
      </c>
      <c r="AK3764" t="s">
        <v>4756</v>
      </c>
      <c r="AL3764" t="s">
        <v>4756</v>
      </c>
      <c r="AM3764" t="s">
        <v>4756</v>
      </c>
      <c r="AN3764" t="s">
        <v>4756</v>
      </c>
    </row>
    <row r="3765" spans="1:41">
      <c r="A3765" s="95">
        <v>42257</v>
      </c>
      <c r="B3765" t="s">
        <v>827</v>
      </c>
      <c r="C3765">
        <v>2015</v>
      </c>
      <c r="D3765">
        <v>9</v>
      </c>
      <c r="E3765" t="s">
        <v>4991</v>
      </c>
      <c r="F3765" t="s">
        <v>2376</v>
      </c>
      <c r="G3765" s="96">
        <v>6.9444444444444441E-3</v>
      </c>
      <c r="H3765" t="s">
        <v>4756</v>
      </c>
      <c r="I3765" s="96">
        <v>0.80069444444444438</v>
      </c>
      <c r="J3765">
        <v>4.95</v>
      </c>
      <c r="K3765" t="s">
        <v>249</v>
      </c>
      <c r="L3765" t="s">
        <v>1850</v>
      </c>
      <c r="M3765" t="s">
        <v>251</v>
      </c>
      <c r="N3765" t="s">
        <v>251</v>
      </c>
      <c r="O3765">
        <v>3</v>
      </c>
      <c r="P3765">
        <v>55</v>
      </c>
      <c r="Q3765">
        <v>25</v>
      </c>
      <c r="R3765">
        <v>30</v>
      </c>
      <c r="S3765">
        <v>14.3</v>
      </c>
      <c r="T3765">
        <v>37.799999999999997</v>
      </c>
      <c r="U3765">
        <v>23.15</v>
      </c>
      <c r="V3765">
        <v>138</v>
      </c>
      <c r="W3765" t="s">
        <v>4756</v>
      </c>
      <c r="X3765" t="s">
        <v>4756</v>
      </c>
      <c r="Y3765" t="s">
        <v>4756</v>
      </c>
      <c r="Z3765" t="s">
        <v>4756</v>
      </c>
      <c r="AA3765" t="s">
        <v>4756</v>
      </c>
      <c r="AB3765" t="s">
        <v>4756</v>
      </c>
      <c r="AC3765" t="s">
        <v>4756</v>
      </c>
      <c r="AD3765" t="s">
        <v>4756</v>
      </c>
      <c r="AE3765" t="s">
        <v>4756</v>
      </c>
      <c r="AF3765" t="s">
        <v>4756</v>
      </c>
      <c r="AG3765" t="s">
        <v>4756</v>
      </c>
      <c r="AH3765" t="s">
        <v>4756</v>
      </c>
      <c r="AI3765" t="s">
        <v>4756</v>
      </c>
      <c r="AJ3765" t="s">
        <v>4756</v>
      </c>
      <c r="AK3765" t="s">
        <v>4756</v>
      </c>
      <c r="AL3765" t="s">
        <v>4756</v>
      </c>
      <c r="AM3765" t="s">
        <v>4756</v>
      </c>
      <c r="AN3765" t="s">
        <v>4756</v>
      </c>
      <c r="AO3765" t="s">
        <v>1854</v>
      </c>
    </row>
    <row r="3766" spans="1:41">
      <c r="A3766" s="95">
        <v>42257</v>
      </c>
      <c r="B3766" t="s">
        <v>372</v>
      </c>
      <c r="C3766">
        <v>2015</v>
      </c>
      <c r="D3766">
        <v>9</v>
      </c>
      <c r="E3766" t="s">
        <v>373</v>
      </c>
      <c r="F3766" t="s">
        <v>3473</v>
      </c>
      <c r="G3766" s="96">
        <v>0.94097222222222221</v>
      </c>
      <c r="H3766" s="96">
        <v>0.94861111111111107</v>
      </c>
      <c r="J3766">
        <v>22.58</v>
      </c>
      <c r="K3766" t="s">
        <v>249</v>
      </c>
      <c r="L3766" t="s">
        <v>3603</v>
      </c>
      <c r="M3766" t="s">
        <v>251</v>
      </c>
      <c r="N3766" t="s">
        <v>251</v>
      </c>
      <c r="O3766">
        <v>3</v>
      </c>
      <c r="P3766">
        <v>29</v>
      </c>
      <c r="Q3766">
        <v>0</v>
      </c>
      <c r="R3766">
        <v>29</v>
      </c>
      <c r="S3766">
        <v>14.1</v>
      </c>
      <c r="T3766">
        <v>37.700000000000003</v>
      </c>
      <c r="U3766">
        <v>23.5</v>
      </c>
      <c r="V3766">
        <v>140</v>
      </c>
      <c r="W3766" t="s">
        <v>4756</v>
      </c>
      <c r="X3766" t="s">
        <v>4756</v>
      </c>
      <c r="Y3766" t="s">
        <v>4756</v>
      </c>
      <c r="Z3766" t="s">
        <v>4756</v>
      </c>
      <c r="AA3766" t="s">
        <v>4756</v>
      </c>
      <c r="AB3766" t="s">
        <v>4756</v>
      </c>
      <c r="AC3766" t="s">
        <v>4756</v>
      </c>
      <c r="AD3766" t="s">
        <v>4756</v>
      </c>
      <c r="AE3766" t="s">
        <v>4756</v>
      </c>
      <c r="AF3766" t="s">
        <v>4756</v>
      </c>
      <c r="AG3766" t="s">
        <v>4756</v>
      </c>
      <c r="AH3766" t="s">
        <v>4756</v>
      </c>
      <c r="AI3766" t="s">
        <v>4756</v>
      </c>
      <c r="AJ3766" t="s">
        <v>4756</v>
      </c>
      <c r="AK3766" t="s">
        <v>4756</v>
      </c>
      <c r="AL3766" t="s">
        <v>4756</v>
      </c>
      <c r="AM3766" t="s">
        <v>4756</v>
      </c>
      <c r="AN3766" t="s">
        <v>4756</v>
      </c>
    </row>
    <row r="3767" spans="1:41">
      <c r="A3767" s="95">
        <v>42494</v>
      </c>
      <c r="B3767" t="s">
        <v>248</v>
      </c>
      <c r="C3767">
        <v>2016</v>
      </c>
      <c r="D3767">
        <v>5</v>
      </c>
      <c r="E3767" t="s">
        <v>2376</v>
      </c>
      <c r="F3767" t="s">
        <v>3604</v>
      </c>
      <c r="G3767" s="96">
        <v>0.88541666666666663</v>
      </c>
      <c r="H3767" s="96">
        <v>0.88958333333333339</v>
      </c>
      <c r="J3767">
        <v>21.25</v>
      </c>
      <c r="K3767" t="s">
        <v>249</v>
      </c>
      <c r="L3767" t="s">
        <v>3605</v>
      </c>
      <c r="M3767" t="s">
        <v>251</v>
      </c>
      <c r="N3767" t="s">
        <v>251</v>
      </c>
      <c r="O3767">
        <v>0</v>
      </c>
      <c r="P3767">
        <v>36</v>
      </c>
      <c r="Q3767">
        <v>0</v>
      </c>
      <c r="R3767">
        <v>36</v>
      </c>
      <c r="S3767">
        <v>14.1</v>
      </c>
      <c r="T3767">
        <v>38.4</v>
      </c>
      <c r="U3767">
        <v>22.9</v>
      </c>
      <c r="V3767">
        <v>137.5</v>
      </c>
      <c r="W3767" t="s">
        <v>4756</v>
      </c>
      <c r="X3767" t="s">
        <v>4756</v>
      </c>
      <c r="Y3767" t="s">
        <v>4756</v>
      </c>
      <c r="Z3767" t="s">
        <v>4756</v>
      </c>
      <c r="AA3767" t="s">
        <v>4756</v>
      </c>
      <c r="AB3767" t="s">
        <v>4756</v>
      </c>
      <c r="AC3767" t="s">
        <v>4756</v>
      </c>
      <c r="AD3767" t="s">
        <v>4756</v>
      </c>
      <c r="AE3767" t="s">
        <v>4756</v>
      </c>
      <c r="AF3767" t="s">
        <v>4756</v>
      </c>
      <c r="AG3767" t="s">
        <v>4756</v>
      </c>
      <c r="AH3767" t="s">
        <v>4756</v>
      </c>
      <c r="AI3767" t="s">
        <v>4756</v>
      </c>
      <c r="AJ3767" t="s">
        <v>4756</v>
      </c>
      <c r="AK3767" t="s">
        <v>4756</v>
      </c>
      <c r="AL3767" t="s">
        <v>4756</v>
      </c>
      <c r="AM3767" t="s">
        <v>4756</v>
      </c>
      <c r="AN3767" t="s">
        <v>4756</v>
      </c>
    </row>
    <row r="3768" spans="1:41">
      <c r="A3768" s="95">
        <v>42494</v>
      </c>
      <c r="B3768" t="s">
        <v>248</v>
      </c>
      <c r="C3768">
        <v>2016</v>
      </c>
      <c r="D3768">
        <v>5</v>
      </c>
      <c r="E3768" t="s">
        <v>2376</v>
      </c>
      <c r="F3768" t="s">
        <v>3604</v>
      </c>
      <c r="G3768" s="96">
        <v>0.88958333333333339</v>
      </c>
      <c r="H3768" s="96">
        <v>0.89444444444444438</v>
      </c>
      <c r="J3768">
        <v>21.35</v>
      </c>
      <c r="K3768" t="s">
        <v>249</v>
      </c>
      <c r="L3768" t="s">
        <v>3606</v>
      </c>
      <c r="M3768" t="s">
        <v>251</v>
      </c>
      <c r="N3768" t="s">
        <v>251</v>
      </c>
      <c r="O3768">
        <v>2</v>
      </c>
      <c r="P3768">
        <v>39</v>
      </c>
      <c r="Q3768">
        <v>0</v>
      </c>
      <c r="R3768">
        <v>39</v>
      </c>
      <c r="S3768">
        <v>14.1</v>
      </c>
      <c r="T3768">
        <v>38.299999999999997</v>
      </c>
      <c r="U3768">
        <v>22</v>
      </c>
      <c r="V3768">
        <v>140.19999999999999</v>
      </c>
      <c r="W3768" t="s">
        <v>4756</v>
      </c>
      <c r="X3768" t="s">
        <v>4756</v>
      </c>
      <c r="Y3768" t="s">
        <v>4756</v>
      </c>
      <c r="Z3768" t="s">
        <v>4756</v>
      </c>
      <c r="AA3768" t="s">
        <v>4756</v>
      </c>
      <c r="AB3768" t="s">
        <v>4756</v>
      </c>
      <c r="AC3768" t="s">
        <v>4756</v>
      </c>
      <c r="AD3768" t="s">
        <v>4756</v>
      </c>
      <c r="AE3768" t="s">
        <v>4756</v>
      </c>
      <c r="AF3768" t="s">
        <v>4756</v>
      </c>
      <c r="AG3768" t="s">
        <v>4756</v>
      </c>
      <c r="AH3768" t="s">
        <v>4756</v>
      </c>
      <c r="AI3768" t="s">
        <v>4756</v>
      </c>
      <c r="AJ3768" t="s">
        <v>4756</v>
      </c>
      <c r="AK3768" t="s">
        <v>4756</v>
      </c>
      <c r="AL3768" t="s">
        <v>4756</v>
      </c>
      <c r="AM3768" t="s">
        <v>4756</v>
      </c>
      <c r="AN3768" t="s">
        <v>4756</v>
      </c>
    </row>
    <row r="3769" spans="1:41">
      <c r="A3769" s="95">
        <v>42494</v>
      </c>
      <c r="B3769" t="s">
        <v>248</v>
      </c>
      <c r="C3769">
        <v>2016</v>
      </c>
      <c r="D3769">
        <v>5</v>
      </c>
      <c r="E3769" t="s">
        <v>2376</v>
      </c>
      <c r="F3769" t="s">
        <v>3604</v>
      </c>
      <c r="G3769" s="96">
        <v>0.89583333333333337</v>
      </c>
      <c r="H3769" s="96">
        <v>0.90555555555555556</v>
      </c>
      <c r="J3769">
        <v>21.5</v>
      </c>
      <c r="K3769" t="s">
        <v>249</v>
      </c>
      <c r="L3769" t="s">
        <v>3607</v>
      </c>
      <c r="M3769" t="s">
        <v>251</v>
      </c>
      <c r="N3769" t="s">
        <v>251</v>
      </c>
      <c r="O3769">
        <v>2</v>
      </c>
      <c r="P3769">
        <v>36</v>
      </c>
      <c r="Q3769">
        <v>0</v>
      </c>
      <c r="R3769">
        <v>36</v>
      </c>
      <c r="S3769">
        <v>13.9</v>
      </c>
      <c r="T3769">
        <v>37.299999999999997</v>
      </c>
      <c r="U3769">
        <v>24</v>
      </c>
      <c r="V3769">
        <v>141</v>
      </c>
      <c r="W3769" t="s">
        <v>4756</v>
      </c>
      <c r="X3769" t="s">
        <v>4756</v>
      </c>
      <c r="Y3769" t="s">
        <v>4756</v>
      </c>
      <c r="Z3769" t="s">
        <v>4756</v>
      </c>
      <c r="AA3769" t="s">
        <v>4756</v>
      </c>
      <c r="AB3769" t="s">
        <v>4756</v>
      </c>
      <c r="AC3769" t="s">
        <v>4756</v>
      </c>
      <c r="AD3769" t="s">
        <v>4756</v>
      </c>
      <c r="AE3769" t="s">
        <v>4756</v>
      </c>
      <c r="AF3769" t="s">
        <v>4756</v>
      </c>
      <c r="AG3769" t="s">
        <v>4756</v>
      </c>
      <c r="AH3769" t="s">
        <v>4756</v>
      </c>
      <c r="AI3769" t="s">
        <v>4756</v>
      </c>
      <c r="AJ3769" t="s">
        <v>4756</v>
      </c>
      <c r="AK3769" t="s">
        <v>4756</v>
      </c>
      <c r="AL3769" t="s">
        <v>4756</v>
      </c>
      <c r="AM3769" t="s">
        <v>4756</v>
      </c>
      <c r="AN3769" t="s">
        <v>4756</v>
      </c>
    </row>
    <row r="3770" spans="1:41">
      <c r="A3770" s="95">
        <v>42494</v>
      </c>
      <c r="B3770" t="s">
        <v>248</v>
      </c>
      <c r="C3770">
        <v>2016</v>
      </c>
      <c r="D3770">
        <v>5</v>
      </c>
      <c r="E3770" t="s">
        <v>2376</v>
      </c>
      <c r="F3770" t="s">
        <v>3604</v>
      </c>
      <c r="G3770" s="96">
        <v>0.91111111111111109</v>
      </c>
      <c r="H3770" s="96">
        <v>0.91666666666666663</v>
      </c>
      <c r="J3770">
        <v>21.87</v>
      </c>
      <c r="K3770" t="s">
        <v>249</v>
      </c>
      <c r="L3770" t="s">
        <v>3608</v>
      </c>
      <c r="M3770" t="s">
        <v>251</v>
      </c>
      <c r="N3770" t="s">
        <v>251</v>
      </c>
      <c r="O3770">
        <v>2</v>
      </c>
      <c r="P3770">
        <v>36</v>
      </c>
      <c r="Q3770">
        <v>0</v>
      </c>
      <c r="R3770">
        <v>36</v>
      </c>
      <c r="S3770">
        <v>13.5</v>
      </c>
      <c r="T3770">
        <v>37.1</v>
      </c>
      <c r="U3770">
        <v>22.8</v>
      </c>
      <c r="V3770">
        <v>140</v>
      </c>
      <c r="W3770" t="s">
        <v>4756</v>
      </c>
      <c r="X3770" t="s">
        <v>4756</v>
      </c>
      <c r="Y3770" t="s">
        <v>4756</v>
      </c>
      <c r="Z3770" t="s">
        <v>4756</v>
      </c>
      <c r="AA3770" t="s">
        <v>4756</v>
      </c>
      <c r="AB3770" t="s">
        <v>4756</v>
      </c>
      <c r="AC3770" t="s">
        <v>4756</v>
      </c>
      <c r="AD3770" t="s">
        <v>4756</v>
      </c>
      <c r="AE3770" t="s">
        <v>4756</v>
      </c>
      <c r="AF3770" t="s">
        <v>4756</v>
      </c>
      <c r="AG3770" t="s">
        <v>4756</v>
      </c>
      <c r="AH3770" t="s">
        <v>4756</v>
      </c>
      <c r="AI3770" t="s">
        <v>4756</v>
      </c>
      <c r="AJ3770" t="s">
        <v>4756</v>
      </c>
      <c r="AK3770" t="s">
        <v>4756</v>
      </c>
      <c r="AL3770" t="s">
        <v>4756</v>
      </c>
      <c r="AM3770" t="s">
        <v>4756</v>
      </c>
      <c r="AN3770" t="s">
        <v>4756</v>
      </c>
    </row>
    <row r="3771" spans="1:41">
      <c r="A3771" s="95">
        <v>42494</v>
      </c>
      <c r="B3771" t="s">
        <v>248</v>
      </c>
      <c r="C3771">
        <v>2016</v>
      </c>
      <c r="D3771">
        <v>5</v>
      </c>
      <c r="E3771" t="s">
        <v>2376</v>
      </c>
      <c r="F3771" t="s">
        <v>3604</v>
      </c>
      <c r="G3771" s="96">
        <v>0.92083333333333339</v>
      </c>
      <c r="H3771" s="96">
        <v>0.92569444444444438</v>
      </c>
      <c r="J3771">
        <v>22.1</v>
      </c>
      <c r="K3771" t="s">
        <v>249</v>
      </c>
      <c r="L3771" t="s">
        <v>1494</v>
      </c>
      <c r="M3771" t="s">
        <v>665</v>
      </c>
      <c r="N3771" t="s">
        <v>251</v>
      </c>
      <c r="O3771">
        <v>3</v>
      </c>
      <c r="P3771">
        <v>36</v>
      </c>
      <c r="Q3771">
        <v>0</v>
      </c>
      <c r="R3771">
        <v>36</v>
      </c>
      <c r="S3771">
        <v>14.4</v>
      </c>
      <c r="T3771">
        <v>39.9</v>
      </c>
      <c r="U3771">
        <v>22.4</v>
      </c>
      <c r="V3771">
        <v>143</v>
      </c>
      <c r="W3771" t="s">
        <v>4756</v>
      </c>
      <c r="X3771" t="s">
        <v>4756</v>
      </c>
      <c r="Y3771" t="s">
        <v>4756</v>
      </c>
      <c r="Z3771" t="s">
        <v>4756</v>
      </c>
      <c r="AA3771" t="s">
        <v>4756</v>
      </c>
      <c r="AB3771" t="s">
        <v>4756</v>
      </c>
      <c r="AC3771" t="s">
        <v>4756</v>
      </c>
      <c r="AD3771" t="s">
        <v>4756</v>
      </c>
      <c r="AE3771" t="s">
        <v>4756</v>
      </c>
      <c r="AF3771" t="s">
        <v>4756</v>
      </c>
      <c r="AG3771" t="s">
        <v>4756</v>
      </c>
      <c r="AH3771" t="s">
        <v>4756</v>
      </c>
      <c r="AI3771" t="s">
        <v>4756</v>
      </c>
      <c r="AJ3771" t="s">
        <v>4756</v>
      </c>
      <c r="AK3771" t="s">
        <v>4756</v>
      </c>
      <c r="AL3771" t="s">
        <v>4756</v>
      </c>
      <c r="AM3771" t="s">
        <v>4756</v>
      </c>
      <c r="AN3771" t="s">
        <v>4756</v>
      </c>
    </row>
    <row r="3772" spans="1:41">
      <c r="A3772" s="95">
        <v>42494</v>
      </c>
      <c r="B3772" t="s">
        <v>248</v>
      </c>
      <c r="C3772">
        <v>2016</v>
      </c>
      <c r="D3772">
        <v>5</v>
      </c>
      <c r="E3772" t="s">
        <v>2376</v>
      </c>
      <c r="F3772" t="s">
        <v>3604</v>
      </c>
      <c r="G3772" s="96">
        <v>0.92499999999999993</v>
      </c>
      <c r="H3772" s="96">
        <v>0.9291666666666667</v>
      </c>
      <c r="J3772">
        <v>22.2</v>
      </c>
      <c r="K3772" t="s">
        <v>249</v>
      </c>
      <c r="L3772" t="s">
        <v>3609</v>
      </c>
      <c r="M3772" t="s">
        <v>251</v>
      </c>
      <c r="N3772" t="s">
        <v>251</v>
      </c>
      <c r="O3772">
        <v>1</v>
      </c>
      <c r="P3772">
        <v>36</v>
      </c>
      <c r="Q3772">
        <v>0</v>
      </c>
      <c r="R3772">
        <v>36</v>
      </c>
      <c r="S3772">
        <v>15.1</v>
      </c>
      <c r="T3772">
        <v>38.1</v>
      </c>
      <c r="U3772">
        <v>25</v>
      </c>
      <c r="V3772">
        <v>139</v>
      </c>
      <c r="W3772" t="s">
        <v>4756</v>
      </c>
      <c r="X3772" t="s">
        <v>4756</v>
      </c>
      <c r="Y3772" t="s">
        <v>4756</v>
      </c>
      <c r="Z3772" t="s">
        <v>4756</v>
      </c>
      <c r="AA3772" t="s">
        <v>4756</v>
      </c>
      <c r="AB3772" t="s">
        <v>4756</v>
      </c>
      <c r="AC3772" t="s">
        <v>4756</v>
      </c>
      <c r="AD3772" t="s">
        <v>4756</v>
      </c>
      <c r="AE3772" t="s">
        <v>4756</v>
      </c>
      <c r="AF3772" t="s">
        <v>4756</v>
      </c>
      <c r="AG3772" t="s">
        <v>4756</v>
      </c>
      <c r="AH3772" t="s">
        <v>4756</v>
      </c>
      <c r="AI3772" t="s">
        <v>4756</v>
      </c>
      <c r="AJ3772" t="s">
        <v>4756</v>
      </c>
      <c r="AK3772" t="s">
        <v>4756</v>
      </c>
      <c r="AL3772" t="s">
        <v>4756</v>
      </c>
      <c r="AM3772" t="s">
        <v>4756</v>
      </c>
      <c r="AN3772" t="s">
        <v>4756</v>
      </c>
    </row>
    <row r="3773" spans="1:41">
      <c r="A3773" s="95">
        <v>42494</v>
      </c>
      <c r="B3773" t="s">
        <v>248</v>
      </c>
      <c r="C3773">
        <v>2016</v>
      </c>
      <c r="D3773">
        <v>5</v>
      </c>
      <c r="E3773" t="s">
        <v>2376</v>
      </c>
      <c r="F3773" t="s">
        <v>3604</v>
      </c>
      <c r="G3773" s="96">
        <v>0.92847222222222225</v>
      </c>
      <c r="H3773" s="96">
        <v>0.93611111111111101</v>
      </c>
      <c r="J3773">
        <v>22.28</v>
      </c>
      <c r="K3773" t="s">
        <v>249</v>
      </c>
      <c r="L3773" t="s">
        <v>3610</v>
      </c>
      <c r="M3773" t="s">
        <v>251</v>
      </c>
      <c r="N3773" t="s">
        <v>251</v>
      </c>
      <c r="O3773">
        <v>1</v>
      </c>
      <c r="P3773">
        <v>36</v>
      </c>
      <c r="Q3773">
        <v>0</v>
      </c>
      <c r="R3773">
        <v>36</v>
      </c>
      <c r="S3773">
        <v>15.2</v>
      </c>
      <c r="T3773">
        <v>41</v>
      </c>
      <c r="U3773">
        <v>22.7</v>
      </c>
      <c r="V3773">
        <v>141</v>
      </c>
      <c r="W3773" t="s">
        <v>4756</v>
      </c>
      <c r="X3773" t="s">
        <v>4756</v>
      </c>
      <c r="Y3773" t="s">
        <v>4756</v>
      </c>
      <c r="Z3773" t="s">
        <v>4756</v>
      </c>
      <c r="AA3773" t="s">
        <v>4756</v>
      </c>
      <c r="AB3773" t="s">
        <v>4756</v>
      </c>
      <c r="AC3773" t="s">
        <v>4756</v>
      </c>
      <c r="AD3773" t="s">
        <v>4756</v>
      </c>
      <c r="AE3773" t="s">
        <v>4756</v>
      </c>
      <c r="AF3773" t="s">
        <v>4756</v>
      </c>
      <c r="AG3773" t="s">
        <v>4756</v>
      </c>
      <c r="AH3773" t="s">
        <v>4756</v>
      </c>
      <c r="AI3773" t="s">
        <v>4756</v>
      </c>
      <c r="AJ3773" t="s">
        <v>4756</v>
      </c>
      <c r="AK3773" t="s">
        <v>4756</v>
      </c>
      <c r="AL3773" t="s">
        <v>4756</v>
      </c>
      <c r="AM3773" t="s">
        <v>4756</v>
      </c>
      <c r="AN3773" t="s">
        <v>4756</v>
      </c>
    </row>
    <row r="3774" spans="1:41">
      <c r="A3774" s="95">
        <v>42494</v>
      </c>
      <c r="B3774" t="s">
        <v>248</v>
      </c>
      <c r="C3774">
        <v>2016</v>
      </c>
      <c r="D3774">
        <v>5</v>
      </c>
      <c r="E3774" t="s">
        <v>2376</v>
      </c>
      <c r="F3774" t="s">
        <v>3604</v>
      </c>
      <c r="G3774" s="96">
        <v>0.93263888888888891</v>
      </c>
      <c r="H3774" s="96">
        <v>0.93541666666666667</v>
      </c>
      <c r="J3774">
        <v>22.38</v>
      </c>
      <c r="K3774" t="s">
        <v>249</v>
      </c>
      <c r="L3774" t="s">
        <v>3505</v>
      </c>
      <c r="M3774" t="s">
        <v>665</v>
      </c>
      <c r="N3774" t="s">
        <v>251</v>
      </c>
      <c r="O3774">
        <v>3</v>
      </c>
      <c r="P3774">
        <v>34</v>
      </c>
      <c r="Q3774">
        <v>0</v>
      </c>
      <c r="R3774">
        <v>34</v>
      </c>
      <c r="S3774">
        <v>14.1</v>
      </c>
      <c r="T3774">
        <v>37.799999999999997</v>
      </c>
      <c r="U3774">
        <v>23.6</v>
      </c>
      <c r="V3774">
        <v>139</v>
      </c>
      <c r="W3774" t="s">
        <v>4756</v>
      </c>
      <c r="X3774" t="s">
        <v>4756</v>
      </c>
      <c r="Y3774" t="s">
        <v>4756</v>
      </c>
      <c r="Z3774" t="s">
        <v>4756</v>
      </c>
      <c r="AA3774" t="s">
        <v>4756</v>
      </c>
      <c r="AB3774" t="s">
        <v>4756</v>
      </c>
      <c r="AC3774" t="s">
        <v>4756</v>
      </c>
      <c r="AD3774" t="s">
        <v>4756</v>
      </c>
      <c r="AE3774" t="s">
        <v>4756</v>
      </c>
      <c r="AF3774" t="s">
        <v>4756</v>
      </c>
      <c r="AG3774" t="s">
        <v>4756</v>
      </c>
      <c r="AH3774" t="s">
        <v>4756</v>
      </c>
      <c r="AI3774" t="s">
        <v>4756</v>
      </c>
      <c r="AJ3774" t="s">
        <v>4756</v>
      </c>
      <c r="AK3774" t="s">
        <v>4756</v>
      </c>
      <c r="AL3774" t="s">
        <v>4756</v>
      </c>
      <c r="AM3774" t="s">
        <v>4756</v>
      </c>
      <c r="AN3774" t="s">
        <v>4756</v>
      </c>
    </row>
    <row r="3775" spans="1:41">
      <c r="A3775" s="95">
        <v>42494</v>
      </c>
      <c r="B3775" t="s">
        <v>248</v>
      </c>
      <c r="C3775">
        <v>2016</v>
      </c>
      <c r="D3775">
        <v>5</v>
      </c>
      <c r="E3775" t="s">
        <v>2376</v>
      </c>
      <c r="F3775" t="s">
        <v>3604</v>
      </c>
      <c r="G3775" s="96">
        <v>0.94166666666666676</v>
      </c>
      <c r="H3775" s="96">
        <v>0.94652777777777775</v>
      </c>
      <c r="J3775">
        <v>22.6</v>
      </c>
      <c r="K3775" t="s">
        <v>249</v>
      </c>
      <c r="L3775" t="s">
        <v>3611</v>
      </c>
      <c r="M3775" t="s">
        <v>251</v>
      </c>
      <c r="N3775" t="s">
        <v>251</v>
      </c>
      <c r="O3775">
        <v>0</v>
      </c>
      <c r="P3775">
        <v>37</v>
      </c>
      <c r="Q3775">
        <v>0</v>
      </c>
      <c r="R3775">
        <v>37</v>
      </c>
      <c r="S3775">
        <v>14.8</v>
      </c>
      <c r="T3775">
        <v>38.1</v>
      </c>
      <c r="U3775">
        <v>23.8</v>
      </c>
      <c r="V3775">
        <v>141</v>
      </c>
      <c r="W3775" t="s">
        <v>4756</v>
      </c>
      <c r="X3775" t="s">
        <v>4756</v>
      </c>
      <c r="Y3775" t="s">
        <v>4756</v>
      </c>
      <c r="Z3775" t="s">
        <v>4756</v>
      </c>
      <c r="AA3775" t="s">
        <v>4756</v>
      </c>
      <c r="AB3775" t="s">
        <v>4756</v>
      </c>
      <c r="AC3775" t="s">
        <v>4756</v>
      </c>
      <c r="AD3775" t="s">
        <v>4756</v>
      </c>
      <c r="AE3775" t="s">
        <v>4756</v>
      </c>
      <c r="AF3775" t="s">
        <v>4756</v>
      </c>
      <c r="AG3775" t="s">
        <v>4756</v>
      </c>
      <c r="AH3775" t="s">
        <v>4756</v>
      </c>
      <c r="AI3775" t="s">
        <v>4756</v>
      </c>
      <c r="AJ3775" t="s">
        <v>4756</v>
      </c>
      <c r="AK3775" t="s">
        <v>4756</v>
      </c>
      <c r="AL3775" t="s">
        <v>4756</v>
      </c>
      <c r="AM3775" t="s">
        <v>4756</v>
      </c>
      <c r="AN3775" t="s">
        <v>4756</v>
      </c>
    </row>
    <row r="3776" spans="1:41">
      <c r="A3776" s="95">
        <v>42494</v>
      </c>
      <c r="B3776" t="s">
        <v>248</v>
      </c>
      <c r="C3776">
        <v>2016</v>
      </c>
      <c r="D3776">
        <v>5</v>
      </c>
      <c r="E3776" t="s">
        <v>2376</v>
      </c>
      <c r="F3776" t="s">
        <v>3604</v>
      </c>
      <c r="G3776" s="96">
        <v>0.9555555555555556</v>
      </c>
      <c r="H3776" s="96">
        <v>0.96527777777777779</v>
      </c>
      <c r="J3776">
        <v>22.93</v>
      </c>
      <c r="K3776" t="s">
        <v>249</v>
      </c>
      <c r="L3776" t="s">
        <v>3612</v>
      </c>
      <c r="M3776" t="s">
        <v>251</v>
      </c>
      <c r="N3776" t="s">
        <v>251</v>
      </c>
      <c r="O3776">
        <v>0</v>
      </c>
      <c r="P3776">
        <v>35</v>
      </c>
      <c r="Q3776">
        <v>0</v>
      </c>
      <c r="R3776">
        <v>35</v>
      </c>
      <c r="S3776">
        <v>15.1</v>
      </c>
      <c r="T3776">
        <v>37.4</v>
      </c>
      <c r="U3776">
        <v>23.2</v>
      </c>
      <c r="V3776">
        <v>143</v>
      </c>
      <c r="W3776" t="s">
        <v>4756</v>
      </c>
      <c r="X3776" t="s">
        <v>4756</v>
      </c>
      <c r="Y3776" t="s">
        <v>4756</v>
      </c>
      <c r="Z3776" t="s">
        <v>4756</v>
      </c>
      <c r="AA3776" t="s">
        <v>4756</v>
      </c>
      <c r="AB3776" t="s">
        <v>4756</v>
      </c>
      <c r="AC3776" t="s">
        <v>4756</v>
      </c>
      <c r="AD3776" t="s">
        <v>4756</v>
      </c>
      <c r="AE3776" t="s">
        <v>4756</v>
      </c>
      <c r="AF3776" t="s">
        <v>4756</v>
      </c>
      <c r="AG3776" t="s">
        <v>4756</v>
      </c>
      <c r="AH3776" t="s">
        <v>4756</v>
      </c>
      <c r="AI3776" t="s">
        <v>4756</v>
      </c>
      <c r="AJ3776" t="s">
        <v>4756</v>
      </c>
      <c r="AK3776" t="s">
        <v>4756</v>
      </c>
      <c r="AL3776" t="s">
        <v>4756</v>
      </c>
      <c r="AM3776" t="s">
        <v>4756</v>
      </c>
      <c r="AN3776" t="s">
        <v>4756</v>
      </c>
    </row>
    <row r="3777" spans="1:41">
      <c r="A3777" s="95">
        <v>42494</v>
      </c>
      <c r="B3777" t="s">
        <v>248</v>
      </c>
      <c r="C3777">
        <v>2016</v>
      </c>
      <c r="D3777">
        <v>5</v>
      </c>
      <c r="E3777" t="s">
        <v>2376</v>
      </c>
      <c r="F3777" t="s">
        <v>3604</v>
      </c>
      <c r="G3777" s="96">
        <v>0.96944444444444444</v>
      </c>
      <c r="H3777" s="96">
        <v>0.97013888888888899</v>
      </c>
      <c r="J3777">
        <v>23.27</v>
      </c>
      <c r="K3777" t="s">
        <v>249</v>
      </c>
      <c r="L3777" t="s">
        <v>3505</v>
      </c>
      <c r="M3777" t="s">
        <v>2077</v>
      </c>
      <c r="N3777" t="s">
        <v>251</v>
      </c>
      <c r="O3777" t="s">
        <v>4756</v>
      </c>
      <c r="P3777" t="s">
        <v>4756</v>
      </c>
      <c r="Q3777" t="s">
        <v>4756</v>
      </c>
      <c r="R3777" t="s">
        <v>4756</v>
      </c>
      <c r="S3777" t="s">
        <v>4756</v>
      </c>
      <c r="T3777" t="s">
        <v>4756</v>
      </c>
      <c r="U3777" t="s">
        <v>4756</v>
      </c>
      <c r="V3777" t="s">
        <v>4756</v>
      </c>
      <c r="W3777" t="s">
        <v>4756</v>
      </c>
      <c r="X3777" t="s">
        <v>4756</v>
      </c>
      <c r="Y3777" t="s">
        <v>4756</v>
      </c>
      <c r="Z3777" t="s">
        <v>4756</v>
      </c>
      <c r="AA3777" t="s">
        <v>4756</v>
      </c>
      <c r="AB3777" t="s">
        <v>4756</v>
      </c>
      <c r="AC3777" t="s">
        <v>4756</v>
      </c>
      <c r="AD3777" t="s">
        <v>4756</v>
      </c>
      <c r="AE3777" t="s">
        <v>4756</v>
      </c>
      <c r="AF3777" t="s">
        <v>4756</v>
      </c>
      <c r="AG3777" t="s">
        <v>4756</v>
      </c>
      <c r="AH3777" t="s">
        <v>4756</v>
      </c>
      <c r="AI3777" t="s">
        <v>4756</v>
      </c>
      <c r="AJ3777" t="s">
        <v>4756</v>
      </c>
      <c r="AK3777" t="s">
        <v>4756</v>
      </c>
      <c r="AL3777" t="s">
        <v>4756</v>
      </c>
      <c r="AM3777" t="s">
        <v>4756</v>
      </c>
      <c r="AN3777" t="s">
        <v>4756</v>
      </c>
      <c r="AO3777" t="s">
        <v>3613</v>
      </c>
    </row>
    <row r="3778" spans="1:41">
      <c r="A3778" s="95">
        <v>42494</v>
      </c>
      <c r="B3778" t="s">
        <v>248</v>
      </c>
      <c r="C3778">
        <v>2016</v>
      </c>
      <c r="D3778">
        <v>5</v>
      </c>
      <c r="E3778" t="s">
        <v>2376</v>
      </c>
      <c r="F3778" t="s">
        <v>3604</v>
      </c>
      <c r="G3778" s="96">
        <v>0.97013888888888899</v>
      </c>
      <c r="H3778" s="96">
        <v>0.97361111111111109</v>
      </c>
      <c r="J3778">
        <v>23.28</v>
      </c>
      <c r="K3778" t="s">
        <v>249</v>
      </c>
      <c r="L3778" t="s">
        <v>3614</v>
      </c>
      <c r="M3778" t="s">
        <v>251</v>
      </c>
      <c r="N3778" t="s">
        <v>251</v>
      </c>
      <c r="O3778">
        <v>3</v>
      </c>
      <c r="P3778">
        <v>35</v>
      </c>
      <c r="Q3778">
        <v>0</v>
      </c>
      <c r="R3778">
        <v>35</v>
      </c>
      <c r="S3778">
        <v>14</v>
      </c>
      <c r="T3778">
        <v>37.9</v>
      </c>
      <c r="U3778">
        <v>23</v>
      </c>
      <c r="V3778">
        <v>146</v>
      </c>
      <c r="W3778" t="s">
        <v>4756</v>
      </c>
      <c r="X3778" t="s">
        <v>4756</v>
      </c>
      <c r="Y3778" t="s">
        <v>4756</v>
      </c>
      <c r="Z3778" t="s">
        <v>4756</v>
      </c>
      <c r="AA3778" t="s">
        <v>4756</v>
      </c>
      <c r="AB3778" t="s">
        <v>4756</v>
      </c>
      <c r="AC3778" t="s">
        <v>4756</v>
      </c>
      <c r="AD3778" t="s">
        <v>4756</v>
      </c>
      <c r="AE3778" t="s">
        <v>4756</v>
      </c>
      <c r="AF3778" t="s">
        <v>4756</v>
      </c>
      <c r="AG3778" t="s">
        <v>4756</v>
      </c>
      <c r="AH3778" t="s">
        <v>4756</v>
      </c>
      <c r="AI3778" t="s">
        <v>4756</v>
      </c>
      <c r="AJ3778" t="s">
        <v>4756</v>
      </c>
      <c r="AK3778" t="s">
        <v>4756</v>
      </c>
      <c r="AL3778" t="s">
        <v>4756</v>
      </c>
      <c r="AM3778" t="s">
        <v>4756</v>
      </c>
      <c r="AN3778" t="s">
        <v>4756</v>
      </c>
    </row>
    <row r="3779" spans="1:41">
      <c r="A3779" s="95">
        <v>42494</v>
      </c>
      <c r="B3779" t="s">
        <v>248</v>
      </c>
      <c r="C3779">
        <v>2016</v>
      </c>
      <c r="D3779">
        <v>5</v>
      </c>
      <c r="E3779" t="s">
        <v>2376</v>
      </c>
      <c r="F3779" t="s">
        <v>3604</v>
      </c>
      <c r="G3779" s="96">
        <v>0.97916666666666663</v>
      </c>
      <c r="H3779" s="96">
        <v>0.98472222222222217</v>
      </c>
      <c r="J3779">
        <v>23.5</v>
      </c>
      <c r="K3779" t="s">
        <v>249</v>
      </c>
      <c r="L3779" t="s">
        <v>3615</v>
      </c>
      <c r="M3779" t="s">
        <v>251</v>
      </c>
      <c r="N3779" t="s">
        <v>251</v>
      </c>
      <c r="O3779">
        <v>3</v>
      </c>
      <c r="P3779">
        <v>38</v>
      </c>
      <c r="Q3779">
        <v>0</v>
      </c>
      <c r="R3779">
        <v>38</v>
      </c>
      <c r="S3779">
        <v>14.5</v>
      </c>
      <c r="T3779">
        <v>38.4</v>
      </c>
      <c r="U3779">
        <v>23.5</v>
      </c>
      <c r="V3779">
        <v>141</v>
      </c>
      <c r="W3779" t="s">
        <v>4756</v>
      </c>
      <c r="X3779" t="s">
        <v>4756</v>
      </c>
      <c r="Y3779" t="s">
        <v>4756</v>
      </c>
      <c r="Z3779" t="s">
        <v>4756</v>
      </c>
      <c r="AA3779" t="s">
        <v>4756</v>
      </c>
      <c r="AB3779" t="s">
        <v>4756</v>
      </c>
      <c r="AC3779" t="s">
        <v>4756</v>
      </c>
      <c r="AD3779" t="s">
        <v>4756</v>
      </c>
      <c r="AE3779" t="s">
        <v>4756</v>
      </c>
      <c r="AF3779" t="s">
        <v>4756</v>
      </c>
      <c r="AG3779" t="s">
        <v>4756</v>
      </c>
      <c r="AH3779" t="s">
        <v>4756</v>
      </c>
      <c r="AI3779" t="s">
        <v>4756</v>
      </c>
      <c r="AJ3779" t="s">
        <v>4756</v>
      </c>
      <c r="AK3779" t="s">
        <v>4756</v>
      </c>
      <c r="AL3779" t="s">
        <v>4756</v>
      </c>
      <c r="AM3779" t="s">
        <v>4756</v>
      </c>
      <c r="AN3779" t="s">
        <v>4756</v>
      </c>
    </row>
    <row r="3780" spans="1:41">
      <c r="A3780" s="95">
        <v>42494</v>
      </c>
      <c r="B3780" t="s">
        <v>248</v>
      </c>
      <c r="C3780">
        <v>2016</v>
      </c>
      <c r="D3780">
        <v>5</v>
      </c>
      <c r="E3780" t="s">
        <v>2376</v>
      </c>
      <c r="F3780" t="s">
        <v>3604</v>
      </c>
      <c r="G3780" s="96">
        <v>0.99097222222222225</v>
      </c>
      <c r="H3780" s="96">
        <v>0</v>
      </c>
      <c r="J3780">
        <v>23.78</v>
      </c>
      <c r="K3780" t="s">
        <v>249</v>
      </c>
      <c r="L3780" t="s">
        <v>3616</v>
      </c>
      <c r="M3780" t="s">
        <v>251</v>
      </c>
      <c r="N3780" t="s">
        <v>251</v>
      </c>
      <c r="O3780">
        <v>2</v>
      </c>
      <c r="P3780">
        <v>37</v>
      </c>
      <c r="Q3780">
        <v>0</v>
      </c>
      <c r="R3780">
        <v>37</v>
      </c>
      <c r="S3780">
        <v>13.7</v>
      </c>
      <c r="T3780">
        <v>37.1</v>
      </c>
      <c r="U3780">
        <v>22.6</v>
      </c>
      <c r="V3780">
        <v>146</v>
      </c>
      <c r="W3780" t="s">
        <v>4756</v>
      </c>
      <c r="X3780" t="s">
        <v>4756</v>
      </c>
      <c r="Y3780" t="s">
        <v>4756</v>
      </c>
      <c r="Z3780" t="s">
        <v>4756</v>
      </c>
      <c r="AA3780" t="s">
        <v>4756</v>
      </c>
      <c r="AB3780" t="s">
        <v>4756</v>
      </c>
      <c r="AC3780" t="s">
        <v>4756</v>
      </c>
      <c r="AD3780" t="s">
        <v>4756</v>
      </c>
      <c r="AE3780" t="s">
        <v>4756</v>
      </c>
      <c r="AF3780" t="s">
        <v>4756</v>
      </c>
      <c r="AG3780" t="s">
        <v>4756</v>
      </c>
      <c r="AH3780" t="s">
        <v>4756</v>
      </c>
      <c r="AI3780" t="s">
        <v>4756</v>
      </c>
      <c r="AJ3780" t="s">
        <v>4756</v>
      </c>
      <c r="AK3780" t="s">
        <v>4756</v>
      </c>
      <c r="AL3780" t="s">
        <v>4756</v>
      </c>
      <c r="AM3780" t="s">
        <v>4756</v>
      </c>
      <c r="AN3780" t="s">
        <v>4756</v>
      </c>
    </row>
    <row r="3781" spans="1:41">
      <c r="A3781" s="95">
        <v>42494</v>
      </c>
      <c r="B3781" t="s">
        <v>248</v>
      </c>
      <c r="C3781">
        <v>2016</v>
      </c>
      <c r="D3781">
        <v>5</v>
      </c>
      <c r="E3781" t="s">
        <v>2376</v>
      </c>
      <c r="F3781" t="s">
        <v>3604</v>
      </c>
      <c r="G3781" s="96">
        <v>6.9444444444444447E-4</v>
      </c>
      <c r="H3781" s="96">
        <v>6.9444444444444441E-3</v>
      </c>
      <c r="J3781">
        <v>24.02</v>
      </c>
      <c r="K3781" t="s">
        <v>249</v>
      </c>
      <c r="L3781" t="s">
        <v>3617</v>
      </c>
      <c r="M3781" t="s">
        <v>251</v>
      </c>
      <c r="N3781" t="s">
        <v>251</v>
      </c>
      <c r="O3781">
        <v>0</v>
      </c>
      <c r="P3781">
        <v>34</v>
      </c>
      <c r="Q3781">
        <v>0</v>
      </c>
      <c r="R3781">
        <v>34</v>
      </c>
      <c r="S3781">
        <v>15.6</v>
      </c>
      <c r="T3781">
        <v>38.700000000000003</v>
      </c>
      <c r="U3781">
        <v>22.6</v>
      </c>
      <c r="V3781">
        <v>138</v>
      </c>
      <c r="W3781" t="s">
        <v>4756</v>
      </c>
      <c r="X3781" t="s">
        <v>4756</v>
      </c>
      <c r="Y3781" t="s">
        <v>4756</v>
      </c>
      <c r="Z3781" t="s">
        <v>4756</v>
      </c>
      <c r="AA3781" t="s">
        <v>4756</v>
      </c>
      <c r="AB3781" t="s">
        <v>4756</v>
      </c>
      <c r="AC3781" t="s">
        <v>4756</v>
      </c>
      <c r="AD3781" t="s">
        <v>4756</v>
      </c>
      <c r="AE3781" t="s">
        <v>4756</v>
      </c>
      <c r="AF3781" t="s">
        <v>4756</v>
      </c>
      <c r="AG3781" t="s">
        <v>4756</v>
      </c>
      <c r="AH3781" t="s">
        <v>4756</v>
      </c>
      <c r="AI3781" t="s">
        <v>4756</v>
      </c>
      <c r="AJ3781" t="s">
        <v>4756</v>
      </c>
      <c r="AK3781" t="s">
        <v>4756</v>
      </c>
      <c r="AL3781" t="s">
        <v>4756</v>
      </c>
      <c r="AM3781" t="s">
        <v>4756</v>
      </c>
      <c r="AN3781" t="s">
        <v>4756</v>
      </c>
    </row>
    <row r="3782" spans="1:41">
      <c r="A3782" s="95">
        <v>42494</v>
      </c>
      <c r="B3782" t="s">
        <v>248</v>
      </c>
      <c r="C3782">
        <v>2016</v>
      </c>
      <c r="D3782">
        <v>5</v>
      </c>
      <c r="E3782" t="s">
        <v>2376</v>
      </c>
      <c r="F3782" t="s">
        <v>3604</v>
      </c>
      <c r="G3782" s="96">
        <v>6.9444444444444447E-4</v>
      </c>
      <c r="H3782" s="96">
        <v>6.2499999999999995E-3</v>
      </c>
      <c r="J3782">
        <v>24.02</v>
      </c>
      <c r="K3782" t="s">
        <v>249</v>
      </c>
      <c r="L3782" t="s">
        <v>3194</v>
      </c>
      <c r="M3782" t="s">
        <v>665</v>
      </c>
      <c r="N3782" t="s">
        <v>251</v>
      </c>
      <c r="O3782">
        <v>3</v>
      </c>
      <c r="P3782">
        <v>37</v>
      </c>
      <c r="Q3782">
        <v>0</v>
      </c>
      <c r="R3782">
        <v>37</v>
      </c>
      <c r="S3782">
        <v>14.9</v>
      </c>
      <c r="T3782">
        <v>39.299999999999997</v>
      </c>
      <c r="U3782">
        <v>22.7</v>
      </c>
      <c r="V3782">
        <v>147.5</v>
      </c>
      <c r="W3782" t="s">
        <v>4756</v>
      </c>
      <c r="X3782" t="s">
        <v>4756</v>
      </c>
      <c r="Y3782" t="s">
        <v>4756</v>
      </c>
      <c r="Z3782" t="s">
        <v>4756</v>
      </c>
      <c r="AA3782" t="s">
        <v>4756</v>
      </c>
      <c r="AB3782" t="s">
        <v>4756</v>
      </c>
      <c r="AC3782" t="s">
        <v>4756</v>
      </c>
      <c r="AD3782" t="s">
        <v>4756</v>
      </c>
      <c r="AE3782" t="s">
        <v>4756</v>
      </c>
      <c r="AF3782" t="s">
        <v>4756</v>
      </c>
      <c r="AG3782" t="s">
        <v>4756</v>
      </c>
      <c r="AH3782" t="s">
        <v>4756</v>
      </c>
      <c r="AI3782" t="s">
        <v>4756</v>
      </c>
      <c r="AJ3782" t="s">
        <v>4756</v>
      </c>
      <c r="AK3782" t="s">
        <v>4756</v>
      </c>
      <c r="AL3782" t="s">
        <v>4756</v>
      </c>
      <c r="AM3782" t="s">
        <v>4756</v>
      </c>
      <c r="AN3782" t="s">
        <v>4756</v>
      </c>
    </row>
    <row r="3783" spans="1:41">
      <c r="A3783" s="95">
        <v>42494</v>
      </c>
      <c r="B3783" t="s">
        <v>248</v>
      </c>
      <c r="C3783">
        <v>2016</v>
      </c>
      <c r="D3783">
        <v>5</v>
      </c>
      <c r="E3783" t="s">
        <v>2376</v>
      </c>
      <c r="F3783" t="s">
        <v>3604</v>
      </c>
      <c r="G3783" s="96">
        <v>1.2499999999999999E-2</v>
      </c>
      <c r="H3783" s="96">
        <v>2.2916666666666669E-2</v>
      </c>
      <c r="J3783">
        <v>24.3</v>
      </c>
      <c r="K3783" t="s">
        <v>249</v>
      </c>
      <c r="L3783" t="s">
        <v>3618</v>
      </c>
      <c r="M3783" t="s">
        <v>251</v>
      </c>
      <c r="N3783" t="s">
        <v>251</v>
      </c>
      <c r="O3783">
        <v>3</v>
      </c>
      <c r="P3783">
        <v>34</v>
      </c>
      <c r="Q3783">
        <v>0</v>
      </c>
      <c r="R3783">
        <v>34</v>
      </c>
      <c r="S3783">
        <v>14.5</v>
      </c>
      <c r="T3783">
        <v>38.4</v>
      </c>
      <c r="U3783">
        <v>23.6</v>
      </c>
      <c r="V3783">
        <v>140</v>
      </c>
      <c r="W3783" t="s">
        <v>4756</v>
      </c>
      <c r="X3783" t="s">
        <v>4756</v>
      </c>
      <c r="Y3783" t="s">
        <v>4756</v>
      </c>
      <c r="Z3783" t="s">
        <v>4756</v>
      </c>
      <c r="AA3783" t="s">
        <v>4756</v>
      </c>
      <c r="AB3783" t="s">
        <v>4756</v>
      </c>
      <c r="AC3783" t="s">
        <v>4756</v>
      </c>
      <c r="AD3783" t="s">
        <v>4756</v>
      </c>
      <c r="AE3783" t="s">
        <v>4756</v>
      </c>
      <c r="AF3783" t="s">
        <v>4756</v>
      </c>
      <c r="AG3783" t="s">
        <v>4756</v>
      </c>
      <c r="AH3783" t="s">
        <v>4756</v>
      </c>
      <c r="AI3783" t="s">
        <v>4756</v>
      </c>
      <c r="AJ3783" t="s">
        <v>4756</v>
      </c>
      <c r="AK3783" t="s">
        <v>4756</v>
      </c>
      <c r="AL3783" t="s">
        <v>4756</v>
      </c>
      <c r="AM3783" t="s">
        <v>4756</v>
      </c>
      <c r="AN3783" t="s">
        <v>4756</v>
      </c>
    </row>
    <row r="3784" spans="1:41">
      <c r="A3784" s="95">
        <v>43321</v>
      </c>
      <c r="B3784" t="s">
        <v>827</v>
      </c>
      <c r="C3784">
        <v>2018</v>
      </c>
      <c r="D3784">
        <v>8</v>
      </c>
      <c r="E3784" t="s">
        <v>4991</v>
      </c>
      <c r="F3784" t="s">
        <v>3854</v>
      </c>
      <c r="G3784" s="96">
        <v>5.2083333333333336E-2</v>
      </c>
      <c r="H3784" t="s">
        <v>4756</v>
      </c>
      <c r="I3784" s="96">
        <v>0.82777777777777783</v>
      </c>
      <c r="J3784">
        <v>5.38</v>
      </c>
      <c r="K3784" t="s">
        <v>2376</v>
      </c>
      <c r="L3784" t="s">
        <v>317</v>
      </c>
      <c r="N3784" t="s">
        <v>251</v>
      </c>
      <c r="O3784" t="s">
        <v>4756</v>
      </c>
      <c r="P3784" t="s">
        <v>4756</v>
      </c>
      <c r="Q3784" t="s">
        <v>4756</v>
      </c>
      <c r="R3784" t="s">
        <v>4756</v>
      </c>
      <c r="S3784" t="s">
        <v>4756</v>
      </c>
      <c r="T3784" t="s">
        <v>4756</v>
      </c>
      <c r="U3784" t="s">
        <v>4756</v>
      </c>
      <c r="V3784" t="s">
        <v>4756</v>
      </c>
      <c r="W3784" t="s">
        <v>4756</v>
      </c>
      <c r="X3784" t="s">
        <v>4756</v>
      </c>
      <c r="Y3784" t="s">
        <v>4756</v>
      </c>
      <c r="Z3784" t="s">
        <v>4756</v>
      </c>
      <c r="AA3784" t="s">
        <v>4756</v>
      </c>
      <c r="AB3784" t="s">
        <v>4756</v>
      </c>
      <c r="AC3784" t="s">
        <v>4756</v>
      </c>
      <c r="AD3784" t="s">
        <v>4756</v>
      </c>
      <c r="AE3784" t="s">
        <v>4756</v>
      </c>
      <c r="AF3784" t="s">
        <v>4756</v>
      </c>
      <c r="AG3784" t="s">
        <v>4756</v>
      </c>
      <c r="AH3784" t="s">
        <v>4756</v>
      </c>
      <c r="AI3784" t="s">
        <v>4756</v>
      </c>
      <c r="AJ3784" t="s">
        <v>4756</v>
      </c>
      <c r="AK3784" t="s">
        <v>4756</v>
      </c>
      <c r="AL3784" t="s">
        <v>4756</v>
      </c>
      <c r="AM3784" t="s">
        <v>4756</v>
      </c>
      <c r="AN3784" t="s">
        <v>4756</v>
      </c>
      <c r="AO3784" t="s">
        <v>2306</v>
      </c>
    </row>
    <row r="3785" spans="1:41">
      <c r="A3785" s="95">
        <v>43321</v>
      </c>
      <c r="B3785" t="s">
        <v>827</v>
      </c>
      <c r="C3785">
        <v>2018</v>
      </c>
      <c r="D3785">
        <v>8</v>
      </c>
      <c r="E3785" t="s">
        <v>4991</v>
      </c>
      <c r="F3785" t="s">
        <v>3854</v>
      </c>
      <c r="G3785" s="96">
        <v>5.5555555555555552E-2</v>
      </c>
      <c r="H3785" s="96">
        <v>5.9722222222222225E-2</v>
      </c>
      <c r="I3785" s="96">
        <v>0.82777777777777783</v>
      </c>
      <c r="J3785">
        <v>5.47</v>
      </c>
      <c r="K3785" t="s">
        <v>249</v>
      </c>
      <c r="L3785" t="s">
        <v>2334</v>
      </c>
      <c r="M3785" t="s">
        <v>251</v>
      </c>
      <c r="N3785" t="s">
        <v>251</v>
      </c>
      <c r="O3785">
        <v>3</v>
      </c>
      <c r="P3785">
        <v>33</v>
      </c>
      <c r="Q3785">
        <v>0</v>
      </c>
      <c r="R3785">
        <v>33</v>
      </c>
      <c r="S3785">
        <v>15.1</v>
      </c>
      <c r="T3785">
        <v>38</v>
      </c>
      <c r="U3785">
        <v>23</v>
      </c>
      <c r="V3785">
        <v>143</v>
      </c>
      <c r="W3785" t="s">
        <v>4756</v>
      </c>
      <c r="X3785" t="s">
        <v>4756</v>
      </c>
      <c r="Y3785" t="s">
        <v>4756</v>
      </c>
      <c r="Z3785" t="s">
        <v>4756</v>
      </c>
      <c r="AA3785" t="s">
        <v>4756</v>
      </c>
      <c r="AB3785" t="s">
        <v>4756</v>
      </c>
      <c r="AC3785" t="s">
        <v>4756</v>
      </c>
      <c r="AD3785" t="s">
        <v>4756</v>
      </c>
      <c r="AE3785" t="s">
        <v>4756</v>
      </c>
      <c r="AF3785" t="s">
        <v>4756</v>
      </c>
      <c r="AG3785" t="s">
        <v>4756</v>
      </c>
      <c r="AH3785" t="s">
        <v>4756</v>
      </c>
      <c r="AI3785" t="s">
        <v>4756</v>
      </c>
      <c r="AJ3785" t="s">
        <v>4756</v>
      </c>
      <c r="AK3785" t="s">
        <v>4756</v>
      </c>
      <c r="AL3785" t="s">
        <v>4756</v>
      </c>
      <c r="AM3785" t="s">
        <v>4756</v>
      </c>
      <c r="AN3785" t="s">
        <v>4756</v>
      </c>
    </row>
    <row r="3786" spans="1:41">
      <c r="A3786" s="95">
        <v>43321</v>
      </c>
      <c r="B3786" t="s">
        <v>827</v>
      </c>
      <c r="C3786">
        <v>2018</v>
      </c>
      <c r="D3786">
        <v>8</v>
      </c>
      <c r="E3786" t="s">
        <v>4991</v>
      </c>
      <c r="F3786" t="s">
        <v>3854</v>
      </c>
      <c r="G3786" s="96">
        <v>7.013888888888889E-2</v>
      </c>
      <c r="H3786" s="96">
        <v>7.4305555555555555E-2</v>
      </c>
      <c r="I3786" s="96">
        <v>0.82777777777777783</v>
      </c>
      <c r="J3786">
        <v>5.82</v>
      </c>
      <c r="K3786" t="s">
        <v>249</v>
      </c>
      <c r="L3786" t="s">
        <v>2335</v>
      </c>
      <c r="M3786" t="s">
        <v>251</v>
      </c>
      <c r="N3786" t="s">
        <v>251</v>
      </c>
      <c r="O3786">
        <v>3</v>
      </c>
      <c r="P3786">
        <v>34</v>
      </c>
      <c r="Q3786">
        <v>0</v>
      </c>
      <c r="R3786">
        <v>34</v>
      </c>
      <c r="S3786">
        <v>15.2</v>
      </c>
      <c r="T3786">
        <v>38.6</v>
      </c>
      <c r="U3786">
        <v>23.6</v>
      </c>
      <c r="V3786">
        <v>135</v>
      </c>
      <c r="W3786" t="s">
        <v>4756</v>
      </c>
      <c r="X3786" t="s">
        <v>4756</v>
      </c>
      <c r="Y3786" t="s">
        <v>4756</v>
      </c>
      <c r="Z3786" t="s">
        <v>4756</v>
      </c>
      <c r="AA3786" t="s">
        <v>4756</v>
      </c>
      <c r="AB3786" t="s">
        <v>4756</v>
      </c>
      <c r="AC3786" t="s">
        <v>4756</v>
      </c>
      <c r="AD3786" t="s">
        <v>4756</v>
      </c>
      <c r="AE3786" t="s">
        <v>4756</v>
      </c>
      <c r="AF3786" t="s">
        <v>4756</v>
      </c>
      <c r="AG3786" t="s">
        <v>4756</v>
      </c>
      <c r="AH3786" t="s">
        <v>4756</v>
      </c>
      <c r="AI3786" t="s">
        <v>4756</v>
      </c>
      <c r="AJ3786" t="s">
        <v>4756</v>
      </c>
      <c r="AK3786" t="s">
        <v>4756</v>
      </c>
      <c r="AL3786" t="s">
        <v>4756</v>
      </c>
      <c r="AM3786" t="s">
        <v>4756</v>
      </c>
      <c r="AN3786" t="s">
        <v>4756</v>
      </c>
    </row>
    <row r="3787" spans="1:41">
      <c r="A3787" s="95">
        <v>43321</v>
      </c>
      <c r="B3787" t="s">
        <v>827</v>
      </c>
      <c r="C3787">
        <v>2018</v>
      </c>
      <c r="D3787">
        <v>8</v>
      </c>
      <c r="E3787" t="s">
        <v>4991</v>
      </c>
      <c r="F3787" t="s">
        <v>3854</v>
      </c>
      <c r="G3787" s="96">
        <v>7.5694444444444439E-2</v>
      </c>
      <c r="H3787" t="s">
        <v>4756</v>
      </c>
      <c r="I3787" s="96">
        <v>0.82777777777777783</v>
      </c>
      <c r="J3787">
        <v>5.95</v>
      </c>
      <c r="K3787" t="s">
        <v>249</v>
      </c>
      <c r="L3787" t="s">
        <v>2335</v>
      </c>
      <c r="M3787" t="s">
        <v>2077</v>
      </c>
      <c r="N3787" t="s">
        <v>251</v>
      </c>
      <c r="O3787" t="s">
        <v>4756</v>
      </c>
      <c r="P3787" t="s">
        <v>4756</v>
      </c>
      <c r="Q3787" t="s">
        <v>4756</v>
      </c>
      <c r="R3787" t="s">
        <v>4756</v>
      </c>
      <c r="S3787" t="s">
        <v>4756</v>
      </c>
      <c r="T3787" t="s">
        <v>4756</v>
      </c>
      <c r="U3787" t="s">
        <v>4756</v>
      </c>
      <c r="V3787" t="s">
        <v>4756</v>
      </c>
      <c r="W3787" t="s">
        <v>4756</v>
      </c>
      <c r="X3787" t="s">
        <v>4756</v>
      </c>
      <c r="Y3787" t="s">
        <v>4756</v>
      </c>
      <c r="Z3787" t="s">
        <v>4756</v>
      </c>
      <c r="AA3787" t="s">
        <v>4756</v>
      </c>
      <c r="AB3787" t="s">
        <v>4756</v>
      </c>
      <c r="AC3787" t="s">
        <v>4756</v>
      </c>
      <c r="AD3787" t="s">
        <v>4756</v>
      </c>
      <c r="AE3787" t="s">
        <v>4756</v>
      </c>
      <c r="AF3787" t="s">
        <v>4756</v>
      </c>
      <c r="AG3787" t="s">
        <v>4756</v>
      </c>
      <c r="AH3787" t="s">
        <v>4756</v>
      </c>
      <c r="AI3787" t="s">
        <v>4756</v>
      </c>
      <c r="AJ3787" t="s">
        <v>4756</v>
      </c>
      <c r="AK3787" t="s">
        <v>4756</v>
      </c>
      <c r="AL3787" t="s">
        <v>4756</v>
      </c>
      <c r="AM3787" t="s">
        <v>4756</v>
      </c>
      <c r="AN3787" t="s">
        <v>4756</v>
      </c>
    </row>
    <row r="3788" spans="1:41">
      <c r="A3788" s="95">
        <v>43322</v>
      </c>
      <c r="B3788" t="s">
        <v>827</v>
      </c>
      <c r="C3788">
        <v>2018</v>
      </c>
      <c r="D3788">
        <v>8</v>
      </c>
      <c r="E3788" t="s">
        <v>4991</v>
      </c>
      <c r="F3788" t="s">
        <v>3854</v>
      </c>
      <c r="G3788" s="96">
        <v>0.87152777777777779</v>
      </c>
      <c r="H3788" s="96">
        <v>0.875</v>
      </c>
      <c r="I3788" s="96">
        <v>0.82708333333333339</v>
      </c>
      <c r="J3788">
        <v>1.07</v>
      </c>
      <c r="K3788" t="s">
        <v>249</v>
      </c>
      <c r="L3788" t="s">
        <v>2336</v>
      </c>
      <c r="M3788" t="s">
        <v>251</v>
      </c>
      <c r="N3788" t="s">
        <v>251</v>
      </c>
      <c r="O3788">
        <v>0</v>
      </c>
      <c r="P3788">
        <v>36</v>
      </c>
      <c r="Q3788">
        <v>0</v>
      </c>
      <c r="R3788">
        <v>36</v>
      </c>
      <c r="S3788">
        <v>14.6</v>
      </c>
      <c r="T3788">
        <v>38.4</v>
      </c>
      <c r="U3788">
        <v>23</v>
      </c>
      <c r="V3788">
        <v>135</v>
      </c>
      <c r="W3788" t="s">
        <v>4756</v>
      </c>
      <c r="X3788" t="s">
        <v>4756</v>
      </c>
      <c r="Y3788" t="s">
        <v>4756</v>
      </c>
      <c r="Z3788" t="s">
        <v>4756</v>
      </c>
      <c r="AA3788" t="s">
        <v>4756</v>
      </c>
      <c r="AB3788" t="s">
        <v>4756</v>
      </c>
      <c r="AC3788" t="s">
        <v>4756</v>
      </c>
      <c r="AD3788" t="s">
        <v>4756</v>
      </c>
      <c r="AE3788" t="s">
        <v>4756</v>
      </c>
      <c r="AF3788" t="s">
        <v>4756</v>
      </c>
      <c r="AG3788" t="s">
        <v>4756</v>
      </c>
      <c r="AH3788" t="s">
        <v>4756</v>
      </c>
      <c r="AI3788" t="s">
        <v>4756</v>
      </c>
      <c r="AJ3788" t="s">
        <v>4756</v>
      </c>
      <c r="AK3788" t="s">
        <v>4756</v>
      </c>
      <c r="AL3788" t="s">
        <v>4756</v>
      </c>
      <c r="AM3788" t="s">
        <v>4756</v>
      </c>
      <c r="AN3788" t="s">
        <v>4756</v>
      </c>
    </row>
    <row r="3789" spans="1:41">
      <c r="A3789" s="95">
        <v>43322</v>
      </c>
      <c r="B3789" t="s">
        <v>827</v>
      </c>
      <c r="C3789">
        <v>2018</v>
      </c>
      <c r="D3789">
        <v>8</v>
      </c>
      <c r="E3789" t="s">
        <v>4991</v>
      </c>
      <c r="F3789" t="s">
        <v>3854</v>
      </c>
      <c r="G3789" s="96">
        <v>0.875</v>
      </c>
      <c r="H3789" s="96">
        <v>0.88055555555555554</v>
      </c>
      <c r="I3789" s="96">
        <v>0.82708333333333339</v>
      </c>
      <c r="J3789">
        <v>1.1499999999999999</v>
      </c>
      <c r="K3789" t="s">
        <v>249</v>
      </c>
      <c r="L3789" t="s">
        <v>2338</v>
      </c>
      <c r="M3789" t="s">
        <v>251</v>
      </c>
      <c r="N3789" t="s">
        <v>251</v>
      </c>
      <c r="O3789">
        <v>0</v>
      </c>
      <c r="P3789">
        <v>33</v>
      </c>
      <c r="Q3789">
        <v>0</v>
      </c>
      <c r="R3789">
        <v>33</v>
      </c>
      <c r="S3789">
        <v>14.4</v>
      </c>
      <c r="T3789">
        <v>37.200000000000003</v>
      </c>
      <c r="U3789">
        <v>22.2</v>
      </c>
      <c r="V3789">
        <v>137</v>
      </c>
      <c r="W3789" t="s">
        <v>4756</v>
      </c>
      <c r="X3789" t="s">
        <v>4756</v>
      </c>
      <c r="Y3789" t="s">
        <v>4756</v>
      </c>
      <c r="Z3789" t="s">
        <v>4756</v>
      </c>
      <c r="AA3789" t="s">
        <v>4756</v>
      </c>
      <c r="AB3789" t="s">
        <v>4756</v>
      </c>
      <c r="AC3789" t="s">
        <v>4756</v>
      </c>
      <c r="AD3789" t="s">
        <v>4756</v>
      </c>
      <c r="AE3789" t="s">
        <v>4756</v>
      </c>
      <c r="AF3789" t="s">
        <v>4756</v>
      </c>
      <c r="AG3789" t="s">
        <v>4756</v>
      </c>
      <c r="AH3789" t="s">
        <v>4756</v>
      </c>
      <c r="AI3789" t="s">
        <v>4756</v>
      </c>
      <c r="AJ3789" t="s">
        <v>4756</v>
      </c>
      <c r="AK3789" t="s">
        <v>4756</v>
      </c>
      <c r="AL3789" t="s">
        <v>4756</v>
      </c>
      <c r="AM3789" t="s">
        <v>4756</v>
      </c>
      <c r="AN3789" t="s">
        <v>4756</v>
      </c>
    </row>
    <row r="3790" spans="1:41">
      <c r="A3790" s="95">
        <v>43322</v>
      </c>
      <c r="B3790" t="s">
        <v>827</v>
      </c>
      <c r="C3790">
        <v>2018</v>
      </c>
      <c r="D3790">
        <v>8</v>
      </c>
      <c r="E3790" t="s">
        <v>4991</v>
      </c>
      <c r="F3790" t="s">
        <v>3854</v>
      </c>
      <c r="G3790" s="96">
        <v>0.8833333333333333</v>
      </c>
      <c r="H3790" s="96">
        <v>0.8930555555555556</v>
      </c>
      <c r="I3790" s="96">
        <v>0.82708333333333339</v>
      </c>
      <c r="J3790">
        <v>1.35</v>
      </c>
      <c r="K3790" t="s">
        <v>249</v>
      </c>
      <c r="L3790" t="s">
        <v>2339</v>
      </c>
      <c r="M3790" t="s">
        <v>251</v>
      </c>
      <c r="N3790" t="s">
        <v>251</v>
      </c>
      <c r="O3790">
        <v>0</v>
      </c>
      <c r="P3790">
        <v>31</v>
      </c>
      <c r="Q3790">
        <v>0</v>
      </c>
      <c r="R3790">
        <v>31</v>
      </c>
      <c r="S3790">
        <v>14.4</v>
      </c>
      <c r="T3790">
        <v>37.799999999999997</v>
      </c>
      <c r="U3790">
        <v>22.7</v>
      </c>
      <c r="V3790">
        <v>137</v>
      </c>
      <c r="W3790" t="s">
        <v>4756</v>
      </c>
      <c r="X3790" t="s">
        <v>4756</v>
      </c>
      <c r="Y3790" t="s">
        <v>4756</v>
      </c>
      <c r="Z3790" t="s">
        <v>4756</v>
      </c>
      <c r="AA3790" t="s">
        <v>4756</v>
      </c>
      <c r="AB3790" t="s">
        <v>4756</v>
      </c>
      <c r="AC3790" t="s">
        <v>4756</v>
      </c>
      <c r="AD3790" t="s">
        <v>4756</v>
      </c>
      <c r="AE3790" t="s">
        <v>4756</v>
      </c>
      <c r="AF3790" t="s">
        <v>4756</v>
      </c>
      <c r="AG3790" t="s">
        <v>4756</v>
      </c>
      <c r="AH3790" t="s">
        <v>4756</v>
      </c>
      <c r="AI3790" t="s">
        <v>4756</v>
      </c>
      <c r="AJ3790" t="s">
        <v>4756</v>
      </c>
      <c r="AK3790" t="s">
        <v>4756</v>
      </c>
      <c r="AL3790" t="s">
        <v>4756</v>
      </c>
      <c r="AM3790" t="s">
        <v>4756</v>
      </c>
      <c r="AN3790" t="s">
        <v>4756</v>
      </c>
    </row>
    <row r="3791" spans="1:41">
      <c r="A3791" s="95">
        <v>43322</v>
      </c>
      <c r="B3791" t="s">
        <v>827</v>
      </c>
      <c r="C3791">
        <v>2018</v>
      </c>
      <c r="D3791">
        <v>8</v>
      </c>
      <c r="E3791" t="s">
        <v>4991</v>
      </c>
      <c r="F3791" t="s">
        <v>3854</v>
      </c>
      <c r="G3791" s="96">
        <v>0.89027777777777783</v>
      </c>
      <c r="H3791" s="96">
        <v>0.89374999999999993</v>
      </c>
      <c r="I3791" s="96">
        <v>0.82708333333333339</v>
      </c>
      <c r="J3791">
        <v>1.52</v>
      </c>
      <c r="K3791" t="s">
        <v>249</v>
      </c>
      <c r="L3791" t="s">
        <v>2340</v>
      </c>
      <c r="M3791" t="s">
        <v>251</v>
      </c>
      <c r="N3791" t="s">
        <v>251</v>
      </c>
      <c r="O3791">
        <v>0</v>
      </c>
      <c r="P3791">
        <v>35</v>
      </c>
      <c r="Q3791">
        <v>0</v>
      </c>
      <c r="R3791">
        <v>35</v>
      </c>
      <c r="S3791">
        <v>13.7</v>
      </c>
      <c r="T3791">
        <v>36.4</v>
      </c>
      <c r="U3791">
        <v>23.3</v>
      </c>
      <c r="V3791">
        <v>137</v>
      </c>
      <c r="W3791" t="s">
        <v>4756</v>
      </c>
      <c r="X3791" t="s">
        <v>4756</v>
      </c>
      <c r="Y3791" t="s">
        <v>4756</v>
      </c>
      <c r="Z3791" t="s">
        <v>4756</v>
      </c>
      <c r="AA3791" t="s">
        <v>4756</v>
      </c>
      <c r="AB3791" t="s">
        <v>4756</v>
      </c>
      <c r="AC3791" t="s">
        <v>4756</v>
      </c>
      <c r="AD3791" t="s">
        <v>4756</v>
      </c>
      <c r="AE3791" t="s">
        <v>4756</v>
      </c>
      <c r="AF3791" t="s">
        <v>4756</v>
      </c>
      <c r="AG3791" t="s">
        <v>4756</v>
      </c>
      <c r="AH3791" t="s">
        <v>4756</v>
      </c>
      <c r="AI3791" t="s">
        <v>4756</v>
      </c>
      <c r="AJ3791" t="s">
        <v>4756</v>
      </c>
      <c r="AK3791" t="s">
        <v>4756</v>
      </c>
      <c r="AL3791" t="s">
        <v>4756</v>
      </c>
      <c r="AM3791" t="s">
        <v>4756</v>
      </c>
      <c r="AN3791" t="s">
        <v>4756</v>
      </c>
    </row>
    <row r="3792" spans="1:41">
      <c r="A3792" s="95">
        <v>43322</v>
      </c>
      <c r="B3792" t="s">
        <v>827</v>
      </c>
      <c r="C3792">
        <v>2018</v>
      </c>
      <c r="D3792">
        <v>8</v>
      </c>
      <c r="E3792" t="s">
        <v>4991</v>
      </c>
      <c r="F3792" t="s">
        <v>3854</v>
      </c>
      <c r="G3792" s="96">
        <v>0.90069444444444446</v>
      </c>
      <c r="H3792" t="s">
        <v>4756</v>
      </c>
      <c r="I3792" s="96">
        <v>0.82708333333333339</v>
      </c>
      <c r="J3792">
        <v>1.77</v>
      </c>
      <c r="K3792" t="s">
        <v>2376</v>
      </c>
      <c r="L3792" t="s">
        <v>317</v>
      </c>
      <c r="N3792" t="s">
        <v>251</v>
      </c>
      <c r="O3792" t="s">
        <v>4756</v>
      </c>
      <c r="P3792" t="s">
        <v>4756</v>
      </c>
      <c r="Q3792" t="s">
        <v>4756</v>
      </c>
      <c r="R3792" t="s">
        <v>4756</v>
      </c>
      <c r="S3792" t="s">
        <v>4756</v>
      </c>
      <c r="T3792" t="s">
        <v>4756</v>
      </c>
      <c r="U3792" t="s">
        <v>4756</v>
      </c>
      <c r="V3792" t="s">
        <v>4756</v>
      </c>
      <c r="W3792" t="s">
        <v>4756</v>
      </c>
      <c r="X3792" t="s">
        <v>4756</v>
      </c>
      <c r="Y3792" t="s">
        <v>4756</v>
      </c>
      <c r="Z3792" t="s">
        <v>4756</v>
      </c>
      <c r="AA3792" t="s">
        <v>4756</v>
      </c>
      <c r="AB3792" t="s">
        <v>4756</v>
      </c>
      <c r="AC3792" t="s">
        <v>4756</v>
      </c>
      <c r="AD3792" t="s">
        <v>4756</v>
      </c>
      <c r="AE3792" t="s">
        <v>4756</v>
      </c>
      <c r="AF3792" t="s">
        <v>4756</v>
      </c>
      <c r="AG3792" t="s">
        <v>4756</v>
      </c>
      <c r="AH3792" t="s">
        <v>4756</v>
      </c>
      <c r="AI3792" t="s">
        <v>4756</v>
      </c>
      <c r="AJ3792" t="s">
        <v>4756</v>
      </c>
      <c r="AK3792" t="s">
        <v>4756</v>
      </c>
      <c r="AL3792" t="s">
        <v>4756</v>
      </c>
      <c r="AM3792" t="s">
        <v>4756</v>
      </c>
      <c r="AN3792" t="s">
        <v>4756</v>
      </c>
      <c r="AO3792" t="s">
        <v>2306</v>
      </c>
    </row>
    <row r="3793" spans="1:40">
      <c r="A3793" s="95">
        <v>43322</v>
      </c>
      <c r="B3793" t="s">
        <v>827</v>
      </c>
      <c r="C3793">
        <v>2018</v>
      </c>
      <c r="D3793">
        <v>8</v>
      </c>
      <c r="E3793" t="s">
        <v>4991</v>
      </c>
      <c r="F3793" t="s">
        <v>3854</v>
      </c>
      <c r="G3793" s="96">
        <v>0.90555555555555556</v>
      </c>
      <c r="H3793" s="96">
        <v>0.91180555555555554</v>
      </c>
      <c r="I3793" s="96">
        <v>0.82708333333333339</v>
      </c>
      <c r="J3793">
        <v>1.88</v>
      </c>
      <c r="K3793" t="s">
        <v>249</v>
      </c>
      <c r="L3793" t="s">
        <v>2341</v>
      </c>
      <c r="M3793" t="s">
        <v>251</v>
      </c>
      <c r="N3793" t="s">
        <v>251</v>
      </c>
      <c r="O3793">
        <v>3</v>
      </c>
      <c r="P3793">
        <v>34</v>
      </c>
      <c r="Q3793">
        <v>0</v>
      </c>
      <c r="R3793">
        <v>34</v>
      </c>
      <c r="S3793">
        <v>14.9</v>
      </c>
      <c r="T3793">
        <v>37.6</v>
      </c>
      <c r="U3793">
        <v>22.3</v>
      </c>
      <c r="V3793">
        <v>139</v>
      </c>
      <c r="W3793" t="s">
        <v>4756</v>
      </c>
      <c r="X3793" t="s">
        <v>4756</v>
      </c>
      <c r="Y3793" t="s">
        <v>4756</v>
      </c>
      <c r="Z3793" t="s">
        <v>4756</v>
      </c>
      <c r="AA3793" t="s">
        <v>4756</v>
      </c>
      <c r="AB3793" t="s">
        <v>4756</v>
      </c>
      <c r="AC3793" t="s">
        <v>4756</v>
      </c>
      <c r="AD3793" t="s">
        <v>4756</v>
      </c>
      <c r="AE3793" t="s">
        <v>4756</v>
      </c>
      <c r="AF3793" t="s">
        <v>4756</v>
      </c>
      <c r="AG3793" t="s">
        <v>4756</v>
      </c>
      <c r="AH3793" t="s">
        <v>4756</v>
      </c>
      <c r="AI3793" t="s">
        <v>4756</v>
      </c>
      <c r="AJ3793" t="s">
        <v>4756</v>
      </c>
      <c r="AK3793" t="s">
        <v>4756</v>
      </c>
      <c r="AL3793" t="s">
        <v>4756</v>
      </c>
      <c r="AM3793" t="s">
        <v>4756</v>
      </c>
      <c r="AN3793" t="s">
        <v>4756</v>
      </c>
    </row>
    <row r="3794" spans="1:40">
      <c r="A3794" s="95">
        <v>43322</v>
      </c>
      <c r="B3794" t="s">
        <v>827</v>
      </c>
      <c r="C3794">
        <v>2018</v>
      </c>
      <c r="D3794">
        <v>8</v>
      </c>
      <c r="E3794" t="s">
        <v>4991</v>
      </c>
      <c r="F3794" t="s">
        <v>3854</v>
      </c>
      <c r="G3794" s="96">
        <v>0.90555555555555556</v>
      </c>
      <c r="H3794" s="96">
        <v>0.91180555555555554</v>
      </c>
      <c r="I3794" s="96">
        <v>0.82708333333333339</v>
      </c>
      <c r="J3794">
        <v>1.88</v>
      </c>
      <c r="K3794" t="s">
        <v>249</v>
      </c>
      <c r="L3794" t="s">
        <v>2342</v>
      </c>
      <c r="M3794" t="s">
        <v>251</v>
      </c>
      <c r="N3794" t="s">
        <v>251</v>
      </c>
      <c r="O3794">
        <v>2</v>
      </c>
      <c r="P3794">
        <v>35</v>
      </c>
      <c r="Q3794">
        <v>0</v>
      </c>
      <c r="R3794">
        <v>35</v>
      </c>
      <c r="S3794">
        <v>14.2</v>
      </c>
      <c r="T3794">
        <v>38</v>
      </c>
      <c r="U3794">
        <v>23.3</v>
      </c>
      <c r="V3794">
        <v>139</v>
      </c>
      <c r="W3794" t="s">
        <v>4756</v>
      </c>
      <c r="X3794" t="s">
        <v>4756</v>
      </c>
      <c r="Y3794" t="s">
        <v>4756</v>
      </c>
      <c r="Z3794" t="s">
        <v>4756</v>
      </c>
      <c r="AA3794" t="s">
        <v>4756</v>
      </c>
      <c r="AB3794" t="s">
        <v>4756</v>
      </c>
      <c r="AC3794" t="s">
        <v>4756</v>
      </c>
      <c r="AD3794" t="s">
        <v>4756</v>
      </c>
      <c r="AE3794" t="s">
        <v>4756</v>
      </c>
      <c r="AF3794" t="s">
        <v>4756</v>
      </c>
      <c r="AG3794" t="s">
        <v>4756</v>
      </c>
      <c r="AH3794" t="s">
        <v>4756</v>
      </c>
      <c r="AI3794" t="s">
        <v>4756</v>
      </c>
      <c r="AJ3794" t="s">
        <v>4756</v>
      </c>
      <c r="AK3794" t="s">
        <v>4756</v>
      </c>
      <c r="AL3794" t="s">
        <v>4756</v>
      </c>
      <c r="AM3794" t="s">
        <v>4756</v>
      </c>
      <c r="AN3794" t="s">
        <v>4756</v>
      </c>
    </row>
    <row r="3795" spans="1:40">
      <c r="A3795" s="95">
        <v>43322</v>
      </c>
      <c r="B3795" t="s">
        <v>827</v>
      </c>
      <c r="C3795">
        <v>2018</v>
      </c>
      <c r="D3795">
        <v>8</v>
      </c>
      <c r="E3795" t="s">
        <v>4991</v>
      </c>
      <c r="F3795" t="s">
        <v>3854</v>
      </c>
      <c r="G3795" s="96">
        <v>0.91527777777777775</v>
      </c>
      <c r="H3795" s="96">
        <v>0.9194444444444444</v>
      </c>
      <c r="I3795" s="96">
        <v>0.82708333333333339</v>
      </c>
      <c r="J3795">
        <v>2.12</v>
      </c>
      <c r="K3795" t="s">
        <v>249</v>
      </c>
      <c r="L3795" t="s">
        <v>2343</v>
      </c>
      <c r="M3795" t="s">
        <v>251</v>
      </c>
      <c r="N3795" t="s">
        <v>251</v>
      </c>
      <c r="O3795">
        <v>3</v>
      </c>
      <c r="P3795">
        <v>35</v>
      </c>
      <c r="Q3795">
        <v>0</v>
      </c>
      <c r="R3795">
        <v>35</v>
      </c>
      <c r="S3795">
        <v>14</v>
      </c>
      <c r="T3795">
        <v>38.200000000000003</v>
      </c>
      <c r="U3795">
        <v>22.9</v>
      </c>
      <c r="V3795">
        <v>138</v>
      </c>
      <c r="W3795" t="s">
        <v>4756</v>
      </c>
      <c r="X3795" t="s">
        <v>4756</v>
      </c>
      <c r="Y3795" t="s">
        <v>4756</v>
      </c>
      <c r="Z3795" t="s">
        <v>4756</v>
      </c>
      <c r="AA3795" t="s">
        <v>4756</v>
      </c>
      <c r="AB3795" t="s">
        <v>4756</v>
      </c>
      <c r="AC3795" t="s">
        <v>4756</v>
      </c>
      <c r="AD3795" t="s">
        <v>4756</v>
      </c>
      <c r="AE3795" t="s">
        <v>4756</v>
      </c>
      <c r="AF3795" t="s">
        <v>4756</v>
      </c>
      <c r="AG3795" t="s">
        <v>4756</v>
      </c>
      <c r="AH3795" t="s">
        <v>4756</v>
      </c>
      <c r="AI3795" t="s">
        <v>4756</v>
      </c>
      <c r="AJ3795" t="s">
        <v>4756</v>
      </c>
      <c r="AK3795" t="s">
        <v>4756</v>
      </c>
      <c r="AL3795" t="s">
        <v>4756</v>
      </c>
      <c r="AM3795" t="s">
        <v>4756</v>
      </c>
      <c r="AN3795" t="s">
        <v>4756</v>
      </c>
    </row>
    <row r="3796" spans="1:40">
      <c r="A3796" s="95">
        <v>43322</v>
      </c>
      <c r="B3796" t="s">
        <v>827</v>
      </c>
      <c r="C3796">
        <v>2018</v>
      </c>
      <c r="D3796">
        <v>8</v>
      </c>
      <c r="E3796" t="s">
        <v>4991</v>
      </c>
      <c r="F3796" t="s">
        <v>3854</v>
      </c>
      <c r="G3796" s="96">
        <v>0.92222222222222217</v>
      </c>
      <c r="H3796" s="96">
        <v>0.92638888888888893</v>
      </c>
      <c r="I3796" s="96">
        <v>0.82708333333333339</v>
      </c>
      <c r="J3796">
        <v>2.2799999999999998</v>
      </c>
      <c r="K3796" t="s">
        <v>249</v>
      </c>
      <c r="L3796" t="s">
        <v>2344</v>
      </c>
      <c r="M3796" t="s">
        <v>251</v>
      </c>
      <c r="N3796" t="s">
        <v>251</v>
      </c>
      <c r="O3796">
        <v>0</v>
      </c>
      <c r="P3796">
        <v>30</v>
      </c>
      <c r="Q3796">
        <v>0</v>
      </c>
      <c r="R3796">
        <v>30</v>
      </c>
      <c r="S3796">
        <v>13.7</v>
      </c>
      <c r="T3796">
        <v>37.200000000000003</v>
      </c>
      <c r="U3796">
        <v>22.7</v>
      </c>
      <c r="V3796">
        <v>133</v>
      </c>
      <c r="W3796" t="s">
        <v>4756</v>
      </c>
      <c r="X3796" t="s">
        <v>4756</v>
      </c>
      <c r="Y3796" t="s">
        <v>4756</v>
      </c>
      <c r="Z3796" t="s">
        <v>4756</v>
      </c>
      <c r="AA3796" t="s">
        <v>4756</v>
      </c>
      <c r="AB3796" t="s">
        <v>4756</v>
      </c>
      <c r="AC3796" t="s">
        <v>4756</v>
      </c>
      <c r="AD3796" t="s">
        <v>4756</v>
      </c>
      <c r="AE3796" t="s">
        <v>4756</v>
      </c>
      <c r="AF3796" t="s">
        <v>4756</v>
      </c>
      <c r="AG3796" t="s">
        <v>4756</v>
      </c>
      <c r="AH3796" t="s">
        <v>4756</v>
      </c>
      <c r="AI3796" t="s">
        <v>4756</v>
      </c>
      <c r="AJ3796" t="s">
        <v>4756</v>
      </c>
      <c r="AK3796" t="s">
        <v>4756</v>
      </c>
      <c r="AL3796" t="s">
        <v>4756</v>
      </c>
      <c r="AM3796" t="s">
        <v>4756</v>
      </c>
      <c r="AN3796" t="s">
        <v>4756</v>
      </c>
    </row>
    <row r="3797" spans="1:40">
      <c r="A3797" s="95">
        <v>43322</v>
      </c>
      <c r="B3797" t="s">
        <v>827</v>
      </c>
      <c r="C3797">
        <v>2018</v>
      </c>
      <c r="D3797">
        <v>8</v>
      </c>
      <c r="E3797" t="s">
        <v>4991</v>
      </c>
      <c r="F3797" t="s">
        <v>3854</v>
      </c>
      <c r="G3797" s="96">
        <v>0.92986111111111114</v>
      </c>
      <c r="H3797" s="96">
        <v>0.93541666666666667</v>
      </c>
      <c r="I3797" s="96">
        <v>0.82708333333333339</v>
      </c>
      <c r="J3797">
        <v>2.4700000000000002</v>
      </c>
      <c r="K3797" t="s">
        <v>249</v>
      </c>
      <c r="L3797" t="s">
        <v>2345</v>
      </c>
      <c r="M3797" t="s">
        <v>251</v>
      </c>
      <c r="N3797" t="s">
        <v>251</v>
      </c>
      <c r="O3797">
        <v>0</v>
      </c>
      <c r="P3797">
        <v>38</v>
      </c>
      <c r="Q3797">
        <v>0</v>
      </c>
      <c r="R3797">
        <v>38</v>
      </c>
      <c r="S3797">
        <v>14.6</v>
      </c>
      <c r="T3797">
        <v>37.5</v>
      </c>
      <c r="U3797">
        <v>22.6</v>
      </c>
      <c r="V3797">
        <v>142</v>
      </c>
      <c r="W3797" t="s">
        <v>4756</v>
      </c>
      <c r="X3797" t="s">
        <v>4756</v>
      </c>
      <c r="Y3797" t="s">
        <v>4756</v>
      </c>
      <c r="Z3797" t="s">
        <v>4756</v>
      </c>
      <c r="AA3797" t="s">
        <v>4756</v>
      </c>
      <c r="AB3797" t="s">
        <v>4756</v>
      </c>
      <c r="AC3797" t="s">
        <v>4756</v>
      </c>
      <c r="AD3797" t="s">
        <v>4756</v>
      </c>
      <c r="AE3797" t="s">
        <v>4756</v>
      </c>
      <c r="AF3797" t="s">
        <v>4756</v>
      </c>
      <c r="AG3797" t="s">
        <v>4756</v>
      </c>
      <c r="AH3797" t="s">
        <v>4756</v>
      </c>
      <c r="AI3797" t="s">
        <v>4756</v>
      </c>
      <c r="AJ3797" t="s">
        <v>4756</v>
      </c>
      <c r="AK3797" t="s">
        <v>4756</v>
      </c>
      <c r="AL3797" t="s">
        <v>4756</v>
      </c>
      <c r="AM3797" t="s">
        <v>4756</v>
      </c>
      <c r="AN3797" t="s">
        <v>4756</v>
      </c>
    </row>
    <row r="3798" spans="1:40">
      <c r="A3798" s="95">
        <v>43322</v>
      </c>
      <c r="B3798" t="s">
        <v>827</v>
      </c>
      <c r="C3798">
        <v>2018</v>
      </c>
      <c r="D3798">
        <v>8</v>
      </c>
      <c r="E3798" t="s">
        <v>4991</v>
      </c>
      <c r="F3798" t="s">
        <v>3854</v>
      </c>
      <c r="G3798" s="96">
        <v>0.95138888888888884</v>
      </c>
      <c r="H3798" s="96">
        <v>0.95416666666666661</v>
      </c>
      <c r="I3798" s="96">
        <v>0.82708333333333339</v>
      </c>
      <c r="J3798">
        <v>2.98</v>
      </c>
      <c r="K3798" t="s">
        <v>249</v>
      </c>
      <c r="L3798" t="s">
        <v>2346</v>
      </c>
      <c r="M3798" t="s">
        <v>251</v>
      </c>
      <c r="N3798" t="s">
        <v>251</v>
      </c>
      <c r="O3798">
        <v>0</v>
      </c>
      <c r="P3798">
        <v>34</v>
      </c>
      <c r="Q3798">
        <v>0</v>
      </c>
      <c r="R3798">
        <v>34</v>
      </c>
      <c r="S3798">
        <v>13.5</v>
      </c>
      <c r="T3798">
        <v>37.700000000000003</v>
      </c>
      <c r="U3798">
        <v>23</v>
      </c>
      <c r="V3798">
        <v>139</v>
      </c>
      <c r="W3798" t="s">
        <v>4756</v>
      </c>
      <c r="X3798" t="s">
        <v>4756</v>
      </c>
      <c r="Y3798" t="s">
        <v>4756</v>
      </c>
      <c r="Z3798" t="s">
        <v>4756</v>
      </c>
      <c r="AA3798" t="s">
        <v>4756</v>
      </c>
      <c r="AB3798" t="s">
        <v>4756</v>
      </c>
      <c r="AC3798" t="s">
        <v>4756</v>
      </c>
      <c r="AD3798" t="s">
        <v>4756</v>
      </c>
      <c r="AE3798" t="s">
        <v>4756</v>
      </c>
      <c r="AF3798" t="s">
        <v>4756</v>
      </c>
      <c r="AG3798" t="s">
        <v>4756</v>
      </c>
      <c r="AH3798" t="s">
        <v>4756</v>
      </c>
      <c r="AI3798" t="s">
        <v>4756</v>
      </c>
      <c r="AJ3798" t="s">
        <v>4756</v>
      </c>
      <c r="AK3798" t="s">
        <v>4756</v>
      </c>
      <c r="AL3798" t="s">
        <v>4756</v>
      </c>
      <c r="AM3798" t="s">
        <v>4756</v>
      </c>
      <c r="AN3798" t="s">
        <v>4756</v>
      </c>
    </row>
    <row r="3799" spans="1:40">
      <c r="A3799" s="95">
        <v>43322</v>
      </c>
      <c r="B3799" t="s">
        <v>827</v>
      </c>
      <c r="C3799">
        <v>2018</v>
      </c>
      <c r="D3799">
        <v>8</v>
      </c>
      <c r="E3799" t="s">
        <v>4991</v>
      </c>
      <c r="F3799" t="s">
        <v>3854</v>
      </c>
      <c r="G3799" s="96">
        <v>0.95694444444444438</v>
      </c>
      <c r="H3799" s="96">
        <v>0.96388888888888891</v>
      </c>
      <c r="I3799" s="96">
        <v>0.82708333333333339</v>
      </c>
      <c r="J3799">
        <v>3.12</v>
      </c>
      <c r="K3799" t="s">
        <v>249</v>
      </c>
      <c r="L3799" t="s">
        <v>2347</v>
      </c>
      <c r="M3799" t="s">
        <v>251</v>
      </c>
      <c r="N3799" t="s">
        <v>251</v>
      </c>
      <c r="O3799">
        <v>4</v>
      </c>
      <c r="P3799">
        <v>33</v>
      </c>
      <c r="Q3799">
        <v>0</v>
      </c>
      <c r="R3799">
        <v>33</v>
      </c>
      <c r="S3799">
        <v>14.3</v>
      </c>
      <c r="T3799">
        <v>37.700000000000003</v>
      </c>
      <c r="U3799">
        <v>22.2</v>
      </c>
      <c r="V3799">
        <v>143</v>
      </c>
      <c r="W3799" t="s">
        <v>4756</v>
      </c>
      <c r="X3799" t="s">
        <v>4756</v>
      </c>
      <c r="Y3799" t="s">
        <v>4756</v>
      </c>
      <c r="Z3799" t="s">
        <v>4756</v>
      </c>
      <c r="AA3799" t="s">
        <v>4756</v>
      </c>
      <c r="AB3799" t="s">
        <v>4756</v>
      </c>
      <c r="AC3799" t="s">
        <v>4756</v>
      </c>
      <c r="AD3799" t="s">
        <v>4756</v>
      </c>
      <c r="AE3799" t="s">
        <v>4756</v>
      </c>
      <c r="AF3799" t="s">
        <v>4756</v>
      </c>
      <c r="AG3799" t="s">
        <v>4756</v>
      </c>
      <c r="AH3799" t="s">
        <v>4756</v>
      </c>
      <c r="AI3799" t="s">
        <v>4756</v>
      </c>
      <c r="AJ3799" t="s">
        <v>4756</v>
      </c>
      <c r="AK3799" t="s">
        <v>4756</v>
      </c>
      <c r="AL3799" t="s">
        <v>4756</v>
      </c>
      <c r="AM3799" t="s">
        <v>4756</v>
      </c>
      <c r="AN3799" t="s">
        <v>4756</v>
      </c>
    </row>
    <row r="3800" spans="1:40">
      <c r="A3800" s="95">
        <v>43322</v>
      </c>
      <c r="B3800" t="s">
        <v>827</v>
      </c>
      <c r="C3800">
        <v>2018</v>
      </c>
      <c r="D3800">
        <v>8</v>
      </c>
      <c r="E3800" t="s">
        <v>4991</v>
      </c>
      <c r="F3800" t="s">
        <v>3854</v>
      </c>
      <c r="G3800" s="96">
        <v>0.97152777777777777</v>
      </c>
      <c r="H3800" s="96">
        <v>0.97569444444444453</v>
      </c>
      <c r="I3800" s="96">
        <v>0.82708333333333339</v>
      </c>
      <c r="J3800">
        <v>3.47</v>
      </c>
      <c r="K3800" t="s">
        <v>249</v>
      </c>
      <c r="L3800" t="s">
        <v>2348</v>
      </c>
      <c r="M3800" t="s">
        <v>251</v>
      </c>
      <c r="N3800" t="s">
        <v>251</v>
      </c>
      <c r="O3800">
        <v>2</v>
      </c>
      <c r="P3800">
        <v>35</v>
      </c>
      <c r="Q3800">
        <v>0</v>
      </c>
      <c r="R3800">
        <v>35</v>
      </c>
      <c r="S3800">
        <v>14.5</v>
      </c>
      <c r="T3800">
        <v>38</v>
      </c>
      <c r="U3800">
        <v>24.1</v>
      </c>
      <c r="V3800">
        <v>141</v>
      </c>
      <c r="W3800" t="s">
        <v>4756</v>
      </c>
      <c r="X3800" t="s">
        <v>4756</v>
      </c>
      <c r="Y3800" t="s">
        <v>4756</v>
      </c>
      <c r="Z3800" t="s">
        <v>4756</v>
      </c>
      <c r="AA3800" t="s">
        <v>4756</v>
      </c>
      <c r="AB3800" t="s">
        <v>4756</v>
      </c>
      <c r="AC3800" t="s">
        <v>4756</v>
      </c>
      <c r="AD3800" t="s">
        <v>4756</v>
      </c>
      <c r="AE3800" t="s">
        <v>4756</v>
      </c>
      <c r="AF3800" t="s">
        <v>4756</v>
      </c>
      <c r="AG3800" t="s">
        <v>4756</v>
      </c>
      <c r="AH3800" t="s">
        <v>4756</v>
      </c>
      <c r="AI3800" t="s">
        <v>4756</v>
      </c>
      <c r="AJ3800" t="s">
        <v>4756</v>
      </c>
      <c r="AK3800" t="s">
        <v>4756</v>
      </c>
      <c r="AL3800" t="s">
        <v>4756</v>
      </c>
      <c r="AM3800" t="s">
        <v>4756</v>
      </c>
      <c r="AN3800" t="s">
        <v>4756</v>
      </c>
    </row>
    <row r="3801" spans="1:40">
      <c r="A3801" s="95">
        <v>43322</v>
      </c>
      <c r="B3801" t="s">
        <v>827</v>
      </c>
      <c r="C3801">
        <v>2018</v>
      </c>
      <c r="D3801">
        <v>8</v>
      </c>
      <c r="E3801" t="s">
        <v>4991</v>
      </c>
      <c r="F3801" t="s">
        <v>3854</v>
      </c>
      <c r="G3801" s="96">
        <v>0.97777777777777775</v>
      </c>
      <c r="H3801" s="96">
        <v>0.98333333333333339</v>
      </c>
      <c r="I3801" s="96">
        <v>0.82708333333333339</v>
      </c>
      <c r="J3801">
        <v>3.62</v>
      </c>
      <c r="K3801" t="s">
        <v>249</v>
      </c>
      <c r="L3801" t="s">
        <v>2349</v>
      </c>
      <c r="M3801" t="s">
        <v>251</v>
      </c>
      <c r="N3801" t="s">
        <v>251</v>
      </c>
      <c r="O3801">
        <v>3</v>
      </c>
      <c r="P3801">
        <v>35</v>
      </c>
      <c r="Q3801">
        <v>0</v>
      </c>
      <c r="R3801">
        <v>35</v>
      </c>
      <c r="S3801">
        <v>14.7</v>
      </c>
      <c r="T3801">
        <v>38</v>
      </c>
      <c r="U3801">
        <v>23.4</v>
      </c>
      <c r="V3801">
        <v>142</v>
      </c>
      <c r="W3801" t="s">
        <v>4756</v>
      </c>
      <c r="X3801" t="s">
        <v>4756</v>
      </c>
      <c r="Y3801" t="s">
        <v>4756</v>
      </c>
      <c r="Z3801" t="s">
        <v>4756</v>
      </c>
      <c r="AA3801" t="s">
        <v>4756</v>
      </c>
      <c r="AB3801" t="s">
        <v>4756</v>
      </c>
      <c r="AC3801" t="s">
        <v>4756</v>
      </c>
      <c r="AD3801" t="s">
        <v>4756</v>
      </c>
      <c r="AE3801" t="s">
        <v>4756</v>
      </c>
      <c r="AF3801" t="s">
        <v>4756</v>
      </c>
      <c r="AG3801" t="s">
        <v>4756</v>
      </c>
      <c r="AH3801" t="s">
        <v>4756</v>
      </c>
      <c r="AI3801" t="s">
        <v>4756</v>
      </c>
      <c r="AJ3801" t="s">
        <v>4756</v>
      </c>
      <c r="AK3801" t="s">
        <v>4756</v>
      </c>
      <c r="AL3801" t="s">
        <v>4756</v>
      </c>
      <c r="AM3801" t="s">
        <v>4756</v>
      </c>
      <c r="AN3801" t="s">
        <v>4756</v>
      </c>
    </row>
    <row r="3802" spans="1:40">
      <c r="A3802" s="95">
        <v>43322</v>
      </c>
      <c r="B3802" t="s">
        <v>827</v>
      </c>
      <c r="C3802">
        <v>2018</v>
      </c>
      <c r="D3802">
        <v>8</v>
      </c>
      <c r="E3802" t="s">
        <v>4991</v>
      </c>
      <c r="F3802" t="s">
        <v>3854</v>
      </c>
      <c r="G3802" s="96">
        <v>0.9868055555555556</v>
      </c>
      <c r="H3802" s="96">
        <v>0.99236111111111114</v>
      </c>
      <c r="I3802" s="96">
        <v>0.82708333333333339</v>
      </c>
      <c r="J3802">
        <v>3.83</v>
      </c>
      <c r="K3802" t="s">
        <v>249</v>
      </c>
      <c r="L3802" t="s">
        <v>2350</v>
      </c>
      <c r="M3802" t="s">
        <v>251</v>
      </c>
      <c r="N3802" t="s">
        <v>251</v>
      </c>
      <c r="O3802">
        <v>2</v>
      </c>
      <c r="P3802">
        <v>33</v>
      </c>
      <c r="Q3802">
        <v>0</v>
      </c>
      <c r="R3802">
        <v>33</v>
      </c>
      <c r="S3802">
        <v>14.1</v>
      </c>
      <c r="T3802">
        <v>38.6</v>
      </c>
      <c r="U3802">
        <v>23.6</v>
      </c>
      <c r="V3802">
        <v>132</v>
      </c>
      <c r="W3802" t="s">
        <v>4756</v>
      </c>
      <c r="X3802" t="s">
        <v>4756</v>
      </c>
      <c r="Y3802" t="s">
        <v>4756</v>
      </c>
      <c r="Z3802" t="s">
        <v>4756</v>
      </c>
      <c r="AA3802" t="s">
        <v>4756</v>
      </c>
      <c r="AB3802" t="s">
        <v>4756</v>
      </c>
      <c r="AC3802" t="s">
        <v>4756</v>
      </c>
      <c r="AD3802" t="s">
        <v>4756</v>
      </c>
      <c r="AE3802" t="s">
        <v>4756</v>
      </c>
      <c r="AF3802" t="s">
        <v>4756</v>
      </c>
      <c r="AG3802" t="s">
        <v>4756</v>
      </c>
      <c r="AH3802" t="s">
        <v>4756</v>
      </c>
      <c r="AI3802" t="s">
        <v>4756</v>
      </c>
      <c r="AJ3802" t="s">
        <v>4756</v>
      </c>
      <c r="AK3802" t="s">
        <v>4756</v>
      </c>
      <c r="AL3802" t="s">
        <v>4756</v>
      </c>
      <c r="AM3802" t="s">
        <v>4756</v>
      </c>
      <c r="AN3802" t="s">
        <v>4756</v>
      </c>
    </row>
    <row r="3803" spans="1:40">
      <c r="A3803" s="95">
        <v>43322</v>
      </c>
      <c r="B3803" t="s">
        <v>827</v>
      </c>
      <c r="C3803">
        <v>2018</v>
      </c>
      <c r="D3803">
        <v>8</v>
      </c>
      <c r="E3803" t="s">
        <v>4991</v>
      </c>
      <c r="F3803" t="s">
        <v>3854</v>
      </c>
      <c r="G3803" s="96">
        <v>0.9868055555555556</v>
      </c>
      <c r="H3803" s="96">
        <v>0.99444444444444446</v>
      </c>
      <c r="I3803" s="96">
        <v>0.82708333333333339</v>
      </c>
      <c r="J3803">
        <v>3.83</v>
      </c>
      <c r="K3803" t="s">
        <v>249</v>
      </c>
      <c r="L3803" t="s">
        <v>2351</v>
      </c>
      <c r="M3803" t="s">
        <v>251</v>
      </c>
      <c r="N3803" t="s">
        <v>251</v>
      </c>
      <c r="O3803">
        <v>2</v>
      </c>
      <c r="P3803">
        <v>33</v>
      </c>
      <c r="Q3803">
        <v>0</v>
      </c>
      <c r="R3803">
        <v>33</v>
      </c>
      <c r="S3803">
        <v>14.5</v>
      </c>
      <c r="T3803">
        <v>38.4</v>
      </c>
      <c r="U3803">
        <v>23.5</v>
      </c>
      <c r="V3803">
        <v>141</v>
      </c>
      <c r="W3803" t="s">
        <v>4756</v>
      </c>
      <c r="X3803" t="s">
        <v>4756</v>
      </c>
      <c r="Y3803" t="s">
        <v>4756</v>
      </c>
      <c r="Z3803" t="s">
        <v>4756</v>
      </c>
      <c r="AA3803" t="s">
        <v>4756</v>
      </c>
      <c r="AB3803" t="s">
        <v>4756</v>
      </c>
      <c r="AC3803" t="s">
        <v>4756</v>
      </c>
      <c r="AD3803" t="s">
        <v>4756</v>
      </c>
      <c r="AE3803" t="s">
        <v>4756</v>
      </c>
      <c r="AF3803" t="s">
        <v>4756</v>
      </c>
      <c r="AG3803" t="s">
        <v>4756</v>
      </c>
      <c r="AH3803" t="s">
        <v>4756</v>
      </c>
      <c r="AI3803" t="s">
        <v>4756</v>
      </c>
      <c r="AJ3803" t="s">
        <v>4756</v>
      </c>
      <c r="AK3803" t="s">
        <v>4756</v>
      </c>
      <c r="AL3803" t="s">
        <v>4756</v>
      </c>
      <c r="AM3803" t="s">
        <v>4756</v>
      </c>
      <c r="AN3803" t="s">
        <v>4756</v>
      </c>
    </row>
    <row r="3804" spans="1:40">
      <c r="A3804" s="95">
        <v>43322</v>
      </c>
      <c r="B3804" t="s">
        <v>827</v>
      </c>
      <c r="C3804">
        <v>2018</v>
      </c>
      <c r="D3804">
        <v>8</v>
      </c>
      <c r="E3804" t="s">
        <v>4991</v>
      </c>
      <c r="F3804" t="s">
        <v>3854</v>
      </c>
      <c r="G3804" s="96">
        <v>0.99375000000000002</v>
      </c>
      <c r="H3804" s="96">
        <v>0.99791666666666667</v>
      </c>
      <c r="I3804" s="96">
        <v>0.82708333333333339</v>
      </c>
      <c r="J3804">
        <v>4</v>
      </c>
      <c r="K3804" t="s">
        <v>249</v>
      </c>
      <c r="L3804" t="s">
        <v>2352</v>
      </c>
      <c r="M3804" t="s">
        <v>251</v>
      </c>
      <c r="N3804" t="s">
        <v>251</v>
      </c>
      <c r="O3804">
        <v>0</v>
      </c>
      <c r="P3804">
        <v>34</v>
      </c>
      <c r="Q3804">
        <v>0</v>
      </c>
      <c r="R3804">
        <v>34</v>
      </c>
      <c r="S3804">
        <v>15.1</v>
      </c>
      <c r="T3804">
        <v>39</v>
      </c>
      <c r="U3804">
        <v>24</v>
      </c>
      <c r="V3804">
        <v>135</v>
      </c>
      <c r="W3804" t="s">
        <v>4756</v>
      </c>
      <c r="X3804" t="s">
        <v>4756</v>
      </c>
      <c r="Y3804" t="s">
        <v>4756</v>
      </c>
      <c r="Z3804" t="s">
        <v>4756</v>
      </c>
      <c r="AA3804" t="s">
        <v>4756</v>
      </c>
      <c r="AB3804" t="s">
        <v>4756</v>
      </c>
      <c r="AC3804" t="s">
        <v>4756</v>
      </c>
      <c r="AD3804" t="s">
        <v>4756</v>
      </c>
      <c r="AE3804" t="s">
        <v>4756</v>
      </c>
      <c r="AF3804" t="s">
        <v>4756</v>
      </c>
      <c r="AG3804" t="s">
        <v>4756</v>
      </c>
      <c r="AH3804" t="s">
        <v>4756</v>
      </c>
      <c r="AI3804" t="s">
        <v>4756</v>
      </c>
      <c r="AJ3804" t="s">
        <v>4756</v>
      </c>
      <c r="AK3804" t="s">
        <v>4756</v>
      </c>
      <c r="AL3804" t="s">
        <v>4756</v>
      </c>
      <c r="AM3804" t="s">
        <v>4756</v>
      </c>
      <c r="AN3804" t="s">
        <v>4756</v>
      </c>
    </row>
    <row r="3805" spans="1:40">
      <c r="A3805" s="95">
        <v>43322</v>
      </c>
      <c r="B3805" t="s">
        <v>827</v>
      </c>
      <c r="C3805">
        <v>2018</v>
      </c>
      <c r="D3805">
        <v>8</v>
      </c>
      <c r="E3805" t="s">
        <v>4991</v>
      </c>
      <c r="F3805" t="s">
        <v>3854</v>
      </c>
      <c r="G3805" s="96">
        <v>1.0416666666666666E-2</v>
      </c>
      <c r="H3805" s="96">
        <v>1.4583333333333332E-2</v>
      </c>
      <c r="I3805" s="96">
        <v>0.82708333333333339</v>
      </c>
      <c r="J3805">
        <v>4.4000000000000004</v>
      </c>
      <c r="K3805" t="s">
        <v>249</v>
      </c>
      <c r="L3805" t="s">
        <v>2353</v>
      </c>
      <c r="M3805" t="s">
        <v>251</v>
      </c>
      <c r="N3805" t="s">
        <v>251</v>
      </c>
      <c r="O3805">
        <v>4</v>
      </c>
      <c r="P3805">
        <v>38</v>
      </c>
      <c r="Q3805">
        <v>0</v>
      </c>
      <c r="R3805">
        <v>38</v>
      </c>
      <c r="S3805">
        <v>14.4</v>
      </c>
      <c r="T3805">
        <v>38.299999999999997</v>
      </c>
      <c r="U3805">
        <v>22.6</v>
      </c>
      <c r="V3805">
        <v>139</v>
      </c>
      <c r="W3805" t="s">
        <v>4756</v>
      </c>
      <c r="X3805" t="s">
        <v>4756</v>
      </c>
      <c r="Y3805" t="s">
        <v>4756</v>
      </c>
      <c r="Z3805" t="s">
        <v>4756</v>
      </c>
      <c r="AA3805" t="s">
        <v>4756</v>
      </c>
      <c r="AB3805" t="s">
        <v>4756</v>
      </c>
      <c r="AC3805" t="s">
        <v>4756</v>
      </c>
      <c r="AD3805" t="s">
        <v>4756</v>
      </c>
      <c r="AE3805" t="s">
        <v>4756</v>
      </c>
      <c r="AF3805" t="s">
        <v>4756</v>
      </c>
      <c r="AG3805" t="s">
        <v>4756</v>
      </c>
      <c r="AH3805" t="s">
        <v>4756</v>
      </c>
      <c r="AI3805" t="s">
        <v>4756</v>
      </c>
      <c r="AJ3805" t="s">
        <v>4756</v>
      </c>
      <c r="AK3805" t="s">
        <v>4756</v>
      </c>
      <c r="AL3805" t="s">
        <v>4756</v>
      </c>
      <c r="AM3805" t="s">
        <v>4756</v>
      </c>
      <c r="AN3805" t="s">
        <v>4756</v>
      </c>
    </row>
    <row r="3806" spans="1:40">
      <c r="A3806" s="95">
        <v>43322</v>
      </c>
      <c r="B3806" t="s">
        <v>827</v>
      </c>
      <c r="C3806">
        <v>2018</v>
      </c>
      <c r="D3806">
        <v>8</v>
      </c>
      <c r="E3806" t="s">
        <v>4991</v>
      </c>
      <c r="F3806" t="s">
        <v>3854</v>
      </c>
      <c r="G3806" s="96">
        <v>2.2222222222222223E-2</v>
      </c>
      <c r="H3806" s="96">
        <v>2.8472222222222222E-2</v>
      </c>
      <c r="I3806" s="96">
        <v>0.82708333333333339</v>
      </c>
      <c r="J3806">
        <v>4.68</v>
      </c>
      <c r="K3806" t="s">
        <v>249</v>
      </c>
      <c r="L3806" t="s">
        <v>2354</v>
      </c>
      <c r="M3806" t="s">
        <v>251</v>
      </c>
      <c r="N3806" t="s">
        <v>251</v>
      </c>
      <c r="O3806">
        <v>2</v>
      </c>
      <c r="P3806">
        <v>31</v>
      </c>
      <c r="Q3806">
        <v>0</v>
      </c>
      <c r="R3806">
        <v>31</v>
      </c>
      <c r="S3806">
        <v>14.5</v>
      </c>
      <c r="T3806">
        <v>38.200000000000003</v>
      </c>
      <c r="U3806">
        <v>22.5</v>
      </c>
      <c r="V3806">
        <v>143</v>
      </c>
      <c r="W3806" t="s">
        <v>4756</v>
      </c>
      <c r="X3806" t="s">
        <v>4756</v>
      </c>
      <c r="Y3806" t="s">
        <v>4756</v>
      </c>
      <c r="Z3806" t="s">
        <v>4756</v>
      </c>
      <c r="AA3806" t="s">
        <v>4756</v>
      </c>
      <c r="AB3806" t="s">
        <v>4756</v>
      </c>
      <c r="AC3806" t="s">
        <v>4756</v>
      </c>
      <c r="AD3806" t="s">
        <v>4756</v>
      </c>
      <c r="AE3806" t="s">
        <v>4756</v>
      </c>
      <c r="AF3806" t="s">
        <v>4756</v>
      </c>
      <c r="AG3806" t="s">
        <v>4756</v>
      </c>
      <c r="AH3806" t="s">
        <v>4756</v>
      </c>
      <c r="AI3806" t="s">
        <v>4756</v>
      </c>
      <c r="AJ3806" t="s">
        <v>4756</v>
      </c>
      <c r="AK3806" t="s">
        <v>4756</v>
      </c>
      <c r="AL3806" t="s">
        <v>4756</v>
      </c>
      <c r="AM3806" t="s">
        <v>4756</v>
      </c>
      <c r="AN3806" t="s">
        <v>4756</v>
      </c>
    </row>
    <row r="3807" spans="1:40">
      <c r="A3807" s="95">
        <v>43322</v>
      </c>
      <c r="B3807" t="s">
        <v>827</v>
      </c>
      <c r="C3807">
        <v>2018</v>
      </c>
      <c r="D3807">
        <v>8</v>
      </c>
      <c r="E3807" t="s">
        <v>4991</v>
      </c>
      <c r="F3807" t="s">
        <v>3854</v>
      </c>
      <c r="G3807" s="96">
        <v>2.4999999999999998E-2</v>
      </c>
      <c r="H3807" s="96">
        <v>3.0555555555555555E-2</v>
      </c>
      <c r="I3807" s="96">
        <v>0.82708333333333339</v>
      </c>
      <c r="J3807">
        <v>4.75</v>
      </c>
      <c r="K3807" t="s">
        <v>249</v>
      </c>
      <c r="L3807" t="s">
        <v>2355</v>
      </c>
      <c r="M3807" t="s">
        <v>251</v>
      </c>
      <c r="N3807" t="s">
        <v>251</v>
      </c>
      <c r="O3807">
        <v>0</v>
      </c>
      <c r="P3807">
        <v>32</v>
      </c>
      <c r="Q3807">
        <v>0</v>
      </c>
      <c r="R3807">
        <v>32</v>
      </c>
      <c r="S3807">
        <v>14.1</v>
      </c>
      <c r="T3807">
        <v>38.5</v>
      </c>
      <c r="U3807">
        <v>22.8</v>
      </c>
      <c r="V3807">
        <v>135</v>
      </c>
      <c r="W3807" t="s">
        <v>4756</v>
      </c>
      <c r="X3807" t="s">
        <v>4756</v>
      </c>
      <c r="Y3807" t="s">
        <v>4756</v>
      </c>
      <c r="Z3807" t="s">
        <v>4756</v>
      </c>
      <c r="AA3807" t="s">
        <v>4756</v>
      </c>
      <c r="AB3807" t="s">
        <v>4756</v>
      </c>
      <c r="AC3807" t="s">
        <v>4756</v>
      </c>
      <c r="AD3807" t="s">
        <v>4756</v>
      </c>
      <c r="AE3807" t="s">
        <v>4756</v>
      </c>
      <c r="AF3807" t="s">
        <v>4756</v>
      </c>
      <c r="AG3807" t="s">
        <v>4756</v>
      </c>
      <c r="AH3807" t="s">
        <v>4756</v>
      </c>
      <c r="AI3807" t="s">
        <v>4756</v>
      </c>
      <c r="AJ3807" t="s">
        <v>4756</v>
      </c>
      <c r="AK3807" t="s">
        <v>4756</v>
      </c>
      <c r="AL3807" t="s">
        <v>4756</v>
      </c>
      <c r="AM3807" t="s">
        <v>4756</v>
      </c>
      <c r="AN3807" t="s">
        <v>4756</v>
      </c>
    </row>
    <row r="3808" spans="1:40">
      <c r="A3808" s="95">
        <v>43322</v>
      </c>
      <c r="B3808" t="s">
        <v>827</v>
      </c>
      <c r="C3808">
        <v>2018</v>
      </c>
      <c r="D3808">
        <v>8</v>
      </c>
      <c r="E3808" t="s">
        <v>4991</v>
      </c>
      <c r="F3808" t="s">
        <v>3854</v>
      </c>
      <c r="G3808" s="96">
        <v>2.9166666666666664E-2</v>
      </c>
      <c r="H3808" s="96">
        <v>3.4027777777777775E-2</v>
      </c>
      <c r="I3808" s="96">
        <v>0.82708333333333339</v>
      </c>
      <c r="J3808">
        <v>4.8499999999999996</v>
      </c>
      <c r="K3808" t="s">
        <v>249</v>
      </c>
      <c r="L3808" t="s">
        <v>2311</v>
      </c>
      <c r="M3808" t="s">
        <v>665</v>
      </c>
      <c r="N3808" t="s">
        <v>251</v>
      </c>
      <c r="O3808">
        <v>0</v>
      </c>
      <c r="P3808">
        <v>34</v>
      </c>
      <c r="Q3808">
        <v>0</v>
      </c>
      <c r="R3808">
        <v>34</v>
      </c>
      <c r="S3808" t="s">
        <v>4756</v>
      </c>
      <c r="T3808" t="s">
        <v>4756</v>
      </c>
      <c r="U3808" t="s">
        <v>4756</v>
      </c>
      <c r="V3808" t="s">
        <v>4756</v>
      </c>
      <c r="W3808" t="s">
        <v>4756</v>
      </c>
      <c r="X3808" t="s">
        <v>4756</v>
      </c>
      <c r="Y3808" t="s">
        <v>4756</v>
      </c>
      <c r="Z3808" t="s">
        <v>4756</v>
      </c>
      <c r="AA3808" t="s">
        <v>4756</v>
      </c>
      <c r="AB3808" t="s">
        <v>4756</v>
      </c>
      <c r="AC3808" t="s">
        <v>4756</v>
      </c>
      <c r="AD3808" t="s">
        <v>4756</v>
      </c>
      <c r="AE3808" t="s">
        <v>4756</v>
      </c>
      <c r="AF3808" t="s">
        <v>4756</v>
      </c>
      <c r="AG3808" t="s">
        <v>4756</v>
      </c>
      <c r="AH3808" t="s">
        <v>4756</v>
      </c>
      <c r="AI3808" t="s">
        <v>4756</v>
      </c>
      <c r="AJ3808" t="s">
        <v>4756</v>
      </c>
      <c r="AK3808" t="s">
        <v>4756</v>
      </c>
      <c r="AL3808" t="s">
        <v>4756</v>
      </c>
      <c r="AM3808" t="s">
        <v>4756</v>
      </c>
      <c r="AN3808" t="s">
        <v>4756</v>
      </c>
    </row>
    <row r="3809" spans="1:41">
      <c r="A3809" s="95">
        <v>43322</v>
      </c>
      <c r="B3809" t="s">
        <v>827</v>
      </c>
      <c r="C3809">
        <v>2018</v>
      </c>
      <c r="D3809">
        <v>8</v>
      </c>
      <c r="E3809" t="s">
        <v>4991</v>
      </c>
      <c r="F3809" t="s">
        <v>3854</v>
      </c>
      <c r="G3809" s="96">
        <v>2.9166666666666664E-2</v>
      </c>
      <c r="H3809" s="96">
        <v>3.6805555555555557E-2</v>
      </c>
      <c r="I3809" s="96">
        <v>0.82708333333333339</v>
      </c>
      <c r="J3809">
        <v>4.8499999999999996</v>
      </c>
      <c r="K3809" t="s">
        <v>249</v>
      </c>
      <c r="L3809" t="s">
        <v>2172</v>
      </c>
      <c r="M3809" t="s">
        <v>665</v>
      </c>
      <c r="N3809" t="s">
        <v>251</v>
      </c>
      <c r="O3809">
        <v>3</v>
      </c>
      <c r="P3809">
        <v>40</v>
      </c>
      <c r="Q3809">
        <v>0</v>
      </c>
      <c r="R3809">
        <v>40</v>
      </c>
      <c r="S3809">
        <v>14.2</v>
      </c>
      <c r="T3809">
        <v>38.200000000000003</v>
      </c>
      <c r="U3809">
        <v>22.6</v>
      </c>
      <c r="V3809">
        <v>141</v>
      </c>
      <c r="W3809" t="s">
        <v>4756</v>
      </c>
      <c r="X3809" t="s">
        <v>4756</v>
      </c>
      <c r="Y3809" t="s">
        <v>4756</v>
      </c>
      <c r="Z3809" t="s">
        <v>4756</v>
      </c>
      <c r="AA3809" t="s">
        <v>4756</v>
      </c>
      <c r="AB3809" t="s">
        <v>4756</v>
      </c>
      <c r="AC3809" t="s">
        <v>4756</v>
      </c>
      <c r="AD3809" t="s">
        <v>4756</v>
      </c>
      <c r="AE3809" t="s">
        <v>4756</v>
      </c>
      <c r="AF3809" t="s">
        <v>4756</v>
      </c>
      <c r="AG3809" t="s">
        <v>4756</v>
      </c>
      <c r="AH3809" t="s">
        <v>4756</v>
      </c>
      <c r="AI3809" t="s">
        <v>4756</v>
      </c>
      <c r="AJ3809" t="s">
        <v>4756</v>
      </c>
      <c r="AK3809" t="s">
        <v>4756</v>
      </c>
      <c r="AL3809" t="s">
        <v>4756</v>
      </c>
      <c r="AM3809" t="s">
        <v>4756</v>
      </c>
      <c r="AN3809" t="s">
        <v>4756</v>
      </c>
    </row>
    <row r="3810" spans="1:41">
      <c r="A3810" s="95">
        <v>43322</v>
      </c>
      <c r="B3810" t="s">
        <v>827</v>
      </c>
      <c r="C3810">
        <v>2018</v>
      </c>
      <c r="D3810">
        <v>8</v>
      </c>
      <c r="E3810" t="s">
        <v>4991</v>
      </c>
      <c r="F3810" t="s">
        <v>3854</v>
      </c>
      <c r="G3810" s="96">
        <v>4.5138888888888888E-2</v>
      </c>
      <c r="H3810" s="96">
        <v>5.6944444444444443E-2</v>
      </c>
      <c r="I3810" s="96">
        <v>0.82708333333333339</v>
      </c>
      <c r="J3810">
        <v>5.23</v>
      </c>
      <c r="K3810" t="s">
        <v>249</v>
      </c>
      <c r="L3810" t="s">
        <v>2356</v>
      </c>
      <c r="M3810" t="s">
        <v>251</v>
      </c>
      <c r="N3810" t="s">
        <v>251</v>
      </c>
      <c r="O3810">
        <v>3</v>
      </c>
      <c r="P3810">
        <v>35</v>
      </c>
      <c r="Q3810">
        <v>0</v>
      </c>
      <c r="R3810">
        <v>35</v>
      </c>
      <c r="S3810">
        <v>13.5</v>
      </c>
      <c r="T3810">
        <v>36.5</v>
      </c>
      <c r="U3810">
        <v>22</v>
      </c>
      <c r="V3810">
        <v>138</v>
      </c>
      <c r="W3810" t="s">
        <v>4756</v>
      </c>
      <c r="X3810" t="s">
        <v>4756</v>
      </c>
      <c r="Y3810" t="s">
        <v>4756</v>
      </c>
      <c r="Z3810" t="s">
        <v>4756</v>
      </c>
      <c r="AA3810" t="s">
        <v>4756</v>
      </c>
      <c r="AB3810" t="s">
        <v>4756</v>
      </c>
      <c r="AC3810" t="s">
        <v>4756</v>
      </c>
      <c r="AD3810" t="s">
        <v>4756</v>
      </c>
      <c r="AE3810" t="s">
        <v>4756</v>
      </c>
      <c r="AF3810" t="s">
        <v>4756</v>
      </c>
      <c r="AG3810" t="s">
        <v>4756</v>
      </c>
      <c r="AH3810" t="s">
        <v>4756</v>
      </c>
      <c r="AI3810" t="s">
        <v>4756</v>
      </c>
      <c r="AJ3810" t="s">
        <v>4756</v>
      </c>
      <c r="AK3810" t="s">
        <v>4756</v>
      </c>
      <c r="AL3810" t="s">
        <v>4756</v>
      </c>
      <c r="AM3810" t="s">
        <v>4756</v>
      </c>
      <c r="AN3810" t="s">
        <v>4756</v>
      </c>
    </row>
    <row r="3811" spans="1:41">
      <c r="A3811" s="95">
        <v>43322</v>
      </c>
      <c r="B3811" t="s">
        <v>827</v>
      </c>
      <c r="C3811">
        <v>2018</v>
      </c>
      <c r="D3811">
        <v>8</v>
      </c>
      <c r="E3811" t="s">
        <v>4991</v>
      </c>
      <c r="F3811" t="s">
        <v>3854</v>
      </c>
      <c r="G3811" s="96">
        <v>5.9027777777777783E-2</v>
      </c>
      <c r="H3811" s="96">
        <v>6.3888888888888884E-2</v>
      </c>
      <c r="I3811" s="96">
        <v>0.82708333333333339</v>
      </c>
      <c r="J3811">
        <v>5.57</v>
      </c>
      <c r="K3811" t="s">
        <v>249</v>
      </c>
      <c r="L3811" t="s">
        <v>2357</v>
      </c>
      <c r="M3811" t="s">
        <v>251</v>
      </c>
      <c r="N3811" t="s">
        <v>251</v>
      </c>
      <c r="O3811">
        <v>3</v>
      </c>
      <c r="P3811">
        <v>36</v>
      </c>
      <c r="Q3811">
        <v>0</v>
      </c>
      <c r="R3811">
        <v>36</v>
      </c>
      <c r="S3811">
        <v>14.9</v>
      </c>
      <c r="T3811">
        <v>39.1</v>
      </c>
      <c r="U3811">
        <v>24.3</v>
      </c>
      <c r="V3811">
        <v>136</v>
      </c>
      <c r="W3811" t="s">
        <v>4756</v>
      </c>
      <c r="X3811" t="s">
        <v>4756</v>
      </c>
      <c r="Y3811" t="s">
        <v>4756</v>
      </c>
      <c r="Z3811" t="s">
        <v>4756</v>
      </c>
      <c r="AA3811" t="s">
        <v>4756</v>
      </c>
      <c r="AB3811" t="s">
        <v>4756</v>
      </c>
      <c r="AC3811" t="s">
        <v>4756</v>
      </c>
      <c r="AD3811" t="s">
        <v>4756</v>
      </c>
      <c r="AE3811" t="s">
        <v>4756</v>
      </c>
      <c r="AF3811" t="s">
        <v>4756</v>
      </c>
      <c r="AG3811" t="s">
        <v>4756</v>
      </c>
      <c r="AH3811" t="s">
        <v>4756</v>
      </c>
      <c r="AI3811" t="s">
        <v>4756</v>
      </c>
      <c r="AJ3811" t="s">
        <v>4756</v>
      </c>
      <c r="AK3811" t="s">
        <v>4756</v>
      </c>
      <c r="AL3811" t="s">
        <v>4756</v>
      </c>
      <c r="AM3811" t="s">
        <v>4756</v>
      </c>
      <c r="AN3811" t="s">
        <v>4756</v>
      </c>
    </row>
    <row r="3812" spans="1:41">
      <c r="A3812" s="95">
        <v>43322</v>
      </c>
      <c r="B3812" t="s">
        <v>827</v>
      </c>
      <c r="C3812">
        <v>2018</v>
      </c>
      <c r="D3812">
        <v>8</v>
      </c>
      <c r="E3812" t="s">
        <v>4991</v>
      </c>
      <c r="F3812" t="s">
        <v>3854</v>
      </c>
      <c r="G3812" s="96">
        <v>6.0416666666666667E-2</v>
      </c>
      <c r="H3812" s="96">
        <v>6.7361111111111108E-2</v>
      </c>
      <c r="I3812" s="96">
        <v>0.82708333333333339</v>
      </c>
      <c r="J3812">
        <v>5.6</v>
      </c>
      <c r="K3812" t="s">
        <v>249</v>
      </c>
      <c r="L3812" t="s">
        <v>2358</v>
      </c>
      <c r="M3812" t="s">
        <v>251</v>
      </c>
      <c r="N3812" t="s">
        <v>251</v>
      </c>
      <c r="O3812">
        <v>0</v>
      </c>
      <c r="P3812">
        <v>34</v>
      </c>
      <c r="Q3812">
        <v>0</v>
      </c>
      <c r="R3812">
        <v>34</v>
      </c>
      <c r="S3812">
        <v>15.1</v>
      </c>
      <c r="T3812">
        <v>38.200000000000003</v>
      </c>
      <c r="U3812">
        <v>23.23</v>
      </c>
      <c r="V3812">
        <v>141</v>
      </c>
      <c r="W3812" t="s">
        <v>4756</v>
      </c>
      <c r="X3812" t="s">
        <v>4756</v>
      </c>
      <c r="Y3812" t="s">
        <v>4756</v>
      </c>
      <c r="Z3812" t="s">
        <v>4756</v>
      </c>
      <c r="AA3812" t="s">
        <v>4756</v>
      </c>
      <c r="AB3812" t="s">
        <v>4756</v>
      </c>
      <c r="AC3812" t="s">
        <v>4756</v>
      </c>
      <c r="AD3812" t="s">
        <v>4756</v>
      </c>
      <c r="AE3812" t="s">
        <v>4756</v>
      </c>
      <c r="AF3812" t="s">
        <v>4756</v>
      </c>
      <c r="AG3812" t="s">
        <v>4756</v>
      </c>
      <c r="AH3812" t="s">
        <v>4756</v>
      </c>
      <c r="AI3812" t="s">
        <v>4756</v>
      </c>
      <c r="AJ3812" t="s">
        <v>4756</v>
      </c>
      <c r="AK3812" t="s">
        <v>4756</v>
      </c>
      <c r="AL3812" t="s">
        <v>4756</v>
      </c>
      <c r="AM3812" t="s">
        <v>4756</v>
      </c>
      <c r="AN3812" t="s">
        <v>4756</v>
      </c>
    </row>
    <row r="3813" spans="1:41">
      <c r="A3813" s="95">
        <v>43322</v>
      </c>
      <c r="B3813" t="s">
        <v>827</v>
      </c>
      <c r="C3813">
        <v>2018</v>
      </c>
      <c r="D3813">
        <v>8</v>
      </c>
      <c r="E3813" t="s">
        <v>4991</v>
      </c>
      <c r="F3813" t="s">
        <v>3854</v>
      </c>
      <c r="G3813" s="96">
        <v>6.9444444444444434E-2</v>
      </c>
      <c r="H3813" s="96">
        <v>7.3611111111111113E-2</v>
      </c>
      <c r="I3813" s="96">
        <v>0.82708333333333339</v>
      </c>
      <c r="J3813">
        <v>5.82</v>
      </c>
      <c r="K3813" t="s">
        <v>249</v>
      </c>
      <c r="L3813" t="s">
        <v>2208</v>
      </c>
      <c r="M3813" t="s">
        <v>665</v>
      </c>
      <c r="N3813" t="s">
        <v>251</v>
      </c>
      <c r="O3813">
        <v>4</v>
      </c>
      <c r="P3813">
        <v>33</v>
      </c>
      <c r="Q3813">
        <v>0</v>
      </c>
      <c r="R3813">
        <v>33</v>
      </c>
      <c r="S3813">
        <v>14.6</v>
      </c>
      <c r="T3813">
        <v>38.1</v>
      </c>
      <c r="U3813">
        <v>22.7</v>
      </c>
      <c r="V3813">
        <v>139</v>
      </c>
      <c r="W3813" t="s">
        <v>4756</v>
      </c>
      <c r="X3813" t="s">
        <v>4756</v>
      </c>
      <c r="Y3813" t="s">
        <v>4756</v>
      </c>
      <c r="Z3813" t="s">
        <v>4756</v>
      </c>
      <c r="AA3813" t="s">
        <v>4756</v>
      </c>
      <c r="AB3813" t="s">
        <v>4756</v>
      </c>
      <c r="AC3813" t="s">
        <v>4756</v>
      </c>
      <c r="AD3813" t="s">
        <v>4756</v>
      </c>
      <c r="AE3813" t="s">
        <v>4756</v>
      </c>
      <c r="AF3813" t="s">
        <v>4756</v>
      </c>
      <c r="AG3813" t="s">
        <v>4756</v>
      </c>
      <c r="AH3813" t="s">
        <v>4756</v>
      </c>
      <c r="AI3813" t="s">
        <v>4756</v>
      </c>
      <c r="AJ3813" t="s">
        <v>4756</v>
      </c>
      <c r="AK3813" t="s">
        <v>4756</v>
      </c>
      <c r="AL3813" t="s">
        <v>4756</v>
      </c>
      <c r="AM3813" t="s">
        <v>4756</v>
      </c>
      <c r="AN3813" t="s">
        <v>4756</v>
      </c>
    </row>
    <row r="3814" spans="1:41">
      <c r="A3814" s="95">
        <v>43323</v>
      </c>
      <c r="B3814" t="s">
        <v>827</v>
      </c>
      <c r="C3814">
        <v>2018</v>
      </c>
      <c r="D3814">
        <v>8</v>
      </c>
      <c r="E3814" t="s">
        <v>4991</v>
      </c>
      <c r="F3814" t="s">
        <v>3854</v>
      </c>
      <c r="G3814" s="96">
        <v>0.87361111111111101</v>
      </c>
      <c r="H3814" s="96">
        <v>0.87847222222222221</v>
      </c>
      <c r="I3814" s="96">
        <v>0.82638888888888884</v>
      </c>
      <c r="J3814">
        <v>1.1299999999999999</v>
      </c>
      <c r="K3814" t="s">
        <v>249</v>
      </c>
      <c r="L3814" t="s">
        <v>2359</v>
      </c>
      <c r="M3814" t="s">
        <v>251</v>
      </c>
      <c r="N3814" t="s">
        <v>251</v>
      </c>
      <c r="O3814">
        <v>3</v>
      </c>
      <c r="P3814">
        <v>35</v>
      </c>
      <c r="Q3814">
        <v>0</v>
      </c>
      <c r="R3814">
        <v>35</v>
      </c>
      <c r="S3814">
        <v>14.3</v>
      </c>
      <c r="T3814">
        <v>38.4</v>
      </c>
      <c r="U3814">
        <v>22.8</v>
      </c>
      <c r="V3814">
        <v>133</v>
      </c>
      <c r="W3814" t="s">
        <v>4756</v>
      </c>
      <c r="X3814" t="s">
        <v>4756</v>
      </c>
      <c r="Y3814" t="s">
        <v>4756</v>
      </c>
      <c r="Z3814" t="s">
        <v>4756</v>
      </c>
      <c r="AA3814" t="s">
        <v>4756</v>
      </c>
      <c r="AB3814" t="s">
        <v>4756</v>
      </c>
      <c r="AC3814" t="s">
        <v>4756</v>
      </c>
      <c r="AD3814" t="s">
        <v>4756</v>
      </c>
      <c r="AE3814" t="s">
        <v>4756</v>
      </c>
      <c r="AF3814" t="s">
        <v>4756</v>
      </c>
      <c r="AG3814" t="s">
        <v>4756</v>
      </c>
      <c r="AH3814" t="s">
        <v>4756</v>
      </c>
      <c r="AI3814" t="s">
        <v>4756</v>
      </c>
      <c r="AJ3814" t="s">
        <v>4756</v>
      </c>
      <c r="AK3814" t="s">
        <v>4756</v>
      </c>
      <c r="AL3814" t="s">
        <v>4756</v>
      </c>
      <c r="AM3814" t="s">
        <v>4756</v>
      </c>
      <c r="AN3814" t="s">
        <v>4756</v>
      </c>
    </row>
    <row r="3815" spans="1:41">
      <c r="A3815" s="95">
        <v>43323</v>
      </c>
      <c r="B3815" t="s">
        <v>827</v>
      </c>
      <c r="C3815">
        <v>2018</v>
      </c>
      <c r="D3815">
        <v>8</v>
      </c>
      <c r="E3815" t="s">
        <v>4991</v>
      </c>
      <c r="F3815" t="s">
        <v>3854</v>
      </c>
      <c r="G3815" s="96">
        <v>0.87916666666666676</v>
      </c>
      <c r="H3815" s="96">
        <v>0.88402777777777775</v>
      </c>
      <c r="I3815" s="96">
        <v>0.82638888888888884</v>
      </c>
      <c r="J3815">
        <v>1.27</v>
      </c>
      <c r="K3815" t="s">
        <v>249</v>
      </c>
      <c r="L3815" t="s">
        <v>2360</v>
      </c>
      <c r="M3815" t="s">
        <v>251</v>
      </c>
      <c r="N3815" t="s">
        <v>251</v>
      </c>
      <c r="O3815">
        <v>4</v>
      </c>
      <c r="P3815">
        <v>35</v>
      </c>
      <c r="Q3815">
        <v>0</v>
      </c>
      <c r="R3815">
        <v>35</v>
      </c>
      <c r="S3815">
        <v>13.8</v>
      </c>
      <c r="T3815">
        <v>38</v>
      </c>
      <c r="U3815">
        <v>22.2</v>
      </c>
      <c r="V3815">
        <v>141</v>
      </c>
      <c r="W3815" t="s">
        <v>4756</v>
      </c>
      <c r="X3815" t="s">
        <v>4756</v>
      </c>
      <c r="Y3815" t="s">
        <v>4756</v>
      </c>
      <c r="Z3815" t="s">
        <v>4756</v>
      </c>
      <c r="AA3815" t="s">
        <v>4756</v>
      </c>
      <c r="AB3815" t="s">
        <v>4756</v>
      </c>
      <c r="AC3815" t="s">
        <v>4756</v>
      </c>
      <c r="AD3815" t="s">
        <v>4756</v>
      </c>
      <c r="AE3815" t="s">
        <v>4756</v>
      </c>
      <c r="AF3815" t="s">
        <v>4756</v>
      </c>
      <c r="AG3815" t="s">
        <v>4756</v>
      </c>
      <c r="AH3815" t="s">
        <v>4756</v>
      </c>
      <c r="AI3815" t="s">
        <v>4756</v>
      </c>
      <c r="AJ3815" t="s">
        <v>4756</v>
      </c>
      <c r="AK3815" t="s">
        <v>4756</v>
      </c>
      <c r="AL3815" t="s">
        <v>4756</v>
      </c>
      <c r="AM3815" t="s">
        <v>4756</v>
      </c>
      <c r="AN3815" t="s">
        <v>4756</v>
      </c>
    </row>
    <row r="3816" spans="1:41">
      <c r="A3816" s="95">
        <v>43323</v>
      </c>
      <c r="B3816" t="s">
        <v>827</v>
      </c>
      <c r="C3816">
        <v>2018</v>
      </c>
      <c r="D3816">
        <v>8</v>
      </c>
      <c r="E3816" t="s">
        <v>4991</v>
      </c>
      <c r="F3816" t="s">
        <v>3854</v>
      </c>
      <c r="G3816" s="96">
        <v>0.90138888888888891</v>
      </c>
      <c r="H3816" s="96">
        <v>0.90555555555555556</v>
      </c>
      <c r="I3816" s="96">
        <v>0.82638888888888884</v>
      </c>
      <c r="J3816">
        <v>1.8</v>
      </c>
      <c r="K3816" t="s">
        <v>249</v>
      </c>
      <c r="L3816" t="s">
        <v>2361</v>
      </c>
      <c r="M3816" t="s">
        <v>251</v>
      </c>
      <c r="N3816" t="s">
        <v>251</v>
      </c>
      <c r="O3816">
        <v>0</v>
      </c>
      <c r="P3816">
        <v>33</v>
      </c>
      <c r="Q3816">
        <v>0</v>
      </c>
      <c r="R3816">
        <v>33</v>
      </c>
      <c r="S3816">
        <v>13.4</v>
      </c>
      <c r="T3816">
        <v>37.700000000000003</v>
      </c>
      <c r="U3816">
        <v>23.1</v>
      </c>
      <c r="V3816">
        <v>143</v>
      </c>
      <c r="W3816" t="s">
        <v>4756</v>
      </c>
      <c r="X3816" t="s">
        <v>4756</v>
      </c>
      <c r="Y3816" t="s">
        <v>4756</v>
      </c>
      <c r="Z3816" t="s">
        <v>4756</v>
      </c>
      <c r="AA3816" t="s">
        <v>4756</v>
      </c>
      <c r="AB3816" t="s">
        <v>4756</v>
      </c>
      <c r="AC3816" t="s">
        <v>4756</v>
      </c>
      <c r="AD3816" t="s">
        <v>4756</v>
      </c>
      <c r="AE3816" t="s">
        <v>4756</v>
      </c>
      <c r="AF3816" t="s">
        <v>4756</v>
      </c>
      <c r="AG3816" t="s">
        <v>4756</v>
      </c>
      <c r="AH3816" t="s">
        <v>4756</v>
      </c>
      <c r="AI3816" t="s">
        <v>4756</v>
      </c>
      <c r="AJ3816" t="s">
        <v>4756</v>
      </c>
      <c r="AK3816" t="s">
        <v>4756</v>
      </c>
      <c r="AL3816" t="s">
        <v>4756</v>
      </c>
      <c r="AM3816" t="s">
        <v>4756</v>
      </c>
      <c r="AN3816" t="s">
        <v>4756</v>
      </c>
    </row>
    <row r="3817" spans="1:41">
      <c r="A3817" s="95">
        <v>43323</v>
      </c>
      <c r="B3817" t="s">
        <v>827</v>
      </c>
      <c r="C3817">
        <v>2018</v>
      </c>
      <c r="D3817">
        <v>8</v>
      </c>
      <c r="E3817" t="s">
        <v>4991</v>
      </c>
      <c r="F3817" t="s">
        <v>3854</v>
      </c>
      <c r="G3817" s="96">
        <v>0.90277777777777779</v>
      </c>
      <c r="H3817" s="96">
        <v>0.90902777777777777</v>
      </c>
      <c r="I3817" s="96">
        <v>0.82638888888888884</v>
      </c>
      <c r="J3817">
        <v>1.83</v>
      </c>
      <c r="K3817" t="s">
        <v>249</v>
      </c>
      <c r="L3817" t="s">
        <v>2362</v>
      </c>
      <c r="M3817" t="s">
        <v>251</v>
      </c>
      <c r="N3817" t="s">
        <v>251</v>
      </c>
      <c r="O3817">
        <v>3</v>
      </c>
      <c r="P3817">
        <v>34</v>
      </c>
      <c r="Q3817">
        <v>0</v>
      </c>
      <c r="R3817">
        <v>34</v>
      </c>
      <c r="S3817">
        <v>13.8</v>
      </c>
      <c r="T3817">
        <v>36.4</v>
      </c>
      <c r="U3817">
        <v>22.3</v>
      </c>
      <c r="V3817">
        <v>139</v>
      </c>
      <c r="W3817" t="s">
        <v>4756</v>
      </c>
      <c r="X3817" t="s">
        <v>4756</v>
      </c>
      <c r="Y3817" t="s">
        <v>4756</v>
      </c>
      <c r="Z3817" t="s">
        <v>4756</v>
      </c>
      <c r="AA3817" t="s">
        <v>4756</v>
      </c>
      <c r="AB3817" t="s">
        <v>4756</v>
      </c>
      <c r="AC3817" t="s">
        <v>4756</v>
      </c>
      <c r="AD3817" t="s">
        <v>4756</v>
      </c>
      <c r="AE3817" t="s">
        <v>4756</v>
      </c>
      <c r="AF3817" t="s">
        <v>4756</v>
      </c>
      <c r="AG3817" t="s">
        <v>4756</v>
      </c>
      <c r="AH3817" t="s">
        <v>4756</v>
      </c>
      <c r="AI3817" t="s">
        <v>4756</v>
      </c>
      <c r="AJ3817" t="s">
        <v>4756</v>
      </c>
      <c r="AK3817" t="s">
        <v>4756</v>
      </c>
      <c r="AL3817" t="s">
        <v>4756</v>
      </c>
      <c r="AM3817" t="s">
        <v>4756</v>
      </c>
      <c r="AN3817" t="s">
        <v>4756</v>
      </c>
    </row>
    <row r="3818" spans="1:41">
      <c r="A3818" s="95">
        <v>43323</v>
      </c>
      <c r="B3818" t="s">
        <v>827</v>
      </c>
      <c r="C3818">
        <v>2018</v>
      </c>
      <c r="D3818">
        <v>8</v>
      </c>
      <c r="E3818" t="s">
        <v>4991</v>
      </c>
      <c r="F3818" t="s">
        <v>3854</v>
      </c>
      <c r="G3818" s="96">
        <v>0.90902777777777777</v>
      </c>
      <c r="H3818" s="96">
        <v>0.91319444444444453</v>
      </c>
      <c r="I3818" s="96">
        <v>0.82638888888888884</v>
      </c>
      <c r="J3818">
        <v>1.98</v>
      </c>
      <c r="K3818" t="s">
        <v>249</v>
      </c>
      <c r="L3818" t="s">
        <v>2363</v>
      </c>
      <c r="M3818" t="s">
        <v>251</v>
      </c>
      <c r="N3818" t="s">
        <v>251</v>
      </c>
      <c r="O3818">
        <v>0</v>
      </c>
      <c r="P3818">
        <v>32</v>
      </c>
      <c r="Q3818">
        <v>0</v>
      </c>
      <c r="R3818">
        <v>32</v>
      </c>
      <c r="S3818">
        <v>13.7</v>
      </c>
      <c r="T3818">
        <v>37.200000000000003</v>
      </c>
      <c r="U3818">
        <v>22.5</v>
      </c>
      <c r="V3818">
        <v>137</v>
      </c>
      <c r="W3818" t="s">
        <v>4756</v>
      </c>
      <c r="X3818" t="s">
        <v>4756</v>
      </c>
      <c r="Y3818" t="s">
        <v>4756</v>
      </c>
      <c r="Z3818" t="s">
        <v>4756</v>
      </c>
      <c r="AA3818" t="s">
        <v>4756</v>
      </c>
      <c r="AB3818" t="s">
        <v>4756</v>
      </c>
      <c r="AC3818" t="s">
        <v>4756</v>
      </c>
      <c r="AD3818" t="s">
        <v>4756</v>
      </c>
      <c r="AE3818" t="s">
        <v>4756</v>
      </c>
      <c r="AF3818" t="s">
        <v>4756</v>
      </c>
      <c r="AG3818" t="s">
        <v>4756</v>
      </c>
      <c r="AH3818" t="s">
        <v>4756</v>
      </c>
      <c r="AI3818" t="s">
        <v>4756</v>
      </c>
      <c r="AJ3818" t="s">
        <v>4756</v>
      </c>
      <c r="AK3818" t="s">
        <v>4756</v>
      </c>
      <c r="AL3818" t="s">
        <v>4756</v>
      </c>
      <c r="AM3818" t="s">
        <v>4756</v>
      </c>
      <c r="AN3818" t="s">
        <v>4756</v>
      </c>
    </row>
    <row r="3819" spans="1:41">
      <c r="A3819" s="95">
        <v>43323</v>
      </c>
      <c r="B3819" t="s">
        <v>827</v>
      </c>
      <c r="C3819">
        <v>2018</v>
      </c>
      <c r="D3819">
        <v>8</v>
      </c>
      <c r="E3819" t="s">
        <v>4991</v>
      </c>
      <c r="F3819" t="s">
        <v>3854</v>
      </c>
      <c r="G3819" s="96">
        <v>0.93541666666666667</v>
      </c>
      <c r="H3819" s="96">
        <v>0.93958333333333333</v>
      </c>
      <c r="I3819" s="96">
        <v>0.82638888888888884</v>
      </c>
      <c r="J3819">
        <v>2.62</v>
      </c>
      <c r="K3819" t="s">
        <v>249</v>
      </c>
      <c r="L3819" t="s">
        <v>2364</v>
      </c>
      <c r="M3819" t="s">
        <v>251</v>
      </c>
      <c r="N3819" t="s">
        <v>251</v>
      </c>
      <c r="O3819">
        <v>3</v>
      </c>
      <c r="P3819">
        <v>36</v>
      </c>
      <c r="Q3819">
        <v>0</v>
      </c>
      <c r="R3819">
        <v>36</v>
      </c>
      <c r="S3819">
        <v>13.9</v>
      </c>
      <c r="T3819">
        <v>37.4</v>
      </c>
      <c r="U3819">
        <v>23.1</v>
      </c>
      <c r="V3819">
        <v>138</v>
      </c>
      <c r="W3819" t="s">
        <v>4756</v>
      </c>
      <c r="X3819" t="s">
        <v>4756</v>
      </c>
      <c r="Y3819" t="s">
        <v>4756</v>
      </c>
      <c r="Z3819" t="s">
        <v>4756</v>
      </c>
      <c r="AA3819" t="s">
        <v>4756</v>
      </c>
      <c r="AB3819" t="s">
        <v>4756</v>
      </c>
      <c r="AC3819" t="s">
        <v>4756</v>
      </c>
      <c r="AD3819" t="s">
        <v>4756</v>
      </c>
      <c r="AE3819" t="s">
        <v>4756</v>
      </c>
      <c r="AF3819" t="s">
        <v>4756</v>
      </c>
      <c r="AG3819" t="s">
        <v>4756</v>
      </c>
      <c r="AH3819" t="s">
        <v>4756</v>
      </c>
      <c r="AI3819" t="s">
        <v>4756</v>
      </c>
      <c r="AJ3819" t="s">
        <v>4756</v>
      </c>
      <c r="AK3819" t="s">
        <v>4756</v>
      </c>
      <c r="AL3819" t="s">
        <v>4756</v>
      </c>
      <c r="AM3819" t="s">
        <v>4756</v>
      </c>
      <c r="AN3819" t="s">
        <v>4756</v>
      </c>
    </row>
    <row r="3820" spans="1:41">
      <c r="A3820" s="95">
        <v>43323</v>
      </c>
      <c r="B3820" t="s">
        <v>827</v>
      </c>
      <c r="C3820">
        <v>2018</v>
      </c>
      <c r="D3820">
        <v>8</v>
      </c>
      <c r="E3820" t="s">
        <v>4991</v>
      </c>
      <c r="F3820" t="s">
        <v>3854</v>
      </c>
      <c r="G3820" s="96">
        <v>0.94652777777777775</v>
      </c>
      <c r="H3820" s="96">
        <v>0.95208333333333339</v>
      </c>
      <c r="I3820" s="96">
        <v>0.82638888888888884</v>
      </c>
      <c r="J3820">
        <v>2.88</v>
      </c>
      <c r="K3820" t="s">
        <v>249</v>
      </c>
      <c r="L3820" t="s">
        <v>2365</v>
      </c>
      <c r="M3820" t="s">
        <v>251</v>
      </c>
      <c r="N3820" t="s">
        <v>251</v>
      </c>
      <c r="O3820">
        <v>2</v>
      </c>
      <c r="P3820">
        <v>33</v>
      </c>
      <c r="Q3820">
        <v>0</v>
      </c>
      <c r="R3820">
        <v>33</v>
      </c>
      <c r="S3820">
        <v>14.6</v>
      </c>
      <c r="T3820">
        <v>37.6</v>
      </c>
      <c r="U3820">
        <v>23.1</v>
      </c>
      <c r="V3820">
        <v>141</v>
      </c>
      <c r="W3820" t="s">
        <v>4756</v>
      </c>
      <c r="X3820" t="s">
        <v>4756</v>
      </c>
      <c r="Y3820" t="s">
        <v>4756</v>
      </c>
      <c r="Z3820" t="s">
        <v>4756</v>
      </c>
      <c r="AA3820" t="s">
        <v>4756</v>
      </c>
      <c r="AB3820" t="s">
        <v>4756</v>
      </c>
      <c r="AC3820" t="s">
        <v>4756</v>
      </c>
      <c r="AD3820" t="s">
        <v>4756</v>
      </c>
      <c r="AE3820" t="s">
        <v>4756</v>
      </c>
      <c r="AF3820" t="s">
        <v>4756</v>
      </c>
      <c r="AG3820" t="s">
        <v>4756</v>
      </c>
      <c r="AH3820" t="s">
        <v>4756</v>
      </c>
      <c r="AI3820" t="s">
        <v>4756</v>
      </c>
      <c r="AJ3820" t="s">
        <v>4756</v>
      </c>
      <c r="AK3820" t="s">
        <v>4756</v>
      </c>
      <c r="AL3820" t="s">
        <v>4756</v>
      </c>
      <c r="AM3820" t="s">
        <v>4756</v>
      </c>
      <c r="AN3820" t="s">
        <v>4756</v>
      </c>
    </row>
    <row r="3821" spans="1:41">
      <c r="A3821" s="95">
        <v>43323</v>
      </c>
      <c r="B3821" t="s">
        <v>827</v>
      </c>
      <c r="C3821">
        <v>2018</v>
      </c>
      <c r="D3821">
        <v>8</v>
      </c>
      <c r="E3821" t="s">
        <v>4991</v>
      </c>
      <c r="F3821" t="s">
        <v>3854</v>
      </c>
      <c r="G3821" s="96">
        <v>0.98402777777777783</v>
      </c>
      <c r="H3821" t="s">
        <v>4756</v>
      </c>
      <c r="I3821" s="96">
        <v>0.82638888888888884</v>
      </c>
      <c r="J3821">
        <v>3.78</v>
      </c>
      <c r="K3821" t="s">
        <v>2376</v>
      </c>
      <c r="L3821" t="s">
        <v>317</v>
      </c>
      <c r="N3821" t="s">
        <v>251</v>
      </c>
      <c r="O3821" t="s">
        <v>4756</v>
      </c>
      <c r="P3821" t="s">
        <v>4756</v>
      </c>
      <c r="Q3821" t="s">
        <v>4756</v>
      </c>
      <c r="R3821" t="s">
        <v>4756</v>
      </c>
      <c r="S3821" t="s">
        <v>4756</v>
      </c>
      <c r="T3821" t="s">
        <v>4756</v>
      </c>
      <c r="U3821" t="s">
        <v>4756</v>
      </c>
      <c r="V3821" t="s">
        <v>4756</v>
      </c>
      <c r="W3821" t="s">
        <v>4756</v>
      </c>
      <c r="X3821" t="s">
        <v>4756</v>
      </c>
      <c r="Y3821" t="s">
        <v>4756</v>
      </c>
      <c r="Z3821" t="s">
        <v>4756</v>
      </c>
      <c r="AA3821" t="s">
        <v>4756</v>
      </c>
      <c r="AB3821" t="s">
        <v>4756</v>
      </c>
      <c r="AC3821" t="s">
        <v>4756</v>
      </c>
      <c r="AD3821" t="s">
        <v>4756</v>
      </c>
      <c r="AE3821" t="s">
        <v>4756</v>
      </c>
      <c r="AF3821" t="s">
        <v>4756</v>
      </c>
      <c r="AG3821" t="s">
        <v>4756</v>
      </c>
      <c r="AH3821" t="s">
        <v>4756</v>
      </c>
      <c r="AI3821" t="s">
        <v>4756</v>
      </c>
      <c r="AJ3821" t="s">
        <v>4756</v>
      </c>
      <c r="AK3821" t="s">
        <v>4756</v>
      </c>
      <c r="AL3821" t="s">
        <v>4756</v>
      </c>
      <c r="AM3821" t="s">
        <v>4756</v>
      </c>
      <c r="AN3821" t="s">
        <v>4756</v>
      </c>
      <c r="AO3821" t="s">
        <v>2306</v>
      </c>
    </row>
    <row r="3822" spans="1:41">
      <c r="A3822" s="95">
        <v>43323</v>
      </c>
      <c r="B3822" t="s">
        <v>827</v>
      </c>
      <c r="C3822">
        <v>2018</v>
      </c>
      <c r="D3822">
        <v>8</v>
      </c>
      <c r="E3822" t="s">
        <v>4991</v>
      </c>
      <c r="F3822" t="s">
        <v>3854</v>
      </c>
      <c r="G3822" s="96">
        <v>0.99722222222222223</v>
      </c>
      <c r="H3822" s="96">
        <v>2.0833333333333333E-3</v>
      </c>
      <c r="I3822" s="96">
        <v>0.82638888888888884</v>
      </c>
      <c r="J3822">
        <v>4.0999999999999996</v>
      </c>
      <c r="K3822" t="s">
        <v>249</v>
      </c>
      <c r="L3822" t="s">
        <v>2366</v>
      </c>
      <c r="M3822" t="s">
        <v>251</v>
      </c>
      <c r="N3822" t="s">
        <v>251</v>
      </c>
      <c r="O3822">
        <v>2</v>
      </c>
      <c r="P3822">
        <v>33</v>
      </c>
      <c r="Q3822">
        <v>0</v>
      </c>
      <c r="R3822">
        <v>33</v>
      </c>
      <c r="S3822">
        <v>14.3</v>
      </c>
      <c r="T3822">
        <v>37.700000000000003</v>
      </c>
      <c r="U3822">
        <v>22.8</v>
      </c>
      <c r="V3822">
        <v>137</v>
      </c>
      <c r="W3822" t="s">
        <v>4756</v>
      </c>
      <c r="X3822" t="s">
        <v>4756</v>
      </c>
      <c r="Y3822" t="s">
        <v>4756</v>
      </c>
      <c r="Z3822" t="s">
        <v>4756</v>
      </c>
      <c r="AA3822" t="s">
        <v>4756</v>
      </c>
      <c r="AB3822" t="s">
        <v>4756</v>
      </c>
      <c r="AC3822" t="s">
        <v>4756</v>
      </c>
      <c r="AD3822" t="s">
        <v>4756</v>
      </c>
      <c r="AE3822" t="s">
        <v>4756</v>
      </c>
      <c r="AF3822" t="s">
        <v>4756</v>
      </c>
      <c r="AG3822" t="s">
        <v>4756</v>
      </c>
      <c r="AH3822" t="s">
        <v>4756</v>
      </c>
      <c r="AI3822" t="s">
        <v>4756</v>
      </c>
      <c r="AJ3822" t="s">
        <v>4756</v>
      </c>
      <c r="AK3822" t="s">
        <v>4756</v>
      </c>
      <c r="AL3822" t="s">
        <v>4756</v>
      </c>
      <c r="AM3822" t="s">
        <v>4756</v>
      </c>
      <c r="AN3822" t="s">
        <v>4756</v>
      </c>
    </row>
    <row r="3823" spans="1:41">
      <c r="A3823" s="95">
        <v>43323</v>
      </c>
      <c r="B3823" t="s">
        <v>827</v>
      </c>
      <c r="C3823">
        <v>2018</v>
      </c>
      <c r="D3823">
        <v>8</v>
      </c>
      <c r="E3823" t="s">
        <v>4991</v>
      </c>
      <c r="F3823" t="s">
        <v>3854</v>
      </c>
      <c r="G3823" s="96">
        <v>0</v>
      </c>
      <c r="H3823" s="96">
        <v>5.5555555555555558E-3</v>
      </c>
      <c r="I3823" s="96">
        <v>0.82638888888888884</v>
      </c>
      <c r="J3823">
        <v>4.17</v>
      </c>
      <c r="K3823" t="s">
        <v>249</v>
      </c>
      <c r="L3823" t="s">
        <v>2367</v>
      </c>
      <c r="M3823" t="s">
        <v>251</v>
      </c>
      <c r="N3823" t="s">
        <v>251</v>
      </c>
      <c r="O3823">
        <v>0</v>
      </c>
      <c r="P3823">
        <v>35</v>
      </c>
      <c r="Q3823">
        <v>0</v>
      </c>
      <c r="R3823">
        <v>35</v>
      </c>
      <c r="S3823">
        <v>14.8</v>
      </c>
      <c r="T3823">
        <v>38.4</v>
      </c>
      <c r="U3823">
        <v>23.5</v>
      </c>
      <c r="V3823">
        <v>142</v>
      </c>
      <c r="W3823" t="s">
        <v>4756</v>
      </c>
      <c r="X3823" t="s">
        <v>4756</v>
      </c>
      <c r="Y3823" t="s">
        <v>4756</v>
      </c>
      <c r="Z3823" t="s">
        <v>4756</v>
      </c>
      <c r="AA3823" t="s">
        <v>4756</v>
      </c>
      <c r="AB3823" t="s">
        <v>4756</v>
      </c>
      <c r="AC3823" t="s">
        <v>4756</v>
      </c>
      <c r="AD3823" t="s">
        <v>4756</v>
      </c>
      <c r="AE3823" t="s">
        <v>4756</v>
      </c>
      <c r="AF3823" t="s">
        <v>4756</v>
      </c>
      <c r="AG3823" t="s">
        <v>4756</v>
      </c>
      <c r="AH3823" t="s">
        <v>4756</v>
      </c>
      <c r="AI3823" t="s">
        <v>4756</v>
      </c>
      <c r="AJ3823" t="s">
        <v>4756</v>
      </c>
      <c r="AK3823" t="s">
        <v>4756</v>
      </c>
      <c r="AL3823" t="s">
        <v>4756</v>
      </c>
      <c r="AM3823" t="s">
        <v>4756</v>
      </c>
      <c r="AN3823" t="s">
        <v>4756</v>
      </c>
    </row>
    <row r="3824" spans="1:41">
      <c r="A3824" s="95">
        <v>43323</v>
      </c>
      <c r="B3824" t="s">
        <v>827</v>
      </c>
      <c r="C3824">
        <v>2018</v>
      </c>
      <c r="D3824">
        <v>8</v>
      </c>
      <c r="E3824" t="s">
        <v>4991</v>
      </c>
      <c r="F3824" t="s">
        <v>3854</v>
      </c>
      <c r="G3824" s="96">
        <v>3.0555555555555555E-2</v>
      </c>
      <c r="H3824" s="96">
        <v>3.4027777777777775E-2</v>
      </c>
      <c r="I3824" s="96">
        <v>0.82638888888888884</v>
      </c>
      <c r="J3824">
        <v>4.9000000000000004</v>
      </c>
      <c r="K3824" t="s">
        <v>249</v>
      </c>
      <c r="L3824" t="s">
        <v>2368</v>
      </c>
      <c r="M3824" t="s">
        <v>251</v>
      </c>
      <c r="N3824" t="s">
        <v>251</v>
      </c>
      <c r="O3824">
        <v>2</v>
      </c>
      <c r="P3824">
        <v>34</v>
      </c>
      <c r="Q3824">
        <v>0</v>
      </c>
      <c r="R3824">
        <v>34</v>
      </c>
      <c r="S3824">
        <v>14.3</v>
      </c>
      <c r="T3824">
        <v>37.799999999999997</v>
      </c>
      <c r="U3824">
        <v>23.8</v>
      </c>
      <c r="V3824">
        <v>134</v>
      </c>
      <c r="W3824" t="s">
        <v>4756</v>
      </c>
      <c r="X3824" t="s">
        <v>4756</v>
      </c>
      <c r="Y3824" t="s">
        <v>4756</v>
      </c>
      <c r="Z3824" t="s">
        <v>4756</v>
      </c>
      <c r="AA3824" t="s">
        <v>4756</v>
      </c>
      <c r="AB3824" t="s">
        <v>4756</v>
      </c>
      <c r="AC3824" t="s">
        <v>4756</v>
      </c>
      <c r="AD3824" t="s">
        <v>4756</v>
      </c>
      <c r="AE3824" t="s">
        <v>4756</v>
      </c>
      <c r="AF3824" t="s">
        <v>4756</v>
      </c>
      <c r="AG3824" t="s">
        <v>4756</v>
      </c>
      <c r="AH3824" t="s">
        <v>4756</v>
      </c>
      <c r="AI3824" t="s">
        <v>4756</v>
      </c>
      <c r="AJ3824" t="s">
        <v>4756</v>
      </c>
      <c r="AK3824" t="s">
        <v>4756</v>
      </c>
      <c r="AL3824" t="s">
        <v>4756</v>
      </c>
      <c r="AM3824" t="s">
        <v>4756</v>
      </c>
      <c r="AN3824" t="s">
        <v>4756</v>
      </c>
    </row>
    <row r="3825" spans="1:41">
      <c r="A3825" s="95">
        <v>43323</v>
      </c>
      <c r="B3825" t="s">
        <v>827</v>
      </c>
      <c r="C3825">
        <v>2018</v>
      </c>
      <c r="D3825">
        <v>8</v>
      </c>
      <c r="E3825" t="s">
        <v>4991</v>
      </c>
      <c r="F3825" t="s">
        <v>3854</v>
      </c>
      <c r="G3825" s="96">
        <v>6.1805555555555558E-2</v>
      </c>
      <c r="H3825" s="96">
        <v>6.5972222222222224E-2</v>
      </c>
      <c r="I3825" s="96">
        <v>0.82638888888888884</v>
      </c>
      <c r="J3825">
        <v>5.65</v>
      </c>
      <c r="K3825" t="s">
        <v>249</v>
      </c>
      <c r="L3825" t="s">
        <v>2369</v>
      </c>
      <c r="M3825" t="s">
        <v>251</v>
      </c>
      <c r="N3825" t="s">
        <v>251</v>
      </c>
      <c r="O3825">
        <v>4</v>
      </c>
      <c r="P3825">
        <v>34</v>
      </c>
      <c r="Q3825">
        <v>0</v>
      </c>
      <c r="R3825">
        <v>34</v>
      </c>
      <c r="S3825">
        <v>14.7</v>
      </c>
      <c r="T3825">
        <v>39.4</v>
      </c>
      <c r="U3825">
        <v>22.5</v>
      </c>
      <c r="V3825">
        <v>142</v>
      </c>
      <c r="W3825" t="s">
        <v>4756</v>
      </c>
      <c r="X3825" t="s">
        <v>4756</v>
      </c>
      <c r="Y3825" t="s">
        <v>4756</v>
      </c>
      <c r="Z3825" t="s">
        <v>4756</v>
      </c>
      <c r="AA3825" t="s">
        <v>4756</v>
      </c>
      <c r="AB3825" t="s">
        <v>4756</v>
      </c>
      <c r="AC3825" t="s">
        <v>4756</v>
      </c>
      <c r="AD3825" t="s">
        <v>4756</v>
      </c>
      <c r="AE3825" t="s">
        <v>4756</v>
      </c>
      <c r="AF3825" t="s">
        <v>4756</v>
      </c>
      <c r="AG3825" t="s">
        <v>4756</v>
      </c>
      <c r="AH3825" t="s">
        <v>4756</v>
      </c>
      <c r="AI3825" t="s">
        <v>4756</v>
      </c>
      <c r="AJ3825" t="s">
        <v>4756</v>
      </c>
      <c r="AK3825" t="s">
        <v>4756</v>
      </c>
      <c r="AL3825" t="s">
        <v>4756</v>
      </c>
      <c r="AM3825" t="s">
        <v>4756</v>
      </c>
      <c r="AN3825" t="s">
        <v>4756</v>
      </c>
    </row>
    <row r="3826" spans="1:41">
      <c r="A3826" s="95">
        <v>38500</v>
      </c>
      <c r="B3826" t="s">
        <v>827</v>
      </c>
      <c r="C3826">
        <v>2005</v>
      </c>
      <c r="D3826">
        <v>5</v>
      </c>
      <c r="E3826" t="s">
        <v>2376</v>
      </c>
      <c r="F3826" t="s">
        <v>247</v>
      </c>
      <c r="G3826" s="96">
        <v>0.94166666666666676</v>
      </c>
      <c r="H3826" t="s">
        <v>4756</v>
      </c>
      <c r="I3826" s="96">
        <v>0.83124999999999993</v>
      </c>
      <c r="J3826">
        <v>2.65</v>
      </c>
      <c r="K3826" t="s">
        <v>2191</v>
      </c>
      <c r="L3826" t="s">
        <v>832</v>
      </c>
      <c r="M3826" t="s">
        <v>251</v>
      </c>
      <c r="N3826" t="s">
        <v>251</v>
      </c>
      <c r="O3826">
        <v>4</v>
      </c>
      <c r="P3826">
        <v>62</v>
      </c>
      <c r="Q3826">
        <v>25</v>
      </c>
      <c r="R3826">
        <v>37</v>
      </c>
      <c r="S3826" t="s">
        <v>4756</v>
      </c>
      <c r="T3826" t="s">
        <v>4756</v>
      </c>
      <c r="U3826" t="s">
        <v>4756</v>
      </c>
      <c r="V3826">
        <v>147</v>
      </c>
      <c r="W3826" t="s">
        <v>4756</v>
      </c>
      <c r="X3826" t="s">
        <v>4756</v>
      </c>
      <c r="Y3826" t="s">
        <v>4756</v>
      </c>
      <c r="Z3826" t="s">
        <v>4756</v>
      </c>
      <c r="AA3826" t="s">
        <v>4756</v>
      </c>
      <c r="AB3826" t="s">
        <v>4756</v>
      </c>
      <c r="AC3826" t="s">
        <v>4756</v>
      </c>
      <c r="AD3826" t="s">
        <v>4756</v>
      </c>
      <c r="AE3826" t="s">
        <v>4756</v>
      </c>
      <c r="AF3826" t="s">
        <v>4756</v>
      </c>
      <c r="AG3826" t="s">
        <v>4756</v>
      </c>
      <c r="AH3826" t="s">
        <v>4756</v>
      </c>
      <c r="AI3826" t="s">
        <v>4756</v>
      </c>
      <c r="AJ3826" t="s">
        <v>4756</v>
      </c>
      <c r="AK3826" t="s">
        <v>4756</v>
      </c>
      <c r="AL3826" t="s">
        <v>4756</v>
      </c>
      <c r="AM3826" t="s">
        <v>4756</v>
      </c>
      <c r="AN3826" t="s">
        <v>4756</v>
      </c>
      <c r="AO3826" t="s">
        <v>907</v>
      </c>
    </row>
    <row r="3827" spans="1:41">
      <c r="A3827" s="95">
        <v>38500</v>
      </c>
      <c r="B3827" t="s">
        <v>827</v>
      </c>
      <c r="C3827">
        <v>2005</v>
      </c>
      <c r="D3827">
        <v>5</v>
      </c>
      <c r="E3827" t="s">
        <v>2376</v>
      </c>
      <c r="F3827" t="s">
        <v>247</v>
      </c>
      <c r="G3827" s="96">
        <v>0.88680555555555562</v>
      </c>
      <c r="H3827" t="s">
        <v>4756</v>
      </c>
      <c r="I3827" s="96">
        <v>0.83124999999999993</v>
      </c>
      <c r="J3827">
        <v>1.33</v>
      </c>
      <c r="K3827" t="s">
        <v>249</v>
      </c>
      <c r="L3827" t="s">
        <v>828</v>
      </c>
      <c r="M3827" t="s">
        <v>251</v>
      </c>
      <c r="N3827" t="s">
        <v>251</v>
      </c>
      <c r="O3827">
        <v>2</v>
      </c>
      <c r="P3827">
        <v>65</v>
      </c>
      <c r="Q3827">
        <v>25</v>
      </c>
      <c r="R3827">
        <v>40</v>
      </c>
      <c r="S3827" t="s">
        <v>4756</v>
      </c>
      <c r="T3827" t="s">
        <v>4756</v>
      </c>
      <c r="U3827" t="s">
        <v>4756</v>
      </c>
      <c r="V3827">
        <v>140</v>
      </c>
      <c r="W3827" t="s">
        <v>4756</v>
      </c>
      <c r="X3827" t="s">
        <v>4756</v>
      </c>
      <c r="Y3827" t="s">
        <v>4756</v>
      </c>
      <c r="Z3827" t="s">
        <v>4756</v>
      </c>
      <c r="AA3827" t="s">
        <v>4756</v>
      </c>
      <c r="AB3827" t="s">
        <v>4756</v>
      </c>
      <c r="AC3827" t="s">
        <v>4756</v>
      </c>
      <c r="AD3827" t="s">
        <v>4756</v>
      </c>
      <c r="AE3827" t="s">
        <v>4756</v>
      </c>
      <c r="AF3827" t="s">
        <v>4756</v>
      </c>
      <c r="AG3827" t="s">
        <v>4756</v>
      </c>
      <c r="AH3827" t="s">
        <v>4756</v>
      </c>
      <c r="AI3827" t="s">
        <v>4756</v>
      </c>
      <c r="AJ3827" t="s">
        <v>4756</v>
      </c>
      <c r="AK3827" t="s">
        <v>4756</v>
      </c>
      <c r="AL3827" t="s">
        <v>4756</v>
      </c>
      <c r="AM3827" t="s">
        <v>4756</v>
      </c>
      <c r="AN3827" t="s">
        <v>4756</v>
      </c>
      <c r="AO3827" t="s">
        <v>829</v>
      </c>
    </row>
    <row r="3828" spans="1:41">
      <c r="A3828" s="95">
        <v>42494</v>
      </c>
      <c r="B3828" t="s">
        <v>248</v>
      </c>
      <c r="C3828">
        <v>2016</v>
      </c>
      <c r="D3828">
        <v>5</v>
      </c>
      <c r="E3828" t="s">
        <v>2376</v>
      </c>
      <c r="F3828" t="s">
        <v>3604</v>
      </c>
      <c r="G3828" s="96">
        <v>3.1944444444444449E-2</v>
      </c>
      <c r="H3828" s="96">
        <v>3.7499999999999999E-2</v>
      </c>
      <c r="J3828">
        <v>24.77</v>
      </c>
      <c r="K3828" t="s">
        <v>249</v>
      </c>
      <c r="L3828" t="s">
        <v>2071</v>
      </c>
      <c r="M3828" t="s">
        <v>251</v>
      </c>
      <c r="N3828" t="s">
        <v>251</v>
      </c>
      <c r="O3828">
        <v>0</v>
      </c>
      <c r="P3828">
        <v>32</v>
      </c>
      <c r="Q3828">
        <v>0</v>
      </c>
      <c r="R3828">
        <v>32</v>
      </c>
      <c r="S3828">
        <v>15.1</v>
      </c>
      <c r="T3828">
        <v>38.700000000000003</v>
      </c>
      <c r="U3828">
        <v>21.6</v>
      </c>
      <c r="V3828">
        <v>139</v>
      </c>
      <c r="W3828" t="s">
        <v>4756</v>
      </c>
      <c r="X3828" t="s">
        <v>4756</v>
      </c>
      <c r="Y3828" t="s">
        <v>4756</v>
      </c>
      <c r="Z3828" t="s">
        <v>4756</v>
      </c>
      <c r="AA3828" t="s">
        <v>4756</v>
      </c>
      <c r="AB3828" t="s">
        <v>4756</v>
      </c>
      <c r="AC3828" t="s">
        <v>4756</v>
      </c>
      <c r="AD3828" t="s">
        <v>4756</v>
      </c>
      <c r="AE3828" t="s">
        <v>4756</v>
      </c>
      <c r="AF3828" t="s">
        <v>4756</v>
      </c>
      <c r="AG3828" t="s">
        <v>4756</v>
      </c>
      <c r="AH3828" t="s">
        <v>4756</v>
      </c>
      <c r="AI3828" t="s">
        <v>4756</v>
      </c>
      <c r="AJ3828" t="s">
        <v>4756</v>
      </c>
      <c r="AK3828" t="s">
        <v>4756</v>
      </c>
      <c r="AL3828" t="s">
        <v>4756</v>
      </c>
      <c r="AM3828" t="s">
        <v>4756</v>
      </c>
      <c r="AN3828" t="s">
        <v>4756</v>
      </c>
    </row>
    <row r="3829" spans="1:41">
      <c r="A3829" s="95">
        <v>42494</v>
      </c>
      <c r="B3829" t="s">
        <v>248</v>
      </c>
      <c r="C3829">
        <v>2016</v>
      </c>
      <c r="D3829">
        <v>5</v>
      </c>
      <c r="E3829" t="s">
        <v>2376</v>
      </c>
      <c r="F3829" t="s">
        <v>3604</v>
      </c>
      <c r="G3829" s="96">
        <v>4.0972222222222222E-2</v>
      </c>
      <c r="H3829" s="96">
        <v>5.2777777777777778E-2</v>
      </c>
      <c r="J3829">
        <v>24.98</v>
      </c>
      <c r="K3829" t="s">
        <v>249</v>
      </c>
      <c r="L3829" t="s">
        <v>3619</v>
      </c>
      <c r="M3829" t="s">
        <v>251</v>
      </c>
      <c r="N3829" t="s">
        <v>251</v>
      </c>
      <c r="O3829">
        <v>2</v>
      </c>
      <c r="P3829">
        <v>37</v>
      </c>
      <c r="Q3829">
        <v>0</v>
      </c>
      <c r="R3829">
        <v>37</v>
      </c>
      <c r="S3829">
        <v>14.9</v>
      </c>
      <c r="T3829">
        <v>40.1</v>
      </c>
      <c r="U3829">
        <v>20.100000000000001</v>
      </c>
      <c r="V3829">
        <v>139.5</v>
      </c>
      <c r="W3829" t="s">
        <v>4756</v>
      </c>
      <c r="X3829" t="s">
        <v>4756</v>
      </c>
      <c r="Y3829" t="s">
        <v>4756</v>
      </c>
      <c r="Z3829" t="s">
        <v>4756</v>
      </c>
      <c r="AA3829" t="s">
        <v>4756</v>
      </c>
      <c r="AB3829" t="s">
        <v>4756</v>
      </c>
      <c r="AC3829" t="s">
        <v>4756</v>
      </c>
      <c r="AD3829" t="s">
        <v>4756</v>
      </c>
      <c r="AE3829" t="s">
        <v>4756</v>
      </c>
      <c r="AF3829" t="s">
        <v>4756</v>
      </c>
      <c r="AG3829" t="s">
        <v>4756</v>
      </c>
      <c r="AH3829" t="s">
        <v>4756</v>
      </c>
      <c r="AI3829" t="s">
        <v>4756</v>
      </c>
      <c r="AJ3829" t="s">
        <v>4756</v>
      </c>
      <c r="AK3829" t="s">
        <v>4756</v>
      </c>
      <c r="AL3829" t="s">
        <v>4756</v>
      </c>
      <c r="AM3829" t="s">
        <v>4756</v>
      </c>
      <c r="AN3829" t="s">
        <v>4756</v>
      </c>
    </row>
    <row r="3830" spans="1:41">
      <c r="A3830" s="95">
        <v>42494</v>
      </c>
      <c r="B3830" t="s">
        <v>248</v>
      </c>
      <c r="C3830">
        <v>2016</v>
      </c>
      <c r="D3830">
        <v>5</v>
      </c>
      <c r="E3830" t="s">
        <v>2376</v>
      </c>
      <c r="F3830" t="s">
        <v>3604</v>
      </c>
      <c r="G3830" s="96">
        <v>4.7222222222222221E-2</v>
      </c>
      <c r="H3830" s="96">
        <v>5.2083333333333336E-2</v>
      </c>
      <c r="J3830">
        <v>25.13</v>
      </c>
      <c r="K3830" t="s">
        <v>249</v>
      </c>
      <c r="L3830" t="s">
        <v>3620</v>
      </c>
      <c r="M3830" t="s">
        <v>251</v>
      </c>
      <c r="N3830" t="s">
        <v>251</v>
      </c>
      <c r="O3830">
        <v>2</v>
      </c>
      <c r="P3830">
        <v>37</v>
      </c>
      <c r="Q3830">
        <v>0</v>
      </c>
      <c r="R3830">
        <v>37</v>
      </c>
      <c r="S3830">
        <v>14.6</v>
      </c>
      <c r="T3830">
        <v>38.4</v>
      </c>
      <c r="U3830">
        <v>23.1</v>
      </c>
      <c r="V3830">
        <v>145</v>
      </c>
      <c r="W3830" t="s">
        <v>4756</v>
      </c>
      <c r="X3830" t="s">
        <v>4756</v>
      </c>
      <c r="Y3830" t="s">
        <v>4756</v>
      </c>
      <c r="Z3830" t="s">
        <v>4756</v>
      </c>
      <c r="AA3830" t="s">
        <v>4756</v>
      </c>
      <c r="AB3830" t="s">
        <v>4756</v>
      </c>
      <c r="AC3830" t="s">
        <v>4756</v>
      </c>
      <c r="AD3830" t="s">
        <v>4756</v>
      </c>
      <c r="AE3830" t="s">
        <v>4756</v>
      </c>
      <c r="AF3830" t="s">
        <v>4756</v>
      </c>
      <c r="AG3830" t="s">
        <v>4756</v>
      </c>
      <c r="AH3830" t="s">
        <v>4756</v>
      </c>
      <c r="AI3830" t="s">
        <v>4756</v>
      </c>
      <c r="AJ3830" t="s">
        <v>4756</v>
      </c>
      <c r="AK3830" t="s">
        <v>4756</v>
      </c>
      <c r="AL3830" t="s">
        <v>4756</v>
      </c>
      <c r="AM3830" t="s">
        <v>4756</v>
      </c>
      <c r="AN3830" t="s">
        <v>4756</v>
      </c>
    </row>
    <row r="3831" spans="1:41">
      <c r="A3831" s="95">
        <v>42494</v>
      </c>
      <c r="B3831" t="s">
        <v>248</v>
      </c>
      <c r="C3831">
        <v>2016</v>
      </c>
      <c r="D3831">
        <v>5</v>
      </c>
      <c r="E3831" t="s">
        <v>2376</v>
      </c>
      <c r="F3831" t="s">
        <v>3604</v>
      </c>
      <c r="G3831" s="96">
        <v>5.4166666666666669E-2</v>
      </c>
      <c r="H3831" s="96">
        <v>5.9027777777777783E-2</v>
      </c>
      <c r="J3831">
        <v>25.3</v>
      </c>
      <c r="K3831" t="s">
        <v>249</v>
      </c>
      <c r="L3831" t="s">
        <v>3621</v>
      </c>
      <c r="M3831" t="s">
        <v>251</v>
      </c>
      <c r="N3831" t="s">
        <v>251</v>
      </c>
      <c r="O3831">
        <v>3</v>
      </c>
      <c r="P3831">
        <v>37</v>
      </c>
      <c r="Q3831">
        <v>0</v>
      </c>
      <c r="R3831">
        <v>37</v>
      </c>
      <c r="S3831">
        <v>15</v>
      </c>
      <c r="T3831">
        <v>37.5</v>
      </c>
      <c r="U3831">
        <v>22.2</v>
      </c>
      <c r="V3831">
        <v>140.5</v>
      </c>
      <c r="W3831" t="s">
        <v>4756</v>
      </c>
      <c r="X3831" t="s">
        <v>4756</v>
      </c>
      <c r="Y3831" t="s">
        <v>4756</v>
      </c>
      <c r="Z3831" t="s">
        <v>4756</v>
      </c>
      <c r="AA3831" t="s">
        <v>4756</v>
      </c>
      <c r="AB3831" t="s">
        <v>4756</v>
      </c>
      <c r="AC3831" t="s">
        <v>4756</v>
      </c>
      <c r="AD3831" t="s">
        <v>4756</v>
      </c>
      <c r="AE3831" t="s">
        <v>4756</v>
      </c>
      <c r="AF3831" t="s">
        <v>4756</v>
      </c>
      <c r="AG3831" t="s">
        <v>4756</v>
      </c>
      <c r="AH3831" t="s">
        <v>4756</v>
      </c>
      <c r="AI3831" t="s">
        <v>4756</v>
      </c>
      <c r="AJ3831" t="s">
        <v>4756</v>
      </c>
      <c r="AK3831" t="s">
        <v>4756</v>
      </c>
      <c r="AL3831" t="s">
        <v>4756</v>
      </c>
      <c r="AM3831" t="s">
        <v>4756</v>
      </c>
      <c r="AN3831" t="s">
        <v>4756</v>
      </c>
    </row>
    <row r="3832" spans="1:41">
      <c r="A3832" s="95">
        <v>42494</v>
      </c>
      <c r="B3832" t="s">
        <v>248</v>
      </c>
      <c r="C3832">
        <v>2016</v>
      </c>
      <c r="D3832">
        <v>5</v>
      </c>
      <c r="E3832" t="s">
        <v>2376</v>
      </c>
      <c r="F3832" t="s">
        <v>3604</v>
      </c>
      <c r="G3832" s="96">
        <v>5.6944444444444443E-2</v>
      </c>
      <c r="H3832" s="96">
        <v>6.1111111111111116E-2</v>
      </c>
      <c r="J3832">
        <v>25.37</v>
      </c>
      <c r="K3832" t="s">
        <v>249</v>
      </c>
      <c r="L3832" t="s">
        <v>3622</v>
      </c>
      <c r="M3832" t="s">
        <v>251</v>
      </c>
      <c r="N3832" t="s">
        <v>251</v>
      </c>
      <c r="O3832">
        <v>2</v>
      </c>
      <c r="P3832">
        <v>41</v>
      </c>
      <c r="Q3832">
        <v>0</v>
      </c>
      <c r="R3832">
        <v>41</v>
      </c>
      <c r="S3832">
        <v>15.2</v>
      </c>
      <c r="T3832">
        <v>39</v>
      </c>
      <c r="U3832">
        <v>24.2</v>
      </c>
      <c r="V3832">
        <v>139</v>
      </c>
      <c r="W3832" t="s">
        <v>4756</v>
      </c>
      <c r="X3832" t="s">
        <v>4756</v>
      </c>
      <c r="Y3832" t="s">
        <v>4756</v>
      </c>
      <c r="Z3832" t="s">
        <v>4756</v>
      </c>
      <c r="AA3832" t="s">
        <v>4756</v>
      </c>
      <c r="AB3832" t="s">
        <v>4756</v>
      </c>
      <c r="AC3832" t="s">
        <v>4756</v>
      </c>
      <c r="AD3832" t="s">
        <v>4756</v>
      </c>
      <c r="AE3832" t="s">
        <v>4756</v>
      </c>
      <c r="AF3832" t="s">
        <v>4756</v>
      </c>
      <c r="AG3832" t="s">
        <v>4756</v>
      </c>
      <c r="AH3832" t="s">
        <v>4756</v>
      </c>
      <c r="AI3832" t="s">
        <v>4756</v>
      </c>
      <c r="AJ3832" t="s">
        <v>4756</v>
      </c>
      <c r="AK3832" t="s">
        <v>4756</v>
      </c>
      <c r="AL3832" t="s">
        <v>4756</v>
      </c>
      <c r="AM3832" t="s">
        <v>4756</v>
      </c>
      <c r="AN3832" t="s">
        <v>4756</v>
      </c>
    </row>
    <row r="3833" spans="1:41">
      <c r="A3833" s="95">
        <v>42494</v>
      </c>
      <c r="B3833" t="s">
        <v>248</v>
      </c>
      <c r="C3833">
        <v>2016</v>
      </c>
      <c r="D3833">
        <v>5</v>
      </c>
      <c r="E3833" t="s">
        <v>2376</v>
      </c>
      <c r="F3833" t="s">
        <v>3604</v>
      </c>
      <c r="G3833" s="96">
        <v>6.0416666666666667E-2</v>
      </c>
      <c r="H3833" s="96">
        <v>6.6666666666666666E-2</v>
      </c>
      <c r="J3833">
        <v>25.45</v>
      </c>
      <c r="K3833" t="s">
        <v>249</v>
      </c>
      <c r="L3833" t="s">
        <v>3623</v>
      </c>
      <c r="M3833" t="s">
        <v>251</v>
      </c>
      <c r="N3833" t="s">
        <v>251</v>
      </c>
      <c r="O3833">
        <v>1</v>
      </c>
      <c r="P3833">
        <v>39</v>
      </c>
      <c r="Q3833">
        <v>0</v>
      </c>
      <c r="R3833">
        <v>39</v>
      </c>
      <c r="S3833">
        <v>15.3</v>
      </c>
      <c r="T3833">
        <v>37.6</v>
      </c>
      <c r="U3833">
        <v>22.2</v>
      </c>
      <c r="V3833">
        <v>142</v>
      </c>
      <c r="W3833" t="s">
        <v>4756</v>
      </c>
      <c r="X3833" t="s">
        <v>4756</v>
      </c>
      <c r="Y3833" t="s">
        <v>4756</v>
      </c>
      <c r="Z3833" t="s">
        <v>4756</v>
      </c>
      <c r="AA3833" t="s">
        <v>4756</v>
      </c>
      <c r="AB3833" t="s">
        <v>4756</v>
      </c>
      <c r="AC3833" t="s">
        <v>4756</v>
      </c>
      <c r="AD3833" t="s">
        <v>4756</v>
      </c>
      <c r="AE3833" t="s">
        <v>4756</v>
      </c>
      <c r="AF3833" t="s">
        <v>4756</v>
      </c>
      <c r="AG3833" t="s">
        <v>4756</v>
      </c>
      <c r="AH3833" t="s">
        <v>4756</v>
      </c>
      <c r="AI3833" t="s">
        <v>4756</v>
      </c>
      <c r="AJ3833" t="s">
        <v>4756</v>
      </c>
      <c r="AK3833" t="s">
        <v>4756</v>
      </c>
      <c r="AL3833" t="s">
        <v>4756</v>
      </c>
      <c r="AM3833" t="s">
        <v>4756</v>
      </c>
      <c r="AN3833" t="s">
        <v>4756</v>
      </c>
    </row>
    <row r="3834" spans="1:41">
      <c r="A3834" s="95">
        <v>42494</v>
      </c>
      <c r="B3834" t="s">
        <v>248</v>
      </c>
      <c r="C3834">
        <v>2016</v>
      </c>
      <c r="D3834">
        <v>5</v>
      </c>
      <c r="E3834" t="s">
        <v>2376</v>
      </c>
      <c r="F3834" t="s">
        <v>3604</v>
      </c>
      <c r="G3834" s="96">
        <v>7.2222222222222229E-2</v>
      </c>
      <c r="H3834" s="96">
        <v>7.7083333333333337E-2</v>
      </c>
      <c r="J3834">
        <v>25.73</v>
      </c>
      <c r="K3834" t="s">
        <v>249</v>
      </c>
      <c r="L3834" t="s">
        <v>3624</v>
      </c>
      <c r="M3834" t="s">
        <v>251</v>
      </c>
      <c r="N3834" t="s">
        <v>251</v>
      </c>
      <c r="O3834">
        <v>3</v>
      </c>
      <c r="P3834">
        <v>38</v>
      </c>
      <c r="Q3834">
        <v>0</v>
      </c>
      <c r="R3834">
        <v>38</v>
      </c>
      <c r="S3834">
        <v>14</v>
      </c>
      <c r="T3834">
        <v>37.5</v>
      </c>
      <c r="U3834">
        <v>24</v>
      </c>
      <c r="V3834">
        <v>144</v>
      </c>
      <c r="W3834" t="s">
        <v>4756</v>
      </c>
      <c r="X3834" t="s">
        <v>4756</v>
      </c>
      <c r="Y3834" t="s">
        <v>4756</v>
      </c>
      <c r="Z3834" t="s">
        <v>4756</v>
      </c>
      <c r="AA3834" t="s">
        <v>4756</v>
      </c>
      <c r="AB3834" t="s">
        <v>4756</v>
      </c>
      <c r="AC3834" t="s">
        <v>4756</v>
      </c>
      <c r="AD3834" t="s">
        <v>4756</v>
      </c>
      <c r="AE3834" t="s">
        <v>4756</v>
      </c>
      <c r="AF3834" t="s">
        <v>4756</v>
      </c>
      <c r="AG3834" t="s">
        <v>4756</v>
      </c>
      <c r="AH3834" t="s">
        <v>4756</v>
      </c>
      <c r="AI3834" t="s">
        <v>4756</v>
      </c>
      <c r="AJ3834" t="s">
        <v>4756</v>
      </c>
      <c r="AK3834" t="s">
        <v>4756</v>
      </c>
      <c r="AL3834" t="s">
        <v>4756</v>
      </c>
      <c r="AM3834" t="s">
        <v>4756</v>
      </c>
      <c r="AN3834" t="s">
        <v>4756</v>
      </c>
    </row>
    <row r="3835" spans="1:41">
      <c r="A3835" s="95">
        <v>42494</v>
      </c>
      <c r="B3835" t="s">
        <v>248</v>
      </c>
      <c r="C3835">
        <v>2016</v>
      </c>
      <c r="D3835">
        <v>5</v>
      </c>
      <c r="E3835" t="s">
        <v>2376</v>
      </c>
      <c r="F3835" t="s">
        <v>3604</v>
      </c>
      <c r="G3835" s="96">
        <v>7.7083333333333337E-2</v>
      </c>
      <c r="H3835" s="96">
        <v>8.1944444444444445E-2</v>
      </c>
      <c r="J3835">
        <v>25.85</v>
      </c>
      <c r="K3835" t="s">
        <v>249</v>
      </c>
      <c r="L3835" t="s">
        <v>3625</v>
      </c>
      <c r="M3835" t="s">
        <v>251</v>
      </c>
      <c r="N3835" t="s">
        <v>251</v>
      </c>
      <c r="O3835">
        <v>0</v>
      </c>
      <c r="P3835">
        <v>33</v>
      </c>
      <c r="Q3835">
        <v>0</v>
      </c>
      <c r="R3835">
        <v>33</v>
      </c>
      <c r="S3835">
        <v>14.7</v>
      </c>
      <c r="T3835">
        <v>38</v>
      </c>
      <c r="U3835">
        <v>21.6</v>
      </c>
      <c r="V3835">
        <v>143</v>
      </c>
      <c r="W3835" t="s">
        <v>4756</v>
      </c>
      <c r="X3835" t="s">
        <v>4756</v>
      </c>
      <c r="Y3835" t="s">
        <v>4756</v>
      </c>
      <c r="Z3835" t="s">
        <v>4756</v>
      </c>
      <c r="AA3835" t="s">
        <v>4756</v>
      </c>
      <c r="AB3835" t="s">
        <v>4756</v>
      </c>
      <c r="AC3835" t="s">
        <v>4756</v>
      </c>
      <c r="AD3835" t="s">
        <v>4756</v>
      </c>
      <c r="AE3835" t="s">
        <v>4756</v>
      </c>
      <c r="AF3835" t="s">
        <v>4756</v>
      </c>
      <c r="AG3835" t="s">
        <v>4756</v>
      </c>
      <c r="AH3835" t="s">
        <v>4756</v>
      </c>
      <c r="AI3835" t="s">
        <v>4756</v>
      </c>
      <c r="AJ3835" t="s">
        <v>4756</v>
      </c>
      <c r="AK3835" t="s">
        <v>4756</v>
      </c>
      <c r="AL3835" t="s">
        <v>4756</v>
      </c>
      <c r="AM3835" t="s">
        <v>4756</v>
      </c>
      <c r="AN3835" t="s">
        <v>4756</v>
      </c>
    </row>
    <row r="3836" spans="1:41">
      <c r="A3836" s="95">
        <v>42495</v>
      </c>
      <c r="B3836" t="s">
        <v>248</v>
      </c>
      <c r="C3836">
        <v>2016</v>
      </c>
      <c r="D3836">
        <v>5</v>
      </c>
      <c r="E3836" t="s">
        <v>2376</v>
      </c>
      <c r="F3836" t="s">
        <v>3626</v>
      </c>
      <c r="G3836" s="96">
        <v>0.91527777777777775</v>
      </c>
      <c r="H3836" s="96">
        <v>0.9194444444444444</v>
      </c>
      <c r="J3836">
        <v>21.97</v>
      </c>
      <c r="K3836" t="s">
        <v>249</v>
      </c>
      <c r="L3836" t="s">
        <v>3627</v>
      </c>
      <c r="M3836" t="s">
        <v>251</v>
      </c>
      <c r="N3836" t="s">
        <v>251</v>
      </c>
      <c r="O3836">
        <v>3</v>
      </c>
      <c r="P3836">
        <v>37</v>
      </c>
      <c r="Q3836">
        <v>0</v>
      </c>
      <c r="R3836">
        <v>37</v>
      </c>
      <c r="S3836">
        <v>15.2</v>
      </c>
      <c r="T3836">
        <v>38.9</v>
      </c>
      <c r="U3836">
        <v>24.2</v>
      </c>
      <c r="V3836">
        <v>144</v>
      </c>
      <c r="W3836" t="s">
        <v>4756</v>
      </c>
      <c r="X3836" t="s">
        <v>4756</v>
      </c>
      <c r="Y3836" t="s">
        <v>4756</v>
      </c>
      <c r="Z3836" t="s">
        <v>4756</v>
      </c>
      <c r="AA3836" t="s">
        <v>4756</v>
      </c>
      <c r="AB3836" t="s">
        <v>4756</v>
      </c>
      <c r="AC3836" t="s">
        <v>4756</v>
      </c>
      <c r="AD3836" t="s">
        <v>4756</v>
      </c>
      <c r="AE3836" t="s">
        <v>4756</v>
      </c>
      <c r="AF3836" t="s">
        <v>4756</v>
      </c>
      <c r="AG3836" t="s">
        <v>4756</v>
      </c>
      <c r="AH3836" t="s">
        <v>4756</v>
      </c>
      <c r="AI3836" t="s">
        <v>4756</v>
      </c>
      <c r="AJ3836" t="s">
        <v>4756</v>
      </c>
      <c r="AK3836" t="s">
        <v>4756</v>
      </c>
      <c r="AL3836" t="s">
        <v>4756</v>
      </c>
      <c r="AM3836" t="s">
        <v>4756</v>
      </c>
      <c r="AN3836" t="s">
        <v>4756</v>
      </c>
    </row>
    <row r="3837" spans="1:41">
      <c r="A3837" s="95">
        <v>42495</v>
      </c>
      <c r="B3837" t="s">
        <v>248</v>
      </c>
      <c r="C3837">
        <v>2016</v>
      </c>
      <c r="D3837">
        <v>5</v>
      </c>
      <c r="E3837" t="s">
        <v>2376</v>
      </c>
      <c r="F3837" t="s">
        <v>3626</v>
      </c>
      <c r="G3837" s="96">
        <v>0.94513888888888886</v>
      </c>
      <c r="H3837" s="96">
        <v>0.95972222222222225</v>
      </c>
      <c r="J3837">
        <v>22.68</v>
      </c>
      <c r="K3837" t="s">
        <v>249</v>
      </c>
      <c r="L3837" t="s">
        <v>3628</v>
      </c>
      <c r="M3837" t="s">
        <v>251</v>
      </c>
      <c r="N3837" t="s">
        <v>251</v>
      </c>
      <c r="O3837">
        <v>3</v>
      </c>
      <c r="P3837">
        <v>38</v>
      </c>
      <c r="Q3837">
        <v>0</v>
      </c>
      <c r="R3837">
        <v>38</v>
      </c>
      <c r="S3837">
        <v>14.4</v>
      </c>
      <c r="T3837">
        <v>37</v>
      </c>
      <c r="U3837">
        <v>23.3</v>
      </c>
      <c r="V3837">
        <v>141</v>
      </c>
      <c r="W3837" t="s">
        <v>4756</v>
      </c>
      <c r="X3837" t="s">
        <v>4756</v>
      </c>
      <c r="Y3837" t="s">
        <v>4756</v>
      </c>
      <c r="Z3837" t="s">
        <v>4756</v>
      </c>
      <c r="AA3837" t="s">
        <v>4756</v>
      </c>
      <c r="AB3837" t="s">
        <v>4756</v>
      </c>
      <c r="AC3837" t="s">
        <v>4756</v>
      </c>
      <c r="AD3837" t="s">
        <v>4756</v>
      </c>
      <c r="AE3837" t="s">
        <v>4756</v>
      </c>
      <c r="AF3837" t="s">
        <v>4756</v>
      </c>
      <c r="AG3837" t="s">
        <v>4756</v>
      </c>
      <c r="AH3837" t="s">
        <v>4756</v>
      </c>
      <c r="AI3837" t="s">
        <v>4756</v>
      </c>
      <c r="AJ3837" t="s">
        <v>4756</v>
      </c>
      <c r="AK3837" t="s">
        <v>4756</v>
      </c>
      <c r="AL3837" t="s">
        <v>4756</v>
      </c>
      <c r="AM3837" t="s">
        <v>4756</v>
      </c>
      <c r="AN3837" t="s">
        <v>4756</v>
      </c>
    </row>
    <row r="3838" spans="1:41">
      <c r="A3838" s="95">
        <v>42495</v>
      </c>
      <c r="B3838" t="s">
        <v>248</v>
      </c>
      <c r="C3838">
        <v>2016</v>
      </c>
      <c r="D3838">
        <v>5</v>
      </c>
      <c r="E3838" t="s">
        <v>2376</v>
      </c>
      <c r="F3838" t="s">
        <v>3626</v>
      </c>
      <c r="G3838" s="96">
        <v>0.97013888888888899</v>
      </c>
      <c r="H3838" s="96">
        <v>0.97430555555555554</v>
      </c>
      <c r="J3838">
        <v>23.28</v>
      </c>
      <c r="K3838" t="s">
        <v>249</v>
      </c>
      <c r="L3838" t="s">
        <v>3629</v>
      </c>
      <c r="M3838" t="s">
        <v>251</v>
      </c>
      <c r="N3838" t="s">
        <v>251</v>
      </c>
      <c r="O3838">
        <v>3</v>
      </c>
      <c r="P3838">
        <v>38</v>
      </c>
      <c r="Q3838">
        <v>0</v>
      </c>
      <c r="R3838">
        <v>38</v>
      </c>
      <c r="S3838">
        <v>14.5</v>
      </c>
      <c r="T3838">
        <v>38.9</v>
      </c>
      <c r="U3838">
        <v>24.4</v>
      </c>
      <c r="V3838">
        <v>140</v>
      </c>
      <c r="W3838" t="s">
        <v>4756</v>
      </c>
      <c r="X3838" t="s">
        <v>4756</v>
      </c>
      <c r="Y3838" t="s">
        <v>4756</v>
      </c>
      <c r="Z3838" t="s">
        <v>4756</v>
      </c>
      <c r="AA3838" t="s">
        <v>4756</v>
      </c>
      <c r="AB3838" t="s">
        <v>4756</v>
      </c>
      <c r="AC3838" t="s">
        <v>4756</v>
      </c>
      <c r="AD3838" t="s">
        <v>4756</v>
      </c>
      <c r="AE3838" t="s">
        <v>4756</v>
      </c>
      <c r="AF3838" t="s">
        <v>4756</v>
      </c>
      <c r="AG3838" t="s">
        <v>4756</v>
      </c>
      <c r="AH3838" t="s">
        <v>4756</v>
      </c>
      <c r="AI3838" t="s">
        <v>4756</v>
      </c>
      <c r="AJ3838" t="s">
        <v>4756</v>
      </c>
      <c r="AK3838" t="s">
        <v>4756</v>
      </c>
      <c r="AL3838" t="s">
        <v>4756</v>
      </c>
      <c r="AM3838" t="s">
        <v>4756</v>
      </c>
      <c r="AN3838" t="s">
        <v>4756</v>
      </c>
    </row>
    <row r="3839" spans="1:41">
      <c r="A3839" s="95">
        <v>42495</v>
      </c>
      <c r="B3839" t="s">
        <v>248</v>
      </c>
      <c r="C3839">
        <v>2016</v>
      </c>
      <c r="D3839">
        <v>5</v>
      </c>
      <c r="E3839" t="s">
        <v>2376</v>
      </c>
      <c r="F3839" t="s">
        <v>3626</v>
      </c>
      <c r="G3839" s="96">
        <v>0.99375000000000002</v>
      </c>
      <c r="H3839" s="96">
        <v>0.99722222222222223</v>
      </c>
      <c r="J3839">
        <v>23.85</v>
      </c>
      <c r="K3839" t="s">
        <v>249</v>
      </c>
      <c r="L3839" t="s">
        <v>3630</v>
      </c>
      <c r="M3839" t="s">
        <v>251</v>
      </c>
      <c r="N3839" t="s">
        <v>251</v>
      </c>
      <c r="O3839">
        <v>3</v>
      </c>
      <c r="P3839">
        <v>40</v>
      </c>
      <c r="Q3839">
        <v>0</v>
      </c>
      <c r="R3839">
        <v>40</v>
      </c>
      <c r="S3839">
        <v>14</v>
      </c>
      <c r="T3839">
        <v>38.9</v>
      </c>
      <c r="U3839">
        <v>24</v>
      </c>
      <c r="V3839">
        <v>142</v>
      </c>
      <c r="W3839" t="s">
        <v>4756</v>
      </c>
      <c r="X3839" t="s">
        <v>4756</v>
      </c>
      <c r="Y3839" t="s">
        <v>4756</v>
      </c>
      <c r="Z3839" t="s">
        <v>4756</v>
      </c>
      <c r="AA3839" t="s">
        <v>4756</v>
      </c>
      <c r="AB3839" t="s">
        <v>4756</v>
      </c>
      <c r="AC3839" t="s">
        <v>4756</v>
      </c>
      <c r="AD3839" t="s">
        <v>4756</v>
      </c>
      <c r="AE3839" t="s">
        <v>4756</v>
      </c>
      <c r="AF3839" t="s">
        <v>4756</v>
      </c>
      <c r="AG3839" t="s">
        <v>4756</v>
      </c>
      <c r="AH3839" t="s">
        <v>4756</v>
      </c>
      <c r="AI3839" t="s">
        <v>4756</v>
      </c>
      <c r="AJ3839" t="s">
        <v>4756</v>
      </c>
      <c r="AK3839" t="s">
        <v>4756</v>
      </c>
      <c r="AL3839" t="s">
        <v>4756</v>
      </c>
      <c r="AM3839" t="s">
        <v>4756</v>
      </c>
      <c r="AN3839" t="s">
        <v>4756</v>
      </c>
    </row>
    <row r="3840" spans="1:41">
      <c r="A3840" s="95">
        <v>42495</v>
      </c>
      <c r="B3840" t="s">
        <v>248</v>
      </c>
      <c r="C3840">
        <v>2016</v>
      </c>
      <c r="D3840">
        <v>5</v>
      </c>
      <c r="E3840" t="s">
        <v>2376</v>
      </c>
      <c r="F3840" t="s">
        <v>3626</v>
      </c>
      <c r="G3840" s="96">
        <v>2.2222222222222223E-2</v>
      </c>
      <c r="H3840" s="96">
        <v>3.1944444444444449E-2</v>
      </c>
      <c r="J3840">
        <v>24.53</v>
      </c>
      <c r="K3840" t="s">
        <v>249</v>
      </c>
      <c r="L3840" t="s">
        <v>3631</v>
      </c>
      <c r="M3840" t="s">
        <v>251</v>
      </c>
      <c r="N3840" t="s">
        <v>251</v>
      </c>
      <c r="O3840">
        <v>3</v>
      </c>
      <c r="P3840">
        <v>34</v>
      </c>
      <c r="Q3840">
        <v>0</v>
      </c>
      <c r="R3840">
        <v>34</v>
      </c>
      <c r="S3840">
        <v>15</v>
      </c>
      <c r="T3840">
        <v>38.9</v>
      </c>
      <c r="U3840">
        <v>24.2</v>
      </c>
      <c r="V3840">
        <v>141</v>
      </c>
      <c r="W3840" t="s">
        <v>4756</v>
      </c>
      <c r="X3840" t="s">
        <v>4756</v>
      </c>
      <c r="Y3840" t="s">
        <v>4756</v>
      </c>
      <c r="Z3840" t="s">
        <v>4756</v>
      </c>
      <c r="AA3840" t="s">
        <v>4756</v>
      </c>
      <c r="AB3840" t="s">
        <v>4756</v>
      </c>
      <c r="AC3840" t="s">
        <v>4756</v>
      </c>
      <c r="AD3840" t="s">
        <v>4756</v>
      </c>
      <c r="AE3840" t="s">
        <v>4756</v>
      </c>
      <c r="AF3840" t="s">
        <v>4756</v>
      </c>
      <c r="AG3840" t="s">
        <v>4756</v>
      </c>
      <c r="AH3840" t="s">
        <v>4756</v>
      </c>
      <c r="AI3840" t="s">
        <v>4756</v>
      </c>
      <c r="AJ3840" t="s">
        <v>4756</v>
      </c>
      <c r="AK3840" t="s">
        <v>4756</v>
      </c>
      <c r="AL3840" t="s">
        <v>4756</v>
      </c>
      <c r="AM3840" t="s">
        <v>4756</v>
      </c>
      <c r="AN3840" t="s">
        <v>4756</v>
      </c>
    </row>
    <row r="3841" spans="1:41">
      <c r="A3841" s="95">
        <v>42495</v>
      </c>
      <c r="B3841" t="s">
        <v>248</v>
      </c>
      <c r="C3841">
        <v>2016</v>
      </c>
      <c r="D3841">
        <v>5</v>
      </c>
      <c r="E3841" t="s">
        <v>2376</v>
      </c>
      <c r="F3841" t="s">
        <v>3626</v>
      </c>
      <c r="G3841" s="96">
        <v>3.0555555555555555E-2</v>
      </c>
      <c r="H3841" s="96">
        <v>3.6111111111111115E-2</v>
      </c>
      <c r="J3841">
        <v>24.73</v>
      </c>
      <c r="K3841" t="s">
        <v>249</v>
      </c>
      <c r="L3841" t="s">
        <v>3632</v>
      </c>
      <c r="M3841" t="s">
        <v>251</v>
      </c>
      <c r="N3841" t="s">
        <v>251</v>
      </c>
      <c r="O3841">
        <v>1</v>
      </c>
      <c r="P3841">
        <v>37</v>
      </c>
      <c r="Q3841">
        <v>0</v>
      </c>
      <c r="R3841">
        <v>37</v>
      </c>
      <c r="S3841">
        <v>14.4</v>
      </c>
      <c r="T3841">
        <v>38.200000000000003</v>
      </c>
      <c r="U3841">
        <v>24.5</v>
      </c>
      <c r="V3841">
        <v>140</v>
      </c>
      <c r="W3841" t="s">
        <v>4756</v>
      </c>
      <c r="X3841" t="s">
        <v>4756</v>
      </c>
      <c r="Y3841" t="s">
        <v>4756</v>
      </c>
      <c r="Z3841" t="s">
        <v>4756</v>
      </c>
      <c r="AA3841" t="s">
        <v>4756</v>
      </c>
      <c r="AB3841" t="s">
        <v>4756</v>
      </c>
      <c r="AC3841" t="s">
        <v>4756</v>
      </c>
      <c r="AD3841" t="s">
        <v>4756</v>
      </c>
      <c r="AE3841" t="s">
        <v>4756</v>
      </c>
      <c r="AF3841" t="s">
        <v>4756</v>
      </c>
      <c r="AG3841" t="s">
        <v>4756</v>
      </c>
      <c r="AH3841" t="s">
        <v>4756</v>
      </c>
      <c r="AI3841" t="s">
        <v>4756</v>
      </c>
      <c r="AJ3841" t="s">
        <v>4756</v>
      </c>
      <c r="AK3841" t="s">
        <v>4756</v>
      </c>
      <c r="AL3841" t="s">
        <v>4756</v>
      </c>
      <c r="AM3841" t="s">
        <v>4756</v>
      </c>
      <c r="AN3841" t="s">
        <v>4756</v>
      </c>
    </row>
    <row r="3842" spans="1:41">
      <c r="A3842" s="95">
        <v>42495</v>
      </c>
      <c r="B3842" t="s">
        <v>248</v>
      </c>
      <c r="C3842">
        <v>2016</v>
      </c>
      <c r="D3842">
        <v>5</v>
      </c>
      <c r="E3842" t="s">
        <v>2376</v>
      </c>
      <c r="F3842" t="s">
        <v>3626</v>
      </c>
      <c r="G3842" s="96">
        <v>5.2083333333333336E-2</v>
      </c>
      <c r="H3842" s="96">
        <v>5.5555555555555552E-2</v>
      </c>
      <c r="J3842">
        <v>25.25</v>
      </c>
      <c r="K3842" t="s">
        <v>249</v>
      </c>
      <c r="L3842" t="s">
        <v>3633</v>
      </c>
      <c r="M3842" t="s">
        <v>251</v>
      </c>
      <c r="N3842" t="s">
        <v>251</v>
      </c>
      <c r="O3842">
        <v>3</v>
      </c>
      <c r="P3842">
        <v>35</v>
      </c>
      <c r="Q3842">
        <v>0</v>
      </c>
      <c r="R3842">
        <v>35</v>
      </c>
      <c r="S3842">
        <v>14.9</v>
      </c>
      <c r="T3842">
        <v>39.700000000000003</v>
      </c>
      <c r="U3842">
        <v>24.6</v>
      </c>
      <c r="V3842">
        <v>140</v>
      </c>
      <c r="W3842" t="s">
        <v>4756</v>
      </c>
      <c r="X3842" t="s">
        <v>4756</v>
      </c>
      <c r="Y3842" t="s">
        <v>4756</v>
      </c>
      <c r="Z3842" t="s">
        <v>4756</v>
      </c>
      <c r="AA3842" t="s">
        <v>4756</v>
      </c>
      <c r="AB3842" t="s">
        <v>4756</v>
      </c>
      <c r="AC3842" t="s">
        <v>4756</v>
      </c>
      <c r="AD3842" t="s">
        <v>4756</v>
      </c>
      <c r="AE3842" t="s">
        <v>4756</v>
      </c>
      <c r="AF3842" t="s">
        <v>4756</v>
      </c>
      <c r="AG3842" t="s">
        <v>4756</v>
      </c>
      <c r="AH3842" t="s">
        <v>4756</v>
      </c>
      <c r="AI3842" t="s">
        <v>4756</v>
      </c>
      <c r="AJ3842" t="s">
        <v>4756</v>
      </c>
      <c r="AK3842" t="s">
        <v>4756</v>
      </c>
      <c r="AL3842" t="s">
        <v>4756</v>
      </c>
      <c r="AM3842" t="s">
        <v>4756</v>
      </c>
      <c r="AN3842" t="s">
        <v>4756</v>
      </c>
    </row>
    <row r="3843" spans="1:41">
      <c r="A3843" s="95">
        <v>42495</v>
      </c>
      <c r="B3843" t="s">
        <v>248</v>
      </c>
      <c r="C3843">
        <v>2016</v>
      </c>
      <c r="D3843">
        <v>5</v>
      </c>
      <c r="E3843" t="s">
        <v>2376</v>
      </c>
      <c r="F3843" t="s">
        <v>3626</v>
      </c>
      <c r="G3843" s="96">
        <v>6.1111111111111116E-2</v>
      </c>
      <c r="H3843" s="96">
        <v>6.5277777777777782E-2</v>
      </c>
      <c r="J3843">
        <v>25.47</v>
      </c>
      <c r="K3843" t="s">
        <v>249</v>
      </c>
      <c r="L3843" t="s">
        <v>3634</v>
      </c>
      <c r="M3843" t="s">
        <v>251</v>
      </c>
      <c r="N3843" t="s">
        <v>251</v>
      </c>
      <c r="O3843">
        <v>3</v>
      </c>
      <c r="P3843">
        <v>34</v>
      </c>
      <c r="Q3843">
        <v>0</v>
      </c>
      <c r="R3843">
        <v>34</v>
      </c>
      <c r="S3843">
        <v>14.7</v>
      </c>
      <c r="T3843">
        <v>38.5</v>
      </c>
      <c r="U3843">
        <v>23.1</v>
      </c>
      <c r="V3843">
        <v>139</v>
      </c>
      <c r="W3843" t="s">
        <v>4756</v>
      </c>
      <c r="X3843" t="s">
        <v>4756</v>
      </c>
      <c r="Y3843" t="s">
        <v>4756</v>
      </c>
      <c r="Z3843" t="s">
        <v>4756</v>
      </c>
      <c r="AA3843" t="s">
        <v>4756</v>
      </c>
      <c r="AB3843" t="s">
        <v>4756</v>
      </c>
      <c r="AC3843" t="s">
        <v>4756</v>
      </c>
      <c r="AD3843" t="s">
        <v>4756</v>
      </c>
      <c r="AE3843" t="s">
        <v>4756</v>
      </c>
      <c r="AF3843" t="s">
        <v>4756</v>
      </c>
      <c r="AG3843" t="s">
        <v>4756</v>
      </c>
      <c r="AH3843" t="s">
        <v>4756</v>
      </c>
      <c r="AI3843" t="s">
        <v>4756</v>
      </c>
      <c r="AJ3843" t="s">
        <v>4756</v>
      </c>
      <c r="AK3843" t="s">
        <v>4756</v>
      </c>
      <c r="AL3843" t="s">
        <v>4756</v>
      </c>
      <c r="AM3843" t="s">
        <v>4756</v>
      </c>
      <c r="AN3843" t="s">
        <v>4756</v>
      </c>
    </row>
    <row r="3844" spans="1:41">
      <c r="A3844" s="95">
        <v>42495</v>
      </c>
      <c r="B3844" t="s">
        <v>248</v>
      </c>
      <c r="C3844">
        <v>2016</v>
      </c>
      <c r="D3844">
        <v>5</v>
      </c>
      <c r="E3844" t="s">
        <v>2376</v>
      </c>
      <c r="F3844" t="s">
        <v>3626</v>
      </c>
      <c r="G3844" s="96">
        <v>7.013888888888889E-2</v>
      </c>
      <c r="H3844" s="96">
        <v>7.7083333333333337E-2</v>
      </c>
      <c r="J3844">
        <v>25.68</v>
      </c>
      <c r="K3844" t="s">
        <v>249</v>
      </c>
      <c r="L3844" t="s">
        <v>3635</v>
      </c>
      <c r="M3844" t="s">
        <v>251</v>
      </c>
      <c r="N3844" t="s">
        <v>251</v>
      </c>
      <c r="O3844">
        <v>0</v>
      </c>
      <c r="P3844">
        <v>36</v>
      </c>
      <c r="Q3844">
        <v>0</v>
      </c>
      <c r="R3844">
        <v>36</v>
      </c>
      <c r="S3844">
        <v>13.9</v>
      </c>
      <c r="T3844">
        <v>38.4</v>
      </c>
      <c r="U3844">
        <v>24.1</v>
      </c>
      <c r="V3844">
        <v>142</v>
      </c>
      <c r="W3844" t="s">
        <v>4756</v>
      </c>
      <c r="X3844" t="s">
        <v>4756</v>
      </c>
      <c r="Y3844" t="s">
        <v>4756</v>
      </c>
      <c r="Z3844" t="s">
        <v>4756</v>
      </c>
      <c r="AA3844" t="s">
        <v>4756</v>
      </c>
      <c r="AB3844" t="s">
        <v>4756</v>
      </c>
      <c r="AC3844" t="s">
        <v>4756</v>
      </c>
      <c r="AD3844" t="s">
        <v>4756</v>
      </c>
      <c r="AE3844" t="s">
        <v>4756</v>
      </c>
      <c r="AF3844" t="s">
        <v>4756</v>
      </c>
      <c r="AG3844" t="s">
        <v>4756</v>
      </c>
      <c r="AH3844" t="s">
        <v>4756</v>
      </c>
      <c r="AI3844" t="s">
        <v>4756</v>
      </c>
      <c r="AJ3844" t="s">
        <v>4756</v>
      </c>
      <c r="AK3844" t="s">
        <v>4756</v>
      </c>
      <c r="AL3844" t="s">
        <v>4756</v>
      </c>
      <c r="AM3844" t="s">
        <v>4756</v>
      </c>
      <c r="AN3844" t="s">
        <v>4756</v>
      </c>
    </row>
    <row r="3845" spans="1:41">
      <c r="A3845" s="95">
        <v>42495</v>
      </c>
      <c r="B3845" t="s">
        <v>248</v>
      </c>
      <c r="C3845">
        <v>2016</v>
      </c>
      <c r="D3845">
        <v>5</v>
      </c>
      <c r="E3845" t="s">
        <v>2376</v>
      </c>
      <c r="F3845" t="s">
        <v>3626</v>
      </c>
      <c r="G3845" s="96">
        <v>8.819444444444445E-2</v>
      </c>
      <c r="H3845" s="96">
        <v>0.10277777777777779</v>
      </c>
      <c r="J3845">
        <v>26.12</v>
      </c>
      <c r="K3845" t="s">
        <v>249</v>
      </c>
      <c r="L3845" t="s">
        <v>3636</v>
      </c>
      <c r="M3845" t="s">
        <v>251</v>
      </c>
      <c r="N3845" t="s">
        <v>251</v>
      </c>
      <c r="O3845">
        <v>1</v>
      </c>
      <c r="P3845">
        <v>37</v>
      </c>
      <c r="Q3845">
        <v>0</v>
      </c>
      <c r="R3845">
        <v>37</v>
      </c>
      <c r="S3845">
        <v>15.6</v>
      </c>
      <c r="T3845">
        <v>36.799999999999997</v>
      </c>
      <c r="U3845">
        <v>24.7</v>
      </c>
      <c r="V3845">
        <v>139</v>
      </c>
      <c r="W3845" t="s">
        <v>4756</v>
      </c>
      <c r="X3845" t="s">
        <v>4756</v>
      </c>
      <c r="Y3845" t="s">
        <v>4756</v>
      </c>
      <c r="Z3845" t="s">
        <v>4756</v>
      </c>
      <c r="AA3845" t="s">
        <v>4756</v>
      </c>
      <c r="AB3845" t="s">
        <v>4756</v>
      </c>
      <c r="AC3845" t="s">
        <v>4756</v>
      </c>
      <c r="AD3845" t="s">
        <v>4756</v>
      </c>
      <c r="AE3845" t="s">
        <v>4756</v>
      </c>
      <c r="AF3845" t="s">
        <v>4756</v>
      </c>
      <c r="AG3845" t="s">
        <v>4756</v>
      </c>
      <c r="AH3845" t="s">
        <v>4756</v>
      </c>
      <c r="AI3845" t="s">
        <v>4756</v>
      </c>
      <c r="AJ3845" t="s">
        <v>4756</v>
      </c>
      <c r="AK3845" t="s">
        <v>4756</v>
      </c>
      <c r="AL3845" t="s">
        <v>4756</v>
      </c>
      <c r="AM3845" t="s">
        <v>4756</v>
      </c>
      <c r="AN3845" t="s">
        <v>4756</v>
      </c>
    </row>
    <row r="3846" spans="1:41">
      <c r="A3846" s="95">
        <v>42495</v>
      </c>
      <c r="B3846" t="s">
        <v>248</v>
      </c>
      <c r="C3846">
        <v>2016</v>
      </c>
      <c r="D3846">
        <v>5</v>
      </c>
      <c r="E3846" t="s">
        <v>2376</v>
      </c>
      <c r="F3846" t="s">
        <v>3626</v>
      </c>
      <c r="G3846" s="96">
        <v>7.9166666666666663E-2</v>
      </c>
      <c r="H3846" s="96">
        <v>8.7500000000000008E-2</v>
      </c>
      <c r="J3846">
        <v>25.9</v>
      </c>
      <c r="K3846" t="s">
        <v>938</v>
      </c>
      <c r="L3846" t="s">
        <v>3637</v>
      </c>
      <c r="M3846" t="s">
        <v>251</v>
      </c>
      <c r="N3846" t="s">
        <v>251</v>
      </c>
      <c r="O3846">
        <v>0</v>
      </c>
      <c r="P3846">
        <v>149</v>
      </c>
      <c r="Q3846">
        <v>0</v>
      </c>
      <c r="R3846">
        <v>149</v>
      </c>
      <c r="S3846">
        <v>18.899999999999999</v>
      </c>
      <c r="T3846" t="s">
        <v>4756</v>
      </c>
      <c r="U3846" t="s">
        <v>4756</v>
      </c>
      <c r="V3846">
        <v>126</v>
      </c>
      <c r="W3846" t="s">
        <v>4756</v>
      </c>
      <c r="X3846" t="s">
        <v>4756</v>
      </c>
      <c r="Y3846" t="s">
        <v>4756</v>
      </c>
      <c r="Z3846" t="s">
        <v>4756</v>
      </c>
      <c r="AA3846" t="s">
        <v>4756</v>
      </c>
      <c r="AB3846" t="s">
        <v>4756</v>
      </c>
      <c r="AC3846" t="s">
        <v>4756</v>
      </c>
      <c r="AD3846" t="s">
        <v>4756</v>
      </c>
      <c r="AE3846" t="s">
        <v>4756</v>
      </c>
      <c r="AF3846" t="s">
        <v>4756</v>
      </c>
      <c r="AG3846" t="s">
        <v>4756</v>
      </c>
      <c r="AH3846" t="s">
        <v>4756</v>
      </c>
      <c r="AI3846" t="s">
        <v>4756</v>
      </c>
      <c r="AJ3846" t="s">
        <v>4756</v>
      </c>
      <c r="AK3846" t="s">
        <v>4756</v>
      </c>
      <c r="AL3846" t="s">
        <v>4756</v>
      </c>
      <c r="AM3846" t="s">
        <v>4756</v>
      </c>
      <c r="AN3846" t="s">
        <v>4756</v>
      </c>
    </row>
    <row r="3847" spans="1:41">
      <c r="A3847" s="95">
        <v>42495</v>
      </c>
      <c r="B3847" t="s">
        <v>248</v>
      </c>
      <c r="C3847">
        <v>2016</v>
      </c>
      <c r="D3847">
        <v>5</v>
      </c>
      <c r="E3847" t="s">
        <v>2376</v>
      </c>
      <c r="F3847" t="s">
        <v>3626</v>
      </c>
      <c r="G3847" s="96">
        <v>1.2499999999999999E-2</v>
      </c>
      <c r="H3847" s="96">
        <v>1.5277777777777777E-2</v>
      </c>
      <c r="J3847">
        <v>24.3</v>
      </c>
      <c r="K3847" t="s">
        <v>249</v>
      </c>
      <c r="L3847" t="s">
        <v>3488</v>
      </c>
      <c r="M3847" t="s">
        <v>665</v>
      </c>
      <c r="N3847" t="s">
        <v>251</v>
      </c>
      <c r="O3847">
        <v>3</v>
      </c>
      <c r="P3847">
        <v>41</v>
      </c>
      <c r="Q3847">
        <v>0</v>
      </c>
      <c r="R3847">
        <v>41</v>
      </c>
      <c r="S3847">
        <v>15.7</v>
      </c>
      <c r="T3847">
        <v>40.200000000000003</v>
      </c>
      <c r="U3847">
        <v>24</v>
      </c>
      <c r="V3847">
        <v>143.5</v>
      </c>
      <c r="W3847" t="s">
        <v>4756</v>
      </c>
      <c r="X3847" t="s">
        <v>4756</v>
      </c>
      <c r="Y3847" t="s">
        <v>4756</v>
      </c>
      <c r="Z3847" t="s">
        <v>4756</v>
      </c>
      <c r="AA3847" t="s">
        <v>4756</v>
      </c>
      <c r="AB3847" t="s">
        <v>4756</v>
      </c>
      <c r="AC3847" t="s">
        <v>4756</v>
      </c>
      <c r="AD3847" t="s">
        <v>4756</v>
      </c>
      <c r="AE3847" t="s">
        <v>4756</v>
      </c>
      <c r="AF3847" t="s">
        <v>4756</v>
      </c>
      <c r="AG3847" t="s">
        <v>4756</v>
      </c>
      <c r="AH3847" t="s">
        <v>4756</v>
      </c>
      <c r="AI3847" t="s">
        <v>4756</v>
      </c>
      <c r="AJ3847" t="s">
        <v>4756</v>
      </c>
      <c r="AK3847" t="s">
        <v>4756</v>
      </c>
      <c r="AL3847" t="s">
        <v>4756</v>
      </c>
      <c r="AM3847" t="s">
        <v>4756</v>
      </c>
      <c r="AN3847" t="s">
        <v>4756</v>
      </c>
    </row>
    <row r="3848" spans="1:41">
      <c r="A3848" s="95">
        <v>42495</v>
      </c>
      <c r="B3848" t="s">
        <v>248</v>
      </c>
      <c r="C3848">
        <v>2016</v>
      </c>
      <c r="D3848">
        <v>5</v>
      </c>
      <c r="E3848" t="s">
        <v>2376</v>
      </c>
      <c r="F3848" t="s">
        <v>3626</v>
      </c>
      <c r="G3848" s="96">
        <v>3.7499999999999999E-2</v>
      </c>
      <c r="H3848" s="96">
        <v>3.888888888888889E-2</v>
      </c>
      <c r="J3848">
        <v>24.9</v>
      </c>
      <c r="K3848" t="s">
        <v>249</v>
      </c>
      <c r="L3848" t="s">
        <v>3505</v>
      </c>
      <c r="M3848" t="s">
        <v>665</v>
      </c>
      <c r="N3848" t="s">
        <v>251</v>
      </c>
      <c r="O3848">
        <v>3</v>
      </c>
      <c r="P3848">
        <v>36</v>
      </c>
      <c r="Q3848">
        <v>0</v>
      </c>
      <c r="R3848">
        <v>36</v>
      </c>
      <c r="S3848">
        <v>14.1</v>
      </c>
      <c r="T3848">
        <v>37.799999999999997</v>
      </c>
      <c r="U3848">
        <v>23.6</v>
      </c>
      <c r="V3848">
        <v>139</v>
      </c>
      <c r="W3848" t="s">
        <v>4756</v>
      </c>
      <c r="X3848" t="s">
        <v>4756</v>
      </c>
      <c r="Y3848" t="s">
        <v>4756</v>
      </c>
      <c r="Z3848" t="s">
        <v>4756</v>
      </c>
      <c r="AA3848" t="s">
        <v>4756</v>
      </c>
      <c r="AB3848" t="s">
        <v>4756</v>
      </c>
      <c r="AC3848" t="s">
        <v>4756</v>
      </c>
      <c r="AD3848" t="s">
        <v>4756</v>
      </c>
      <c r="AE3848" t="s">
        <v>4756</v>
      </c>
      <c r="AF3848" t="s">
        <v>4756</v>
      </c>
      <c r="AG3848" t="s">
        <v>4756</v>
      </c>
      <c r="AH3848" t="s">
        <v>4756</v>
      </c>
      <c r="AI3848" t="s">
        <v>4756</v>
      </c>
      <c r="AJ3848" t="s">
        <v>4756</v>
      </c>
      <c r="AK3848" t="s">
        <v>4756</v>
      </c>
      <c r="AL3848" t="s">
        <v>4756</v>
      </c>
      <c r="AM3848" t="s">
        <v>4756</v>
      </c>
      <c r="AN3848" t="s">
        <v>4756</v>
      </c>
    </row>
    <row r="3849" spans="1:41">
      <c r="A3849" s="95">
        <v>42495</v>
      </c>
      <c r="B3849" t="s">
        <v>248</v>
      </c>
      <c r="C3849">
        <v>2016</v>
      </c>
      <c r="D3849">
        <v>5</v>
      </c>
      <c r="E3849" t="s">
        <v>2376</v>
      </c>
      <c r="F3849" t="s">
        <v>3626</v>
      </c>
      <c r="G3849" s="96">
        <v>3.8194444444444441E-2</v>
      </c>
      <c r="H3849" s="96">
        <v>4.027777777777778E-2</v>
      </c>
      <c r="J3849">
        <v>24.92</v>
      </c>
      <c r="K3849" t="s">
        <v>249</v>
      </c>
      <c r="L3849" t="s">
        <v>3632</v>
      </c>
      <c r="M3849" t="s">
        <v>2077</v>
      </c>
      <c r="N3849" t="s">
        <v>251</v>
      </c>
      <c r="O3849" t="s">
        <v>4756</v>
      </c>
      <c r="P3849" t="s">
        <v>4756</v>
      </c>
      <c r="Q3849" t="s">
        <v>4756</v>
      </c>
      <c r="R3849" t="s">
        <v>4756</v>
      </c>
      <c r="S3849" t="s">
        <v>4756</v>
      </c>
      <c r="T3849" t="s">
        <v>4756</v>
      </c>
      <c r="U3849" t="s">
        <v>4756</v>
      </c>
      <c r="V3849" t="s">
        <v>4756</v>
      </c>
      <c r="W3849" t="s">
        <v>4756</v>
      </c>
      <c r="X3849" t="s">
        <v>4756</v>
      </c>
      <c r="Y3849" t="s">
        <v>4756</v>
      </c>
      <c r="Z3849" t="s">
        <v>4756</v>
      </c>
      <c r="AA3849" t="s">
        <v>4756</v>
      </c>
      <c r="AB3849" t="s">
        <v>4756</v>
      </c>
      <c r="AC3849" t="s">
        <v>4756</v>
      </c>
      <c r="AD3849" t="s">
        <v>4756</v>
      </c>
      <c r="AE3849" t="s">
        <v>4756</v>
      </c>
      <c r="AF3849" t="s">
        <v>4756</v>
      </c>
      <c r="AG3849" t="s">
        <v>4756</v>
      </c>
      <c r="AH3849" t="s">
        <v>4756</v>
      </c>
      <c r="AI3849" t="s">
        <v>4756</v>
      </c>
      <c r="AJ3849" t="s">
        <v>4756</v>
      </c>
      <c r="AK3849" t="s">
        <v>4756</v>
      </c>
      <c r="AL3849" t="s">
        <v>4756</v>
      </c>
      <c r="AM3849" t="s">
        <v>4756</v>
      </c>
      <c r="AN3849" t="s">
        <v>4756</v>
      </c>
      <c r="AO3849" t="s">
        <v>3613</v>
      </c>
    </row>
    <row r="3850" spans="1:41">
      <c r="A3850" s="95">
        <v>42522</v>
      </c>
      <c r="B3850" t="s">
        <v>248</v>
      </c>
      <c r="C3850">
        <v>2016</v>
      </c>
      <c r="D3850">
        <v>6</v>
      </c>
      <c r="E3850" t="s">
        <v>2376</v>
      </c>
      <c r="F3850" t="s">
        <v>3690</v>
      </c>
      <c r="G3850" s="96">
        <v>0.88402777777777775</v>
      </c>
      <c r="H3850" s="96">
        <v>0.88958333333333339</v>
      </c>
      <c r="J3850">
        <v>21.22</v>
      </c>
      <c r="K3850" t="s">
        <v>249</v>
      </c>
      <c r="L3850" t="s">
        <v>3691</v>
      </c>
      <c r="M3850" t="s">
        <v>251</v>
      </c>
      <c r="N3850" t="s">
        <v>251</v>
      </c>
      <c r="O3850">
        <v>3</v>
      </c>
      <c r="P3850">
        <v>34</v>
      </c>
      <c r="Q3850">
        <v>0</v>
      </c>
      <c r="R3850">
        <v>34</v>
      </c>
      <c r="S3850">
        <v>14.5</v>
      </c>
      <c r="T3850">
        <v>37.799999999999997</v>
      </c>
      <c r="U3850">
        <v>23.7</v>
      </c>
      <c r="V3850">
        <v>140</v>
      </c>
      <c r="W3850" t="s">
        <v>4756</v>
      </c>
      <c r="X3850" t="s">
        <v>4756</v>
      </c>
      <c r="Y3850" t="s">
        <v>4756</v>
      </c>
      <c r="Z3850" t="s">
        <v>4756</v>
      </c>
      <c r="AA3850" t="s">
        <v>4756</v>
      </c>
      <c r="AB3850" t="s">
        <v>4756</v>
      </c>
      <c r="AC3850" t="s">
        <v>4756</v>
      </c>
      <c r="AD3850" t="s">
        <v>4756</v>
      </c>
      <c r="AE3850" t="s">
        <v>4756</v>
      </c>
      <c r="AF3850" t="s">
        <v>4756</v>
      </c>
      <c r="AG3850" t="s">
        <v>4756</v>
      </c>
      <c r="AH3850" t="s">
        <v>4756</v>
      </c>
      <c r="AI3850" t="s">
        <v>4756</v>
      </c>
      <c r="AJ3850" t="s">
        <v>4756</v>
      </c>
      <c r="AK3850" t="s">
        <v>4756</v>
      </c>
      <c r="AL3850" t="s">
        <v>4756</v>
      </c>
      <c r="AM3850" t="s">
        <v>4756</v>
      </c>
      <c r="AN3850" t="s">
        <v>4756</v>
      </c>
    </row>
    <row r="3851" spans="1:41">
      <c r="A3851" s="95">
        <v>42522</v>
      </c>
      <c r="B3851" t="s">
        <v>248</v>
      </c>
      <c r="C3851">
        <v>2016</v>
      </c>
      <c r="D3851">
        <v>6</v>
      </c>
      <c r="E3851" t="s">
        <v>2376</v>
      </c>
      <c r="F3851" t="s">
        <v>3690</v>
      </c>
      <c r="G3851" s="96">
        <v>0.89722222222222225</v>
      </c>
      <c r="H3851" s="96">
        <v>0.90277777777777779</v>
      </c>
      <c r="J3851">
        <v>21.53</v>
      </c>
      <c r="K3851" t="s">
        <v>249</v>
      </c>
      <c r="L3851" t="s">
        <v>3692</v>
      </c>
      <c r="M3851" t="s">
        <v>251</v>
      </c>
      <c r="N3851" t="s">
        <v>251</v>
      </c>
      <c r="O3851">
        <v>1</v>
      </c>
      <c r="P3851">
        <v>36</v>
      </c>
      <c r="Q3851">
        <v>0</v>
      </c>
      <c r="R3851">
        <v>36</v>
      </c>
      <c r="S3851">
        <v>13.8</v>
      </c>
      <c r="T3851">
        <v>37</v>
      </c>
      <c r="U3851">
        <v>22.5</v>
      </c>
      <c r="V3851">
        <v>141</v>
      </c>
      <c r="W3851" t="s">
        <v>4756</v>
      </c>
      <c r="X3851" t="s">
        <v>4756</v>
      </c>
      <c r="Y3851" t="s">
        <v>4756</v>
      </c>
      <c r="Z3851" t="s">
        <v>4756</v>
      </c>
      <c r="AA3851" t="s">
        <v>4756</v>
      </c>
      <c r="AB3851" t="s">
        <v>4756</v>
      </c>
      <c r="AC3851" t="s">
        <v>4756</v>
      </c>
      <c r="AD3851" t="s">
        <v>4756</v>
      </c>
      <c r="AE3851" t="s">
        <v>4756</v>
      </c>
      <c r="AF3851" t="s">
        <v>4756</v>
      </c>
      <c r="AG3851" t="s">
        <v>4756</v>
      </c>
      <c r="AH3851" t="s">
        <v>4756</v>
      </c>
      <c r="AI3851" t="s">
        <v>4756</v>
      </c>
      <c r="AJ3851" t="s">
        <v>4756</v>
      </c>
      <c r="AK3851" t="s">
        <v>4756</v>
      </c>
      <c r="AL3851" t="s">
        <v>4756</v>
      </c>
      <c r="AM3851" t="s">
        <v>4756</v>
      </c>
      <c r="AN3851" t="s">
        <v>4756</v>
      </c>
    </row>
    <row r="3852" spans="1:41">
      <c r="A3852" s="95">
        <v>42522</v>
      </c>
      <c r="B3852" t="s">
        <v>248</v>
      </c>
      <c r="C3852">
        <v>2016</v>
      </c>
      <c r="D3852">
        <v>6</v>
      </c>
      <c r="E3852" t="s">
        <v>2376</v>
      </c>
      <c r="F3852" t="s">
        <v>3690</v>
      </c>
      <c r="G3852" s="96">
        <v>0.90486111111111101</v>
      </c>
      <c r="H3852" s="96">
        <v>0.90972222222222221</v>
      </c>
      <c r="J3852">
        <v>21.72</v>
      </c>
      <c r="K3852" t="s">
        <v>249</v>
      </c>
      <c r="L3852" t="s">
        <v>3693</v>
      </c>
      <c r="M3852" t="s">
        <v>251</v>
      </c>
      <c r="N3852" t="s">
        <v>251</v>
      </c>
      <c r="O3852">
        <v>3</v>
      </c>
      <c r="P3852">
        <v>37</v>
      </c>
      <c r="Q3852">
        <v>0</v>
      </c>
      <c r="R3852">
        <v>37</v>
      </c>
      <c r="S3852">
        <v>15.1</v>
      </c>
      <c r="T3852">
        <v>37.15</v>
      </c>
      <c r="U3852">
        <v>20.6</v>
      </c>
      <c r="V3852">
        <v>135</v>
      </c>
      <c r="W3852" t="s">
        <v>4756</v>
      </c>
      <c r="X3852" t="s">
        <v>4756</v>
      </c>
      <c r="Y3852" t="s">
        <v>4756</v>
      </c>
      <c r="Z3852" t="s">
        <v>4756</v>
      </c>
      <c r="AA3852" t="s">
        <v>4756</v>
      </c>
      <c r="AB3852" t="s">
        <v>4756</v>
      </c>
      <c r="AC3852" t="s">
        <v>4756</v>
      </c>
      <c r="AD3852" t="s">
        <v>4756</v>
      </c>
      <c r="AE3852" t="s">
        <v>4756</v>
      </c>
      <c r="AF3852" t="s">
        <v>4756</v>
      </c>
      <c r="AG3852" t="s">
        <v>4756</v>
      </c>
      <c r="AH3852" t="s">
        <v>4756</v>
      </c>
      <c r="AI3852" t="s">
        <v>4756</v>
      </c>
      <c r="AJ3852" t="s">
        <v>4756</v>
      </c>
      <c r="AK3852" t="s">
        <v>4756</v>
      </c>
      <c r="AL3852" t="s">
        <v>4756</v>
      </c>
      <c r="AM3852" t="s">
        <v>4756</v>
      </c>
      <c r="AN3852" t="s">
        <v>4756</v>
      </c>
    </row>
    <row r="3853" spans="1:41">
      <c r="A3853" s="95">
        <v>42522</v>
      </c>
      <c r="B3853" t="s">
        <v>248</v>
      </c>
      <c r="C3853">
        <v>2016</v>
      </c>
      <c r="D3853">
        <v>6</v>
      </c>
      <c r="E3853" t="s">
        <v>2376</v>
      </c>
      <c r="F3853" t="s">
        <v>3690</v>
      </c>
      <c r="G3853" s="96">
        <v>0.91388888888888886</v>
      </c>
      <c r="H3853" s="96">
        <v>0.91875000000000007</v>
      </c>
      <c r="J3853">
        <v>21.93</v>
      </c>
      <c r="K3853" t="s">
        <v>249</v>
      </c>
      <c r="L3853" t="s">
        <v>3485</v>
      </c>
      <c r="M3853" t="s">
        <v>665</v>
      </c>
      <c r="N3853" t="s">
        <v>251</v>
      </c>
      <c r="O3853">
        <v>3</v>
      </c>
      <c r="P3853">
        <v>38</v>
      </c>
      <c r="Q3853">
        <v>0</v>
      </c>
      <c r="R3853">
        <v>38</v>
      </c>
      <c r="S3853">
        <v>14.9</v>
      </c>
      <c r="T3853">
        <v>38.299999999999997</v>
      </c>
      <c r="U3853">
        <v>24.6</v>
      </c>
      <c r="V3853">
        <v>145</v>
      </c>
      <c r="W3853" t="s">
        <v>4756</v>
      </c>
      <c r="X3853" t="s">
        <v>4756</v>
      </c>
      <c r="Y3853" t="s">
        <v>4756</v>
      </c>
      <c r="Z3853" t="s">
        <v>4756</v>
      </c>
      <c r="AA3853" t="s">
        <v>4756</v>
      </c>
      <c r="AB3853" t="s">
        <v>4756</v>
      </c>
      <c r="AC3853" t="s">
        <v>4756</v>
      </c>
      <c r="AD3853" t="s">
        <v>4756</v>
      </c>
      <c r="AE3853" t="s">
        <v>4756</v>
      </c>
      <c r="AF3853" t="s">
        <v>4756</v>
      </c>
      <c r="AG3853" t="s">
        <v>4756</v>
      </c>
      <c r="AH3853" t="s">
        <v>4756</v>
      </c>
      <c r="AI3853" t="s">
        <v>4756</v>
      </c>
      <c r="AJ3853" t="s">
        <v>4756</v>
      </c>
      <c r="AK3853" t="s">
        <v>4756</v>
      </c>
      <c r="AL3853" t="s">
        <v>4756</v>
      </c>
      <c r="AM3853" t="s">
        <v>4756</v>
      </c>
      <c r="AN3853" t="s">
        <v>4756</v>
      </c>
    </row>
    <row r="3854" spans="1:41">
      <c r="A3854" s="95">
        <v>42522</v>
      </c>
      <c r="B3854" t="s">
        <v>248</v>
      </c>
      <c r="C3854">
        <v>2016</v>
      </c>
      <c r="D3854">
        <v>6</v>
      </c>
      <c r="E3854" t="s">
        <v>2376</v>
      </c>
      <c r="F3854" t="s">
        <v>3690</v>
      </c>
      <c r="G3854" s="96">
        <v>0.92847222222222225</v>
      </c>
      <c r="H3854" s="96">
        <v>0.93472222222222223</v>
      </c>
      <c r="J3854">
        <v>22.28</v>
      </c>
      <c r="K3854" t="s">
        <v>249</v>
      </c>
      <c r="L3854" t="s">
        <v>3694</v>
      </c>
      <c r="M3854" t="s">
        <v>251</v>
      </c>
      <c r="N3854" t="s">
        <v>251</v>
      </c>
      <c r="O3854">
        <v>3</v>
      </c>
      <c r="P3854">
        <v>33</v>
      </c>
      <c r="Q3854">
        <v>0</v>
      </c>
      <c r="R3854">
        <v>33</v>
      </c>
      <c r="S3854">
        <v>14.4</v>
      </c>
      <c r="T3854">
        <v>37.4</v>
      </c>
      <c r="U3854">
        <v>22.8</v>
      </c>
      <c r="V3854">
        <v>135</v>
      </c>
      <c r="W3854" t="s">
        <v>4756</v>
      </c>
      <c r="X3854" t="s">
        <v>4756</v>
      </c>
      <c r="Y3854" t="s">
        <v>4756</v>
      </c>
      <c r="Z3854" t="s">
        <v>4756</v>
      </c>
      <c r="AA3854" t="s">
        <v>4756</v>
      </c>
      <c r="AB3854" t="s">
        <v>4756</v>
      </c>
      <c r="AC3854" t="s">
        <v>4756</v>
      </c>
      <c r="AD3854" t="s">
        <v>4756</v>
      </c>
      <c r="AE3854" t="s">
        <v>4756</v>
      </c>
      <c r="AF3854" t="s">
        <v>4756</v>
      </c>
      <c r="AG3854" t="s">
        <v>4756</v>
      </c>
      <c r="AH3854" t="s">
        <v>4756</v>
      </c>
      <c r="AI3854" t="s">
        <v>4756</v>
      </c>
      <c r="AJ3854" t="s">
        <v>4756</v>
      </c>
      <c r="AK3854" t="s">
        <v>4756</v>
      </c>
      <c r="AL3854" t="s">
        <v>4756</v>
      </c>
      <c r="AM3854" t="s">
        <v>4756</v>
      </c>
      <c r="AN3854" t="s">
        <v>4756</v>
      </c>
    </row>
    <row r="3855" spans="1:41">
      <c r="A3855" s="95">
        <v>42522</v>
      </c>
      <c r="B3855" t="s">
        <v>248</v>
      </c>
      <c r="C3855">
        <v>2016</v>
      </c>
      <c r="D3855">
        <v>6</v>
      </c>
      <c r="E3855" t="s">
        <v>2376</v>
      </c>
      <c r="F3855" t="s">
        <v>3690</v>
      </c>
      <c r="G3855" s="96">
        <v>0.94305555555555554</v>
      </c>
      <c r="H3855" s="96">
        <v>0.94791666666666663</v>
      </c>
      <c r="J3855">
        <v>22.63</v>
      </c>
      <c r="K3855" t="s">
        <v>249</v>
      </c>
      <c r="L3855" t="s">
        <v>3695</v>
      </c>
      <c r="M3855" t="s">
        <v>251</v>
      </c>
      <c r="N3855" t="s">
        <v>251</v>
      </c>
      <c r="O3855">
        <v>3</v>
      </c>
      <c r="P3855">
        <v>38</v>
      </c>
      <c r="Q3855">
        <v>0</v>
      </c>
      <c r="R3855">
        <v>38</v>
      </c>
      <c r="S3855">
        <v>15.5</v>
      </c>
      <c r="T3855">
        <v>35.200000000000003</v>
      </c>
      <c r="U3855">
        <v>22.4</v>
      </c>
      <c r="V3855">
        <v>143</v>
      </c>
      <c r="W3855" t="s">
        <v>4756</v>
      </c>
      <c r="X3855" t="s">
        <v>4756</v>
      </c>
      <c r="Y3855" t="s">
        <v>4756</v>
      </c>
      <c r="Z3855" t="s">
        <v>4756</v>
      </c>
      <c r="AA3855" t="s">
        <v>4756</v>
      </c>
      <c r="AB3855" t="s">
        <v>4756</v>
      </c>
      <c r="AC3855" t="s">
        <v>4756</v>
      </c>
      <c r="AD3855" t="s">
        <v>4756</v>
      </c>
      <c r="AE3855" t="s">
        <v>4756</v>
      </c>
      <c r="AF3855" t="s">
        <v>4756</v>
      </c>
      <c r="AG3855" t="s">
        <v>4756</v>
      </c>
      <c r="AH3855" t="s">
        <v>4756</v>
      </c>
      <c r="AI3855" t="s">
        <v>4756</v>
      </c>
      <c r="AJ3855" t="s">
        <v>4756</v>
      </c>
      <c r="AK3855" t="s">
        <v>4756</v>
      </c>
      <c r="AL3855" t="s">
        <v>4756</v>
      </c>
      <c r="AM3855" t="s">
        <v>4756</v>
      </c>
      <c r="AN3855" t="s">
        <v>4756</v>
      </c>
    </row>
    <row r="3856" spans="1:41">
      <c r="A3856" s="95">
        <v>42522</v>
      </c>
      <c r="B3856" t="s">
        <v>248</v>
      </c>
      <c r="C3856">
        <v>2016</v>
      </c>
      <c r="D3856">
        <v>6</v>
      </c>
      <c r="E3856" t="s">
        <v>2376</v>
      </c>
      <c r="F3856" t="s">
        <v>3690</v>
      </c>
      <c r="G3856" s="96">
        <v>0.96666666666666667</v>
      </c>
      <c r="H3856" s="96">
        <v>0.97638888888888886</v>
      </c>
      <c r="J3856">
        <v>23.2</v>
      </c>
      <c r="K3856" t="s">
        <v>249</v>
      </c>
      <c r="L3856" t="s">
        <v>3696</v>
      </c>
      <c r="M3856" t="s">
        <v>251</v>
      </c>
      <c r="N3856" t="s">
        <v>251</v>
      </c>
      <c r="O3856">
        <v>3</v>
      </c>
      <c r="P3856">
        <v>37</v>
      </c>
      <c r="Q3856">
        <v>0</v>
      </c>
      <c r="R3856">
        <v>37</v>
      </c>
      <c r="S3856">
        <v>14.2</v>
      </c>
      <c r="T3856">
        <v>36.9</v>
      </c>
      <c r="U3856">
        <v>22.1</v>
      </c>
      <c r="V3856">
        <v>145</v>
      </c>
      <c r="W3856" t="s">
        <v>4756</v>
      </c>
      <c r="X3856" t="s">
        <v>4756</v>
      </c>
      <c r="Y3856" t="s">
        <v>4756</v>
      </c>
      <c r="Z3856" t="s">
        <v>4756</v>
      </c>
      <c r="AA3856" t="s">
        <v>4756</v>
      </c>
      <c r="AB3856" t="s">
        <v>4756</v>
      </c>
      <c r="AC3856" t="s">
        <v>4756</v>
      </c>
      <c r="AD3856" t="s">
        <v>4756</v>
      </c>
      <c r="AE3856" t="s">
        <v>4756</v>
      </c>
      <c r="AF3856" t="s">
        <v>4756</v>
      </c>
      <c r="AG3856" t="s">
        <v>4756</v>
      </c>
      <c r="AH3856" t="s">
        <v>4756</v>
      </c>
      <c r="AI3856" t="s">
        <v>4756</v>
      </c>
      <c r="AJ3856" t="s">
        <v>4756</v>
      </c>
      <c r="AK3856" t="s">
        <v>4756</v>
      </c>
      <c r="AL3856" t="s">
        <v>4756</v>
      </c>
      <c r="AM3856" t="s">
        <v>4756</v>
      </c>
      <c r="AN3856" t="s">
        <v>4756</v>
      </c>
    </row>
    <row r="3857" spans="1:41">
      <c r="A3857" s="95">
        <v>38500</v>
      </c>
      <c r="B3857" t="s">
        <v>827</v>
      </c>
      <c r="C3857">
        <v>2005</v>
      </c>
      <c r="D3857">
        <v>5</v>
      </c>
      <c r="E3857" t="s">
        <v>2376</v>
      </c>
      <c r="F3857" t="s">
        <v>247</v>
      </c>
      <c r="G3857" s="96">
        <v>0.92013888888888884</v>
      </c>
      <c r="H3857" t="s">
        <v>4756</v>
      </c>
      <c r="I3857" s="96">
        <v>0.83124999999999993</v>
      </c>
      <c r="J3857">
        <v>2.13</v>
      </c>
      <c r="K3857" t="s">
        <v>249</v>
      </c>
      <c r="L3857" t="s">
        <v>830</v>
      </c>
      <c r="M3857" t="s">
        <v>251</v>
      </c>
      <c r="N3857" t="s">
        <v>251</v>
      </c>
      <c r="O3857">
        <v>2</v>
      </c>
      <c r="P3857">
        <v>64</v>
      </c>
      <c r="Q3857">
        <v>25</v>
      </c>
      <c r="R3857">
        <v>39</v>
      </c>
      <c r="S3857" t="s">
        <v>4756</v>
      </c>
      <c r="T3857" t="s">
        <v>4756</v>
      </c>
      <c r="U3857" t="s">
        <v>4756</v>
      </c>
      <c r="V3857">
        <v>141</v>
      </c>
      <c r="W3857" t="s">
        <v>4756</v>
      </c>
      <c r="X3857" t="s">
        <v>4756</v>
      </c>
      <c r="Y3857" t="s">
        <v>4756</v>
      </c>
      <c r="Z3857" t="s">
        <v>4756</v>
      </c>
      <c r="AA3857" t="s">
        <v>4756</v>
      </c>
      <c r="AB3857" t="s">
        <v>4756</v>
      </c>
      <c r="AC3857" t="s">
        <v>4756</v>
      </c>
      <c r="AD3857" t="s">
        <v>4756</v>
      </c>
      <c r="AE3857" t="s">
        <v>4756</v>
      </c>
      <c r="AF3857" t="s">
        <v>4756</v>
      </c>
      <c r="AG3857" t="s">
        <v>4756</v>
      </c>
      <c r="AH3857" t="s">
        <v>4756</v>
      </c>
      <c r="AI3857" t="s">
        <v>4756</v>
      </c>
      <c r="AJ3857" t="s">
        <v>4756</v>
      </c>
      <c r="AK3857" t="s">
        <v>4756</v>
      </c>
      <c r="AL3857" t="s">
        <v>4756</v>
      </c>
      <c r="AM3857" t="s">
        <v>4756</v>
      </c>
      <c r="AN3857" t="s">
        <v>4756</v>
      </c>
      <c r="AO3857" t="s">
        <v>831</v>
      </c>
    </row>
    <row r="3858" spans="1:41">
      <c r="A3858" s="95">
        <v>38500</v>
      </c>
      <c r="B3858" t="s">
        <v>827</v>
      </c>
      <c r="C3858">
        <v>2005</v>
      </c>
      <c r="D3858">
        <v>5</v>
      </c>
      <c r="E3858" t="s">
        <v>2376</v>
      </c>
      <c r="F3858" t="s">
        <v>247</v>
      </c>
      <c r="G3858" s="96">
        <v>0.94166666666666676</v>
      </c>
      <c r="H3858" t="s">
        <v>4756</v>
      </c>
      <c r="I3858" s="96">
        <v>0.83124999999999993</v>
      </c>
      <c r="J3858">
        <v>2.65</v>
      </c>
      <c r="K3858" t="s">
        <v>249</v>
      </c>
      <c r="L3858" t="s">
        <v>833</v>
      </c>
      <c r="M3858" t="s">
        <v>251</v>
      </c>
      <c r="N3858" t="s">
        <v>251</v>
      </c>
      <c r="O3858">
        <v>0</v>
      </c>
      <c r="P3858">
        <v>67</v>
      </c>
      <c r="Q3858">
        <v>31</v>
      </c>
      <c r="R3858">
        <v>36</v>
      </c>
      <c r="S3858" t="s">
        <v>4756</v>
      </c>
      <c r="T3858" t="s">
        <v>4756</v>
      </c>
      <c r="U3858" t="s">
        <v>4756</v>
      </c>
      <c r="V3858">
        <v>143</v>
      </c>
      <c r="W3858" t="s">
        <v>4756</v>
      </c>
      <c r="X3858" t="s">
        <v>1566</v>
      </c>
      <c r="Y3858" t="s">
        <v>4756</v>
      </c>
      <c r="Z3858" t="s">
        <v>4756</v>
      </c>
      <c r="AA3858" t="s">
        <v>4756</v>
      </c>
      <c r="AB3858" t="s">
        <v>4756</v>
      </c>
      <c r="AC3858" t="s">
        <v>4756</v>
      </c>
      <c r="AD3858" t="s">
        <v>4756</v>
      </c>
      <c r="AE3858" t="s">
        <v>4756</v>
      </c>
      <c r="AF3858" t="s">
        <v>4756</v>
      </c>
      <c r="AG3858" t="s">
        <v>4756</v>
      </c>
      <c r="AH3858" t="s">
        <v>4756</v>
      </c>
      <c r="AI3858" t="s">
        <v>4756</v>
      </c>
      <c r="AJ3858" t="s">
        <v>4756</v>
      </c>
      <c r="AK3858" t="s">
        <v>4756</v>
      </c>
      <c r="AL3858" t="s">
        <v>4756</v>
      </c>
      <c r="AM3858" t="s">
        <v>4756</v>
      </c>
      <c r="AN3858" t="s">
        <v>4756</v>
      </c>
    </row>
    <row r="3859" spans="1:41">
      <c r="A3859" s="95">
        <v>38500</v>
      </c>
      <c r="B3859" t="s">
        <v>827</v>
      </c>
      <c r="C3859">
        <v>2005</v>
      </c>
      <c r="D3859">
        <v>5</v>
      </c>
      <c r="E3859" t="s">
        <v>2376</v>
      </c>
      <c r="F3859" t="s">
        <v>247</v>
      </c>
      <c r="G3859" s="96">
        <v>0.94305555555555554</v>
      </c>
      <c r="H3859" t="s">
        <v>4756</v>
      </c>
      <c r="I3859" s="96">
        <v>0.83124999999999993</v>
      </c>
      <c r="J3859">
        <v>2.68</v>
      </c>
      <c r="K3859" t="s">
        <v>249</v>
      </c>
      <c r="L3859" t="s">
        <v>834</v>
      </c>
      <c r="M3859" t="s">
        <v>251</v>
      </c>
      <c r="N3859" t="s">
        <v>251</v>
      </c>
      <c r="O3859">
        <v>3</v>
      </c>
      <c r="P3859">
        <v>62</v>
      </c>
      <c r="Q3859">
        <v>25</v>
      </c>
      <c r="R3859">
        <v>37</v>
      </c>
      <c r="S3859" t="s">
        <v>4756</v>
      </c>
      <c r="T3859" t="s">
        <v>4756</v>
      </c>
      <c r="U3859" t="s">
        <v>4756</v>
      </c>
      <c r="V3859">
        <v>149</v>
      </c>
      <c r="W3859" t="s">
        <v>4756</v>
      </c>
      <c r="X3859" t="s">
        <v>4756</v>
      </c>
      <c r="Y3859" t="s">
        <v>4756</v>
      </c>
      <c r="Z3859" t="s">
        <v>4756</v>
      </c>
      <c r="AA3859" t="s">
        <v>4756</v>
      </c>
      <c r="AB3859" t="s">
        <v>4756</v>
      </c>
      <c r="AC3859" t="s">
        <v>4756</v>
      </c>
      <c r="AD3859" t="s">
        <v>4756</v>
      </c>
      <c r="AE3859" t="s">
        <v>4756</v>
      </c>
      <c r="AF3859" t="s">
        <v>4756</v>
      </c>
      <c r="AG3859" t="s">
        <v>4756</v>
      </c>
      <c r="AH3859" t="s">
        <v>4756</v>
      </c>
      <c r="AI3859" t="s">
        <v>4756</v>
      </c>
      <c r="AJ3859" t="s">
        <v>4756</v>
      </c>
      <c r="AK3859" t="s">
        <v>4756</v>
      </c>
      <c r="AL3859" t="s">
        <v>4756</v>
      </c>
      <c r="AM3859" t="s">
        <v>4756</v>
      </c>
      <c r="AN3859" t="s">
        <v>4756</v>
      </c>
    </row>
    <row r="3860" spans="1:41">
      <c r="A3860" s="95">
        <v>38500</v>
      </c>
      <c r="B3860" t="s">
        <v>827</v>
      </c>
      <c r="C3860">
        <v>2005</v>
      </c>
      <c r="D3860">
        <v>5</v>
      </c>
      <c r="E3860" t="s">
        <v>2376</v>
      </c>
      <c r="F3860" t="s">
        <v>247</v>
      </c>
      <c r="G3860" s="96">
        <v>0.94444444444444453</v>
      </c>
      <c r="H3860" t="s">
        <v>4756</v>
      </c>
      <c r="I3860" s="96">
        <v>0.83124999999999993</v>
      </c>
      <c r="J3860">
        <v>2.72</v>
      </c>
      <c r="K3860" t="s">
        <v>249</v>
      </c>
      <c r="L3860" t="s">
        <v>835</v>
      </c>
      <c r="M3860" t="s">
        <v>251</v>
      </c>
      <c r="N3860" t="s">
        <v>251</v>
      </c>
      <c r="O3860" t="s">
        <v>4756</v>
      </c>
      <c r="P3860">
        <v>67</v>
      </c>
      <c r="Q3860">
        <v>29</v>
      </c>
      <c r="R3860">
        <v>38</v>
      </c>
      <c r="S3860" t="s">
        <v>4756</v>
      </c>
      <c r="T3860" t="s">
        <v>4756</v>
      </c>
      <c r="U3860" t="s">
        <v>4756</v>
      </c>
      <c r="V3860">
        <v>138</v>
      </c>
      <c r="W3860" t="s">
        <v>4756</v>
      </c>
      <c r="X3860" t="s">
        <v>4756</v>
      </c>
      <c r="Y3860" t="s">
        <v>4756</v>
      </c>
      <c r="Z3860" t="s">
        <v>4756</v>
      </c>
      <c r="AA3860" t="s">
        <v>4756</v>
      </c>
      <c r="AB3860" t="s">
        <v>4756</v>
      </c>
      <c r="AC3860" t="s">
        <v>4756</v>
      </c>
      <c r="AD3860" t="s">
        <v>4756</v>
      </c>
      <c r="AE3860" t="s">
        <v>4756</v>
      </c>
      <c r="AF3860" t="s">
        <v>4756</v>
      </c>
      <c r="AG3860" t="s">
        <v>4756</v>
      </c>
      <c r="AH3860" t="s">
        <v>4756</v>
      </c>
      <c r="AI3860" t="s">
        <v>4756</v>
      </c>
      <c r="AJ3860" t="s">
        <v>4756</v>
      </c>
      <c r="AK3860" t="s">
        <v>4756</v>
      </c>
      <c r="AL3860" t="s">
        <v>4756</v>
      </c>
      <c r="AM3860" t="s">
        <v>4756</v>
      </c>
      <c r="AN3860" t="s">
        <v>4756</v>
      </c>
    </row>
    <row r="3861" spans="1:41">
      <c r="A3861" s="95">
        <v>38500</v>
      </c>
      <c r="B3861" t="s">
        <v>827</v>
      </c>
      <c r="C3861">
        <v>2005</v>
      </c>
      <c r="D3861">
        <v>5</v>
      </c>
      <c r="E3861" t="s">
        <v>2376</v>
      </c>
      <c r="F3861" t="s">
        <v>247</v>
      </c>
      <c r="G3861" s="96">
        <v>0.94652777777777775</v>
      </c>
      <c r="H3861" t="s">
        <v>4756</v>
      </c>
      <c r="I3861" s="96">
        <v>0.83124999999999993</v>
      </c>
      <c r="J3861">
        <v>2.77</v>
      </c>
      <c r="K3861" t="s">
        <v>249</v>
      </c>
      <c r="L3861" t="s">
        <v>836</v>
      </c>
      <c r="M3861" t="s">
        <v>251</v>
      </c>
      <c r="N3861" t="s">
        <v>251</v>
      </c>
      <c r="O3861">
        <v>3</v>
      </c>
      <c r="P3861">
        <v>61</v>
      </c>
      <c r="Q3861">
        <v>25</v>
      </c>
      <c r="R3861">
        <v>36</v>
      </c>
      <c r="S3861" t="s">
        <v>4756</v>
      </c>
      <c r="T3861" t="s">
        <v>4756</v>
      </c>
      <c r="U3861" t="s">
        <v>4756</v>
      </c>
      <c r="V3861">
        <v>147</v>
      </c>
      <c r="W3861" t="s">
        <v>4756</v>
      </c>
      <c r="X3861" t="s">
        <v>4756</v>
      </c>
      <c r="Y3861" t="s">
        <v>4756</v>
      </c>
      <c r="Z3861" t="s">
        <v>4756</v>
      </c>
      <c r="AA3861" t="s">
        <v>4756</v>
      </c>
      <c r="AB3861" t="s">
        <v>4756</v>
      </c>
      <c r="AC3861" t="s">
        <v>4756</v>
      </c>
      <c r="AD3861" t="s">
        <v>4756</v>
      </c>
      <c r="AE3861" t="s">
        <v>4756</v>
      </c>
      <c r="AF3861" t="s">
        <v>4756</v>
      </c>
      <c r="AG3861" t="s">
        <v>4756</v>
      </c>
      <c r="AH3861" t="s">
        <v>4756</v>
      </c>
      <c r="AI3861" t="s">
        <v>4756</v>
      </c>
      <c r="AJ3861" t="s">
        <v>4756</v>
      </c>
      <c r="AK3861" t="s">
        <v>4756</v>
      </c>
      <c r="AL3861" t="s">
        <v>4756</v>
      </c>
      <c r="AM3861" t="s">
        <v>4756</v>
      </c>
      <c r="AN3861" t="s">
        <v>4756</v>
      </c>
    </row>
    <row r="3862" spans="1:41">
      <c r="A3862" s="95">
        <v>38500</v>
      </c>
      <c r="B3862" t="s">
        <v>827</v>
      </c>
      <c r="C3862">
        <v>2005</v>
      </c>
      <c r="D3862">
        <v>5</v>
      </c>
      <c r="E3862" t="s">
        <v>2376</v>
      </c>
      <c r="F3862" t="s">
        <v>247</v>
      </c>
      <c r="G3862" s="96">
        <v>0.94861111111111107</v>
      </c>
      <c r="H3862" t="s">
        <v>4756</v>
      </c>
      <c r="I3862" s="96">
        <v>0.83124999999999993</v>
      </c>
      <c r="J3862">
        <v>2.82</v>
      </c>
      <c r="K3862" t="s">
        <v>249</v>
      </c>
      <c r="L3862" t="s">
        <v>837</v>
      </c>
      <c r="M3862" t="s">
        <v>251</v>
      </c>
      <c r="N3862" t="s">
        <v>251</v>
      </c>
      <c r="O3862" t="s">
        <v>4756</v>
      </c>
      <c r="P3862">
        <v>61</v>
      </c>
      <c r="Q3862">
        <v>25</v>
      </c>
      <c r="R3862">
        <v>36</v>
      </c>
      <c r="S3862" t="s">
        <v>4756</v>
      </c>
      <c r="T3862" t="s">
        <v>4756</v>
      </c>
      <c r="U3862" t="s">
        <v>4756</v>
      </c>
      <c r="V3862">
        <v>139</v>
      </c>
      <c r="W3862" t="s">
        <v>4756</v>
      </c>
      <c r="X3862" t="s">
        <v>4756</v>
      </c>
      <c r="Y3862" t="s">
        <v>4756</v>
      </c>
      <c r="Z3862" t="s">
        <v>4756</v>
      </c>
      <c r="AA3862" t="s">
        <v>4756</v>
      </c>
      <c r="AB3862" t="s">
        <v>4756</v>
      </c>
      <c r="AC3862" t="s">
        <v>4756</v>
      </c>
      <c r="AD3862" t="s">
        <v>4756</v>
      </c>
      <c r="AE3862" t="s">
        <v>4756</v>
      </c>
      <c r="AF3862" t="s">
        <v>4756</v>
      </c>
      <c r="AG3862" t="s">
        <v>4756</v>
      </c>
      <c r="AH3862" t="s">
        <v>4756</v>
      </c>
      <c r="AI3862" t="s">
        <v>4756</v>
      </c>
      <c r="AJ3862" t="s">
        <v>4756</v>
      </c>
      <c r="AK3862" t="s">
        <v>4756</v>
      </c>
      <c r="AL3862" t="s">
        <v>4756</v>
      </c>
      <c r="AM3862" t="s">
        <v>4756</v>
      </c>
      <c r="AN3862" t="s">
        <v>4756</v>
      </c>
    </row>
    <row r="3863" spans="1:41">
      <c r="A3863" s="95">
        <v>38500</v>
      </c>
      <c r="B3863" t="s">
        <v>827</v>
      </c>
      <c r="C3863">
        <v>2005</v>
      </c>
      <c r="D3863">
        <v>5</v>
      </c>
      <c r="E3863" t="s">
        <v>2376</v>
      </c>
      <c r="F3863" t="s">
        <v>247</v>
      </c>
      <c r="G3863" s="96">
        <v>0.95347222222222217</v>
      </c>
      <c r="H3863" t="s">
        <v>4756</v>
      </c>
      <c r="I3863" s="96">
        <v>0.83124999999999993</v>
      </c>
      <c r="J3863">
        <v>2.93</v>
      </c>
      <c r="K3863" t="s">
        <v>249</v>
      </c>
      <c r="L3863" t="s">
        <v>840</v>
      </c>
      <c r="M3863" t="s">
        <v>251</v>
      </c>
      <c r="N3863" t="s">
        <v>251</v>
      </c>
      <c r="O3863" t="s">
        <v>4756</v>
      </c>
      <c r="P3863">
        <v>48</v>
      </c>
      <c r="Q3863">
        <v>13</v>
      </c>
      <c r="R3863">
        <v>35</v>
      </c>
      <c r="S3863" t="s">
        <v>4756</v>
      </c>
      <c r="T3863" t="s">
        <v>4756</v>
      </c>
      <c r="U3863" t="s">
        <v>4756</v>
      </c>
      <c r="V3863">
        <v>140</v>
      </c>
      <c r="W3863" t="s">
        <v>4756</v>
      </c>
      <c r="X3863" t="s">
        <v>4756</v>
      </c>
      <c r="Y3863" t="s">
        <v>4756</v>
      </c>
      <c r="Z3863" t="s">
        <v>4756</v>
      </c>
      <c r="AA3863" t="s">
        <v>4756</v>
      </c>
      <c r="AB3863" t="s">
        <v>4756</v>
      </c>
      <c r="AC3863" t="s">
        <v>4756</v>
      </c>
      <c r="AD3863" t="s">
        <v>4756</v>
      </c>
      <c r="AE3863" t="s">
        <v>4756</v>
      </c>
      <c r="AF3863" t="s">
        <v>4756</v>
      </c>
      <c r="AG3863" t="s">
        <v>4756</v>
      </c>
      <c r="AH3863" t="s">
        <v>4756</v>
      </c>
      <c r="AI3863" t="s">
        <v>4756</v>
      </c>
      <c r="AJ3863" t="s">
        <v>4756</v>
      </c>
      <c r="AK3863" t="s">
        <v>4756</v>
      </c>
      <c r="AL3863" t="s">
        <v>4756</v>
      </c>
      <c r="AM3863" t="s">
        <v>4756</v>
      </c>
      <c r="AN3863" t="s">
        <v>4756</v>
      </c>
    </row>
    <row r="3864" spans="1:41">
      <c r="A3864" s="95">
        <v>38500</v>
      </c>
      <c r="B3864" t="s">
        <v>827</v>
      </c>
      <c r="C3864">
        <v>2005</v>
      </c>
      <c r="D3864">
        <v>5</v>
      </c>
      <c r="E3864" t="s">
        <v>2376</v>
      </c>
      <c r="F3864" t="s">
        <v>247</v>
      </c>
      <c r="G3864" s="96">
        <v>0.95347222222222217</v>
      </c>
      <c r="H3864" t="s">
        <v>4756</v>
      </c>
      <c r="I3864" s="96">
        <v>0.83124999999999993</v>
      </c>
      <c r="J3864">
        <v>2.93</v>
      </c>
      <c r="K3864" t="s">
        <v>249</v>
      </c>
      <c r="L3864" t="s">
        <v>841</v>
      </c>
      <c r="M3864" t="s">
        <v>251</v>
      </c>
      <c r="N3864" t="s">
        <v>251</v>
      </c>
      <c r="O3864">
        <v>0</v>
      </c>
      <c r="P3864">
        <v>46</v>
      </c>
      <c r="Q3864">
        <v>13</v>
      </c>
      <c r="R3864">
        <v>33</v>
      </c>
      <c r="S3864" t="s">
        <v>4756</v>
      </c>
      <c r="T3864" t="s">
        <v>4756</v>
      </c>
      <c r="U3864" t="s">
        <v>4756</v>
      </c>
      <c r="V3864">
        <v>138</v>
      </c>
      <c r="W3864" t="s">
        <v>4756</v>
      </c>
      <c r="X3864" t="s">
        <v>4756</v>
      </c>
      <c r="Y3864" t="s">
        <v>4756</v>
      </c>
      <c r="Z3864" t="s">
        <v>4756</v>
      </c>
      <c r="AA3864" t="s">
        <v>4756</v>
      </c>
      <c r="AB3864" t="s">
        <v>4756</v>
      </c>
      <c r="AC3864" t="s">
        <v>4756</v>
      </c>
      <c r="AD3864" t="s">
        <v>4756</v>
      </c>
      <c r="AE3864" t="s">
        <v>4756</v>
      </c>
      <c r="AF3864" t="s">
        <v>4756</v>
      </c>
      <c r="AG3864" t="s">
        <v>4756</v>
      </c>
      <c r="AH3864" t="s">
        <v>4756</v>
      </c>
      <c r="AI3864" t="s">
        <v>4756</v>
      </c>
      <c r="AJ3864" t="s">
        <v>4756</v>
      </c>
      <c r="AK3864" t="s">
        <v>4756</v>
      </c>
      <c r="AL3864" t="s">
        <v>4756</v>
      </c>
      <c r="AM3864" t="s">
        <v>4756</v>
      </c>
      <c r="AN3864" t="s">
        <v>4756</v>
      </c>
    </row>
    <row r="3865" spans="1:41">
      <c r="A3865" s="95">
        <v>38500</v>
      </c>
      <c r="B3865" t="s">
        <v>827</v>
      </c>
      <c r="C3865">
        <v>2005</v>
      </c>
      <c r="D3865">
        <v>5</v>
      </c>
      <c r="E3865" t="s">
        <v>2376</v>
      </c>
      <c r="F3865" t="s">
        <v>247</v>
      </c>
      <c r="G3865" s="96">
        <v>0.95347222222222217</v>
      </c>
      <c r="H3865" t="s">
        <v>4756</v>
      </c>
      <c r="I3865" s="96">
        <v>0.83124999999999993</v>
      </c>
      <c r="J3865">
        <v>2.93</v>
      </c>
      <c r="K3865" t="s">
        <v>249</v>
      </c>
      <c r="L3865" t="s">
        <v>842</v>
      </c>
      <c r="M3865" t="s">
        <v>251</v>
      </c>
      <c r="N3865" t="s">
        <v>251</v>
      </c>
      <c r="O3865">
        <v>3</v>
      </c>
      <c r="P3865">
        <v>70</v>
      </c>
      <c r="Q3865">
        <v>31</v>
      </c>
      <c r="R3865">
        <v>39</v>
      </c>
      <c r="S3865" t="s">
        <v>4756</v>
      </c>
      <c r="T3865" t="s">
        <v>4756</v>
      </c>
      <c r="U3865" t="s">
        <v>4756</v>
      </c>
      <c r="V3865">
        <v>141</v>
      </c>
      <c r="W3865" t="s">
        <v>4756</v>
      </c>
      <c r="X3865" t="s">
        <v>4756</v>
      </c>
      <c r="Y3865" t="s">
        <v>4756</v>
      </c>
      <c r="Z3865" t="s">
        <v>4756</v>
      </c>
      <c r="AA3865" t="s">
        <v>4756</v>
      </c>
      <c r="AB3865" t="s">
        <v>4756</v>
      </c>
      <c r="AC3865" t="s">
        <v>4756</v>
      </c>
      <c r="AD3865" t="s">
        <v>4756</v>
      </c>
      <c r="AE3865" t="s">
        <v>4756</v>
      </c>
      <c r="AF3865" t="s">
        <v>4756</v>
      </c>
      <c r="AG3865" t="s">
        <v>4756</v>
      </c>
      <c r="AH3865" t="s">
        <v>4756</v>
      </c>
      <c r="AI3865" t="s">
        <v>4756</v>
      </c>
      <c r="AJ3865" t="s">
        <v>4756</v>
      </c>
      <c r="AK3865" t="s">
        <v>4756</v>
      </c>
      <c r="AL3865" t="s">
        <v>4756</v>
      </c>
      <c r="AM3865" t="s">
        <v>4756</v>
      </c>
      <c r="AN3865" t="s">
        <v>4756</v>
      </c>
    </row>
    <row r="3866" spans="1:41">
      <c r="A3866" s="95">
        <v>38500</v>
      </c>
      <c r="B3866" t="s">
        <v>827</v>
      </c>
      <c r="C3866">
        <v>2005</v>
      </c>
      <c r="D3866">
        <v>5</v>
      </c>
      <c r="E3866" t="s">
        <v>2376</v>
      </c>
      <c r="F3866" t="s">
        <v>247</v>
      </c>
      <c r="G3866" s="96">
        <v>0.94861111111111107</v>
      </c>
      <c r="H3866" t="s">
        <v>4756</v>
      </c>
      <c r="I3866" s="96">
        <v>0.83124999999999993</v>
      </c>
      <c r="J3866">
        <v>2.82</v>
      </c>
      <c r="K3866" t="s">
        <v>249</v>
      </c>
      <c r="L3866" t="s">
        <v>838</v>
      </c>
      <c r="M3866" t="s">
        <v>251</v>
      </c>
      <c r="N3866" t="s">
        <v>251</v>
      </c>
      <c r="O3866">
        <v>3</v>
      </c>
      <c r="P3866">
        <v>66</v>
      </c>
      <c r="Q3866">
        <v>30</v>
      </c>
      <c r="R3866">
        <v>36</v>
      </c>
      <c r="S3866" t="s">
        <v>4756</v>
      </c>
      <c r="T3866" t="s">
        <v>4756</v>
      </c>
      <c r="U3866" t="s">
        <v>4756</v>
      </c>
      <c r="V3866">
        <v>138</v>
      </c>
      <c r="W3866" t="s">
        <v>4756</v>
      </c>
      <c r="X3866" t="s">
        <v>1567</v>
      </c>
      <c r="Y3866" t="s">
        <v>4756</v>
      </c>
      <c r="Z3866" t="s">
        <v>4756</v>
      </c>
      <c r="AA3866" t="s">
        <v>4756</v>
      </c>
      <c r="AB3866" t="s">
        <v>4756</v>
      </c>
      <c r="AC3866" t="s">
        <v>4756</v>
      </c>
      <c r="AD3866" t="s">
        <v>4756</v>
      </c>
      <c r="AE3866" t="s">
        <v>4756</v>
      </c>
      <c r="AF3866" t="s">
        <v>4756</v>
      </c>
      <c r="AG3866" t="s">
        <v>4756</v>
      </c>
      <c r="AH3866" t="s">
        <v>4756</v>
      </c>
      <c r="AI3866" t="s">
        <v>4756</v>
      </c>
      <c r="AJ3866" t="s">
        <v>4756</v>
      </c>
      <c r="AK3866" t="s">
        <v>4756</v>
      </c>
      <c r="AL3866" t="s">
        <v>4756</v>
      </c>
      <c r="AM3866" t="s">
        <v>4756</v>
      </c>
      <c r="AN3866" t="s">
        <v>4756</v>
      </c>
    </row>
    <row r="3867" spans="1:41">
      <c r="A3867" s="95">
        <v>38500</v>
      </c>
      <c r="B3867" t="s">
        <v>827</v>
      </c>
      <c r="C3867">
        <v>2005</v>
      </c>
      <c r="D3867">
        <v>5</v>
      </c>
      <c r="E3867" t="s">
        <v>2376</v>
      </c>
      <c r="F3867" t="s">
        <v>247</v>
      </c>
      <c r="G3867" s="96">
        <v>0.95833333333333337</v>
      </c>
      <c r="H3867" t="s">
        <v>4756</v>
      </c>
      <c r="I3867" s="96">
        <v>0.83124999999999993</v>
      </c>
      <c r="J3867">
        <v>3.05</v>
      </c>
      <c r="K3867" t="s">
        <v>249</v>
      </c>
      <c r="L3867" t="s">
        <v>843</v>
      </c>
      <c r="M3867" t="s">
        <v>251</v>
      </c>
      <c r="N3867" t="s">
        <v>251</v>
      </c>
      <c r="O3867">
        <v>0</v>
      </c>
      <c r="P3867">
        <v>67</v>
      </c>
      <c r="Q3867">
        <v>30</v>
      </c>
      <c r="R3867">
        <v>37</v>
      </c>
      <c r="S3867" t="s">
        <v>4756</v>
      </c>
      <c r="T3867" t="s">
        <v>4756</v>
      </c>
      <c r="U3867" t="s">
        <v>4756</v>
      </c>
      <c r="V3867">
        <v>148</v>
      </c>
      <c r="W3867" t="s">
        <v>4756</v>
      </c>
      <c r="X3867" t="s">
        <v>1566</v>
      </c>
      <c r="Y3867" t="s">
        <v>4756</v>
      </c>
      <c r="Z3867" t="s">
        <v>4756</v>
      </c>
      <c r="AA3867" t="s">
        <v>4756</v>
      </c>
      <c r="AB3867" t="s">
        <v>4756</v>
      </c>
      <c r="AC3867" t="s">
        <v>4756</v>
      </c>
      <c r="AD3867" t="s">
        <v>4756</v>
      </c>
      <c r="AE3867" t="s">
        <v>4756</v>
      </c>
      <c r="AF3867" t="s">
        <v>4756</v>
      </c>
      <c r="AG3867" t="s">
        <v>4756</v>
      </c>
      <c r="AH3867" t="s">
        <v>4756</v>
      </c>
      <c r="AI3867" t="s">
        <v>4756</v>
      </c>
      <c r="AJ3867" t="s">
        <v>4756</v>
      </c>
      <c r="AK3867" t="s">
        <v>4756</v>
      </c>
      <c r="AL3867" t="s">
        <v>4756</v>
      </c>
      <c r="AM3867" t="s">
        <v>4756</v>
      </c>
      <c r="AN3867" t="s">
        <v>4756</v>
      </c>
    </row>
    <row r="3868" spans="1:41">
      <c r="A3868" s="95">
        <v>38500</v>
      </c>
      <c r="B3868" t="s">
        <v>827</v>
      </c>
      <c r="C3868">
        <v>2005</v>
      </c>
      <c r="D3868">
        <v>5</v>
      </c>
      <c r="E3868" t="s">
        <v>2376</v>
      </c>
      <c r="F3868" t="s">
        <v>247</v>
      </c>
      <c r="G3868" s="96">
        <v>0.94861111111111107</v>
      </c>
      <c r="H3868" t="s">
        <v>4756</v>
      </c>
      <c r="I3868" s="96">
        <v>0.83124999999999993</v>
      </c>
      <c r="J3868">
        <v>2.82</v>
      </c>
      <c r="K3868" t="s">
        <v>249</v>
      </c>
      <c r="L3868" t="s">
        <v>839</v>
      </c>
      <c r="M3868" t="s">
        <v>251</v>
      </c>
      <c r="N3868" t="s">
        <v>251</v>
      </c>
      <c r="O3868">
        <v>3</v>
      </c>
      <c r="P3868">
        <v>63</v>
      </c>
      <c r="Q3868">
        <v>25</v>
      </c>
      <c r="R3868">
        <v>38</v>
      </c>
      <c r="S3868" t="s">
        <v>4756</v>
      </c>
      <c r="T3868" t="s">
        <v>4756</v>
      </c>
      <c r="U3868" t="s">
        <v>4756</v>
      </c>
      <c r="V3868">
        <v>140</v>
      </c>
      <c r="W3868" t="s">
        <v>4756</v>
      </c>
      <c r="X3868" t="s">
        <v>1566</v>
      </c>
      <c r="Y3868" t="s">
        <v>4756</v>
      </c>
      <c r="Z3868" t="s">
        <v>4756</v>
      </c>
      <c r="AA3868" t="s">
        <v>4756</v>
      </c>
      <c r="AB3868" t="s">
        <v>4756</v>
      </c>
      <c r="AC3868" t="s">
        <v>4756</v>
      </c>
      <c r="AD3868" t="s">
        <v>4756</v>
      </c>
      <c r="AE3868" t="s">
        <v>4756</v>
      </c>
      <c r="AF3868" t="s">
        <v>4756</v>
      </c>
      <c r="AG3868" t="s">
        <v>4756</v>
      </c>
      <c r="AH3868" t="s">
        <v>4756</v>
      </c>
      <c r="AI3868" t="s">
        <v>4756</v>
      </c>
      <c r="AJ3868" t="s">
        <v>4756</v>
      </c>
      <c r="AK3868" t="s">
        <v>4756</v>
      </c>
      <c r="AL3868" t="s">
        <v>4756</v>
      </c>
      <c r="AM3868" t="s">
        <v>4756</v>
      </c>
      <c r="AN3868" t="s">
        <v>4756</v>
      </c>
    </row>
    <row r="3869" spans="1:41">
      <c r="A3869" s="95">
        <v>38500</v>
      </c>
      <c r="B3869" t="s">
        <v>827</v>
      </c>
      <c r="C3869">
        <v>2005</v>
      </c>
      <c r="D3869">
        <v>5</v>
      </c>
      <c r="E3869" t="s">
        <v>2376</v>
      </c>
      <c r="F3869" t="s">
        <v>247</v>
      </c>
      <c r="G3869" s="96">
        <v>0.95833333333333337</v>
      </c>
      <c r="H3869" t="s">
        <v>4756</v>
      </c>
      <c r="I3869" s="96">
        <v>0.83124999999999993</v>
      </c>
      <c r="J3869">
        <v>3.05</v>
      </c>
      <c r="K3869" t="s">
        <v>249</v>
      </c>
      <c r="L3869" t="s">
        <v>844</v>
      </c>
      <c r="M3869" t="s">
        <v>251</v>
      </c>
      <c r="N3869" t="s">
        <v>251</v>
      </c>
      <c r="O3869">
        <v>0</v>
      </c>
      <c r="P3869">
        <v>65</v>
      </c>
      <c r="Q3869">
        <v>25</v>
      </c>
      <c r="R3869">
        <v>40</v>
      </c>
      <c r="S3869" t="s">
        <v>4756</v>
      </c>
      <c r="T3869" t="s">
        <v>4756</v>
      </c>
      <c r="U3869" t="s">
        <v>4756</v>
      </c>
      <c r="V3869">
        <v>141</v>
      </c>
      <c r="W3869" t="s">
        <v>4756</v>
      </c>
      <c r="X3869" t="s">
        <v>251</v>
      </c>
      <c r="Y3869" t="s">
        <v>4756</v>
      </c>
      <c r="Z3869" t="s">
        <v>4756</v>
      </c>
      <c r="AA3869" t="s">
        <v>4756</v>
      </c>
      <c r="AB3869" t="s">
        <v>4756</v>
      </c>
      <c r="AC3869" t="s">
        <v>4756</v>
      </c>
      <c r="AD3869" t="s">
        <v>4756</v>
      </c>
      <c r="AE3869" t="s">
        <v>4756</v>
      </c>
      <c r="AF3869" t="s">
        <v>4756</v>
      </c>
      <c r="AG3869" t="s">
        <v>4756</v>
      </c>
      <c r="AH3869" t="s">
        <v>4756</v>
      </c>
      <c r="AI3869" t="s">
        <v>4756</v>
      </c>
      <c r="AJ3869" t="s">
        <v>4756</v>
      </c>
      <c r="AK3869" t="s">
        <v>4756</v>
      </c>
      <c r="AL3869" t="s">
        <v>4756</v>
      </c>
      <c r="AM3869" t="s">
        <v>4756</v>
      </c>
      <c r="AN3869" t="s">
        <v>4756</v>
      </c>
      <c r="AO3869" t="s">
        <v>1571</v>
      </c>
    </row>
    <row r="3870" spans="1:41">
      <c r="A3870" s="95">
        <v>38500</v>
      </c>
      <c r="B3870" t="s">
        <v>827</v>
      </c>
      <c r="C3870">
        <v>2005</v>
      </c>
      <c r="D3870">
        <v>5</v>
      </c>
      <c r="E3870" t="s">
        <v>2376</v>
      </c>
      <c r="F3870" t="s">
        <v>247</v>
      </c>
      <c r="G3870" s="96">
        <v>0.95833333333333337</v>
      </c>
      <c r="H3870" t="s">
        <v>4756</v>
      </c>
      <c r="I3870" s="96">
        <v>0.83124999999999993</v>
      </c>
      <c r="J3870">
        <v>3.05</v>
      </c>
      <c r="K3870" t="s">
        <v>249</v>
      </c>
      <c r="L3870" t="s">
        <v>845</v>
      </c>
      <c r="M3870" t="s">
        <v>251</v>
      </c>
      <c r="N3870" t="s">
        <v>251</v>
      </c>
      <c r="O3870">
        <v>0</v>
      </c>
      <c r="P3870">
        <v>63</v>
      </c>
      <c r="Q3870">
        <v>25</v>
      </c>
      <c r="R3870">
        <v>38</v>
      </c>
      <c r="S3870" t="s">
        <v>4756</v>
      </c>
      <c r="T3870" t="s">
        <v>4756</v>
      </c>
      <c r="U3870" t="s">
        <v>4756</v>
      </c>
      <c r="V3870">
        <v>143</v>
      </c>
      <c r="W3870" t="s">
        <v>4756</v>
      </c>
      <c r="X3870" t="s">
        <v>1566</v>
      </c>
      <c r="Y3870" t="s">
        <v>4756</v>
      </c>
      <c r="Z3870" t="s">
        <v>4756</v>
      </c>
      <c r="AA3870" t="s">
        <v>4756</v>
      </c>
      <c r="AB3870" t="s">
        <v>4756</v>
      </c>
      <c r="AC3870" t="s">
        <v>4756</v>
      </c>
      <c r="AD3870" t="s">
        <v>4756</v>
      </c>
      <c r="AE3870" t="s">
        <v>4756</v>
      </c>
      <c r="AF3870" t="s">
        <v>4756</v>
      </c>
      <c r="AG3870" t="s">
        <v>4756</v>
      </c>
      <c r="AH3870" t="s">
        <v>4756</v>
      </c>
      <c r="AI3870" t="s">
        <v>4756</v>
      </c>
      <c r="AJ3870" t="s">
        <v>4756</v>
      </c>
      <c r="AK3870" t="s">
        <v>4756</v>
      </c>
      <c r="AL3870" t="s">
        <v>4756</v>
      </c>
      <c r="AM3870" t="s">
        <v>4756</v>
      </c>
      <c r="AN3870" t="s">
        <v>4756</v>
      </c>
    </row>
    <row r="3871" spans="1:41">
      <c r="A3871" s="95">
        <v>42522</v>
      </c>
      <c r="B3871" t="s">
        <v>248</v>
      </c>
      <c r="C3871">
        <v>2016</v>
      </c>
      <c r="D3871">
        <v>6</v>
      </c>
      <c r="E3871" t="s">
        <v>2376</v>
      </c>
      <c r="F3871" t="s">
        <v>3690</v>
      </c>
      <c r="G3871" s="96">
        <v>0.97777777777777775</v>
      </c>
      <c r="H3871" s="96">
        <v>0.98402777777777783</v>
      </c>
      <c r="J3871">
        <v>23.47</v>
      </c>
      <c r="K3871" t="s">
        <v>249</v>
      </c>
      <c r="L3871" t="s">
        <v>3697</v>
      </c>
      <c r="M3871" t="s">
        <v>251</v>
      </c>
      <c r="N3871" t="s">
        <v>251</v>
      </c>
      <c r="O3871">
        <v>3</v>
      </c>
      <c r="P3871">
        <v>36</v>
      </c>
      <c r="Q3871">
        <v>0</v>
      </c>
      <c r="R3871">
        <v>36</v>
      </c>
      <c r="S3871">
        <v>13.6</v>
      </c>
      <c r="T3871">
        <v>35.4</v>
      </c>
      <c r="U3871">
        <v>24.5</v>
      </c>
      <c r="V3871">
        <v>145</v>
      </c>
      <c r="W3871" t="s">
        <v>4756</v>
      </c>
      <c r="X3871" t="s">
        <v>4756</v>
      </c>
      <c r="Y3871" t="s">
        <v>4756</v>
      </c>
      <c r="Z3871" t="s">
        <v>4756</v>
      </c>
      <c r="AA3871" t="s">
        <v>4756</v>
      </c>
      <c r="AB3871" t="s">
        <v>4756</v>
      </c>
      <c r="AC3871" t="s">
        <v>4756</v>
      </c>
      <c r="AD3871" t="s">
        <v>4756</v>
      </c>
      <c r="AE3871" t="s">
        <v>4756</v>
      </c>
      <c r="AF3871" t="s">
        <v>4756</v>
      </c>
      <c r="AG3871" t="s">
        <v>4756</v>
      </c>
      <c r="AH3871" t="s">
        <v>4756</v>
      </c>
      <c r="AI3871" t="s">
        <v>4756</v>
      </c>
      <c r="AJ3871" t="s">
        <v>4756</v>
      </c>
      <c r="AK3871" t="s">
        <v>4756</v>
      </c>
      <c r="AL3871" t="s">
        <v>4756</v>
      </c>
      <c r="AM3871" t="s">
        <v>4756</v>
      </c>
      <c r="AN3871" t="s">
        <v>4756</v>
      </c>
    </row>
    <row r="3872" spans="1:41">
      <c r="A3872" s="95">
        <v>42522</v>
      </c>
      <c r="B3872" t="s">
        <v>248</v>
      </c>
      <c r="C3872">
        <v>2016</v>
      </c>
      <c r="D3872">
        <v>6</v>
      </c>
      <c r="E3872" t="s">
        <v>2376</v>
      </c>
      <c r="F3872" t="s">
        <v>3690</v>
      </c>
      <c r="G3872" s="96">
        <v>5.5555555555555558E-3</v>
      </c>
      <c r="H3872" s="96">
        <v>9.7222222222222224E-3</v>
      </c>
      <c r="J3872">
        <v>24.13</v>
      </c>
      <c r="K3872" t="s">
        <v>249</v>
      </c>
      <c r="L3872" t="s">
        <v>3698</v>
      </c>
      <c r="M3872" t="s">
        <v>251</v>
      </c>
      <c r="N3872" t="s">
        <v>251</v>
      </c>
      <c r="O3872">
        <v>3</v>
      </c>
      <c r="P3872">
        <v>40</v>
      </c>
      <c r="Q3872">
        <v>0</v>
      </c>
      <c r="R3872">
        <v>40</v>
      </c>
      <c r="S3872">
        <v>14.8</v>
      </c>
      <c r="T3872">
        <v>38.5</v>
      </c>
      <c r="U3872">
        <v>22.7</v>
      </c>
      <c r="V3872">
        <v>142</v>
      </c>
      <c r="W3872" t="s">
        <v>4756</v>
      </c>
      <c r="X3872" t="s">
        <v>4756</v>
      </c>
      <c r="Y3872" t="s">
        <v>4756</v>
      </c>
      <c r="Z3872" t="s">
        <v>4756</v>
      </c>
      <c r="AA3872" t="s">
        <v>4756</v>
      </c>
      <c r="AB3872" t="s">
        <v>4756</v>
      </c>
      <c r="AC3872" t="s">
        <v>4756</v>
      </c>
      <c r="AD3872" t="s">
        <v>4756</v>
      </c>
      <c r="AE3872" t="s">
        <v>4756</v>
      </c>
      <c r="AF3872" t="s">
        <v>4756</v>
      </c>
      <c r="AG3872" t="s">
        <v>4756</v>
      </c>
      <c r="AH3872" t="s">
        <v>4756</v>
      </c>
      <c r="AI3872" t="s">
        <v>4756</v>
      </c>
      <c r="AJ3872" t="s">
        <v>4756</v>
      </c>
      <c r="AK3872" t="s">
        <v>4756</v>
      </c>
      <c r="AL3872" t="s">
        <v>4756</v>
      </c>
      <c r="AM3872" t="s">
        <v>4756</v>
      </c>
      <c r="AN3872" t="s">
        <v>4756</v>
      </c>
    </row>
    <row r="3873" spans="1:40">
      <c r="A3873" s="95">
        <v>42522</v>
      </c>
      <c r="B3873" t="s">
        <v>248</v>
      </c>
      <c r="C3873">
        <v>2016</v>
      </c>
      <c r="D3873">
        <v>6</v>
      </c>
      <c r="E3873" t="s">
        <v>2376</v>
      </c>
      <c r="F3873" t="s">
        <v>3690</v>
      </c>
      <c r="G3873" s="96">
        <v>1.8749999999999999E-2</v>
      </c>
      <c r="H3873" s="96">
        <v>2.9861111111111113E-2</v>
      </c>
      <c r="J3873">
        <v>24.45</v>
      </c>
      <c r="K3873" t="s">
        <v>249</v>
      </c>
      <c r="L3873" t="s">
        <v>3699</v>
      </c>
      <c r="M3873" t="s">
        <v>251</v>
      </c>
      <c r="N3873" t="s">
        <v>251</v>
      </c>
      <c r="O3873" t="s">
        <v>4756</v>
      </c>
      <c r="P3873">
        <v>38</v>
      </c>
      <c r="Q3873">
        <v>0</v>
      </c>
      <c r="R3873">
        <v>38</v>
      </c>
      <c r="S3873">
        <v>14.7</v>
      </c>
      <c r="T3873">
        <v>38.1</v>
      </c>
      <c r="U3873">
        <v>24.9</v>
      </c>
      <c r="V3873">
        <v>142</v>
      </c>
      <c r="W3873" t="s">
        <v>4756</v>
      </c>
      <c r="X3873" t="s">
        <v>4756</v>
      </c>
      <c r="Y3873" t="s">
        <v>4756</v>
      </c>
      <c r="Z3873" t="s">
        <v>4756</v>
      </c>
      <c r="AA3873" t="s">
        <v>4756</v>
      </c>
      <c r="AB3873" t="s">
        <v>4756</v>
      </c>
      <c r="AC3873" t="s">
        <v>4756</v>
      </c>
      <c r="AD3873" t="s">
        <v>4756</v>
      </c>
      <c r="AE3873" t="s">
        <v>4756</v>
      </c>
      <c r="AF3873" t="s">
        <v>4756</v>
      </c>
      <c r="AG3873" t="s">
        <v>4756</v>
      </c>
      <c r="AH3873" t="s">
        <v>4756</v>
      </c>
      <c r="AI3873" t="s">
        <v>4756</v>
      </c>
      <c r="AJ3873" t="s">
        <v>4756</v>
      </c>
      <c r="AK3873" t="s">
        <v>4756</v>
      </c>
      <c r="AL3873" t="s">
        <v>4756</v>
      </c>
      <c r="AM3873" t="s">
        <v>4756</v>
      </c>
      <c r="AN3873" t="s">
        <v>4756</v>
      </c>
    </row>
    <row r="3874" spans="1:40">
      <c r="A3874" s="95">
        <v>42522</v>
      </c>
      <c r="B3874" t="s">
        <v>248</v>
      </c>
      <c r="C3874">
        <v>2016</v>
      </c>
      <c r="D3874">
        <v>6</v>
      </c>
      <c r="E3874" t="s">
        <v>2376</v>
      </c>
      <c r="F3874" t="s">
        <v>3690</v>
      </c>
      <c r="G3874" s="96">
        <v>2.7083333333333334E-2</v>
      </c>
      <c r="H3874" s="96">
        <v>3.3333333333333333E-2</v>
      </c>
      <c r="J3874">
        <v>24.65</v>
      </c>
      <c r="K3874" t="s">
        <v>249</v>
      </c>
      <c r="L3874" t="s">
        <v>3700</v>
      </c>
      <c r="M3874" t="s">
        <v>251</v>
      </c>
      <c r="N3874" t="s">
        <v>251</v>
      </c>
      <c r="O3874">
        <v>0</v>
      </c>
      <c r="P3874">
        <v>34</v>
      </c>
      <c r="Q3874">
        <v>0</v>
      </c>
      <c r="R3874">
        <v>34</v>
      </c>
      <c r="S3874">
        <v>13.8</v>
      </c>
      <c r="T3874">
        <v>37.5</v>
      </c>
      <c r="U3874">
        <v>22.1</v>
      </c>
      <c r="V3874">
        <v>135</v>
      </c>
      <c r="W3874" t="s">
        <v>4756</v>
      </c>
      <c r="X3874" t="s">
        <v>4756</v>
      </c>
      <c r="Y3874" t="s">
        <v>4756</v>
      </c>
      <c r="Z3874" t="s">
        <v>4756</v>
      </c>
      <c r="AA3874" t="s">
        <v>4756</v>
      </c>
      <c r="AB3874" t="s">
        <v>4756</v>
      </c>
      <c r="AC3874" t="s">
        <v>4756</v>
      </c>
      <c r="AD3874" t="s">
        <v>4756</v>
      </c>
      <c r="AE3874" t="s">
        <v>4756</v>
      </c>
      <c r="AF3874" t="s">
        <v>4756</v>
      </c>
      <c r="AG3874" t="s">
        <v>4756</v>
      </c>
      <c r="AH3874" t="s">
        <v>4756</v>
      </c>
      <c r="AI3874" t="s">
        <v>4756</v>
      </c>
      <c r="AJ3874" t="s">
        <v>4756</v>
      </c>
      <c r="AK3874" t="s">
        <v>4756</v>
      </c>
      <c r="AL3874" t="s">
        <v>4756</v>
      </c>
      <c r="AM3874" t="s">
        <v>4756</v>
      </c>
      <c r="AN3874" t="s">
        <v>4756</v>
      </c>
    </row>
    <row r="3875" spans="1:40">
      <c r="A3875" s="95">
        <v>42522</v>
      </c>
      <c r="B3875" t="s">
        <v>248</v>
      </c>
      <c r="C3875">
        <v>2016</v>
      </c>
      <c r="D3875">
        <v>6</v>
      </c>
      <c r="E3875" t="s">
        <v>2376</v>
      </c>
      <c r="F3875" t="s">
        <v>3690</v>
      </c>
      <c r="G3875" s="96">
        <v>3.1944444444444449E-2</v>
      </c>
      <c r="H3875" s="96">
        <v>3.7499999999999999E-2</v>
      </c>
      <c r="J3875">
        <v>24.77</v>
      </c>
      <c r="K3875" t="s">
        <v>249</v>
      </c>
      <c r="L3875" t="s">
        <v>3701</v>
      </c>
      <c r="M3875" t="s">
        <v>251</v>
      </c>
      <c r="N3875" t="s">
        <v>251</v>
      </c>
      <c r="O3875">
        <v>2</v>
      </c>
      <c r="P3875">
        <v>39</v>
      </c>
      <c r="Q3875">
        <v>0</v>
      </c>
      <c r="R3875">
        <v>39</v>
      </c>
      <c r="S3875">
        <v>15.7</v>
      </c>
      <c r="T3875">
        <v>39</v>
      </c>
      <c r="U3875">
        <v>23.8</v>
      </c>
      <c r="V3875">
        <v>149</v>
      </c>
      <c r="W3875" t="s">
        <v>4756</v>
      </c>
      <c r="X3875" t="s">
        <v>4756</v>
      </c>
      <c r="Y3875" t="s">
        <v>4756</v>
      </c>
      <c r="Z3875" t="s">
        <v>4756</v>
      </c>
      <c r="AA3875" t="s">
        <v>4756</v>
      </c>
      <c r="AB3875" t="s">
        <v>4756</v>
      </c>
      <c r="AC3875" t="s">
        <v>4756</v>
      </c>
      <c r="AD3875" t="s">
        <v>4756</v>
      </c>
      <c r="AE3875" t="s">
        <v>4756</v>
      </c>
      <c r="AF3875" t="s">
        <v>4756</v>
      </c>
      <c r="AG3875" t="s">
        <v>4756</v>
      </c>
      <c r="AH3875" t="s">
        <v>4756</v>
      </c>
      <c r="AI3875" t="s">
        <v>4756</v>
      </c>
      <c r="AJ3875" t="s">
        <v>4756</v>
      </c>
      <c r="AK3875" t="s">
        <v>4756</v>
      </c>
      <c r="AL3875" t="s">
        <v>4756</v>
      </c>
      <c r="AM3875" t="s">
        <v>4756</v>
      </c>
      <c r="AN3875" t="s">
        <v>4756</v>
      </c>
    </row>
    <row r="3876" spans="1:40">
      <c r="A3876" s="95">
        <v>42522</v>
      </c>
      <c r="B3876" t="s">
        <v>248</v>
      </c>
      <c r="C3876">
        <v>2016</v>
      </c>
      <c r="D3876">
        <v>6</v>
      </c>
      <c r="E3876" t="s">
        <v>2376</v>
      </c>
      <c r="F3876" t="s">
        <v>3690</v>
      </c>
      <c r="G3876" s="96">
        <v>3.5416666666666666E-2</v>
      </c>
      <c r="H3876" s="96">
        <v>4.2361111111111106E-2</v>
      </c>
      <c r="J3876">
        <v>24.85</v>
      </c>
      <c r="K3876" t="s">
        <v>249</v>
      </c>
      <c r="L3876" t="s">
        <v>3702</v>
      </c>
      <c r="M3876" t="s">
        <v>251</v>
      </c>
      <c r="N3876" t="s">
        <v>251</v>
      </c>
      <c r="O3876">
        <v>3</v>
      </c>
      <c r="P3876">
        <v>37</v>
      </c>
      <c r="Q3876">
        <v>0</v>
      </c>
      <c r="R3876">
        <v>37</v>
      </c>
      <c r="S3876">
        <v>13.2</v>
      </c>
      <c r="T3876">
        <v>36.299999999999997</v>
      </c>
      <c r="U3876">
        <v>24.8</v>
      </c>
      <c r="V3876">
        <v>140</v>
      </c>
      <c r="W3876" t="s">
        <v>4756</v>
      </c>
      <c r="X3876" t="s">
        <v>4756</v>
      </c>
      <c r="Y3876" t="s">
        <v>4756</v>
      </c>
      <c r="Z3876" t="s">
        <v>4756</v>
      </c>
      <c r="AA3876" t="s">
        <v>4756</v>
      </c>
      <c r="AB3876" t="s">
        <v>4756</v>
      </c>
      <c r="AC3876" t="s">
        <v>4756</v>
      </c>
      <c r="AD3876" t="s">
        <v>4756</v>
      </c>
      <c r="AE3876" t="s">
        <v>4756</v>
      </c>
      <c r="AF3876" t="s">
        <v>4756</v>
      </c>
      <c r="AG3876" t="s">
        <v>4756</v>
      </c>
      <c r="AH3876" t="s">
        <v>4756</v>
      </c>
      <c r="AI3876" t="s">
        <v>4756</v>
      </c>
      <c r="AJ3876" t="s">
        <v>4756</v>
      </c>
      <c r="AK3876" t="s">
        <v>4756</v>
      </c>
      <c r="AL3876" t="s">
        <v>4756</v>
      </c>
      <c r="AM3876" t="s">
        <v>4756</v>
      </c>
      <c r="AN3876" t="s">
        <v>4756</v>
      </c>
    </row>
    <row r="3877" spans="1:40">
      <c r="A3877" s="95">
        <v>42522</v>
      </c>
      <c r="B3877" t="s">
        <v>248</v>
      </c>
      <c r="C3877">
        <v>2016</v>
      </c>
      <c r="D3877">
        <v>6</v>
      </c>
      <c r="E3877" t="s">
        <v>2376</v>
      </c>
      <c r="F3877" t="s">
        <v>3690</v>
      </c>
      <c r="G3877" s="96">
        <v>3.8194444444444441E-2</v>
      </c>
      <c r="H3877" s="96">
        <v>4.4444444444444446E-2</v>
      </c>
      <c r="J3877">
        <v>24.92</v>
      </c>
      <c r="K3877" t="s">
        <v>249</v>
      </c>
      <c r="L3877" t="s">
        <v>3703</v>
      </c>
      <c r="M3877" t="s">
        <v>251</v>
      </c>
      <c r="N3877" t="s">
        <v>251</v>
      </c>
      <c r="O3877">
        <v>3</v>
      </c>
      <c r="P3877">
        <v>37</v>
      </c>
      <c r="Q3877">
        <v>0</v>
      </c>
      <c r="R3877">
        <v>37</v>
      </c>
      <c r="S3877">
        <v>15.5</v>
      </c>
      <c r="T3877">
        <v>38.1</v>
      </c>
      <c r="U3877">
        <v>23.3</v>
      </c>
      <c r="V3877">
        <v>147</v>
      </c>
      <c r="W3877" t="s">
        <v>4756</v>
      </c>
      <c r="X3877" t="s">
        <v>4756</v>
      </c>
      <c r="Y3877" t="s">
        <v>4756</v>
      </c>
      <c r="Z3877" t="s">
        <v>4756</v>
      </c>
      <c r="AA3877" t="s">
        <v>4756</v>
      </c>
      <c r="AB3877" t="s">
        <v>4756</v>
      </c>
      <c r="AC3877" t="s">
        <v>4756</v>
      </c>
      <c r="AD3877" t="s">
        <v>4756</v>
      </c>
      <c r="AE3877" t="s">
        <v>4756</v>
      </c>
      <c r="AF3877" t="s">
        <v>4756</v>
      </c>
      <c r="AG3877" t="s">
        <v>4756</v>
      </c>
      <c r="AH3877" t="s">
        <v>4756</v>
      </c>
      <c r="AI3877" t="s">
        <v>4756</v>
      </c>
      <c r="AJ3877" t="s">
        <v>4756</v>
      </c>
      <c r="AK3877" t="s">
        <v>4756</v>
      </c>
      <c r="AL3877" t="s">
        <v>4756</v>
      </c>
      <c r="AM3877" t="s">
        <v>4756</v>
      </c>
      <c r="AN3877" t="s">
        <v>4756</v>
      </c>
    </row>
    <row r="3878" spans="1:40">
      <c r="A3878" s="95">
        <v>42522</v>
      </c>
      <c r="B3878" t="s">
        <v>248</v>
      </c>
      <c r="C3878">
        <v>2016</v>
      </c>
      <c r="D3878">
        <v>6</v>
      </c>
      <c r="E3878" t="s">
        <v>2376</v>
      </c>
      <c r="F3878" t="s">
        <v>3690</v>
      </c>
      <c r="G3878" s="96">
        <v>4.5833333333333337E-2</v>
      </c>
      <c r="H3878" s="96">
        <v>5.486111111111111E-2</v>
      </c>
      <c r="J3878">
        <v>25.1</v>
      </c>
      <c r="K3878" t="s">
        <v>249</v>
      </c>
      <c r="L3878" t="s">
        <v>3704</v>
      </c>
      <c r="M3878" t="s">
        <v>251</v>
      </c>
      <c r="N3878" t="s">
        <v>251</v>
      </c>
      <c r="O3878">
        <v>0</v>
      </c>
      <c r="P3878">
        <v>30</v>
      </c>
      <c r="Q3878">
        <v>0</v>
      </c>
      <c r="R3878">
        <v>30</v>
      </c>
      <c r="S3878">
        <v>11.6</v>
      </c>
      <c r="T3878">
        <v>36</v>
      </c>
      <c r="U3878">
        <v>23.7</v>
      </c>
      <c r="V3878">
        <v>144</v>
      </c>
      <c r="W3878" t="s">
        <v>4756</v>
      </c>
      <c r="X3878" t="s">
        <v>4756</v>
      </c>
      <c r="Y3878" t="s">
        <v>4756</v>
      </c>
      <c r="Z3878" t="s">
        <v>4756</v>
      </c>
      <c r="AA3878" t="s">
        <v>4756</v>
      </c>
      <c r="AB3878" t="s">
        <v>4756</v>
      </c>
      <c r="AC3878" t="s">
        <v>4756</v>
      </c>
      <c r="AD3878" t="s">
        <v>4756</v>
      </c>
      <c r="AE3878" t="s">
        <v>4756</v>
      </c>
      <c r="AF3878" t="s">
        <v>4756</v>
      </c>
      <c r="AG3878" t="s">
        <v>4756</v>
      </c>
      <c r="AH3878" t="s">
        <v>4756</v>
      </c>
      <c r="AI3878" t="s">
        <v>4756</v>
      </c>
      <c r="AJ3878" t="s">
        <v>4756</v>
      </c>
      <c r="AK3878" t="s">
        <v>4756</v>
      </c>
      <c r="AL3878" t="s">
        <v>4756</v>
      </c>
      <c r="AM3878" t="s">
        <v>4756</v>
      </c>
      <c r="AN3878" t="s">
        <v>4756</v>
      </c>
    </row>
    <row r="3879" spans="1:40">
      <c r="A3879" s="95">
        <v>42522</v>
      </c>
      <c r="B3879" t="s">
        <v>248</v>
      </c>
      <c r="C3879">
        <v>2016</v>
      </c>
      <c r="D3879">
        <v>6</v>
      </c>
      <c r="E3879" t="s">
        <v>2376</v>
      </c>
      <c r="F3879" t="s">
        <v>3690</v>
      </c>
      <c r="G3879" s="96">
        <v>5.6944444444444443E-2</v>
      </c>
      <c r="H3879" s="96">
        <v>6.1805555555555558E-2</v>
      </c>
      <c r="J3879">
        <v>25.37</v>
      </c>
      <c r="K3879" t="s">
        <v>249</v>
      </c>
      <c r="L3879" t="s">
        <v>3705</v>
      </c>
      <c r="M3879" t="s">
        <v>251</v>
      </c>
      <c r="N3879" t="s">
        <v>251</v>
      </c>
      <c r="O3879">
        <v>3</v>
      </c>
      <c r="P3879">
        <v>39</v>
      </c>
      <c r="Q3879">
        <v>0</v>
      </c>
      <c r="R3879">
        <v>39</v>
      </c>
      <c r="S3879">
        <v>15.5</v>
      </c>
      <c r="T3879">
        <v>39.5</v>
      </c>
      <c r="U3879">
        <v>23.4</v>
      </c>
      <c r="V3879">
        <v>146</v>
      </c>
      <c r="W3879" t="s">
        <v>4756</v>
      </c>
      <c r="X3879" t="s">
        <v>4756</v>
      </c>
      <c r="Y3879" t="s">
        <v>4756</v>
      </c>
      <c r="Z3879" t="s">
        <v>4756</v>
      </c>
      <c r="AA3879" t="s">
        <v>4756</v>
      </c>
      <c r="AB3879" t="s">
        <v>4756</v>
      </c>
      <c r="AC3879" t="s">
        <v>4756</v>
      </c>
      <c r="AD3879" t="s">
        <v>4756</v>
      </c>
      <c r="AE3879" t="s">
        <v>4756</v>
      </c>
      <c r="AF3879" t="s">
        <v>4756</v>
      </c>
      <c r="AG3879" t="s">
        <v>4756</v>
      </c>
      <c r="AH3879" t="s">
        <v>4756</v>
      </c>
      <c r="AI3879" t="s">
        <v>4756</v>
      </c>
      <c r="AJ3879" t="s">
        <v>4756</v>
      </c>
      <c r="AK3879" t="s">
        <v>4756</v>
      </c>
      <c r="AL3879" t="s">
        <v>4756</v>
      </c>
      <c r="AM3879" t="s">
        <v>4756</v>
      </c>
      <c r="AN3879" t="s">
        <v>4756</v>
      </c>
    </row>
    <row r="3880" spans="1:40">
      <c r="A3880" s="95">
        <v>42522</v>
      </c>
      <c r="B3880" t="s">
        <v>248</v>
      </c>
      <c r="C3880">
        <v>2016</v>
      </c>
      <c r="D3880">
        <v>6</v>
      </c>
      <c r="E3880" t="s">
        <v>2376</v>
      </c>
      <c r="F3880" t="s">
        <v>3690</v>
      </c>
      <c r="G3880" s="96">
        <v>6.9444444444444434E-2</v>
      </c>
      <c r="H3880" s="96">
        <v>7.3611111111111113E-2</v>
      </c>
      <c r="J3880">
        <v>25.67</v>
      </c>
      <c r="K3880" t="s">
        <v>249</v>
      </c>
      <c r="L3880" t="s">
        <v>3706</v>
      </c>
      <c r="M3880" t="s">
        <v>251</v>
      </c>
      <c r="N3880" t="s">
        <v>251</v>
      </c>
      <c r="O3880">
        <v>3</v>
      </c>
      <c r="P3880">
        <v>37</v>
      </c>
      <c r="Q3880">
        <v>0</v>
      </c>
      <c r="R3880">
        <v>37</v>
      </c>
      <c r="S3880">
        <v>15.3</v>
      </c>
      <c r="T3880">
        <v>37.5</v>
      </c>
      <c r="U3880">
        <v>23.9</v>
      </c>
      <c r="V3880">
        <v>142</v>
      </c>
      <c r="W3880" t="s">
        <v>4756</v>
      </c>
      <c r="X3880" t="s">
        <v>4756</v>
      </c>
      <c r="Y3880" t="s">
        <v>4756</v>
      </c>
      <c r="Z3880" t="s">
        <v>4756</v>
      </c>
      <c r="AA3880" t="s">
        <v>4756</v>
      </c>
      <c r="AB3880" t="s">
        <v>4756</v>
      </c>
      <c r="AC3880" t="s">
        <v>4756</v>
      </c>
      <c r="AD3880" t="s">
        <v>4756</v>
      </c>
      <c r="AE3880" t="s">
        <v>4756</v>
      </c>
      <c r="AF3880" t="s">
        <v>4756</v>
      </c>
      <c r="AG3880" t="s">
        <v>4756</v>
      </c>
      <c r="AH3880" t="s">
        <v>4756</v>
      </c>
      <c r="AI3880" t="s">
        <v>4756</v>
      </c>
      <c r="AJ3880" t="s">
        <v>4756</v>
      </c>
      <c r="AK3880" t="s">
        <v>4756</v>
      </c>
      <c r="AL3880" t="s">
        <v>4756</v>
      </c>
      <c r="AM3880" t="s">
        <v>4756</v>
      </c>
      <c r="AN3880" t="s">
        <v>4756</v>
      </c>
    </row>
    <row r="3881" spans="1:40">
      <c r="A3881" s="95">
        <v>42523</v>
      </c>
      <c r="B3881" t="s">
        <v>248</v>
      </c>
      <c r="C3881">
        <v>2016</v>
      </c>
      <c r="D3881">
        <v>6</v>
      </c>
      <c r="E3881" t="s">
        <v>2376</v>
      </c>
      <c r="F3881" t="s">
        <v>3726</v>
      </c>
      <c r="G3881" s="96">
        <v>0.90555555555555556</v>
      </c>
      <c r="H3881" s="96">
        <v>0.92361111111111116</v>
      </c>
      <c r="J3881">
        <v>21.73</v>
      </c>
      <c r="K3881" t="s">
        <v>249</v>
      </c>
      <c r="L3881" t="s">
        <v>3727</v>
      </c>
      <c r="M3881" t="s">
        <v>251</v>
      </c>
      <c r="N3881" t="s">
        <v>251</v>
      </c>
      <c r="O3881">
        <v>3</v>
      </c>
      <c r="P3881">
        <v>34</v>
      </c>
      <c r="Q3881">
        <v>0</v>
      </c>
      <c r="R3881">
        <v>34</v>
      </c>
      <c r="S3881">
        <v>13.4</v>
      </c>
      <c r="T3881">
        <v>36</v>
      </c>
      <c r="U3881">
        <v>25.2</v>
      </c>
      <c r="V3881">
        <v>145</v>
      </c>
      <c r="W3881" t="s">
        <v>4756</v>
      </c>
      <c r="X3881" t="s">
        <v>4756</v>
      </c>
      <c r="Y3881" t="s">
        <v>4756</v>
      </c>
      <c r="Z3881" t="s">
        <v>4756</v>
      </c>
      <c r="AA3881" t="s">
        <v>4756</v>
      </c>
      <c r="AB3881" t="s">
        <v>4756</v>
      </c>
      <c r="AC3881" t="s">
        <v>4756</v>
      </c>
      <c r="AD3881" t="s">
        <v>4756</v>
      </c>
      <c r="AE3881" t="s">
        <v>4756</v>
      </c>
      <c r="AF3881" t="s">
        <v>4756</v>
      </c>
      <c r="AG3881" t="s">
        <v>4756</v>
      </c>
      <c r="AH3881" t="s">
        <v>4756</v>
      </c>
      <c r="AI3881" t="s">
        <v>4756</v>
      </c>
      <c r="AJ3881" t="s">
        <v>4756</v>
      </c>
      <c r="AK3881" t="s">
        <v>4756</v>
      </c>
      <c r="AL3881" t="s">
        <v>4756</v>
      </c>
      <c r="AM3881" t="s">
        <v>4756</v>
      </c>
      <c r="AN3881" t="s">
        <v>4756</v>
      </c>
    </row>
    <row r="3882" spans="1:40">
      <c r="A3882" s="95">
        <v>42523</v>
      </c>
      <c r="B3882" t="s">
        <v>248</v>
      </c>
      <c r="C3882">
        <v>2016</v>
      </c>
      <c r="D3882">
        <v>6</v>
      </c>
      <c r="E3882" t="s">
        <v>2376</v>
      </c>
      <c r="F3882" t="s">
        <v>3726</v>
      </c>
      <c r="G3882" s="96">
        <v>0.92708333333333337</v>
      </c>
      <c r="H3882" s="96">
        <v>0.97430555555555554</v>
      </c>
      <c r="J3882">
        <v>22.25</v>
      </c>
      <c r="K3882" t="s">
        <v>249</v>
      </c>
      <c r="L3882" t="s">
        <v>3728</v>
      </c>
      <c r="M3882" t="s">
        <v>665</v>
      </c>
      <c r="N3882" t="s">
        <v>251</v>
      </c>
      <c r="O3882">
        <v>3</v>
      </c>
      <c r="P3882">
        <v>37</v>
      </c>
      <c r="Q3882">
        <v>0</v>
      </c>
      <c r="R3882">
        <v>37</v>
      </c>
      <c r="S3882">
        <v>14.8</v>
      </c>
      <c r="T3882">
        <v>37.5</v>
      </c>
      <c r="U3882">
        <v>23.1</v>
      </c>
      <c r="V3882">
        <v>139</v>
      </c>
      <c r="W3882" t="s">
        <v>4756</v>
      </c>
      <c r="X3882" t="s">
        <v>4756</v>
      </c>
      <c r="Y3882" t="s">
        <v>4756</v>
      </c>
      <c r="Z3882" t="s">
        <v>4756</v>
      </c>
      <c r="AA3882" t="s">
        <v>4756</v>
      </c>
      <c r="AB3882" t="s">
        <v>4756</v>
      </c>
      <c r="AC3882" t="s">
        <v>4756</v>
      </c>
      <c r="AD3882" t="s">
        <v>4756</v>
      </c>
      <c r="AE3882" t="s">
        <v>4756</v>
      </c>
      <c r="AF3882" t="s">
        <v>4756</v>
      </c>
      <c r="AG3882" t="s">
        <v>4756</v>
      </c>
      <c r="AH3882" t="s">
        <v>4756</v>
      </c>
      <c r="AI3882" t="s">
        <v>4756</v>
      </c>
      <c r="AJ3882" t="s">
        <v>4756</v>
      </c>
      <c r="AK3882" t="s">
        <v>4756</v>
      </c>
      <c r="AL3882" t="s">
        <v>4756</v>
      </c>
      <c r="AM3882" t="s">
        <v>4756</v>
      </c>
      <c r="AN3882" t="s">
        <v>4756</v>
      </c>
    </row>
    <row r="3883" spans="1:40">
      <c r="A3883" s="95">
        <v>42523</v>
      </c>
      <c r="B3883" t="s">
        <v>248</v>
      </c>
      <c r="C3883">
        <v>2016</v>
      </c>
      <c r="D3883">
        <v>6</v>
      </c>
      <c r="E3883" t="s">
        <v>2376</v>
      </c>
      <c r="F3883" t="s">
        <v>3726</v>
      </c>
      <c r="G3883" s="96">
        <v>0.93611111111111101</v>
      </c>
      <c r="H3883" s="96">
        <v>0.98333333333333339</v>
      </c>
      <c r="J3883">
        <v>22.47</v>
      </c>
      <c r="K3883" t="s">
        <v>249</v>
      </c>
      <c r="L3883" t="s">
        <v>3702</v>
      </c>
      <c r="M3883" t="s">
        <v>665</v>
      </c>
      <c r="N3883" t="s">
        <v>251</v>
      </c>
      <c r="O3883" t="s">
        <v>4756</v>
      </c>
      <c r="P3883" t="s">
        <v>4756</v>
      </c>
      <c r="Q3883" t="s">
        <v>4756</v>
      </c>
      <c r="R3883" t="s">
        <v>4756</v>
      </c>
      <c r="S3883" t="s">
        <v>4756</v>
      </c>
      <c r="T3883" t="s">
        <v>4756</v>
      </c>
      <c r="U3883" t="s">
        <v>4756</v>
      </c>
      <c r="V3883" t="s">
        <v>4756</v>
      </c>
      <c r="W3883" t="s">
        <v>4756</v>
      </c>
      <c r="X3883" t="s">
        <v>4756</v>
      </c>
      <c r="Y3883" t="s">
        <v>4756</v>
      </c>
      <c r="Z3883" t="s">
        <v>4756</v>
      </c>
      <c r="AA3883" t="s">
        <v>4756</v>
      </c>
      <c r="AB3883" t="s">
        <v>4756</v>
      </c>
      <c r="AC3883" t="s">
        <v>4756</v>
      </c>
      <c r="AD3883" t="s">
        <v>4756</v>
      </c>
      <c r="AE3883" t="s">
        <v>4756</v>
      </c>
      <c r="AF3883" t="s">
        <v>4756</v>
      </c>
      <c r="AG3883" t="s">
        <v>4756</v>
      </c>
      <c r="AH3883" t="s">
        <v>4756</v>
      </c>
      <c r="AI3883" t="s">
        <v>4756</v>
      </c>
      <c r="AJ3883" t="s">
        <v>4756</v>
      </c>
      <c r="AK3883" t="s">
        <v>4756</v>
      </c>
      <c r="AL3883" t="s">
        <v>4756</v>
      </c>
      <c r="AM3883" t="s">
        <v>4756</v>
      </c>
      <c r="AN3883" t="s">
        <v>4756</v>
      </c>
    </row>
    <row r="3884" spans="1:40">
      <c r="A3884" s="95">
        <v>42523</v>
      </c>
      <c r="B3884" t="s">
        <v>248</v>
      </c>
      <c r="C3884">
        <v>2016</v>
      </c>
      <c r="D3884">
        <v>6</v>
      </c>
      <c r="E3884" t="s">
        <v>2376</v>
      </c>
      <c r="F3884" t="s">
        <v>3726</v>
      </c>
      <c r="G3884" s="96">
        <v>0.94444444444444453</v>
      </c>
      <c r="H3884" s="96">
        <v>0.95138888888888884</v>
      </c>
      <c r="J3884">
        <v>22.67</v>
      </c>
      <c r="K3884" t="s">
        <v>249</v>
      </c>
      <c r="L3884" t="s">
        <v>3729</v>
      </c>
      <c r="M3884" t="s">
        <v>251</v>
      </c>
      <c r="N3884" t="s">
        <v>251</v>
      </c>
      <c r="O3884">
        <v>1</v>
      </c>
      <c r="P3884">
        <v>39</v>
      </c>
      <c r="Q3884">
        <v>0</v>
      </c>
      <c r="R3884">
        <v>39</v>
      </c>
      <c r="S3884">
        <v>15.2</v>
      </c>
      <c r="T3884">
        <v>37.1</v>
      </c>
      <c r="U3884">
        <v>23.3</v>
      </c>
      <c r="V3884">
        <v>142</v>
      </c>
      <c r="W3884" t="s">
        <v>4756</v>
      </c>
      <c r="X3884" t="s">
        <v>4756</v>
      </c>
      <c r="Y3884" t="s">
        <v>4756</v>
      </c>
      <c r="Z3884" t="s">
        <v>4756</v>
      </c>
      <c r="AA3884" t="s">
        <v>4756</v>
      </c>
      <c r="AB3884" t="s">
        <v>4756</v>
      </c>
      <c r="AC3884" t="s">
        <v>4756</v>
      </c>
      <c r="AD3884" t="s">
        <v>4756</v>
      </c>
      <c r="AE3884" t="s">
        <v>4756</v>
      </c>
      <c r="AF3884" t="s">
        <v>4756</v>
      </c>
      <c r="AG3884" t="s">
        <v>4756</v>
      </c>
      <c r="AH3884" t="s">
        <v>4756</v>
      </c>
      <c r="AI3884" t="s">
        <v>4756</v>
      </c>
      <c r="AJ3884" t="s">
        <v>4756</v>
      </c>
      <c r="AK3884" t="s">
        <v>4756</v>
      </c>
      <c r="AL3884" t="s">
        <v>4756</v>
      </c>
      <c r="AM3884" t="s">
        <v>4756</v>
      </c>
      <c r="AN3884" t="s">
        <v>4756</v>
      </c>
    </row>
    <row r="3885" spans="1:40">
      <c r="A3885" s="95">
        <v>42523</v>
      </c>
      <c r="B3885" t="s">
        <v>248</v>
      </c>
      <c r="C3885">
        <v>2016</v>
      </c>
      <c r="D3885">
        <v>6</v>
      </c>
      <c r="E3885" t="s">
        <v>2376</v>
      </c>
      <c r="F3885" t="s">
        <v>3726</v>
      </c>
      <c r="G3885" s="96">
        <v>0.95624999999999993</v>
      </c>
      <c r="H3885" s="96">
        <v>0.9604166666666667</v>
      </c>
      <c r="J3885">
        <v>22.95</v>
      </c>
      <c r="K3885" t="s">
        <v>249</v>
      </c>
      <c r="L3885" t="s">
        <v>3730</v>
      </c>
      <c r="M3885" t="s">
        <v>251</v>
      </c>
      <c r="N3885" t="s">
        <v>251</v>
      </c>
      <c r="O3885">
        <v>1</v>
      </c>
      <c r="P3885">
        <v>38</v>
      </c>
      <c r="Q3885">
        <v>0</v>
      </c>
      <c r="R3885">
        <v>38</v>
      </c>
      <c r="S3885">
        <v>12.6</v>
      </c>
      <c r="T3885">
        <v>36.1</v>
      </c>
      <c r="U3885">
        <v>25.1</v>
      </c>
      <c r="V3885">
        <v>140</v>
      </c>
      <c r="W3885" t="s">
        <v>4756</v>
      </c>
      <c r="X3885" t="s">
        <v>4756</v>
      </c>
      <c r="Y3885" t="s">
        <v>4756</v>
      </c>
      <c r="Z3885" t="s">
        <v>4756</v>
      </c>
      <c r="AA3885" t="s">
        <v>4756</v>
      </c>
      <c r="AB3885" t="s">
        <v>4756</v>
      </c>
      <c r="AC3885" t="s">
        <v>4756</v>
      </c>
      <c r="AD3885" t="s">
        <v>4756</v>
      </c>
      <c r="AE3885" t="s">
        <v>4756</v>
      </c>
      <c r="AF3885" t="s">
        <v>4756</v>
      </c>
      <c r="AG3885" t="s">
        <v>4756</v>
      </c>
      <c r="AH3885" t="s">
        <v>4756</v>
      </c>
      <c r="AI3885" t="s">
        <v>4756</v>
      </c>
      <c r="AJ3885" t="s">
        <v>4756</v>
      </c>
      <c r="AK3885" t="s">
        <v>4756</v>
      </c>
      <c r="AL3885" t="s">
        <v>4756</v>
      </c>
      <c r="AM3885" t="s">
        <v>4756</v>
      </c>
      <c r="AN3885" t="s">
        <v>4756</v>
      </c>
    </row>
    <row r="3886" spans="1:40">
      <c r="A3886" s="95">
        <v>42523</v>
      </c>
      <c r="B3886" t="s">
        <v>248</v>
      </c>
      <c r="C3886">
        <v>2016</v>
      </c>
      <c r="D3886">
        <v>6</v>
      </c>
      <c r="E3886" t="s">
        <v>2376</v>
      </c>
      <c r="F3886" t="s">
        <v>3726</v>
      </c>
      <c r="G3886" s="96">
        <v>0.97152777777777777</v>
      </c>
      <c r="H3886" s="96">
        <v>0.97638888888888886</v>
      </c>
      <c r="J3886">
        <v>23.32</v>
      </c>
      <c r="K3886" t="s">
        <v>249</v>
      </c>
      <c r="L3886" t="s">
        <v>3731</v>
      </c>
      <c r="M3886" t="s">
        <v>251</v>
      </c>
      <c r="N3886" t="s">
        <v>251</v>
      </c>
      <c r="O3886">
        <v>1</v>
      </c>
      <c r="P3886">
        <v>34</v>
      </c>
      <c r="Q3886">
        <v>0</v>
      </c>
      <c r="R3886">
        <v>34</v>
      </c>
      <c r="S3886">
        <v>14.7</v>
      </c>
      <c r="T3886">
        <v>38.1</v>
      </c>
      <c r="U3886">
        <v>22.7</v>
      </c>
      <c r="V3886">
        <v>140</v>
      </c>
      <c r="W3886" t="s">
        <v>4756</v>
      </c>
      <c r="X3886" t="s">
        <v>4756</v>
      </c>
      <c r="Y3886" t="s">
        <v>4756</v>
      </c>
      <c r="Z3886" t="s">
        <v>4756</v>
      </c>
      <c r="AA3886" t="s">
        <v>4756</v>
      </c>
      <c r="AB3886" t="s">
        <v>4756</v>
      </c>
      <c r="AC3886" t="s">
        <v>4756</v>
      </c>
      <c r="AD3886" t="s">
        <v>4756</v>
      </c>
      <c r="AE3886" t="s">
        <v>4756</v>
      </c>
      <c r="AF3886" t="s">
        <v>4756</v>
      </c>
      <c r="AG3886" t="s">
        <v>4756</v>
      </c>
      <c r="AH3886" t="s">
        <v>4756</v>
      </c>
      <c r="AI3886" t="s">
        <v>4756</v>
      </c>
      <c r="AJ3886" t="s">
        <v>4756</v>
      </c>
      <c r="AK3886" t="s">
        <v>4756</v>
      </c>
      <c r="AL3886" t="s">
        <v>4756</v>
      </c>
      <c r="AM3886" t="s">
        <v>4756</v>
      </c>
      <c r="AN3886" t="s">
        <v>4756</v>
      </c>
    </row>
    <row r="3887" spans="1:40">
      <c r="A3887" s="95">
        <v>42523</v>
      </c>
      <c r="B3887" t="s">
        <v>248</v>
      </c>
      <c r="C3887">
        <v>2016</v>
      </c>
      <c r="D3887">
        <v>6</v>
      </c>
      <c r="E3887" t="s">
        <v>2376</v>
      </c>
      <c r="F3887" t="s">
        <v>3726</v>
      </c>
      <c r="G3887" s="96">
        <v>0.97569444444444453</v>
      </c>
      <c r="H3887" s="96">
        <v>0.98125000000000007</v>
      </c>
      <c r="J3887">
        <v>23.42</v>
      </c>
      <c r="K3887" t="s">
        <v>249</v>
      </c>
      <c r="L3887" t="s">
        <v>3732</v>
      </c>
      <c r="M3887" t="s">
        <v>251</v>
      </c>
      <c r="N3887" t="s">
        <v>251</v>
      </c>
      <c r="O3887">
        <v>3</v>
      </c>
      <c r="P3887">
        <v>39</v>
      </c>
      <c r="Q3887">
        <v>0</v>
      </c>
      <c r="R3887">
        <v>39</v>
      </c>
      <c r="S3887">
        <v>15.4</v>
      </c>
      <c r="T3887">
        <v>37.5</v>
      </c>
      <c r="U3887">
        <v>23.1</v>
      </c>
      <c r="V3887">
        <v>140</v>
      </c>
      <c r="W3887" t="s">
        <v>4756</v>
      </c>
      <c r="X3887" t="s">
        <v>4756</v>
      </c>
      <c r="Y3887" t="s">
        <v>4756</v>
      </c>
      <c r="Z3887" t="s">
        <v>4756</v>
      </c>
      <c r="AA3887" t="s">
        <v>4756</v>
      </c>
      <c r="AB3887" t="s">
        <v>4756</v>
      </c>
      <c r="AC3887" t="s">
        <v>4756</v>
      </c>
      <c r="AD3887" t="s">
        <v>4756</v>
      </c>
      <c r="AE3887" t="s">
        <v>4756</v>
      </c>
      <c r="AF3887" t="s">
        <v>4756</v>
      </c>
      <c r="AG3887" t="s">
        <v>4756</v>
      </c>
      <c r="AH3887" t="s">
        <v>4756</v>
      </c>
      <c r="AI3887" t="s">
        <v>4756</v>
      </c>
      <c r="AJ3887" t="s">
        <v>4756</v>
      </c>
      <c r="AK3887" t="s">
        <v>4756</v>
      </c>
      <c r="AL3887" t="s">
        <v>4756</v>
      </c>
      <c r="AM3887" t="s">
        <v>4756</v>
      </c>
      <c r="AN3887" t="s">
        <v>4756</v>
      </c>
    </row>
    <row r="3888" spans="1:40">
      <c r="A3888" s="95">
        <v>43287</v>
      </c>
      <c r="B3888" t="s">
        <v>372</v>
      </c>
      <c r="C3888">
        <v>2018</v>
      </c>
      <c r="D3888">
        <v>7</v>
      </c>
      <c r="E3888" t="s">
        <v>461</v>
      </c>
      <c r="F3888" t="s">
        <v>4366</v>
      </c>
      <c r="G3888" s="96">
        <v>0.88680555555555562</v>
      </c>
      <c r="H3888" s="96">
        <v>0.89236111111111116</v>
      </c>
      <c r="J3888">
        <v>21.28</v>
      </c>
      <c r="K3888" t="s">
        <v>249</v>
      </c>
      <c r="L3888" t="s">
        <v>4367</v>
      </c>
      <c r="M3888" t="s">
        <v>251</v>
      </c>
      <c r="N3888" t="s">
        <v>251</v>
      </c>
      <c r="O3888">
        <v>0</v>
      </c>
      <c r="P3888">
        <v>31</v>
      </c>
      <c r="Q3888">
        <v>0</v>
      </c>
      <c r="R3888">
        <v>31</v>
      </c>
      <c r="S3888">
        <v>14.1</v>
      </c>
      <c r="T3888">
        <v>37.200000000000003</v>
      </c>
      <c r="U3888">
        <v>22.6</v>
      </c>
      <c r="V3888">
        <v>140</v>
      </c>
      <c r="W3888" t="s">
        <v>4756</v>
      </c>
      <c r="X3888" t="s">
        <v>4756</v>
      </c>
      <c r="Y3888" t="s">
        <v>4756</v>
      </c>
      <c r="Z3888" t="s">
        <v>4756</v>
      </c>
      <c r="AA3888" t="s">
        <v>4756</v>
      </c>
      <c r="AB3888" t="s">
        <v>4756</v>
      </c>
      <c r="AC3888" t="s">
        <v>4756</v>
      </c>
      <c r="AD3888" t="s">
        <v>4756</v>
      </c>
      <c r="AE3888" t="s">
        <v>4756</v>
      </c>
      <c r="AF3888" t="s">
        <v>4756</v>
      </c>
      <c r="AG3888" t="s">
        <v>4756</v>
      </c>
      <c r="AH3888" t="s">
        <v>4756</v>
      </c>
      <c r="AI3888" t="s">
        <v>4756</v>
      </c>
      <c r="AJ3888" t="s">
        <v>4756</v>
      </c>
      <c r="AK3888" t="s">
        <v>4756</v>
      </c>
      <c r="AL3888" t="s">
        <v>4756</v>
      </c>
      <c r="AM3888" t="s">
        <v>4756</v>
      </c>
      <c r="AN3888" t="s">
        <v>4756</v>
      </c>
    </row>
    <row r="3889" spans="1:40">
      <c r="A3889" s="95">
        <v>43287</v>
      </c>
      <c r="B3889" t="s">
        <v>372</v>
      </c>
      <c r="C3889">
        <v>2018</v>
      </c>
      <c r="D3889">
        <v>7</v>
      </c>
      <c r="E3889" t="s">
        <v>461</v>
      </c>
      <c r="F3889" t="s">
        <v>4366</v>
      </c>
      <c r="G3889" s="96">
        <v>0.90625</v>
      </c>
      <c r="H3889" s="96">
        <v>0.91041666666666676</v>
      </c>
      <c r="J3889">
        <v>21.75</v>
      </c>
      <c r="K3889" t="s">
        <v>249</v>
      </c>
      <c r="L3889" t="s">
        <v>4368</v>
      </c>
      <c r="M3889" t="s">
        <v>251</v>
      </c>
      <c r="N3889" t="s">
        <v>251</v>
      </c>
      <c r="O3889">
        <v>3</v>
      </c>
      <c r="P3889">
        <v>39</v>
      </c>
      <c r="Q3889">
        <v>0</v>
      </c>
      <c r="R3889">
        <v>39</v>
      </c>
      <c r="S3889">
        <v>14.5</v>
      </c>
      <c r="T3889">
        <v>38.700000000000003</v>
      </c>
      <c r="U3889">
        <v>24</v>
      </c>
      <c r="V3889">
        <v>145</v>
      </c>
      <c r="W3889" t="s">
        <v>4756</v>
      </c>
      <c r="X3889" t="s">
        <v>4756</v>
      </c>
      <c r="Y3889" t="s">
        <v>4756</v>
      </c>
      <c r="Z3889" t="s">
        <v>4756</v>
      </c>
      <c r="AA3889" t="s">
        <v>4756</v>
      </c>
      <c r="AB3889" t="s">
        <v>4756</v>
      </c>
      <c r="AC3889" t="s">
        <v>4756</v>
      </c>
      <c r="AD3889" t="s">
        <v>4756</v>
      </c>
      <c r="AE3889" t="s">
        <v>4756</v>
      </c>
      <c r="AF3889" t="s">
        <v>4756</v>
      </c>
      <c r="AG3889" t="s">
        <v>4756</v>
      </c>
      <c r="AH3889" t="s">
        <v>4756</v>
      </c>
      <c r="AI3889" t="s">
        <v>4756</v>
      </c>
      <c r="AJ3889" t="s">
        <v>4756</v>
      </c>
      <c r="AK3889" t="s">
        <v>4756</v>
      </c>
      <c r="AL3889" t="s">
        <v>4756</v>
      </c>
      <c r="AM3889" t="s">
        <v>4756</v>
      </c>
      <c r="AN3889" t="s">
        <v>4756</v>
      </c>
    </row>
    <row r="3890" spans="1:40">
      <c r="A3890" s="95">
        <v>43287</v>
      </c>
      <c r="B3890" t="s">
        <v>372</v>
      </c>
      <c r="C3890">
        <v>2018</v>
      </c>
      <c r="D3890">
        <v>7</v>
      </c>
      <c r="E3890" t="s">
        <v>461</v>
      </c>
      <c r="F3890" t="s">
        <v>4366</v>
      </c>
      <c r="G3890" s="96">
        <v>0.91111111111111109</v>
      </c>
      <c r="H3890" s="96">
        <v>0.9159722222222223</v>
      </c>
      <c r="J3890">
        <v>21.87</v>
      </c>
      <c r="K3890" t="s">
        <v>249</v>
      </c>
      <c r="L3890" t="s">
        <v>4369</v>
      </c>
      <c r="M3890" t="s">
        <v>251</v>
      </c>
      <c r="N3890" t="s">
        <v>251</v>
      </c>
      <c r="O3890">
        <v>0</v>
      </c>
      <c r="P3890">
        <v>37</v>
      </c>
      <c r="Q3890">
        <v>0</v>
      </c>
      <c r="R3890">
        <v>37</v>
      </c>
      <c r="S3890">
        <v>14.3</v>
      </c>
      <c r="T3890">
        <v>36.299999999999997</v>
      </c>
      <c r="U3890">
        <v>25</v>
      </c>
      <c r="V3890">
        <v>141</v>
      </c>
      <c r="W3890" t="s">
        <v>4756</v>
      </c>
      <c r="X3890" t="s">
        <v>4756</v>
      </c>
      <c r="Y3890" t="s">
        <v>4756</v>
      </c>
      <c r="Z3890" t="s">
        <v>4756</v>
      </c>
      <c r="AA3890" t="s">
        <v>4756</v>
      </c>
      <c r="AB3890" t="s">
        <v>4756</v>
      </c>
      <c r="AC3890" t="s">
        <v>4756</v>
      </c>
      <c r="AD3890" t="s">
        <v>4756</v>
      </c>
      <c r="AE3890" t="s">
        <v>4756</v>
      </c>
      <c r="AF3890" t="s">
        <v>4756</v>
      </c>
      <c r="AG3890" t="s">
        <v>4756</v>
      </c>
      <c r="AH3890" t="s">
        <v>4756</v>
      </c>
      <c r="AI3890" t="s">
        <v>4756</v>
      </c>
      <c r="AJ3890" t="s">
        <v>4756</v>
      </c>
      <c r="AK3890" t="s">
        <v>4756</v>
      </c>
      <c r="AL3890" t="s">
        <v>4756</v>
      </c>
      <c r="AM3890" t="s">
        <v>4756</v>
      </c>
      <c r="AN3890" t="s">
        <v>4756</v>
      </c>
    </row>
    <row r="3891" spans="1:40">
      <c r="A3891" s="95">
        <v>43287</v>
      </c>
      <c r="B3891" t="s">
        <v>372</v>
      </c>
      <c r="C3891">
        <v>2018</v>
      </c>
      <c r="D3891">
        <v>7</v>
      </c>
      <c r="E3891" t="s">
        <v>461</v>
      </c>
      <c r="F3891" t="s">
        <v>4366</v>
      </c>
      <c r="G3891" s="96">
        <v>0.91736111111111107</v>
      </c>
      <c r="H3891" s="96">
        <v>0.92361111111111116</v>
      </c>
      <c r="J3891">
        <v>22.02</v>
      </c>
      <c r="K3891" t="s">
        <v>651</v>
      </c>
      <c r="L3891" t="s">
        <v>4370</v>
      </c>
      <c r="M3891" t="s">
        <v>251</v>
      </c>
      <c r="N3891" t="s">
        <v>251</v>
      </c>
      <c r="O3891">
        <v>3</v>
      </c>
      <c r="P3891">
        <v>64</v>
      </c>
      <c r="Q3891">
        <v>0</v>
      </c>
      <c r="R3891">
        <v>64</v>
      </c>
      <c r="S3891">
        <v>16.5</v>
      </c>
      <c r="T3891">
        <v>43.5</v>
      </c>
      <c r="U3891">
        <v>33.700000000000003</v>
      </c>
      <c r="V3891">
        <v>173</v>
      </c>
      <c r="W3891" t="s">
        <v>4756</v>
      </c>
      <c r="X3891" t="s">
        <v>4756</v>
      </c>
      <c r="Y3891" t="s">
        <v>4756</v>
      </c>
      <c r="Z3891" t="s">
        <v>4756</v>
      </c>
      <c r="AA3891" t="s">
        <v>4756</v>
      </c>
      <c r="AB3891" t="s">
        <v>4756</v>
      </c>
      <c r="AC3891" t="s">
        <v>4756</v>
      </c>
      <c r="AD3891" t="s">
        <v>4756</v>
      </c>
      <c r="AE3891" t="s">
        <v>4756</v>
      </c>
      <c r="AF3891" t="s">
        <v>4756</v>
      </c>
      <c r="AG3891" t="s">
        <v>4756</v>
      </c>
      <c r="AH3891" t="s">
        <v>4756</v>
      </c>
      <c r="AI3891" t="s">
        <v>4756</v>
      </c>
      <c r="AJ3891" t="s">
        <v>4756</v>
      </c>
      <c r="AK3891" t="s">
        <v>4756</v>
      </c>
      <c r="AL3891" t="s">
        <v>4756</v>
      </c>
      <c r="AM3891" t="s">
        <v>4756</v>
      </c>
      <c r="AN3891" t="s">
        <v>4756</v>
      </c>
    </row>
    <row r="3892" spans="1:40">
      <c r="A3892" s="95">
        <v>43287</v>
      </c>
      <c r="B3892" t="s">
        <v>372</v>
      </c>
      <c r="C3892">
        <v>2018</v>
      </c>
      <c r="D3892">
        <v>7</v>
      </c>
      <c r="E3892" t="s">
        <v>461</v>
      </c>
      <c r="F3892" t="s">
        <v>4366</v>
      </c>
      <c r="G3892" s="96">
        <v>0.91805555555555562</v>
      </c>
      <c r="H3892" s="96">
        <v>0.92847222222222225</v>
      </c>
      <c r="J3892">
        <v>22.03</v>
      </c>
      <c r="K3892" t="s">
        <v>249</v>
      </c>
      <c r="L3892" t="s">
        <v>4371</v>
      </c>
      <c r="M3892" t="s">
        <v>251</v>
      </c>
      <c r="N3892" t="s">
        <v>251</v>
      </c>
      <c r="O3892">
        <v>2</v>
      </c>
      <c r="P3892">
        <v>34</v>
      </c>
      <c r="Q3892">
        <v>0</v>
      </c>
      <c r="R3892">
        <v>34</v>
      </c>
      <c r="S3892">
        <v>15.3</v>
      </c>
      <c r="T3892">
        <v>36</v>
      </c>
      <c r="U3892">
        <v>24.4</v>
      </c>
      <c r="V3892">
        <v>141</v>
      </c>
      <c r="W3892" t="s">
        <v>4756</v>
      </c>
      <c r="X3892" t="s">
        <v>4756</v>
      </c>
      <c r="Y3892" t="s">
        <v>4756</v>
      </c>
      <c r="Z3892" t="s">
        <v>4756</v>
      </c>
      <c r="AA3892" t="s">
        <v>4756</v>
      </c>
      <c r="AB3892" t="s">
        <v>4756</v>
      </c>
      <c r="AC3892" t="s">
        <v>4756</v>
      </c>
      <c r="AD3892" t="s">
        <v>4756</v>
      </c>
      <c r="AE3892" t="s">
        <v>4756</v>
      </c>
      <c r="AF3892" t="s">
        <v>4756</v>
      </c>
      <c r="AG3892" t="s">
        <v>4756</v>
      </c>
      <c r="AH3892" t="s">
        <v>4756</v>
      </c>
      <c r="AI3892" t="s">
        <v>4756</v>
      </c>
      <c r="AJ3892" t="s">
        <v>4756</v>
      </c>
      <c r="AK3892" t="s">
        <v>4756</v>
      </c>
      <c r="AL3892" t="s">
        <v>4756</v>
      </c>
      <c r="AM3892" t="s">
        <v>4756</v>
      </c>
      <c r="AN3892" t="s">
        <v>4756</v>
      </c>
    </row>
    <row r="3893" spans="1:40">
      <c r="A3893" s="95">
        <v>43287</v>
      </c>
      <c r="B3893" t="s">
        <v>372</v>
      </c>
      <c r="C3893">
        <v>2018</v>
      </c>
      <c r="D3893">
        <v>7</v>
      </c>
      <c r="E3893" t="s">
        <v>461</v>
      </c>
      <c r="F3893" t="s">
        <v>4366</v>
      </c>
      <c r="G3893" s="96">
        <v>0.9243055555555556</v>
      </c>
      <c r="H3893" s="96">
        <v>0.92847222222222225</v>
      </c>
      <c r="J3893">
        <v>22.18</v>
      </c>
      <c r="K3893" t="s">
        <v>651</v>
      </c>
      <c r="L3893" t="s">
        <v>4372</v>
      </c>
      <c r="M3893" t="s">
        <v>251</v>
      </c>
      <c r="N3893" t="s">
        <v>251</v>
      </c>
      <c r="O3893">
        <v>3</v>
      </c>
      <c r="P3893">
        <v>61</v>
      </c>
      <c r="Q3893">
        <v>0</v>
      </c>
      <c r="R3893">
        <v>61</v>
      </c>
      <c r="S3893">
        <v>15.5</v>
      </c>
      <c r="T3893">
        <v>43.1</v>
      </c>
      <c r="U3893">
        <v>33.6</v>
      </c>
      <c r="V3893">
        <v>177</v>
      </c>
      <c r="W3893" t="s">
        <v>4756</v>
      </c>
      <c r="X3893" t="s">
        <v>4756</v>
      </c>
      <c r="Y3893" t="s">
        <v>4756</v>
      </c>
      <c r="Z3893" t="s">
        <v>4756</v>
      </c>
      <c r="AA3893" t="s">
        <v>4756</v>
      </c>
      <c r="AB3893" t="s">
        <v>4756</v>
      </c>
      <c r="AC3893" t="s">
        <v>4756</v>
      </c>
      <c r="AD3893" t="s">
        <v>4756</v>
      </c>
      <c r="AE3893" t="s">
        <v>4756</v>
      </c>
      <c r="AF3893" t="s">
        <v>4756</v>
      </c>
      <c r="AG3893" t="s">
        <v>4756</v>
      </c>
      <c r="AH3893" t="s">
        <v>4756</v>
      </c>
      <c r="AI3893" t="s">
        <v>4756</v>
      </c>
      <c r="AJ3893" t="s">
        <v>4756</v>
      </c>
      <c r="AK3893" t="s">
        <v>4756</v>
      </c>
      <c r="AL3893" t="s">
        <v>4756</v>
      </c>
      <c r="AM3893" t="s">
        <v>4756</v>
      </c>
      <c r="AN3893" t="s">
        <v>4756</v>
      </c>
    </row>
    <row r="3894" spans="1:40">
      <c r="A3894" s="95">
        <v>43287</v>
      </c>
      <c r="B3894" t="s">
        <v>372</v>
      </c>
      <c r="C3894">
        <v>2018</v>
      </c>
      <c r="D3894">
        <v>7</v>
      </c>
      <c r="E3894" t="s">
        <v>461</v>
      </c>
      <c r="F3894" t="s">
        <v>4366</v>
      </c>
      <c r="G3894" s="96">
        <v>0.9243055555555556</v>
      </c>
      <c r="H3894" s="96">
        <v>0.93333333333333324</v>
      </c>
      <c r="J3894">
        <v>22.18</v>
      </c>
      <c r="K3894" t="s">
        <v>249</v>
      </c>
      <c r="L3894" t="s">
        <v>4373</v>
      </c>
      <c r="M3894" t="s">
        <v>251</v>
      </c>
      <c r="N3894" t="s">
        <v>251</v>
      </c>
      <c r="O3894">
        <v>1</v>
      </c>
      <c r="P3894">
        <v>36</v>
      </c>
      <c r="Q3894">
        <v>0</v>
      </c>
      <c r="R3894">
        <v>36</v>
      </c>
      <c r="S3894">
        <v>14.2</v>
      </c>
      <c r="T3894">
        <v>37</v>
      </c>
      <c r="U3894">
        <v>23.6</v>
      </c>
      <c r="V3894">
        <v>131</v>
      </c>
      <c r="W3894" t="s">
        <v>4756</v>
      </c>
      <c r="X3894" t="s">
        <v>4756</v>
      </c>
      <c r="Y3894" t="s">
        <v>4756</v>
      </c>
      <c r="Z3894" t="s">
        <v>4756</v>
      </c>
      <c r="AA3894" t="s">
        <v>4756</v>
      </c>
      <c r="AB3894" t="s">
        <v>4756</v>
      </c>
      <c r="AC3894" t="s">
        <v>4756</v>
      </c>
      <c r="AD3894" t="s">
        <v>4756</v>
      </c>
      <c r="AE3894" t="s">
        <v>4756</v>
      </c>
      <c r="AF3894" t="s">
        <v>4756</v>
      </c>
      <c r="AG3894" t="s">
        <v>4756</v>
      </c>
      <c r="AH3894" t="s">
        <v>4756</v>
      </c>
      <c r="AI3894" t="s">
        <v>4756</v>
      </c>
      <c r="AJ3894" t="s">
        <v>4756</v>
      </c>
      <c r="AK3894" t="s">
        <v>4756</v>
      </c>
      <c r="AL3894" t="s">
        <v>4756</v>
      </c>
      <c r="AM3894" t="s">
        <v>4756</v>
      </c>
      <c r="AN3894" t="s">
        <v>4756</v>
      </c>
    </row>
    <row r="3895" spans="1:40">
      <c r="A3895" s="95">
        <v>43287</v>
      </c>
      <c r="B3895" t="s">
        <v>372</v>
      </c>
      <c r="C3895">
        <v>2018</v>
      </c>
      <c r="D3895">
        <v>7</v>
      </c>
      <c r="E3895" t="s">
        <v>461</v>
      </c>
      <c r="F3895" t="s">
        <v>4366</v>
      </c>
      <c r="G3895" s="96">
        <v>0.9243055555555556</v>
      </c>
      <c r="H3895" s="96">
        <v>0.93402777777777779</v>
      </c>
      <c r="J3895">
        <v>22.18</v>
      </c>
      <c r="K3895" t="s">
        <v>249</v>
      </c>
      <c r="L3895" t="s">
        <v>4374</v>
      </c>
      <c r="M3895" t="s">
        <v>251</v>
      </c>
      <c r="N3895" t="s">
        <v>251</v>
      </c>
      <c r="O3895">
        <v>3</v>
      </c>
      <c r="P3895">
        <v>39</v>
      </c>
      <c r="Q3895">
        <v>0</v>
      </c>
      <c r="R3895">
        <v>39</v>
      </c>
      <c r="S3895">
        <v>14</v>
      </c>
      <c r="T3895">
        <v>38.1</v>
      </c>
      <c r="U3895">
        <v>23.9</v>
      </c>
      <c r="V3895">
        <v>138</v>
      </c>
      <c r="W3895" t="s">
        <v>4756</v>
      </c>
      <c r="X3895" t="s">
        <v>4756</v>
      </c>
      <c r="Y3895" t="s">
        <v>4756</v>
      </c>
      <c r="Z3895" t="s">
        <v>4756</v>
      </c>
      <c r="AA3895" t="s">
        <v>4756</v>
      </c>
      <c r="AB3895" t="s">
        <v>4756</v>
      </c>
      <c r="AC3895" t="s">
        <v>4756</v>
      </c>
      <c r="AD3895" t="s">
        <v>4756</v>
      </c>
      <c r="AE3895" t="s">
        <v>4756</v>
      </c>
      <c r="AF3895" t="s">
        <v>4756</v>
      </c>
      <c r="AG3895" t="s">
        <v>4756</v>
      </c>
      <c r="AH3895" t="s">
        <v>4756</v>
      </c>
      <c r="AI3895" t="s">
        <v>4756</v>
      </c>
      <c r="AJ3895" t="s">
        <v>4756</v>
      </c>
      <c r="AK3895" t="s">
        <v>4756</v>
      </c>
      <c r="AL3895" t="s">
        <v>4756</v>
      </c>
      <c r="AM3895" t="s">
        <v>4756</v>
      </c>
      <c r="AN3895" t="s">
        <v>4756</v>
      </c>
    </row>
    <row r="3896" spans="1:40">
      <c r="A3896" s="95">
        <v>43287</v>
      </c>
      <c r="B3896" t="s">
        <v>372</v>
      </c>
      <c r="C3896">
        <v>2018</v>
      </c>
      <c r="D3896">
        <v>7</v>
      </c>
      <c r="E3896" t="s">
        <v>461</v>
      </c>
      <c r="F3896" t="s">
        <v>4366</v>
      </c>
      <c r="G3896" s="96">
        <v>0.93958333333333333</v>
      </c>
      <c r="H3896" s="96">
        <v>0.94305555555555554</v>
      </c>
      <c r="J3896">
        <v>22.55</v>
      </c>
      <c r="K3896" t="s">
        <v>249</v>
      </c>
      <c r="L3896" t="s">
        <v>4375</v>
      </c>
      <c r="M3896" t="s">
        <v>251</v>
      </c>
      <c r="N3896" t="s">
        <v>251</v>
      </c>
      <c r="O3896">
        <v>3</v>
      </c>
      <c r="P3896">
        <v>32</v>
      </c>
      <c r="Q3896">
        <v>0</v>
      </c>
      <c r="R3896">
        <v>32</v>
      </c>
      <c r="S3896">
        <v>13.5</v>
      </c>
      <c r="T3896">
        <v>37.6</v>
      </c>
      <c r="U3896">
        <v>23.5</v>
      </c>
      <c r="V3896">
        <v>133</v>
      </c>
      <c r="W3896" t="s">
        <v>4756</v>
      </c>
      <c r="X3896" t="s">
        <v>4756</v>
      </c>
      <c r="Y3896" t="s">
        <v>4756</v>
      </c>
      <c r="Z3896" t="s">
        <v>4756</v>
      </c>
      <c r="AA3896" t="s">
        <v>4756</v>
      </c>
      <c r="AB3896" t="s">
        <v>4756</v>
      </c>
      <c r="AC3896" t="s">
        <v>4756</v>
      </c>
      <c r="AD3896" t="s">
        <v>4756</v>
      </c>
      <c r="AE3896" t="s">
        <v>4756</v>
      </c>
      <c r="AF3896" t="s">
        <v>4756</v>
      </c>
      <c r="AG3896" t="s">
        <v>4756</v>
      </c>
      <c r="AH3896" t="s">
        <v>4756</v>
      </c>
      <c r="AI3896" t="s">
        <v>4756</v>
      </c>
      <c r="AJ3896" t="s">
        <v>4756</v>
      </c>
      <c r="AK3896" t="s">
        <v>4756</v>
      </c>
      <c r="AL3896" t="s">
        <v>4756</v>
      </c>
      <c r="AM3896" t="s">
        <v>4756</v>
      </c>
      <c r="AN3896" t="s">
        <v>4756</v>
      </c>
    </row>
    <row r="3897" spans="1:40">
      <c r="A3897" s="95">
        <v>43287</v>
      </c>
      <c r="B3897" t="s">
        <v>372</v>
      </c>
      <c r="C3897">
        <v>2018</v>
      </c>
      <c r="D3897">
        <v>7</v>
      </c>
      <c r="E3897" t="s">
        <v>461</v>
      </c>
      <c r="F3897" t="s">
        <v>4366</v>
      </c>
      <c r="G3897" s="96">
        <v>0.93958333333333333</v>
      </c>
      <c r="H3897" s="96">
        <v>0.9472222222222223</v>
      </c>
      <c r="J3897">
        <v>22.55</v>
      </c>
      <c r="K3897" t="s">
        <v>249</v>
      </c>
      <c r="L3897" t="s">
        <v>4376</v>
      </c>
      <c r="M3897" t="s">
        <v>251</v>
      </c>
      <c r="N3897" t="s">
        <v>251</v>
      </c>
      <c r="O3897">
        <v>0</v>
      </c>
      <c r="P3897">
        <v>35</v>
      </c>
      <c r="Q3897">
        <v>0</v>
      </c>
      <c r="R3897">
        <v>35</v>
      </c>
      <c r="S3897">
        <v>14.3</v>
      </c>
      <c r="T3897">
        <v>37.1</v>
      </c>
      <c r="U3897">
        <v>23.5</v>
      </c>
      <c r="V3897">
        <v>140</v>
      </c>
      <c r="W3897" t="s">
        <v>4756</v>
      </c>
      <c r="X3897" t="s">
        <v>4756</v>
      </c>
      <c r="Y3897" t="s">
        <v>4756</v>
      </c>
      <c r="Z3897" t="s">
        <v>4756</v>
      </c>
      <c r="AA3897" t="s">
        <v>4756</v>
      </c>
      <c r="AB3897" t="s">
        <v>4756</v>
      </c>
      <c r="AC3897" t="s">
        <v>4756</v>
      </c>
      <c r="AD3897" t="s">
        <v>4756</v>
      </c>
      <c r="AE3897" t="s">
        <v>4756</v>
      </c>
      <c r="AF3897" t="s">
        <v>4756</v>
      </c>
      <c r="AG3897" t="s">
        <v>4756</v>
      </c>
      <c r="AH3897" t="s">
        <v>4756</v>
      </c>
      <c r="AI3897" t="s">
        <v>4756</v>
      </c>
      <c r="AJ3897" t="s">
        <v>4756</v>
      </c>
      <c r="AK3897" t="s">
        <v>4756</v>
      </c>
      <c r="AL3897" t="s">
        <v>4756</v>
      </c>
      <c r="AM3897" t="s">
        <v>4756</v>
      </c>
      <c r="AN3897" t="s">
        <v>4756</v>
      </c>
    </row>
    <row r="3898" spans="1:40">
      <c r="A3898" s="95">
        <v>43287</v>
      </c>
      <c r="B3898" t="s">
        <v>372</v>
      </c>
      <c r="C3898">
        <v>2018</v>
      </c>
      <c r="D3898">
        <v>7</v>
      </c>
      <c r="E3898" t="s">
        <v>461</v>
      </c>
      <c r="F3898" t="s">
        <v>4366</v>
      </c>
      <c r="G3898" s="96">
        <v>0.93958333333333333</v>
      </c>
      <c r="H3898" s="96">
        <v>0.94652777777777775</v>
      </c>
      <c r="J3898">
        <v>22.55</v>
      </c>
      <c r="K3898" t="s">
        <v>249</v>
      </c>
      <c r="L3898" t="s">
        <v>4377</v>
      </c>
      <c r="M3898" t="s">
        <v>251</v>
      </c>
      <c r="N3898" t="s">
        <v>251</v>
      </c>
      <c r="O3898">
        <v>0</v>
      </c>
      <c r="P3898">
        <v>34</v>
      </c>
      <c r="Q3898">
        <v>0</v>
      </c>
      <c r="R3898">
        <v>34</v>
      </c>
      <c r="S3898">
        <v>13.7</v>
      </c>
      <c r="T3898">
        <v>37</v>
      </c>
      <c r="U3898">
        <v>23.1</v>
      </c>
      <c r="V3898">
        <v>134</v>
      </c>
      <c r="W3898" t="s">
        <v>4756</v>
      </c>
      <c r="X3898" t="s">
        <v>4756</v>
      </c>
      <c r="Y3898" t="s">
        <v>4756</v>
      </c>
      <c r="Z3898" t="s">
        <v>4756</v>
      </c>
      <c r="AA3898" t="s">
        <v>4756</v>
      </c>
      <c r="AB3898" t="s">
        <v>4756</v>
      </c>
      <c r="AC3898" t="s">
        <v>4756</v>
      </c>
      <c r="AD3898" t="s">
        <v>4756</v>
      </c>
      <c r="AE3898" t="s">
        <v>4756</v>
      </c>
      <c r="AF3898" t="s">
        <v>4756</v>
      </c>
      <c r="AG3898" t="s">
        <v>4756</v>
      </c>
      <c r="AH3898" t="s">
        <v>4756</v>
      </c>
      <c r="AI3898" t="s">
        <v>4756</v>
      </c>
      <c r="AJ3898" t="s">
        <v>4756</v>
      </c>
      <c r="AK3898" t="s">
        <v>4756</v>
      </c>
      <c r="AL3898" t="s">
        <v>4756</v>
      </c>
      <c r="AM3898" t="s">
        <v>4756</v>
      </c>
      <c r="AN3898" t="s">
        <v>4756</v>
      </c>
    </row>
    <row r="3899" spans="1:40">
      <c r="A3899" s="95">
        <v>43287</v>
      </c>
      <c r="B3899" t="s">
        <v>372</v>
      </c>
      <c r="C3899">
        <v>2018</v>
      </c>
      <c r="D3899">
        <v>7</v>
      </c>
      <c r="E3899" t="s">
        <v>461</v>
      </c>
      <c r="F3899" t="s">
        <v>4366</v>
      </c>
      <c r="G3899" s="96">
        <v>0.94861111111111107</v>
      </c>
      <c r="H3899" s="96">
        <v>0.95208333333333339</v>
      </c>
      <c r="J3899">
        <v>22.77</v>
      </c>
      <c r="K3899" t="s">
        <v>249</v>
      </c>
      <c r="L3899" t="s">
        <v>4378</v>
      </c>
      <c r="M3899" t="s">
        <v>251</v>
      </c>
      <c r="N3899" t="s">
        <v>251</v>
      </c>
      <c r="O3899">
        <v>0</v>
      </c>
      <c r="P3899">
        <v>33</v>
      </c>
      <c r="Q3899">
        <v>0</v>
      </c>
      <c r="R3899">
        <v>33</v>
      </c>
      <c r="S3899">
        <v>14</v>
      </c>
      <c r="T3899">
        <v>37.5</v>
      </c>
      <c r="U3899">
        <v>22.5</v>
      </c>
      <c r="V3899">
        <v>139</v>
      </c>
      <c r="W3899" t="s">
        <v>4756</v>
      </c>
      <c r="X3899" t="s">
        <v>4756</v>
      </c>
      <c r="Y3899" t="s">
        <v>4756</v>
      </c>
      <c r="Z3899" t="s">
        <v>4756</v>
      </c>
      <c r="AA3899" t="s">
        <v>4756</v>
      </c>
      <c r="AB3899" t="s">
        <v>4756</v>
      </c>
      <c r="AC3899" t="s">
        <v>4756</v>
      </c>
      <c r="AD3899" t="s">
        <v>4756</v>
      </c>
      <c r="AE3899" t="s">
        <v>4756</v>
      </c>
      <c r="AF3899" t="s">
        <v>4756</v>
      </c>
      <c r="AG3899" t="s">
        <v>4756</v>
      </c>
      <c r="AH3899" t="s">
        <v>4756</v>
      </c>
      <c r="AI3899" t="s">
        <v>4756</v>
      </c>
      <c r="AJ3899" t="s">
        <v>4756</v>
      </c>
      <c r="AK3899" t="s">
        <v>4756</v>
      </c>
      <c r="AL3899" t="s">
        <v>4756</v>
      </c>
      <c r="AM3899" t="s">
        <v>4756</v>
      </c>
      <c r="AN3899" t="s">
        <v>4756</v>
      </c>
    </row>
    <row r="3900" spans="1:40">
      <c r="A3900" s="95">
        <v>43287</v>
      </c>
      <c r="B3900" t="s">
        <v>372</v>
      </c>
      <c r="C3900">
        <v>2018</v>
      </c>
      <c r="D3900">
        <v>7</v>
      </c>
      <c r="E3900" t="s">
        <v>461</v>
      </c>
      <c r="F3900" t="s">
        <v>4366</v>
      </c>
      <c r="G3900" s="96">
        <v>0.95486111111111116</v>
      </c>
      <c r="H3900" s="96">
        <v>0.95833333333333337</v>
      </c>
      <c r="J3900">
        <v>22.92</v>
      </c>
      <c r="K3900" t="s">
        <v>249</v>
      </c>
      <c r="L3900" t="s">
        <v>4379</v>
      </c>
      <c r="M3900" t="s">
        <v>251</v>
      </c>
      <c r="N3900" t="s">
        <v>251</v>
      </c>
      <c r="O3900">
        <v>0</v>
      </c>
      <c r="P3900">
        <v>37</v>
      </c>
      <c r="Q3900">
        <v>0</v>
      </c>
      <c r="R3900">
        <v>37</v>
      </c>
      <c r="S3900">
        <v>14.9</v>
      </c>
      <c r="T3900">
        <v>37.799999999999997</v>
      </c>
      <c r="U3900">
        <v>24.4</v>
      </c>
      <c r="V3900">
        <v>145</v>
      </c>
      <c r="W3900" t="s">
        <v>4756</v>
      </c>
      <c r="X3900" t="s">
        <v>4756</v>
      </c>
      <c r="Y3900" t="s">
        <v>4756</v>
      </c>
      <c r="Z3900" t="s">
        <v>4756</v>
      </c>
      <c r="AA3900" t="s">
        <v>4756</v>
      </c>
      <c r="AB3900" t="s">
        <v>4756</v>
      </c>
      <c r="AC3900" t="s">
        <v>4756</v>
      </c>
      <c r="AD3900" t="s">
        <v>4756</v>
      </c>
      <c r="AE3900" t="s">
        <v>4756</v>
      </c>
      <c r="AF3900" t="s">
        <v>4756</v>
      </c>
      <c r="AG3900" t="s">
        <v>4756</v>
      </c>
      <c r="AH3900" t="s">
        <v>4756</v>
      </c>
      <c r="AI3900" t="s">
        <v>4756</v>
      </c>
      <c r="AJ3900" t="s">
        <v>4756</v>
      </c>
      <c r="AK3900" t="s">
        <v>4756</v>
      </c>
      <c r="AL3900" t="s">
        <v>4756</v>
      </c>
      <c r="AM3900" t="s">
        <v>4756</v>
      </c>
      <c r="AN3900" t="s">
        <v>4756</v>
      </c>
    </row>
    <row r="3901" spans="1:40">
      <c r="A3901" s="95">
        <v>43287</v>
      </c>
      <c r="B3901" t="s">
        <v>372</v>
      </c>
      <c r="C3901">
        <v>2018</v>
      </c>
      <c r="D3901">
        <v>7</v>
      </c>
      <c r="E3901" t="s">
        <v>461</v>
      </c>
      <c r="F3901" t="s">
        <v>4366</v>
      </c>
      <c r="G3901" s="96">
        <v>0.95972222222222225</v>
      </c>
      <c r="H3901" s="96">
        <v>0.96944444444444444</v>
      </c>
      <c r="J3901">
        <v>23.03</v>
      </c>
      <c r="K3901" t="s">
        <v>249</v>
      </c>
      <c r="L3901" t="s">
        <v>4380</v>
      </c>
      <c r="M3901" t="s">
        <v>251</v>
      </c>
      <c r="N3901" t="s">
        <v>251</v>
      </c>
      <c r="O3901">
        <v>1</v>
      </c>
      <c r="P3901">
        <v>38</v>
      </c>
      <c r="Q3901">
        <v>0</v>
      </c>
      <c r="R3901">
        <v>38</v>
      </c>
      <c r="S3901">
        <v>14.4</v>
      </c>
      <c r="T3901">
        <v>37.299999999999997</v>
      </c>
      <c r="U3901">
        <v>23.4</v>
      </c>
      <c r="V3901">
        <v>141</v>
      </c>
      <c r="W3901" t="s">
        <v>4756</v>
      </c>
      <c r="X3901" t="s">
        <v>4756</v>
      </c>
      <c r="Y3901" t="s">
        <v>4756</v>
      </c>
      <c r="Z3901" t="s">
        <v>4756</v>
      </c>
      <c r="AA3901" t="s">
        <v>4756</v>
      </c>
      <c r="AB3901" t="s">
        <v>4756</v>
      </c>
      <c r="AC3901" t="s">
        <v>4756</v>
      </c>
      <c r="AD3901" t="s">
        <v>4756</v>
      </c>
      <c r="AE3901" t="s">
        <v>4756</v>
      </c>
      <c r="AF3901" t="s">
        <v>4756</v>
      </c>
      <c r="AG3901" t="s">
        <v>4756</v>
      </c>
      <c r="AH3901" t="s">
        <v>4756</v>
      </c>
      <c r="AI3901" t="s">
        <v>4756</v>
      </c>
      <c r="AJ3901" t="s">
        <v>4756</v>
      </c>
      <c r="AK3901" t="s">
        <v>4756</v>
      </c>
      <c r="AL3901" t="s">
        <v>4756</v>
      </c>
      <c r="AM3901" t="s">
        <v>4756</v>
      </c>
      <c r="AN3901" t="s">
        <v>4756</v>
      </c>
    </row>
    <row r="3902" spans="1:40">
      <c r="A3902" s="95">
        <v>43287</v>
      </c>
      <c r="B3902" t="s">
        <v>372</v>
      </c>
      <c r="C3902">
        <v>2018</v>
      </c>
      <c r="D3902">
        <v>7</v>
      </c>
      <c r="E3902" t="s">
        <v>461</v>
      </c>
      <c r="F3902" t="s">
        <v>4366</v>
      </c>
      <c r="G3902" s="96">
        <v>0.95972222222222225</v>
      </c>
      <c r="H3902" s="96">
        <v>0.96458333333333324</v>
      </c>
      <c r="J3902">
        <v>23.03</v>
      </c>
      <c r="K3902" t="s">
        <v>249</v>
      </c>
      <c r="L3902" t="s">
        <v>4381</v>
      </c>
      <c r="M3902" t="s">
        <v>251</v>
      </c>
      <c r="N3902" t="s">
        <v>251</v>
      </c>
      <c r="O3902">
        <v>0</v>
      </c>
      <c r="P3902">
        <v>31</v>
      </c>
      <c r="Q3902">
        <v>0</v>
      </c>
      <c r="R3902">
        <v>31</v>
      </c>
      <c r="S3902">
        <v>13.8</v>
      </c>
      <c r="T3902">
        <v>37.6</v>
      </c>
      <c r="U3902">
        <v>23.2</v>
      </c>
      <c r="V3902">
        <v>136</v>
      </c>
      <c r="W3902" t="s">
        <v>4756</v>
      </c>
      <c r="X3902" t="s">
        <v>4756</v>
      </c>
      <c r="Y3902" t="s">
        <v>4756</v>
      </c>
      <c r="Z3902" t="s">
        <v>4756</v>
      </c>
      <c r="AA3902" t="s">
        <v>4756</v>
      </c>
      <c r="AB3902" t="s">
        <v>4756</v>
      </c>
      <c r="AC3902" t="s">
        <v>4756</v>
      </c>
      <c r="AD3902" t="s">
        <v>4756</v>
      </c>
      <c r="AE3902" t="s">
        <v>4756</v>
      </c>
      <c r="AF3902" t="s">
        <v>4756</v>
      </c>
      <c r="AG3902" t="s">
        <v>4756</v>
      </c>
      <c r="AH3902" t="s">
        <v>4756</v>
      </c>
      <c r="AI3902" t="s">
        <v>4756</v>
      </c>
      <c r="AJ3902" t="s">
        <v>4756</v>
      </c>
      <c r="AK3902" t="s">
        <v>4756</v>
      </c>
      <c r="AL3902" t="s">
        <v>4756</v>
      </c>
      <c r="AM3902" t="s">
        <v>4756</v>
      </c>
      <c r="AN3902" t="s">
        <v>4756</v>
      </c>
    </row>
    <row r="3903" spans="1:40">
      <c r="A3903" s="95">
        <v>43287</v>
      </c>
      <c r="B3903" t="s">
        <v>372</v>
      </c>
      <c r="C3903">
        <v>2018</v>
      </c>
      <c r="D3903">
        <v>7</v>
      </c>
      <c r="E3903" t="s">
        <v>461</v>
      </c>
      <c r="F3903" t="s">
        <v>4366</v>
      </c>
      <c r="G3903" s="96">
        <v>0.95972222222222225</v>
      </c>
      <c r="H3903" s="96">
        <v>0.96805555555555556</v>
      </c>
      <c r="J3903">
        <v>23.03</v>
      </c>
      <c r="K3903" t="s">
        <v>249</v>
      </c>
      <c r="L3903" t="s">
        <v>4382</v>
      </c>
      <c r="M3903" t="s">
        <v>251</v>
      </c>
      <c r="N3903" t="s">
        <v>251</v>
      </c>
      <c r="O3903">
        <v>2</v>
      </c>
      <c r="P3903">
        <v>34</v>
      </c>
      <c r="Q3903">
        <v>0</v>
      </c>
      <c r="R3903">
        <v>34</v>
      </c>
      <c r="S3903">
        <v>14.9</v>
      </c>
      <c r="T3903">
        <v>38.6</v>
      </c>
      <c r="U3903">
        <v>22.5</v>
      </c>
      <c r="V3903">
        <v>136</v>
      </c>
      <c r="W3903" t="s">
        <v>4756</v>
      </c>
      <c r="X3903" t="s">
        <v>4756</v>
      </c>
      <c r="Y3903" t="s">
        <v>4756</v>
      </c>
      <c r="Z3903" t="s">
        <v>4756</v>
      </c>
      <c r="AA3903" t="s">
        <v>4756</v>
      </c>
      <c r="AB3903" t="s">
        <v>4756</v>
      </c>
      <c r="AC3903" t="s">
        <v>4756</v>
      </c>
      <c r="AD3903" t="s">
        <v>4756</v>
      </c>
      <c r="AE3903" t="s">
        <v>4756</v>
      </c>
      <c r="AF3903" t="s">
        <v>4756</v>
      </c>
      <c r="AG3903" t="s">
        <v>4756</v>
      </c>
      <c r="AH3903" t="s">
        <v>4756</v>
      </c>
      <c r="AI3903" t="s">
        <v>4756</v>
      </c>
      <c r="AJ3903" t="s">
        <v>4756</v>
      </c>
      <c r="AK3903" t="s">
        <v>4756</v>
      </c>
      <c r="AL3903" t="s">
        <v>4756</v>
      </c>
      <c r="AM3903" t="s">
        <v>4756</v>
      </c>
      <c r="AN3903" t="s">
        <v>4756</v>
      </c>
    </row>
    <row r="3904" spans="1:40">
      <c r="A3904" s="95">
        <v>43287</v>
      </c>
      <c r="B3904" t="s">
        <v>372</v>
      </c>
      <c r="C3904">
        <v>2018</v>
      </c>
      <c r="D3904">
        <v>7</v>
      </c>
      <c r="E3904" t="s">
        <v>461</v>
      </c>
      <c r="F3904" t="s">
        <v>4366</v>
      </c>
      <c r="G3904" s="96">
        <v>0.95972222222222225</v>
      </c>
      <c r="H3904" s="96">
        <v>0.97083333333333333</v>
      </c>
      <c r="J3904">
        <v>23.03</v>
      </c>
      <c r="K3904" t="s">
        <v>249</v>
      </c>
      <c r="L3904" t="s">
        <v>4383</v>
      </c>
      <c r="M3904" t="s">
        <v>251</v>
      </c>
      <c r="N3904" t="s">
        <v>251</v>
      </c>
      <c r="O3904">
        <v>0</v>
      </c>
      <c r="P3904">
        <v>31</v>
      </c>
      <c r="Q3904">
        <v>0</v>
      </c>
      <c r="R3904">
        <v>31</v>
      </c>
      <c r="S3904">
        <v>14.3</v>
      </c>
      <c r="T3904">
        <v>37.5</v>
      </c>
      <c r="U3904">
        <v>25</v>
      </c>
      <c r="V3904">
        <v>138</v>
      </c>
      <c r="W3904" t="s">
        <v>4756</v>
      </c>
      <c r="X3904" t="s">
        <v>4756</v>
      </c>
      <c r="Y3904" t="s">
        <v>4756</v>
      </c>
      <c r="Z3904" t="s">
        <v>4756</v>
      </c>
      <c r="AA3904" t="s">
        <v>4756</v>
      </c>
      <c r="AB3904" t="s">
        <v>4756</v>
      </c>
      <c r="AC3904" t="s">
        <v>4756</v>
      </c>
      <c r="AD3904" t="s">
        <v>4756</v>
      </c>
      <c r="AE3904" t="s">
        <v>4756</v>
      </c>
      <c r="AF3904" t="s">
        <v>4756</v>
      </c>
      <c r="AG3904" t="s">
        <v>4756</v>
      </c>
      <c r="AH3904" t="s">
        <v>4756</v>
      </c>
      <c r="AI3904" t="s">
        <v>4756</v>
      </c>
      <c r="AJ3904" t="s">
        <v>4756</v>
      </c>
      <c r="AK3904" t="s">
        <v>4756</v>
      </c>
      <c r="AL3904" t="s">
        <v>4756</v>
      </c>
      <c r="AM3904" t="s">
        <v>4756</v>
      </c>
      <c r="AN3904" t="s">
        <v>4756</v>
      </c>
    </row>
    <row r="3905" spans="1:40">
      <c r="A3905" s="95">
        <v>43287</v>
      </c>
      <c r="B3905" t="s">
        <v>372</v>
      </c>
      <c r="C3905">
        <v>2018</v>
      </c>
      <c r="D3905">
        <v>7</v>
      </c>
      <c r="E3905" t="s">
        <v>461</v>
      </c>
      <c r="F3905" t="s">
        <v>4366</v>
      </c>
      <c r="G3905" s="96">
        <v>0.97152777777777777</v>
      </c>
      <c r="H3905" s="96">
        <v>0.97569444444444453</v>
      </c>
      <c r="J3905">
        <v>23.32</v>
      </c>
      <c r="K3905" t="s">
        <v>249</v>
      </c>
      <c r="L3905" t="s">
        <v>4384</v>
      </c>
      <c r="M3905" t="s">
        <v>251</v>
      </c>
      <c r="N3905" t="s">
        <v>251</v>
      </c>
      <c r="O3905">
        <v>0</v>
      </c>
      <c r="P3905">
        <v>32</v>
      </c>
      <c r="Q3905">
        <v>0</v>
      </c>
      <c r="R3905">
        <v>32</v>
      </c>
      <c r="S3905">
        <v>14.5</v>
      </c>
      <c r="T3905">
        <v>36</v>
      </c>
      <c r="U3905">
        <v>23.4</v>
      </c>
      <c r="V3905">
        <v>137</v>
      </c>
      <c r="W3905" t="s">
        <v>4756</v>
      </c>
      <c r="X3905" t="s">
        <v>4756</v>
      </c>
      <c r="Y3905" t="s">
        <v>4756</v>
      </c>
      <c r="Z3905" t="s">
        <v>4756</v>
      </c>
      <c r="AA3905" t="s">
        <v>4756</v>
      </c>
      <c r="AB3905" t="s">
        <v>4756</v>
      </c>
      <c r="AC3905" t="s">
        <v>4756</v>
      </c>
      <c r="AD3905" t="s">
        <v>4756</v>
      </c>
      <c r="AE3905" t="s">
        <v>4756</v>
      </c>
      <c r="AF3905" t="s">
        <v>4756</v>
      </c>
      <c r="AG3905" t="s">
        <v>4756</v>
      </c>
      <c r="AH3905" t="s">
        <v>4756</v>
      </c>
      <c r="AI3905" t="s">
        <v>4756</v>
      </c>
      <c r="AJ3905" t="s">
        <v>4756</v>
      </c>
      <c r="AK3905" t="s">
        <v>4756</v>
      </c>
      <c r="AL3905" t="s">
        <v>4756</v>
      </c>
      <c r="AM3905" t="s">
        <v>4756</v>
      </c>
      <c r="AN3905" t="s">
        <v>4756</v>
      </c>
    </row>
    <row r="3906" spans="1:40">
      <c r="A3906" s="95">
        <v>43287</v>
      </c>
      <c r="B3906" t="s">
        <v>372</v>
      </c>
      <c r="C3906">
        <v>2018</v>
      </c>
      <c r="D3906">
        <v>7</v>
      </c>
      <c r="E3906" t="s">
        <v>461</v>
      </c>
      <c r="F3906" t="s">
        <v>4366</v>
      </c>
      <c r="G3906" s="96">
        <v>0.97430555555555554</v>
      </c>
      <c r="H3906" s="96">
        <v>0.9770833333333333</v>
      </c>
      <c r="J3906">
        <v>23.38</v>
      </c>
      <c r="K3906" t="s">
        <v>249</v>
      </c>
      <c r="L3906" t="s">
        <v>4385</v>
      </c>
      <c r="M3906" t="s">
        <v>251</v>
      </c>
      <c r="N3906" t="s">
        <v>251</v>
      </c>
      <c r="O3906">
        <v>0</v>
      </c>
      <c r="P3906">
        <v>33</v>
      </c>
      <c r="Q3906">
        <v>0</v>
      </c>
      <c r="R3906">
        <v>33</v>
      </c>
      <c r="S3906">
        <v>14.4</v>
      </c>
      <c r="T3906">
        <v>38.299999999999997</v>
      </c>
      <c r="U3906">
        <v>23.7</v>
      </c>
      <c r="V3906">
        <v>140</v>
      </c>
      <c r="W3906" t="s">
        <v>4756</v>
      </c>
      <c r="X3906" t="s">
        <v>4756</v>
      </c>
      <c r="Y3906" t="s">
        <v>4756</v>
      </c>
      <c r="Z3906" t="s">
        <v>4756</v>
      </c>
      <c r="AA3906" t="s">
        <v>4756</v>
      </c>
      <c r="AB3906" t="s">
        <v>4756</v>
      </c>
      <c r="AC3906" t="s">
        <v>4756</v>
      </c>
      <c r="AD3906" t="s">
        <v>4756</v>
      </c>
      <c r="AE3906" t="s">
        <v>4756</v>
      </c>
      <c r="AF3906" t="s">
        <v>4756</v>
      </c>
      <c r="AG3906" t="s">
        <v>4756</v>
      </c>
      <c r="AH3906" t="s">
        <v>4756</v>
      </c>
      <c r="AI3906" t="s">
        <v>4756</v>
      </c>
      <c r="AJ3906" t="s">
        <v>4756</v>
      </c>
      <c r="AK3906" t="s">
        <v>4756</v>
      </c>
      <c r="AL3906" t="s">
        <v>4756</v>
      </c>
      <c r="AM3906" t="s">
        <v>4756</v>
      </c>
      <c r="AN3906" t="s">
        <v>4756</v>
      </c>
    </row>
    <row r="3907" spans="1:40">
      <c r="A3907" s="95">
        <v>43287</v>
      </c>
      <c r="B3907" t="s">
        <v>372</v>
      </c>
      <c r="C3907">
        <v>2018</v>
      </c>
      <c r="D3907">
        <v>7</v>
      </c>
      <c r="E3907" t="s">
        <v>461</v>
      </c>
      <c r="F3907" t="s">
        <v>4366</v>
      </c>
      <c r="G3907" s="96">
        <v>0.98333333333333339</v>
      </c>
      <c r="H3907" s="96">
        <v>0.98611111111111116</v>
      </c>
      <c r="J3907">
        <v>23.6</v>
      </c>
      <c r="K3907" t="s">
        <v>249</v>
      </c>
      <c r="L3907" t="s">
        <v>4386</v>
      </c>
      <c r="M3907" t="s">
        <v>251</v>
      </c>
      <c r="N3907" t="s">
        <v>251</v>
      </c>
      <c r="O3907">
        <v>3</v>
      </c>
      <c r="P3907">
        <v>35</v>
      </c>
      <c r="Q3907">
        <v>0</v>
      </c>
      <c r="R3907">
        <v>35</v>
      </c>
      <c r="S3907">
        <v>14.6</v>
      </c>
      <c r="T3907">
        <v>38.200000000000003</v>
      </c>
      <c r="U3907">
        <v>23.7</v>
      </c>
      <c r="V3907">
        <v>142</v>
      </c>
      <c r="W3907" t="s">
        <v>4756</v>
      </c>
      <c r="X3907" t="s">
        <v>4756</v>
      </c>
      <c r="Y3907" t="s">
        <v>4756</v>
      </c>
      <c r="Z3907" t="s">
        <v>4756</v>
      </c>
      <c r="AA3907" t="s">
        <v>4756</v>
      </c>
      <c r="AB3907" t="s">
        <v>4756</v>
      </c>
      <c r="AC3907" t="s">
        <v>4756</v>
      </c>
      <c r="AD3907" t="s">
        <v>4756</v>
      </c>
      <c r="AE3907" t="s">
        <v>4756</v>
      </c>
      <c r="AF3907" t="s">
        <v>4756</v>
      </c>
      <c r="AG3907" t="s">
        <v>4756</v>
      </c>
      <c r="AH3907" t="s">
        <v>4756</v>
      </c>
      <c r="AI3907" t="s">
        <v>4756</v>
      </c>
      <c r="AJ3907" t="s">
        <v>4756</v>
      </c>
      <c r="AK3907" t="s">
        <v>4756</v>
      </c>
      <c r="AL3907" t="s">
        <v>4756</v>
      </c>
      <c r="AM3907" t="s">
        <v>4756</v>
      </c>
      <c r="AN3907" t="s">
        <v>4756</v>
      </c>
    </row>
    <row r="3908" spans="1:40">
      <c r="A3908" s="95">
        <v>43287</v>
      </c>
      <c r="B3908" t="s">
        <v>372</v>
      </c>
      <c r="C3908">
        <v>2018</v>
      </c>
      <c r="D3908">
        <v>7</v>
      </c>
      <c r="E3908" t="s">
        <v>461</v>
      </c>
      <c r="F3908" t="s">
        <v>4366</v>
      </c>
      <c r="G3908" s="96">
        <v>1.1111111111111112E-2</v>
      </c>
      <c r="H3908" s="96">
        <v>2.013888888888889E-2</v>
      </c>
      <c r="J3908">
        <v>24.27</v>
      </c>
      <c r="K3908" t="s">
        <v>249</v>
      </c>
      <c r="L3908" t="s">
        <v>4387</v>
      </c>
      <c r="M3908" t="s">
        <v>251</v>
      </c>
      <c r="N3908" t="s">
        <v>251</v>
      </c>
      <c r="O3908">
        <v>0</v>
      </c>
      <c r="P3908">
        <v>35</v>
      </c>
      <c r="Q3908">
        <v>0</v>
      </c>
      <c r="R3908">
        <v>35</v>
      </c>
      <c r="S3908">
        <v>14.9</v>
      </c>
      <c r="T3908">
        <v>37.200000000000003</v>
      </c>
      <c r="U3908">
        <v>23.4</v>
      </c>
      <c r="V3908">
        <v>136</v>
      </c>
      <c r="W3908" t="s">
        <v>4756</v>
      </c>
      <c r="X3908" t="s">
        <v>4756</v>
      </c>
      <c r="Y3908" t="s">
        <v>4756</v>
      </c>
      <c r="Z3908" t="s">
        <v>4756</v>
      </c>
      <c r="AA3908" t="s">
        <v>4756</v>
      </c>
      <c r="AB3908" t="s">
        <v>4756</v>
      </c>
      <c r="AC3908" t="s">
        <v>4756</v>
      </c>
      <c r="AD3908" t="s">
        <v>4756</v>
      </c>
      <c r="AE3908" t="s">
        <v>4756</v>
      </c>
      <c r="AF3908" t="s">
        <v>4756</v>
      </c>
      <c r="AG3908" t="s">
        <v>4756</v>
      </c>
      <c r="AH3908" t="s">
        <v>4756</v>
      </c>
      <c r="AI3908" t="s">
        <v>4756</v>
      </c>
      <c r="AJ3908" t="s">
        <v>4756</v>
      </c>
      <c r="AK3908" t="s">
        <v>4756</v>
      </c>
      <c r="AL3908" t="s">
        <v>4756</v>
      </c>
      <c r="AM3908" t="s">
        <v>4756</v>
      </c>
      <c r="AN3908" t="s">
        <v>4756</v>
      </c>
    </row>
    <row r="3909" spans="1:40">
      <c r="A3909" s="95">
        <v>43288</v>
      </c>
      <c r="B3909" t="s">
        <v>372</v>
      </c>
      <c r="C3909">
        <v>2018</v>
      </c>
      <c r="D3909">
        <v>7</v>
      </c>
      <c r="E3909" t="s">
        <v>461</v>
      </c>
      <c r="F3909" t="s">
        <v>4140</v>
      </c>
      <c r="G3909" s="96">
        <v>0.88541666666666663</v>
      </c>
      <c r="H3909" s="96">
        <v>0.88888888888888884</v>
      </c>
      <c r="J3909">
        <v>21.25</v>
      </c>
      <c r="K3909" t="s">
        <v>249</v>
      </c>
      <c r="L3909" t="s">
        <v>4388</v>
      </c>
      <c r="M3909" t="s">
        <v>665</v>
      </c>
      <c r="N3909" t="s">
        <v>251</v>
      </c>
      <c r="O3909">
        <v>3</v>
      </c>
      <c r="P3909">
        <v>34</v>
      </c>
      <c r="Q3909">
        <v>0</v>
      </c>
      <c r="R3909">
        <v>34</v>
      </c>
      <c r="S3909">
        <v>14.2</v>
      </c>
      <c r="T3909">
        <v>38.5</v>
      </c>
      <c r="U3909">
        <v>23.9</v>
      </c>
      <c r="V3909">
        <v>141</v>
      </c>
      <c r="W3909" t="s">
        <v>4756</v>
      </c>
      <c r="X3909" t="s">
        <v>4756</v>
      </c>
      <c r="Y3909" t="s">
        <v>4756</v>
      </c>
      <c r="Z3909" t="s">
        <v>4756</v>
      </c>
      <c r="AA3909" t="s">
        <v>4756</v>
      </c>
      <c r="AB3909" t="s">
        <v>4756</v>
      </c>
      <c r="AC3909" t="s">
        <v>4756</v>
      </c>
      <c r="AD3909" t="s">
        <v>4756</v>
      </c>
      <c r="AE3909" t="s">
        <v>4756</v>
      </c>
      <c r="AF3909" t="s">
        <v>4756</v>
      </c>
      <c r="AG3909" t="s">
        <v>4756</v>
      </c>
      <c r="AH3909" t="s">
        <v>4756</v>
      </c>
      <c r="AI3909" t="s">
        <v>4756</v>
      </c>
      <c r="AJ3909" t="s">
        <v>4756</v>
      </c>
      <c r="AK3909" t="s">
        <v>4756</v>
      </c>
      <c r="AL3909" t="s">
        <v>4756</v>
      </c>
      <c r="AM3909" t="s">
        <v>4756</v>
      </c>
      <c r="AN3909" t="s">
        <v>4756</v>
      </c>
    </row>
    <row r="3910" spans="1:40">
      <c r="A3910" s="95">
        <v>43288</v>
      </c>
      <c r="B3910" t="s">
        <v>372</v>
      </c>
      <c r="C3910">
        <v>2018</v>
      </c>
      <c r="D3910">
        <v>7</v>
      </c>
      <c r="E3910" t="s">
        <v>461</v>
      </c>
      <c r="F3910" t="s">
        <v>4140</v>
      </c>
      <c r="G3910" s="96">
        <v>0.89097222222222217</v>
      </c>
      <c r="H3910" s="96">
        <v>0.89513888888888893</v>
      </c>
      <c r="J3910">
        <v>21.38</v>
      </c>
      <c r="K3910" t="s">
        <v>249</v>
      </c>
      <c r="L3910" t="s">
        <v>4389</v>
      </c>
      <c r="M3910" t="s">
        <v>251</v>
      </c>
      <c r="N3910" t="s">
        <v>251</v>
      </c>
      <c r="O3910">
        <v>0</v>
      </c>
      <c r="P3910">
        <v>34</v>
      </c>
      <c r="Q3910">
        <v>0</v>
      </c>
      <c r="R3910">
        <v>34</v>
      </c>
      <c r="S3910">
        <v>14.6</v>
      </c>
      <c r="T3910">
        <v>37.5</v>
      </c>
      <c r="U3910">
        <v>23.5</v>
      </c>
      <c r="V3910">
        <v>135</v>
      </c>
      <c r="W3910" t="s">
        <v>4756</v>
      </c>
      <c r="X3910" t="s">
        <v>4756</v>
      </c>
      <c r="Y3910" t="s">
        <v>4756</v>
      </c>
      <c r="Z3910" t="s">
        <v>4756</v>
      </c>
      <c r="AA3910" t="s">
        <v>4756</v>
      </c>
      <c r="AB3910" t="s">
        <v>4756</v>
      </c>
      <c r="AC3910" t="s">
        <v>4756</v>
      </c>
      <c r="AD3910" t="s">
        <v>4756</v>
      </c>
      <c r="AE3910" t="s">
        <v>4756</v>
      </c>
      <c r="AF3910" t="s">
        <v>4756</v>
      </c>
      <c r="AG3910" t="s">
        <v>4756</v>
      </c>
      <c r="AH3910" t="s">
        <v>4756</v>
      </c>
      <c r="AI3910" t="s">
        <v>4756</v>
      </c>
      <c r="AJ3910" t="s">
        <v>4756</v>
      </c>
      <c r="AK3910" t="s">
        <v>4756</v>
      </c>
      <c r="AL3910" t="s">
        <v>4756</v>
      </c>
      <c r="AM3910" t="s">
        <v>4756</v>
      </c>
      <c r="AN3910" t="s">
        <v>4756</v>
      </c>
    </row>
    <row r="3911" spans="1:40">
      <c r="A3911" s="95">
        <v>43288</v>
      </c>
      <c r="B3911" t="s">
        <v>372</v>
      </c>
      <c r="C3911">
        <v>2018</v>
      </c>
      <c r="D3911">
        <v>7</v>
      </c>
      <c r="E3911" t="s">
        <v>461</v>
      </c>
      <c r="F3911" t="s">
        <v>4140</v>
      </c>
      <c r="G3911" s="96">
        <v>0.89097222222222217</v>
      </c>
      <c r="H3911" s="96">
        <v>0.8930555555555556</v>
      </c>
      <c r="J3911">
        <v>21.38</v>
      </c>
      <c r="K3911" t="s">
        <v>249</v>
      </c>
      <c r="L3911" t="s">
        <v>4302</v>
      </c>
      <c r="M3911" t="s">
        <v>665</v>
      </c>
      <c r="N3911" t="s">
        <v>251</v>
      </c>
      <c r="O3911" t="s">
        <v>4756</v>
      </c>
      <c r="P3911">
        <v>33</v>
      </c>
      <c r="Q3911">
        <v>0</v>
      </c>
      <c r="R3911">
        <v>33</v>
      </c>
      <c r="S3911" t="s">
        <v>4756</v>
      </c>
      <c r="T3911" t="s">
        <v>4756</v>
      </c>
      <c r="U3911" t="s">
        <v>4756</v>
      </c>
      <c r="V3911" t="s">
        <v>4756</v>
      </c>
      <c r="W3911" t="s">
        <v>4756</v>
      </c>
      <c r="X3911" t="s">
        <v>4756</v>
      </c>
      <c r="Y3911" t="s">
        <v>4756</v>
      </c>
      <c r="Z3911" t="s">
        <v>4756</v>
      </c>
      <c r="AA3911" t="s">
        <v>4756</v>
      </c>
      <c r="AB3911" t="s">
        <v>4756</v>
      </c>
      <c r="AC3911" t="s">
        <v>4756</v>
      </c>
      <c r="AD3911" t="s">
        <v>4756</v>
      </c>
      <c r="AE3911" t="s">
        <v>4756</v>
      </c>
      <c r="AF3911" t="s">
        <v>4756</v>
      </c>
      <c r="AG3911" t="s">
        <v>4756</v>
      </c>
      <c r="AH3911" t="s">
        <v>4756</v>
      </c>
      <c r="AI3911" t="s">
        <v>4756</v>
      </c>
      <c r="AJ3911" t="s">
        <v>4756</v>
      </c>
      <c r="AK3911" t="s">
        <v>4756</v>
      </c>
      <c r="AL3911" t="s">
        <v>4756</v>
      </c>
      <c r="AM3911" t="s">
        <v>4756</v>
      </c>
      <c r="AN3911" t="s">
        <v>4756</v>
      </c>
    </row>
    <row r="3912" spans="1:40">
      <c r="A3912" s="95">
        <v>43288</v>
      </c>
      <c r="B3912" t="s">
        <v>372</v>
      </c>
      <c r="C3912">
        <v>2018</v>
      </c>
      <c r="D3912">
        <v>7</v>
      </c>
      <c r="E3912" t="s">
        <v>461</v>
      </c>
      <c r="F3912" t="s">
        <v>4140</v>
      </c>
      <c r="G3912" s="96">
        <v>0.89444444444444438</v>
      </c>
      <c r="H3912" s="96">
        <v>0.9</v>
      </c>
      <c r="J3912">
        <v>21.47</v>
      </c>
      <c r="K3912" t="s">
        <v>249</v>
      </c>
      <c r="L3912" t="s">
        <v>4390</v>
      </c>
      <c r="M3912" t="s">
        <v>251</v>
      </c>
      <c r="N3912" t="s">
        <v>251</v>
      </c>
      <c r="O3912">
        <v>0</v>
      </c>
      <c r="P3912">
        <v>37</v>
      </c>
      <c r="Q3912">
        <v>0</v>
      </c>
      <c r="R3912">
        <v>37</v>
      </c>
      <c r="S3912">
        <v>14.1</v>
      </c>
      <c r="T3912">
        <v>37.1</v>
      </c>
      <c r="U3912">
        <v>24.1</v>
      </c>
      <c r="V3912">
        <v>141</v>
      </c>
      <c r="W3912" t="s">
        <v>4756</v>
      </c>
      <c r="X3912" t="s">
        <v>4756</v>
      </c>
      <c r="Y3912" t="s">
        <v>4756</v>
      </c>
      <c r="Z3912" t="s">
        <v>4756</v>
      </c>
      <c r="AA3912" t="s">
        <v>4756</v>
      </c>
      <c r="AB3912" t="s">
        <v>4756</v>
      </c>
      <c r="AC3912" t="s">
        <v>4756</v>
      </c>
      <c r="AD3912" t="s">
        <v>4756</v>
      </c>
      <c r="AE3912" t="s">
        <v>4756</v>
      </c>
      <c r="AF3912" t="s">
        <v>4756</v>
      </c>
      <c r="AG3912" t="s">
        <v>4756</v>
      </c>
      <c r="AH3912" t="s">
        <v>4756</v>
      </c>
      <c r="AI3912" t="s">
        <v>4756</v>
      </c>
      <c r="AJ3912" t="s">
        <v>4756</v>
      </c>
      <c r="AK3912" t="s">
        <v>4756</v>
      </c>
      <c r="AL3912" t="s">
        <v>4756</v>
      </c>
      <c r="AM3912" t="s">
        <v>4756</v>
      </c>
      <c r="AN3912" t="s">
        <v>4756</v>
      </c>
    </row>
    <row r="3913" spans="1:40">
      <c r="A3913" s="95">
        <v>43288</v>
      </c>
      <c r="B3913" t="s">
        <v>372</v>
      </c>
      <c r="C3913">
        <v>2018</v>
      </c>
      <c r="D3913">
        <v>7</v>
      </c>
      <c r="E3913" t="s">
        <v>461</v>
      </c>
      <c r="F3913" t="s">
        <v>4140</v>
      </c>
      <c r="G3913" s="96">
        <v>0.89583333333333337</v>
      </c>
      <c r="H3913" s="96">
        <v>0.89861111111111114</v>
      </c>
      <c r="J3913">
        <v>21.5</v>
      </c>
      <c r="K3913" t="s">
        <v>249</v>
      </c>
      <c r="L3913" t="s">
        <v>4391</v>
      </c>
      <c r="M3913" t="s">
        <v>251</v>
      </c>
      <c r="N3913" t="s">
        <v>251</v>
      </c>
      <c r="O3913">
        <v>0</v>
      </c>
      <c r="P3913">
        <v>34</v>
      </c>
      <c r="Q3913">
        <v>0</v>
      </c>
      <c r="R3913">
        <v>34</v>
      </c>
      <c r="S3913">
        <v>14.8</v>
      </c>
      <c r="T3913">
        <v>38.799999999999997</v>
      </c>
      <c r="U3913">
        <v>24.3</v>
      </c>
      <c r="V3913">
        <v>137</v>
      </c>
      <c r="W3913" t="s">
        <v>4756</v>
      </c>
      <c r="X3913" t="s">
        <v>4756</v>
      </c>
      <c r="Y3913" t="s">
        <v>4756</v>
      </c>
      <c r="Z3913" t="s">
        <v>4756</v>
      </c>
      <c r="AA3913" t="s">
        <v>4756</v>
      </c>
      <c r="AB3913" t="s">
        <v>4756</v>
      </c>
      <c r="AC3913" t="s">
        <v>4756</v>
      </c>
      <c r="AD3913" t="s">
        <v>4756</v>
      </c>
      <c r="AE3913" t="s">
        <v>4756</v>
      </c>
      <c r="AF3913" t="s">
        <v>4756</v>
      </c>
      <c r="AG3913" t="s">
        <v>4756</v>
      </c>
      <c r="AH3913" t="s">
        <v>4756</v>
      </c>
      <c r="AI3913" t="s">
        <v>4756</v>
      </c>
      <c r="AJ3913" t="s">
        <v>4756</v>
      </c>
      <c r="AK3913" t="s">
        <v>4756</v>
      </c>
      <c r="AL3913" t="s">
        <v>4756</v>
      </c>
      <c r="AM3913" t="s">
        <v>4756</v>
      </c>
      <c r="AN3913" t="s">
        <v>4756</v>
      </c>
    </row>
    <row r="3914" spans="1:40">
      <c r="A3914" s="95">
        <v>43288</v>
      </c>
      <c r="B3914" t="s">
        <v>372</v>
      </c>
      <c r="C3914">
        <v>2018</v>
      </c>
      <c r="D3914">
        <v>7</v>
      </c>
      <c r="E3914" t="s">
        <v>461</v>
      </c>
      <c r="F3914" t="s">
        <v>4140</v>
      </c>
      <c r="G3914" s="96">
        <v>0.9</v>
      </c>
      <c r="H3914" s="96">
        <v>0.90347222222222223</v>
      </c>
      <c r="J3914">
        <v>21.6</v>
      </c>
      <c r="K3914" t="s">
        <v>249</v>
      </c>
      <c r="L3914" t="s">
        <v>4392</v>
      </c>
      <c r="M3914" t="s">
        <v>251</v>
      </c>
      <c r="N3914" t="s">
        <v>251</v>
      </c>
      <c r="O3914">
        <v>0</v>
      </c>
      <c r="P3914">
        <v>34</v>
      </c>
      <c r="Q3914">
        <v>0</v>
      </c>
      <c r="R3914">
        <v>34</v>
      </c>
      <c r="S3914">
        <v>15.3</v>
      </c>
      <c r="T3914">
        <v>39</v>
      </c>
      <c r="U3914">
        <v>22.5</v>
      </c>
      <c r="V3914">
        <v>137</v>
      </c>
      <c r="W3914" t="s">
        <v>4756</v>
      </c>
      <c r="X3914" t="s">
        <v>4756</v>
      </c>
      <c r="Y3914" t="s">
        <v>4756</v>
      </c>
      <c r="Z3914" t="s">
        <v>4756</v>
      </c>
      <c r="AA3914" t="s">
        <v>4756</v>
      </c>
      <c r="AB3914" t="s">
        <v>4756</v>
      </c>
      <c r="AC3914" t="s">
        <v>4756</v>
      </c>
      <c r="AD3914" t="s">
        <v>4756</v>
      </c>
      <c r="AE3914" t="s">
        <v>4756</v>
      </c>
      <c r="AF3914" t="s">
        <v>4756</v>
      </c>
      <c r="AG3914" t="s">
        <v>4756</v>
      </c>
      <c r="AH3914" t="s">
        <v>4756</v>
      </c>
      <c r="AI3914" t="s">
        <v>4756</v>
      </c>
      <c r="AJ3914" t="s">
        <v>4756</v>
      </c>
      <c r="AK3914" t="s">
        <v>4756</v>
      </c>
      <c r="AL3914" t="s">
        <v>4756</v>
      </c>
      <c r="AM3914" t="s">
        <v>4756</v>
      </c>
      <c r="AN3914" t="s">
        <v>4756</v>
      </c>
    </row>
    <row r="3915" spans="1:40">
      <c r="A3915" s="95">
        <v>43288</v>
      </c>
      <c r="B3915" t="s">
        <v>372</v>
      </c>
      <c r="C3915">
        <v>2018</v>
      </c>
      <c r="D3915">
        <v>7</v>
      </c>
      <c r="E3915" t="s">
        <v>461</v>
      </c>
      <c r="F3915" t="s">
        <v>4140</v>
      </c>
      <c r="G3915" s="96">
        <v>0.90625</v>
      </c>
      <c r="H3915" s="96">
        <v>0.91041666666666676</v>
      </c>
      <c r="J3915">
        <v>21.75</v>
      </c>
      <c r="K3915" t="s">
        <v>651</v>
      </c>
      <c r="L3915" t="s">
        <v>4393</v>
      </c>
      <c r="M3915" t="s">
        <v>251</v>
      </c>
      <c r="N3915" t="s">
        <v>251</v>
      </c>
      <c r="O3915">
        <v>3</v>
      </c>
      <c r="P3915">
        <v>55</v>
      </c>
      <c r="Q3915">
        <v>0</v>
      </c>
      <c r="R3915">
        <v>55</v>
      </c>
      <c r="S3915">
        <v>14.9</v>
      </c>
      <c r="T3915">
        <v>40.4</v>
      </c>
      <c r="U3915">
        <v>32.6</v>
      </c>
      <c r="V3915">
        <v>174</v>
      </c>
      <c r="W3915" t="s">
        <v>4756</v>
      </c>
      <c r="X3915" t="s">
        <v>4756</v>
      </c>
      <c r="Y3915" t="s">
        <v>4756</v>
      </c>
      <c r="Z3915" t="s">
        <v>4756</v>
      </c>
      <c r="AA3915" t="s">
        <v>4756</v>
      </c>
      <c r="AB3915" t="s">
        <v>4756</v>
      </c>
      <c r="AC3915" t="s">
        <v>4756</v>
      </c>
      <c r="AD3915" t="s">
        <v>4756</v>
      </c>
      <c r="AE3915" t="s">
        <v>4756</v>
      </c>
      <c r="AF3915" t="s">
        <v>4756</v>
      </c>
      <c r="AG3915" t="s">
        <v>4756</v>
      </c>
      <c r="AH3915" t="s">
        <v>4756</v>
      </c>
      <c r="AI3915" t="s">
        <v>4756</v>
      </c>
      <c r="AJ3915" t="s">
        <v>4756</v>
      </c>
      <c r="AK3915" t="s">
        <v>4756</v>
      </c>
      <c r="AL3915" t="s">
        <v>4756</v>
      </c>
      <c r="AM3915" t="s">
        <v>4756</v>
      </c>
      <c r="AN3915" t="s">
        <v>4756</v>
      </c>
    </row>
    <row r="3916" spans="1:40">
      <c r="A3916" s="95">
        <v>43288</v>
      </c>
      <c r="B3916" t="s">
        <v>372</v>
      </c>
      <c r="C3916">
        <v>2018</v>
      </c>
      <c r="D3916">
        <v>7</v>
      </c>
      <c r="E3916" t="s">
        <v>461</v>
      </c>
      <c r="F3916" t="s">
        <v>4140</v>
      </c>
      <c r="G3916" s="96">
        <v>0.90694444444444444</v>
      </c>
      <c r="H3916" s="96">
        <v>0.91180555555555554</v>
      </c>
      <c r="J3916">
        <v>21.77</v>
      </c>
      <c r="K3916" t="s">
        <v>651</v>
      </c>
      <c r="L3916" t="s">
        <v>4394</v>
      </c>
      <c r="M3916" t="s">
        <v>251</v>
      </c>
      <c r="N3916" t="s">
        <v>251</v>
      </c>
      <c r="O3916">
        <v>1</v>
      </c>
      <c r="P3916">
        <v>58</v>
      </c>
      <c r="Q3916">
        <v>0</v>
      </c>
      <c r="R3916">
        <v>58</v>
      </c>
      <c r="S3916">
        <v>15.6</v>
      </c>
      <c r="T3916">
        <v>42.9</v>
      </c>
      <c r="U3916">
        <v>32.9</v>
      </c>
      <c r="V3916">
        <v>171</v>
      </c>
      <c r="W3916" t="s">
        <v>4756</v>
      </c>
      <c r="X3916" t="s">
        <v>4756</v>
      </c>
      <c r="Y3916" t="s">
        <v>4756</v>
      </c>
      <c r="Z3916" t="s">
        <v>4756</v>
      </c>
      <c r="AA3916" t="s">
        <v>4756</v>
      </c>
      <c r="AB3916" t="s">
        <v>4756</v>
      </c>
      <c r="AC3916" t="s">
        <v>4756</v>
      </c>
      <c r="AD3916" t="s">
        <v>4756</v>
      </c>
      <c r="AE3916" t="s">
        <v>4756</v>
      </c>
      <c r="AF3916" t="s">
        <v>4756</v>
      </c>
      <c r="AG3916" t="s">
        <v>4756</v>
      </c>
      <c r="AH3916" t="s">
        <v>4756</v>
      </c>
      <c r="AI3916" t="s">
        <v>4756</v>
      </c>
      <c r="AJ3916" t="s">
        <v>4756</v>
      </c>
      <c r="AK3916" t="s">
        <v>4756</v>
      </c>
      <c r="AL3916" t="s">
        <v>4756</v>
      </c>
      <c r="AM3916" t="s">
        <v>4756</v>
      </c>
      <c r="AN3916" t="s">
        <v>4756</v>
      </c>
    </row>
    <row r="3917" spans="1:40">
      <c r="A3917" s="95">
        <v>43288</v>
      </c>
      <c r="B3917" t="s">
        <v>372</v>
      </c>
      <c r="C3917">
        <v>2018</v>
      </c>
      <c r="D3917">
        <v>7</v>
      </c>
      <c r="E3917" t="s">
        <v>461</v>
      </c>
      <c r="F3917" t="s">
        <v>4140</v>
      </c>
      <c r="G3917" s="96">
        <v>0.91249999999999998</v>
      </c>
      <c r="H3917" s="96">
        <v>0.91666666666666663</v>
      </c>
      <c r="J3917">
        <v>21.9</v>
      </c>
      <c r="K3917" t="s">
        <v>249</v>
      </c>
      <c r="L3917" t="s">
        <v>4395</v>
      </c>
      <c r="M3917" t="s">
        <v>251</v>
      </c>
      <c r="N3917" t="s">
        <v>251</v>
      </c>
      <c r="O3917">
        <v>1</v>
      </c>
      <c r="P3917">
        <v>33</v>
      </c>
      <c r="Q3917">
        <v>0</v>
      </c>
      <c r="R3917">
        <v>33</v>
      </c>
      <c r="S3917">
        <v>14</v>
      </c>
      <c r="T3917">
        <v>37.200000000000003</v>
      </c>
      <c r="U3917">
        <v>23.3</v>
      </c>
      <c r="V3917">
        <v>140</v>
      </c>
      <c r="W3917" t="s">
        <v>4756</v>
      </c>
      <c r="X3917" t="s">
        <v>4756</v>
      </c>
      <c r="Y3917" t="s">
        <v>4756</v>
      </c>
      <c r="Z3917" t="s">
        <v>4756</v>
      </c>
      <c r="AA3917" t="s">
        <v>4756</v>
      </c>
      <c r="AB3917" t="s">
        <v>4756</v>
      </c>
      <c r="AC3917" t="s">
        <v>4756</v>
      </c>
      <c r="AD3917" t="s">
        <v>4756</v>
      </c>
      <c r="AE3917" t="s">
        <v>4756</v>
      </c>
      <c r="AF3917" t="s">
        <v>4756</v>
      </c>
      <c r="AG3917" t="s">
        <v>4756</v>
      </c>
      <c r="AH3917" t="s">
        <v>4756</v>
      </c>
      <c r="AI3917" t="s">
        <v>4756</v>
      </c>
      <c r="AJ3917" t="s">
        <v>4756</v>
      </c>
      <c r="AK3917" t="s">
        <v>4756</v>
      </c>
      <c r="AL3917" t="s">
        <v>4756</v>
      </c>
      <c r="AM3917" t="s">
        <v>4756</v>
      </c>
      <c r="AN3917" t="s">
        <v>4756</v>
      </c>
    </row>
    <row r="3918" spans="1:40">
      <c r="A3918" s="95">
        <v>43288</v>
      </c>
      <c r="B3918" t="s">
        <v>372</v>
      </c>
      <c r="C3918">
        <v>2018</v>
      </c>
      <c r="D3918">
        <v>7</v>
      </c>
      <c r="E3918" t="s">
        <v>461</v>
      </c>
      <c r="F3918" t="s">
        <v>4140</v>
      </c>
      <c r="G3918" s="96">
        <v>0.91249999999999998</v>
      </c>
      <c r="H3918" s="96">
        <v>0.91666666666666663</v>
      </c>
      <c r="J3918">
        <v>21.9</v>
      </c>
      <c r="K3918" t="s">
        <v>249</v>
      </c>
      <c r="L3918" t="s">
        <v>4396</v>
      </c>
      <c r="M3918" t="s">
        <v>251</v>
      </c>
      <c r="N3918" t="s">
        <v>251</v>
      </c>
      <c r="O3918">
        <v>0</v>
      </c>
      <c r="P3918">
        <v>31</v>
      </c>
      <c r="Q3918">
        <v>0</v>
      </c>
      <c r="R3918">
        <v>31</v>
      </c>
      <c r="S3918">
        <v>14</v>
      </c>
      <c r="T3918">
        <v>37.299999999999997</v>
      </c>
      <c r="U3918">
        <v>23.6</v>
      </c>
      <c r="V3918">
        <v>139</v>
      </c>
      <c r="W3918" t="s">
        <v>4756</v>
      </c>
      <c r="X3918" t="s">
        <v>4756</v>
      </c>
      <c r="Y3918" t="s">
        <v>4756</v>
      </c>
      <c r="Z3918" t="s">
        <v>4756</v>
      </c>
      <c r="AA3918" t="s">
        <v>4756</v>
      </c>
      <c r="AB3918" t="s">
        <v>4756</v>
      </c>
      <c r="AC3918" t="s">
        <v>4756</v>
      </c>
      <c r="AD3918" t="s">
        <v>4756</v>
      </c>
      <c r="AE3918" t="s">
        <v>4756</v>
      </c>
      <c r="AF3918" t="s">
        <v>4756</v>
      </c>
      <c r="AG3918" t="s">
        <v>4756</v>
      </c>
      <c r="AH3918" t="s">
        <v>4756</v>
      </c>
      <c r="AI3918" t="s">
        <v>4756</v>
      </c>
      <c r="AJ3918" t="s">
        <v>4756</v>
      </c>
      <c r="AK3918" t="s">
        <v>4756</v>
      </c>
      <c r="AL3918" t="s">
        <v>4756</v>
      </c>
      <c r="AM3918" t="s">
        <v>4756</v>
      </c>
      <c r="AN3918" t="s">
        <v>4756</v>
      </c>
    </row>
    <row r="3919" spans="1:40">
      <c r="A3919" s="95">
        <v>43288</v>
      </c>
      <c r="B3919" t="s">
        <v>372</v>
      </c>
      <c r="C3919">
        <v>2018</v>
      </c>
      <c r="D3919">
        <v>7</v>
      </c>
      <c r="E3919" t="s">
        <v>461</v>
      </c>
      <c r="F3919" t="s">
        <v>4140</v>
      </c>
      <c r="G3919" s="96">
        <v>0.91805555555555562</v>
      </c>
      <c r="H3919" s="96">
        <v>0.92222222222222217</v>
      </c>
      <c r="J3919">
        <v>22.03</v>
      </c>
      <c r="K3919" t="s">
        <v>651</v>
      </c>
      <c r="L3919" t="s">
        <v>4397</v>
      </c>
      <c r="M3919" t="s">
        <v>251</v>
      </c>
      <c r="N3919" t="s">
        <v>251</v>
      </c>
      <c r="O3919">
        <v>3</v>
      </c>
      <c r="P3919">
        <v>57</v>
      </c>
      <c r="Q3919">
        <v>0</v>
      </c>
      <c r="R3919">
        <v>57</v>
      </c>
      <c r="S3919">
        <v>15</v>
      </c>
      <c r="T3919">
        <v>41.5</v>
      </c>
      <c r="U3919">
        <v>30.4</v>
      </c>
      <c r="V3919">
        <v>175</v>
      </c>
      <c r="W3919" t="s">
        <v>4756</v>
      </c>
      <c r="X3919" t="s">
        <v>4756</v>
      </c>
      <c r="Y3919" t="s">
        <v>4756</v>
      </c>
      <c r="Z3919" t="s">
        <v>4756</v>
      </c>
      <c r="AA3919" t="s">
        <v>4756</v>
      </c>
      <c r="AB3919" t="s">
        <v>4756</v>
      </c>
      <c r="AC3919" t="s">
        <v>4756</v>
      </c>
      <c r="AD3919" t="s">
        <v>4756</v>
      </c>
      <c r="AE3919" t="s">
        <v>4756</v>
      </c>
      <c r="AF3919" t="s">
        <v>4756</v>
      </c>
      <c r="AG3919" t="s">
        <v>4756</v>
      </c>
      <c r="AH3919" t="s">
        <v>4756</v>
      </c>
      <c r="AI3919" t="s">
        <v>4756</v>
      </c>
      <c r="AJ3919" t="s">
        <v>4756</v>
      </c>
      <c r="AK3919" t="s">
        <v>4756</v>
      </c>
      <c r="AL3919" t="s">
        <v>4756</v>
      </c>
      <c r="AM3919" t="s">
        <v>4756</v>
      </c>
      <c r="AN3919" t="s">
        <v>4756</v>
      </c>
    </row>
    <row r="3920" spans="1:40">
      <c r="A3920" s="95">
        <v>43288</v>
      </c>
      <c r="B3920" t="s">
        <v>372</v>
      </c>
      <c r="C3920">
        <v>2018</v>
      </c>
      <c r="D3920">
        <v>7</v>
      </c>
      <c r="E3920" t="s">
        <v>461</v>
      </c>
      <c r="F3920" t="s">
        <v>4140</v>
      </c>
      <c r="G3920" s="96">
        <v>0.92499999999999993</v>
      </c>
      <c r="H3920" s="96">
        <v>0.92847222222222225</v>
      </c>
      <c r="J3920">
        <v>22.2</v>
      </c>
      <c r="K3920" t="s">
        <v>249</v>
      </c>
      <c r="L3920" t="s">
        <v>4398</v>
      </c>
      <c r="M3920" t="s">
        <v>251</v>
      </c>
      <c r="N3920" t="s">
        <v>251</v>
      </c>
      <c r="O3920">
        <v>0</v>
      </c>
      <c r="P3920">
        <v>34</v>
      </c>
      <c r="Q3920">
        <v>0</v>
      </c>
      <c r="R3920">
        <v>34</v>
      </c>
      <c r="S3920">
        <v>13.2</v>
      </c>
      <c r="T3920">
        <v>36.5</v>
      </c>
      <c r="U3920">
        <v>23.2</v>
      </c>
      <c r="V3920">
        <v>142</v>
      </c>
      <c r="W3920" t="s">
        <v>4756</v>
      </c>
      <c r="X3920" t="s">
        <v>4756</v>
      </c>
      <c r="Y3920" t="s">
        <v>4756</v>
      </c>
      <c r="Z3920" t="s">
        <v>4756</v>
      </c>
      <c r="AA3920" t="s">
        <v>4756</v>
      </c>
      <c r="AB3920" t="s">
        <v>4756</v>
      </c>
      <c r="AC3920" t="s">
        <v>4756</v>
      </c>
      <c r="AD3920" t="s">
        <v>4756</v>
      </c>
      <c r="AE3920" t="s">
        <v>4756</v>
      </c>
      <c r="AF3920" t="s">
        <v>4756</v>
      </c>
      <c r="AG3920" t="s">
        <v>4756</v>
      </c>
      <c r="AH3920" t="s">
        <v>4756</v>
      </c>
      <c r="AI3920" t="s">
        <v>4756</v>
      </c>
      <c r="AJ3920" t="s">
        <v>4756</v>
      </c>
      <c r="AK3920" t="s">
        <v>4756</v>
      </c>
      <c r="AL3920" t="s">
        <v>4756</v>
      </c>
      <c r="AM3920" t="s">
        <v>4756</v>
      </c>
      <c r="AN3920" t="s">
        <v>4756</v>
      </c>
    </row>
    <row r="3921" spans="1:40">
      <c r="A3921" s="95">
        <v>43288</v>
      </c>
      <c r="B3921" t="s">
        <v>372</v>
      </c>
      <c r="C3921">
        <v>2018</v>
      </c>
      <c r="D3921">
        <v>7</v>
      </c>
      <c r="E3921" t="s">
        <v>461</v>
      </c>
      <c r="F3921" t="s">
        <v>4140</v>
      </c>
      <c r="G3921" s="96">
        <v>0.92499999999999993</v>
      </c>
      <c r="H3921" s="96">
        <v>0.9291666666666667</v>
      </c>
      <c r="J3921">
        <v>22.2</v>
      </c>
      <c r="K3921" t="s">
        <v>249</v>
      </c>
      <c r="L3921" t="s">
        <v>4399</v>
      </c>
      <c r="M3921" t="s">
        <v>251</v>
      </c>
      <c r="N3921" t="s">
        <v>251</v>
      </c>
      <c r="O3921">
        <v>0</v>
      </c>
      <c r="P3921">
        <v>35</v>
      </c>
      <c r="Q3921">
        <v>0</v>
      </c>
      <c r="R3921">
        <v>35</v>
      </c>
      <c r="S3921">
        <v>15.1</v>
      </c>
      <c r="T3921">
        <v>38</v>
      </c>
      <c r="U3921">
        <v>24.4</v>
      </c>
      <c r="V3921">
        <v>135</v>
      </c>
      <c r="W3921" t="s">
        <v>4756</v>
      </c>
      <c r="X3921" t="s">
        <v>4756</v>
      </c>
      <c r="Y3921" t="s">
        <v>4756</v>
      </c>
      <c r="Z3921" t="s">
        <v>4756</v>
      </c>
      <c r="AA3921" t="s">
        <v>4756</v>
      </c>
      <c r="AB3921" t="s">
        <v>4756</v>
      </c>
      <c r="AC3921" t="s">
        <v>4756</v>
      </c>
      <c r="AD3921" t="s">
        <v>4756</v>
      </c>
      <c r="AE3921" t="s">
        <v>4756</v>
      </c>
      <c r="AF3921" t="s">
        <v>4756</v>
      </c>
      <c r="AG3921" t="s">
        <v>4756</v>
      </c>
      <c r="AH3921" t="s">
        <v>4756</v>
      </c>
      <c r="AI3921" t="s">
        <v>4756</v>
      </c>
      <c r="AJ3921" t="s">
        <v>4756</v>
      </c>
      <c r="AK3921" t="s">
        <v>4756</v>
      </c>
      <c r="AL3921" t="s">
        <v>4756</v>
      </c>
      <c r="AM3921" t="s">
        <v>4756</v>
      </c>
      <c r="AN3921" t="s">
        <v>4756</v>
      </c>
    </row>
    <row r="3922" spans="1:40">
      <c r="A3922" s="95">
        <v>43288</v>
      </c>
      <c r="B3922" t="s">
        <v>372</v>
      </c>
      <c r="C3922">
        <v>2018</v>
      </c>
      <c r="D3922">
        <v>7</v>
      </c>
      <c r="E3922" t="s">
        <v>461</v>
      </c>
      <c r="F3922" t="s">
        <v>4140</v>
      </c>
      <c r="G3922" s="96">
        <v>0.93402777777777779</v>
      </c>
      <c r="H3922" s="96">
        <v>0.94027777777777777</v>
      </c>
      <c r="J3922">
        <v>22.42</v>
      </c>
      <c r="K3922" t="s">
        <v>651</v>
      </c>
      <c r="L3922" t="s">
        <v>4400</v>
      </c>
      <c r="M3922" t="s">
        <v>251</v>
      </c>
      <c r="N3922" t="s">
        <v>251</v>
      </c>
      <c r="O3922">
        <v>0</v>
      </c>
      <c r="P3922">
        <v>64</v>
      </c>
      <c r="Q3922">
        <v>0</v>
      </c>
      <c r="R3922">
        <v>64</v>
      </c>
      <c r="S3922">
        <v>16.600000000000001</v>
      </c>
      <c r="T3922">
        <v>42.6</v>
      </c>
      <c r="U3922">
        <v>31.7</v>
      </c>
      <c r="V3922">
        <v>181</v>
      </c>
      <c r="W3922" t="s">
        <v>4756</v>
      </c>
      <c r="X3922" t="s">
        <v>4756</v>
      </c>
      <c r="Y3922" t="s">
        <v>4756</v>
      </c>
      <c r="Z3922" t="s">
        <v>4756</v>
      </c>
      <c r="AA3922" t="s">
        <v>4756</v>
      </c>
      <c r="AB3922" t="s">
        <v>4756</v>
      </c>
      <c r="AC3922" t="s">
        <v>4756</v>
      </c>
      <c r="AD3922" t="s">
        <v>4756</v>
      </c>
      <c r="AE3922" t="s">
        <v>4756</v>
      </c>
      <c r="AF3922" t="s">
        <v>4756</v>
      </c>
      <c r="AG3922" t="s">
        <v>4756</v>
      </c>
      <c r="AH3922" t="s">
        <v>4756</v>
      </c>
      <c r="AI3922" t="s">
        <v>4756</v>
      </c>
      <c r="AJ3922" t="s">
        <v>4756</v>
      </c>
      <c r="AK3922" t="s">
        <v>4756</v>
      </c>
      <c r="AL3922" t="s">
        <v>4756</v>
      </c>
      <c r="AM3922" t="s">
        <v>4756</v>
      </c>
      <c r="AN3922" t="s">
        <v>4756</v>
      </c>
    </row>
    <row r="3923" spans="1:40">
      <c r="A3923" s="95">
        <v>43288</v>
      </c>
      <c r="B3923" t="s">
        <v>372</v>
      </c>
      <c r="C3923">
        <v>2018</v>
      </c>
      <c r="D3923">
        <v>7</v>
      </c>
      <c r="E3923" t="s">
        <v>461</v>
      </c>
      <c r="F3923" t="s">
        <v>4140</v>
      </c>
      <c r="G3923" s="96">
        <v>0.93611111111111101</v>
      </c>
      <c r="H3923" s="96">
        <v>0.94097222222222221</v>
      </c>
      <c r="J3923">
        <v>22.47</v>
      </c>
      <c r="K3923" t="s">
        <v>249</v>
      </c>
      <c r="L3923" t="s">
        <v>4401</v>
      </c>
      <c r="M3923" t="s">
        <v>251</v>
      </c>
      <c r="N3923" t="s">
        <v>251</v>
      </c>
      <c r="O3923">
        <v>1</v>
      </c>
      <c r="P3923">
        <v>34</v>
      </c>
      <c r="Q3923">
        <v>0</v>
      </c>
      <c r="R3923">
        <v>34</v>
      </c>
      <c r="S3923">
        <v>14.5</v>
      </c>
      <c r="T3923">
        <v>38.200000000000003</v>
      </c>
      <c r="U3923">
        <v>24.9</v>
      </c>
      <c r="V3923">
        <v>142</v>
      </c>
      <c r="W3923" t="s">
        <v>4756</v>
      </c>
      <c r="X3923" t="s">
        <v>4756</v>
      </c>
      <c r="Y3923" t="s">
        <v>4756</v>
      </c>
      <c r="Z3923" t="s">
        <v>4756</v>
      </c>
      <c r="AA3923" t="s">
        <v>4756</v>
      </c>
      <c r="AB3923" t="s">
        <v>4756</v>
      </c>
      <c r="AC3923" t="s">
        <v>4756</v>
      </c>
      <c r="AD3923" t="s">
        <v>4756</v>
      </c>
      <c r="AE3923" t="s">
        <v>4756</v>
      </c>
      <c r="AF3923" t="s">
        <v>4756</v>
      </c>
      <c r="AG3923" t="s">
        <v>4756</v>
      </c>
      <c r="AH3923" t="s">
        <v>4756</v>
      </c>
      <c r="AI3923" t="s">
        <v>4756</v>
      </c>
      <c r="AJ3923" t="s">
        <v>4756</v>
      </c>
      <c r="AK3923" t="s">
        <v>4756</v>
      </c>
      <c r="AL3923" t="s">
        <v>4756</v>
      </c>
      <c r="AM3923" t="s">
        <v>4756</v>
      </c>
      <c r="AN3923" t="s">
        <v>4756</v>
      </c>
    </row>
    <row r="3924" spans="1:40">
      <c r="A3924" s="95">
        <v>43288</v>
      </c>
      <c r="B3924" t="s">
        <v>372</v>
      </c>
      <c r="C3924">
        <v>2018</v>
      </c>
      <c r="D3924">
        <v>7</v>
      </c>
      <c r="E3924" t="s">
        <v>461</v>
      </c>
      <c r="F3924" t="s">
        <v>4140</v>
      </c>
      <c r="G3924" s="96">
        <v>0.99236111111111114</v>
      </c>
      <c r="H3924" s="96">
        <v>0.99583333333333324</v>
      </c>
      <c r="J3924">
        <v>23.82</v>
      </c>
      <c r="K3924" t="s">
        <v>249</v>
      </c>
      <c r="L3924" t="s">
        <v>4402</v>
      </c>
      <c r="M3924" t="s">
        <v>251</v>
      </c>
      <c r="N3924" t="s">
        <v>251</v>
      </c>
      <c r="O3924">
        <v>3</v>
      </c>
      <c r="P3924">
        <v>36</v>
      </c>
      <c r="Q3924">
        <v>0</v>
      </c>
      <c r="R3924">
        <v>36</v>
      </c>
      <c r="S3924">
        <v>14.2</v>
      </c>
      <c r="T3924">
        <v>37.5</v>
      </c>
      <c r="U3924">
        <v>23.2</v>
      </c>
      <c r="V3924">
        <v>140</v>
      </c>
      <c r="W3924" t="s">
        <v>4756</v>
      </c>
      <c r="X3924" t="s">
        <v>4756</v>
      </c>
      <c r="Y3924" t="s">
        <v>4756</v>
      </c>
      <c r="Z3924" t="s">
        <v>4756</v>
      </c>
      <c r="AA3924" t="s">
        <v>4756</v>
      </c>
      <c r="AB3924" t="s">
        <v>4756</v>
      </c>
      <c r="AC3924" t="s">
        <v>4756</v>
      </c>
      <c r="AD3924" t="s">
        <v>4756</v>
      </c>
      <c r="AE3924" t="s">
        <v>4756</v>
      </c>
      <c r="AF3924" t="s">
        <v>4756</v>
      </c>
      <c r="AG3924" t="s">
        <v>4756</v>
      </c>
      <c r="AH3924" t="s">
        <v>4756</v>
      </c>
      <c r="AI3924" t="s">
        <v>4756</v>
      </c>
      <c r="AJ3924" t="s">
        <v>4756</v>
      </c>
      <c r="AK3924" t="s">
        <v>4756</v>
      </c>
      <c r="AL3924" t="s">
        <v>4756</v>
      </c>
      <c r="AM3924" t="s">
        <v>4756</v>
      </c>
      <c r="AN3924" t="s">
        <v>4756</v>
      </c>
    </row>
    <row r="3925" spans="1:40">
      <c r="A3925" s="95">
        <v>43288</v>
      </c>
      <c r="B3925" t="s">
        <v>372</v>
      </c>
      <c r="C3925">
        <v>2018</v>
      </c>
      <c r="D3925">
        <v>7</v>
      </c>
      <c r="E3925" t="s">
        <v>461</v>
      </c>
      <c r="F3925" t="s">
        <v>4140</v>
      </c>
      <c r="G3925" s="96">
        <v>0.99861111111111101</v>
      </c>
      <c r="H3925" s="96">
        <v>1.3888888888888889E-3</v>
      </c>
      <c r="J3925">
        <v>23.97</v>
      </c>
      <c r="K3925" t="s">
        <v>249</v>
      </c>
      <c r="L3925" t="s">
        <v>3855</v>
      </c>
      <c r="M3925" t="s">
        <v>665</v>
      </c>
      <c r="N3925" t="s">
        <v>251</v>
      </c>
      <c r="O3925">
        <v>3</v>
      </c>
      <c r="P3925">
        <v>36</v>
      </c>
      <c r="Q3925">
        <v>0</v>
      </c>
      <c r="R3925">
        <v>36</v>
      </c>
      <c r="S3925">
        <v>15.3</v>
      </c>
      <c r="T3925">
        <v>38.700000000000003</v>
      </c>
      <c r="U3925">
        <v>23.5</v>
      </c>
      <c r="V3925">
        <v>138</v>
      </c>
      <c r="W3925" t="s">
        <v>4756</v>
      </c>
      <c r="X3925" t="s">
        <v>4756</v>
      </c>
      <c r="Y3925" t="s">
        <v>4756</v>
      </c>
      <c r="Z3925" t="s">
        <v>4756</v>
      </c>
      <c r="AA3925" t="s">
        <v>4756</v>
      </c>
      <c r="AB3925" t="s">
        <v>4756</v>
      </c>
      <c r="AC3925" t="s">
        <v>4756</v>
      </c>
      <c r="AD3925" t="s">
        <v>4756</v>
      </c>
      <c r="AE3925" t="s">
        <v>4756</v>
      </c>
      <c r="AF3925" t="s">
        <v>4756</v>
      </c>
      <c r="AG3925" t="s">
        <v>4756</v>
      </c>
      <c r="AH3925" t="s">
        <v>4756</v>
      </c>
      <c r="AI3925" t="s">
        <v>4756</v>
      </c>
      <c r="AJ3925" t="s">
        <v>4756</v>
      </c>
      <c r="AK3925" t="s">
        <v>4756</v>
      </c>
      <c r="AL3925" t="s">
        <v>4756</v>
      </c>
      <c r="AM3925" t="s">
        <v>4756</v>
      </c>
      <c r="AN3925" t="s">
        <v>4756</v>
      </c>
    </row>
    <row r="3926" spans="1:40">
      <c r="A3926" s="95">
        <v>43288</v>
      </c>
      <c r="B3926" t="s">
        <v>372</v>
      </c>
      <c r="C3926">
        <v>2018</v>
      </c>
      <c r="D3926">
        <v>7</v>
      </c>
      <c r="E3926" t="s">
        <v>461</v>
      </c>
      <c r="F3926" t="s">
        <v>4140</v>
      </c>
      <c r="G3926" s="96">
        <v>0.99861111111111101</v>
      </c>
      <c r="H3926" s="96">
        <v>2.7777777777777779E-3</v>
      </c>
      <c r="J3926">
        <v>23.97</v>
      </c>
      <c r="K3926" t="s">
        <v>249</v>
      </c>
      <c r="L3926" t="s">
        <v>4403</v>
      </c>
      <c r="M3926" t="s">
        <v>251</v>
      </c>
      <c r="N3926" t="s">
        <v>251</v>
      </c>
      <c r="O3926">
        <v>0</v>
      </c>
      <c r="P3926">
        <v>31</v>
      </c>
      <c r="Q3926">
        <v>0</v>
      </c>
      <c r="R3926">
        <v>31</v>
      </c>
      <c r="S3926">
        <v>14.8</v>
      </c>
      <c r="T3926">
        <v>36.5</v>
      </c>
      <c r="U3926">
        <v>22.5</v>
      </c>
      <c r="V3926">
        <v>138</v>
      </c>
      <c r="W3926" t="s">
        <v>4756</v>
      </c>
      <c r="X3926" t="s">
        <v>4756</v>
      </c>
      <c r="Y3926" t="s">
        <v>4756</v>
      </c>
      <c r="Z3926" t="s">
        <v>4756</v>
      </c>
      <c r="AA3926" t="s">
        <v>4756</v>
      </c>
      <c r="AB3926" t="s">
        <v>4756</v>
      </c>
      <c r="AC3926" t="s">
        <v>4756</v>
      </c>
      <c r="AD3926" t="s">
        <v>4756</v>
      </c>
      <c r="AE3926" t="s">
        <v>4756</v>
      </c>
      <c r="AF3926" t="s">
        <v>4756</v>
      </c>
      <c r="AG3926" t="s">
        <v>4756</v>
      </c>
      <c r="AH3926" t="s">
        <v>4756</v>
      </c>
      <c r="AI3926" t="s">
        <v>4756</v>
      </c>
      <c r="AJ3926" t="s">
        <v>4756</v>
      </c>
      <c r="AK3926" t="s">
        <v>4756</v>
      </c>
      <c r="AL3926" t="s">
        <v>4756</v>
      </c>
      <c r="AM3926" t="s">
        <v>4756</v>
      </c>
      <c r="AN3926" t="s">
        <v>4756</v>
      </c>
    </row>
    <row r="3927" spans="1:40">
      <c r="A3927" s="95">
        <v>43288</v>
      </c>
      <c r="B3927" t="s">
        <v>372</v>
      </c>
      <c r="C3927">
        <v>2018</v>
      </c>
      <c r="D3927">
        <v>7</v>
      </c>
      <c r="E3927" t="s">
        <v>461</v>
      </c>
      <c r="F3927" t="s">
        <v>4140</v>
      </c>
      <c r="G3927" s="96">
        <v>4.1666666666666666E-3</v>
      </c>
      <c r="H3927" s="96">
        <v>7.6388888888888886E-3</v>
      </c>
      <c r="J3927">
        <v>24.1</v>
      </c>
      <c r="K3927" t="s">
        <v>249</v>
      </c>
      <c r="L3927" t="s">
        <v>4404</v>
      </c>
      <c r="M3927" t="s">
        <v>251</v>
      </c>
      <c r="N3927" t="s">
        <v>251</v>
      </c>
      <c r="O3927">
        <v>2</v>
      </c>
      <c r="P3927">
        <v>35</v>
      </c>
      <c r="Q3927">
        <v>0</v>
      </c>
      <c r="R3927">
        <v>35</v>
      </c>
      <c r="S3927">
        <v>14.9</v>
      </c>
      <c r="T3927">
        <v>38</v>
      </c>
      <c r="U3927">
        <v>24.9</v>
      </c>
      <c r="V3927">
        <v>136</v>
      </c>
      <c r="W3927" t="s">
        <v>4756</v>
      </c>
      <c r="X3927" t="s">
        <v>4756</v>
      </c>
      <c r="Y3927" t="s">
        <v>4756</v>
      </c>
      <c r="Z3927" t="s">
        <v>4756</v>
      </c>
      <c r="AA3927" t="s">
        <v>4756</v>
      </c>
      <c r="AB3927" t="s">
        <v>4756</v>
      </c>
      <c r="AC3927" t="s">
        <v>4756</v>
      </c>
      <c r="AD3927" t="s">
        <v>4756</v>
      </c>
      <c r="AE3927" t="s">
        <v>4756</v>
      </c>
      <c r="AF3927" t="s">
        <v>4756</v>
      </c>
      <c r="AG3927" t="s">
        <v>4756</v>
      </c>
      <c r="AH3927" t="s">
        <v>4756</v>
      </c>
      <c r="AI3927" t="s">
        <v>4756</v>
      </c>
      <c r="AJ3927" t="s">
        <v>4756</v>
      </c>
      <c r="AK3927" t="s">
        <v>4756</v>
      </c>
      <c r="AL3927" t="s">
        <v>4756</v>
      </c>
      <c r="AM3927" t="s">
        <v>4756</v>
      </c>
      <c r="AN3927" t="s">
        <v>4756</v>
      </c>
    </row>
    <row r="3928" spans="1:40">
      <c r="A3928" s="95">
        <v>43288</v>
      </c>
      <c r="B3928" t="s">
        <v>372</v>
      </c>
      <c r="C3928">
        <v>2018</v>
      </c>
      <c r="D3928">
        <v>7</v>
      </c>
      <c r="E3928" t="s">
        <v>461</v>
      </c>
      <c r="F3928" t="s">
        <v>4140</v>
      </c>
      <c r="G3928" s="96">
        <v>4.1666666666666666E-3</v>
      </c>
      <c r="H3928" s="96">
        <v>1.1805555555555555E-2</v>
      </c>
      <c r="J3928">
        <v>24.1</v>
      </c>
      <c r="K3928" t="s">
        <v>249</v>
      </c>
      <c r="L3928" t="s">
        <v>4405</v>
      </c>
      <c r="M3928" t="s">
        <v>251</v>
      </c>
      <c r="N3928" t="s">
        <v>251</v>
      </c>
      <c r="O3928">
        <v>1</v>
      </c>
      <c r="P3928">
        <v>36</v>
      </c>
      <c r="Q3928">
        <v>0</v>
      </c>
      <c r="R3928">
        <v>36</v>
      </c>
      <c r="S3928">
        <v>14.1</v>
      </c>
      <c r="T3928">
        <v>37</v>
      </c>
      <c r="U3928">
        <v>23</v>
      </c>
      <c r="V3928">
        <v>136</v>
      </c>
      <c r="W3928" t="s">
        <v>4756</v>
      </c>
      <c r="X3928" t="s">
        <v>4756</v>
      </c>
      <c r="Y3928" t="s">
        <v>4756</v>
      </c>
      <c r="Z3928" t="s">
        <v>4756</v>
      </c>
      <c r="AA3928" t="s">
        <v>4756</v>
      </c>
      <c r="AB3928" t="s">
        <v>4756</v>
      </c>
      <c r="AC3928" t="s">
        <v>4756</v>
      </c>
      <c r="AD3928" t="s">
        <v>4756</v>
      </c>
      <c r="AE3928" t="s">
        <v>4756</v>
      </c>
      <c r="AF3928" t="s">
        <v>4756</v>
      </c>
      <c r="AG3928" t="s">
        <v>4756</v>
      </c>
      <c r="AH3928" t="s">
        <v>4756</v>
      </c>
      <c r="AI3928" t="s">
        <v>4756</v>
      </c>
      <c r="AJ3928" t="s">
        <v>4756</v>
      </c>
      <c r="AK3928" t="s">
        <v>4756</v>
      </c>
      <c r="AL3928" t="s">
        <v>4756</v>
      </c>
      <c r="AM3928" t="s">
        <v>4756</v>
      </c>
      <c r="AN3928" t="s">
        <v>4756</v>
      </c>
    </row>
    <row r="3929" spans="1:40">
      <c r="A3929" s="95">
        <v>43288</v>
      </c>
      <c r="B3929" t="s">
        <v>372</v>
      </c>
      <c r="C3929">
        <v>2018</v>
      </c>
      <c r="D3929">
        <v>7</v>
      </c>
      <c r="E3929" t="s">
        <v>461</v>
      </c>
      <c r="F3929" t="s">
        <v>4140</v>
      </c>
      <c r="G3929" s="96">
        <v>6.2499999999999995E-3</v>
      </c>
      <c r="H3929" s="96">
        <v>1.2499999999999999E-2</v>
      </c>
      <c r="J3929">
        <v>24.15</v>
      </c>
      <c r="K3929" t="s">
        <v>249</v>
      </c>
      <c r="L3929" t="s">
        <v>4406</v>
      </c>
      <c r="M3929" t="s">
        <v>251</v>
      </c>
      <c r="N3929" t="s">
        <v>251</v>
      </c>
      <c r="O3929">
        <v>3</v>
      </c>
      <c r="P3929">
        <v>36</v>
      </c>
      <c r="Q3929">
        <v>0</v>
      </c>
      <c r="R3929">
        <v>36</v>
      </c>
      <c r="S3929">
        <v>14.4</v>
      </c>
      <c r="T3929">
        <v>37.799999999999997</v>
      </c>
      <c r="U3929">
        <v>23.2</v>
      </c>
      <c r="V3929">
        <v>138</v>
      </c>
      <c r="W3929" t="s">
        <v>4756</v>
      </c>
      <c r="X3929" t="s">
        <v>4756</v>
      </c>
      <c r="Y3929" t="s">
        <v>4756</v>
      </c>
      <c r="Z3929" t="s">
        <v>4756</v>
      </c>
      <c r="AA3929" t="s">
        <v>4756</v>
      </c>
      <c r="AB3929" t="s">
        <v>4756</v>
      </c>
      <c r="AC3929" t="s">
        <v>4756</v>
      </c>
      <c r="AD3929" t="s">
        <v>4756</v>
      </c>
      <c r="AE3929" t="s">
        <v>4756</v>
      </c>
      <c r="AF3929" t="s">
        <v>4756</v>
      </c>
      <c r="AG3929" t="s">
        <v>4756</v>
      </c>
      <c r="AH3929" t="s">
        <v>4756</v>
      </c>
      <c r="AI3929" t="s">
        <v>4756</v>
      </c>
      <c r="AJ3929" t="s">
        <v>4756</v>
      </c>
      <c r="AK3929" t="s">
        <v>4756</v>
      </c>
      <c r="AL3929" t="s">
        <v>4756</v>
      </c>
      <c r="AM3929" t="s">
        <v>4756</v>
      </c>
      <c r="AN3929" t="s">
        <v>4756</v>
      </c>
    </row>
    <row r="3930" spans="1:40">
      <c r="A3930" s="95">
        <v>43288</v>
      </c>
      <c r="B3930" t="s">
        <v>372</v>
      </c>
      <c r="C3930">
        <v>2018</v>
      </c>
      <c r="D3930">
        <v>7</v>
      </c>
      <c r="E3930" t="s">
        <v>461</v>
      </c>
      <c r="F3930" t="s">
        <v>4140</v>
      </c>
      <c r="G3930" s="96">
        <v>1.4583333333333332E-2</v>
      </c>
      <c r="H3930" s="96">
        <v>1.6666666666666666E-2</v>
      </c>
      <c r="J3930">
        <v>24.35</v>
      </c>
      <c r="K3930" t="s">
        <v>249</v>
      </c>
      <c r="L3930" t="s">
        <v>4407</v>
      </c>
      <c r="M3930" t="s">
        <v>251</v>
      </c>
      <c r="N3930" t="s">
        <v>251</v>
      </c>
      <c r="O3930">
        <v>2</v>
      </c>
      <c r="P3930">
        <v>31</v>
      </c>
      <c r="Q3930">
        <v>0</v>
      </c>
      <c r="R3930">
        <v>31</v>
      </c>
      <c r="S3930">
        <v>14.5</v>
      </c>
      <c r="T3930">
        <v>37.700000000000003</v>
      </c>
      <c r="U3930">
        <v>22.5</v>
      </c>
      <c r="V3930">
        <v>139</v>
      </c>
      <c r="W3930" t="s">
        <v>4756</v>
      </c>
      <c r="X3930" t="s">
        <v>4756</v>
      </c>
      <c r="Y3930" t="s">
        <v>4756</v>
      </c>
      <c r="Z3930" t="s">
        <v>4756</v>
      </c>
      <c r="AA3930" t="s">
        <v>4756</v>
      </c>
      <c r="AB3930" t="s">
        <v>4756</v>
      </c>
      <c r="AC3930" t="s">
        <v>4756</v>
      </c>
      <c r="AD3930" t="s">
        <v>4756</v>
      </c>
      <c r="AE3930" t="s">
        <v>4756</v>
      </c>
      <c r="AF3930" t="s">
        <v>4756</v>
      </c>
      <c r="AG3930" t="s">
        <v>4756</v>
      </c>
      <c r="AH3930" t="s">
        <v>4756</v>
      </c>
      <c r="AI3930" t="s">
        <v>4756</v>
      </c>
      <c r="AJ3930" t="s">
        <v>4756</v>
      </c>
      <c r="AK3930" t="s">
        <v>4756</v>
      </c>
      <c r="AL3930" t="s">
        <v>4756</v>
      </c>
      <c r="AM3930" t="s">
        <v>4756</v>
      </c>
      <c r="AN3930" t="s">
        <v>4756</v>
      </c>
    </row>
    <row r="3931" spans="1:40">
      <c r="A3931" s="95">
        <v>43288</v>
      </c>
      <c r="B3931" t="s">
        <v>372</v>
      </c>
      <c r="C3931">
        <v>2018</v>
      </c>
      <c r="D3931">
        <v>7</v>
      </c>
      <c r="E3931" t="s">
        <v>461</v>
      </c>
      <c r="F3931" t="s">
        <v>4140</v>
      </c>
      <c r="G3931" s="96">
        <v>2.1527777777777781E-2</v>
      </c>
      <c r="H3931" s="96">
        <v>2.5694444444444447E-2</v>
      </c>
      <c r="J3931">
        <v>24.52</v>
      </c>
      <c r="K3931" t="s">
        <v>651</v>
      </c>
      <c r="L3931" t="s">
        <v>4408</v>
      </c>
      <c r="M3931" t="s">
        <v>251</v>
      </c>
      <c r="N3931" t="s">
        <v>251</v>
      </c>
      <c r="O3931">
        <v>3</v>
      </c>
      <c r="P3931">
        <v>58</v>
      </c>
      <c r="Q3931">
        <v>0</v>
      </c>
      <c r="R3931">
        <v>58</v>
      </c>
      <c r="S3931">
        <v>15.7</v>
      </c>
      <c r="T3931">
        <v>42.2</v>
      </c>
      <c r="U3931">
        <v>31.3</v>
      </c>
      <c r="V3931">
        <v>171</v>
      </c>
      <c r="W3931" t="s">
        <v>4756</v>
      </c>
      <c r="X3931" t="s">
        <v>4756</v>
      </c>
      <c r="Y3931" t="s">
        <v>4756</v>
      </c>
      <c r="Z3931" t="s">
        <v>4756</v>
      </c>
      <c r="AA3931" t="s">
        <v>4756</v>
      </c>
      <c r="AB3931" t="s">
        <v>4756</v>
      </c>
      <c r="AC3931" t="s">
        <v>4756</v>
      </c>
      <c r="AD3931" t="s">
        <v>4756</v>
      </c>
      <c r="AE3931" t="s">
        <v>4756</v>
      </c>
      <c r="AF3931" t="s">
        <v>4756</v>
      </c>
      <c r="AG3931" t="s">
        <v>4756</v>
      </c>
      <c r="AH3931" t="s">
        <v>4756</v>
      </c>
      <c r="AI3931" t="s">
        <v>4756</v>
      </c>
      <c r="AJ3931" t="s">
        <v>4756</v>
      </c>
      <c r="AK3931" t="s">
        <v>4756</v>
      </c>
      <c r="AL3931" t="s">
        <v>4756</v>
      </c>
      <c r="AM3931" t="s">
        <v>4756</v>
      </c>
      <c r="AN3931" t="s">
        <v>4756</v>
      </c>
    </row>
    <row r="3932" spans="1:40">
      <c r="A3932" s="95">
        <v>43288</v>
      </c>
      <c r="B3932" t="s">
        <v>372</v>
      </c>
      <c r="C3932">
        <v>2018</v>
      </c>
      <c r="D3932">
        <v>7</v>
      </c>
      <c r="E3932" t="s">
        <v>461</v>
      </c>
      <c r="F3932" t="s">
        <v>4140</v>
      </c>
      <c r="G3932" s="96">
        <v>2.6388888888888889E-2</v>
      </c>
      <c r="H3932" s="96">
        <v>3.0555555555555555E-2</v>
      </c>
      <c r="J3932">
        <v>24.63</v>
      </c>
      <c r="K3932" t="s">
        <v>249</v>
      </c>
      <c r="L3932" t="s">
        <v>4409</v>
      </c>
      <c r="M3932" t="s">
        <v>251</v>
      </c>
      <c r="N3932" t="s">
        <v>251</v>
      </c>
      <c r="O3932">
        <v>3</v>
      </c>
      <c r="P3932">
        <v>31</v>
      </c>
      <c r="Q3932">
        <v>0</v>
      </c>
      <c r="R3932">
        <v>31</v>
      </c>
      <c r="S3932">
        <v>14.3</v>
      </c>
      <c r="T3932">
        <v>37</v>
      </c>
      <c r="U3932">
        <v>23.3</v>
      </c>
      <c r="V3932">
        <v>135</v>
      </c>
      <c r="W3932" t="s">
        <v>4756</v>
      </c>
      <c r="X3932" t="s">
        <v>4756</v>
      </c>
      <c r="Y3932" t="s">
        <v>4756</v>
      </c>
      <c r="Z3932" t="s">
        <v>4756</v>
      </c>
      <c r="AA3932" t="s">
        <v>4756</v>
      </c>
      <c r="AB3932" t="s">
        <v>4756</v>
      </c>
      <c r="AC3932" t="s">
        <v>4756</v>
      </c>
      <c r="AD3932" t="s">
        <v>4756</v>
      </c>
      <c r="AE3932" t="s">
        <v>4756</v>
      </c>
      <c r="AF3932" t="s">
        <v>4756</v>
      </c>
      <c r="AG3932" t="s">
        <v>4756</v>
      </c>
      <c r="AH3932" t="s">
        <v>4756</v>
      </c>
      <c r="AI3932" t="s">
        <v>4756</v>
      </c>
      <c r="AJ3932" t="s">
        <v>4756</v>
      </c>
      <c r="AK3932" t="s">
        <v>4756</v>
      </c>
      <c r="AL3932" t="s">
        <v>4756</v>
      </c>
      <c r="AM3932" t="s">
        <v>4756</v>
      </c>
      <c r="AN3932" t="s">
        <v>4756</v>
      </c>
    </row>
    <row r="3933" spans="1:40">
      <c r="A3933" s="95">
        <v>43288</v>
      </c>
      <c r="B3933" t="s">
        <v>372</v>
      </c>
      <c r="C3933">
        <v>2018</v>
      </c>
      <c r="D3933">
        <v>7</v>
      </c>
      <c r="E3933" t="s">
        <v>461</v>
      </c>
      <c r="F3933" t="s">
        <v>4140</v>
      </c>
      <c r="G3933" s="96">
        <v>3.6805555555555557E-2</v>
      </c>
      <c r="H3933" s="96">
        <v>3.9583333333333331E-2</v>
      </c>
      <c r="J3933">
        <v>24.88</v>
      </c>
      <c r="K3933" t="s">
        <v>249</v>
      </c>
      <c r="L3933" t="s">
        <v>4410</v>
      </c>
      <c r="M3933" t="s">
        <v>251</v>
      </c>
      <c r="N3933" t="s">
        <v>251</v>
      </c>
      <c r="O3933">
        <v>0</v>
      </c>
      <c r="P3933">
        <v>32</v>
      </c>
      <c r="Q3933">
        <v>0</v>
      </c>
      <c r="R3933">
        <v>32</v>
      </c>
      <c r="S3933">
        <v>14.5</v>
      </c>
      <c r="T3933">
        <v>37.1</v>
      </c>
      <c r="U3933">
        <v>23.3</v>
      </c>
      <c r="V3933">
        <v>137</v>
      </c>
      <c r="W3933" t="s">
        <v>4756</v>
      </c>
      <c r="X3933" t="s">
        <v>4756</v>
      </c>
      <c r="Y3933" t="s">
        <v>4756</v>
      </c>
      <c r="Z3933" t="s">
        <v>4756</v>
      </c>
      <c r="AA3933" t="s">
        <v>4756</v>
      </c>
      <c r="AB3933" t="s">
        <v>4756</v>
      </c>
      <c r="AC3933" t="s">
        <v>4756</v>
      </c>
      <c r="AD3933" t="s">
        <v>4756</v>
      </c>
      <c r="AE3933" t="s">
        <v>4756</v>
      </c>
      <c r="AF3933" t="s">
        <v>4756</v>
      </c>
      <c r="AG3933" t="s">
        <v>4756</v>
      </c>
      <c r="AH3933" t="s">
        <v>4756</v>
      </c>
      <c r="AI3933" t="s">
        <v>4756</v>
      </c>
      <c r="AJ3933" t="s">
        <v>4756</v>
      </c>
      <c r="AK3933" t="s">
        <v>4756</v>
      </c>
      <c r="AL3933" t="s">
        <v>4756</v>
      </c>
      <c r="AM3933" t="s">
        <v>4756</v>
      </c>
      <c r="AN3933" t="s">
        <v>4756</v>
      </c>
    </row>
    <row r="3934" spans="1:40">
      <c r="A3934" s="95">
        <v>43288</v>
      </c>
      <c r="B3934" t="s">
        <v>372</v>
      </c>
      <c r="C3934">
        <v>2018</v>
      </c>
      <c r="D3934">
        <v>7</v>
      </c>
      <c r="E3934" t="s">
        <v>461</v>
      </c>
      <c r="F3934" t="s">
        <v>4140</v>
      </c>
      <c r="G3934" s="96">
        <v>4.0972222222222222E-2</v>
      </c>
      <c r="H3934" s="96">
        <v>4.4444444444444446E-2</v>
      </c>
      <c r="J3934">
        <v>24.98</v>
      </c>
      <c r="K3934" t="s">
        <v>249</v>
      </c>
      <c r="L3934" t="s">
        <v>4411</v>
      </c>
      <c r="M3934" t="s">
        <v>251</v>
      </c>
      <c r="N3934" t="s">
        <v>251</v>
      </c>
      <c r="O3934">
        <v>3</v>
      </c>
      <c r="P3934">
        <v>29</v>
      </c>
      <c r="Q3934">
        <v>0</v>
      </c>
      <c r="R3934">
        <v>29</v>
      </c>
      <c r="S3934">
        <v>13.7</v>
      </c>
      <c r="T3934">
        <v>36.799999999999997</v>
      </c>
      <c r="U3934">
        <v>23.6</v>
      </c>
      <c r="V3934">
        <v>137</v>
      </c>
      <c r="W3934" t="s">
        <v>4756</v>
      </c>
      <c r="X3934" t="s">
        <v>4756</v>
      </c>
      <c r="Y3934" t="s">
        <v>4756</v>
      </c>
      <c r="Z3934" t="s">
        <v>4756</v>
      </c>
      <c r="AA3934" t="s">
        <v>4756</v>
      </c>
      <c r="AB3934" t="s">
        <v>4756</v>
      </c>
      <c r="AC3934" t="s">
        <v>4756</v>
      </c>
      <c r="AD3934" t="s">
        <v>4756</v>
      </c>
      <c r="AE3934" t="s">
        <v>4756</v>
      </c>
      <c r="AF3934" t="s">
        <v>4756</v>
      </c>
      <c r="AG3934" t="s">
        <v>4756</v>
      </c>
      <c r="AH3934" t="s">
        <v>4756</v>
      </c>
      <c r="AI3934" t="s">
        <v>4756</v>
      </c>
      <c r="AJ3934" t="s">
        <v>4756</v>
      </c>
      <c r="AK3934" t="s">
        <v>4756</v>
      </c>
      <c r="AL3934" t="s">
        <v>4756</v>
      </c>
      <c r="AM3934" t="s">
        <v>4756</v>
      </c>
      <c r="AN3934" t="s">
        <v>4756</v>
      </c>
    </row>
    <row r="3935" spans="1:40">
      <c r="A3935" s="95">
        <v>43288</v>
      </c>
      <c r="B3935" t="s">
        <v>372</v>
      </c>
      <c r="C3935">
        <v>2018</v>
      </c>
      <c r="D3935">
        <v>7</v>
      </c>
      <c r="E3935" t="s">
        <v>461</v>
      </c>
      <c r="F3935" t="s">
        <v>4140</v>
      </c>
      <c r="G3935" s="96">
        <v>4.4444444444444446E-2</v>
      </c>
      <c r="H3935" s="96">
        <v>4.8611111111111112E-2</v>
      </c>
      <c r="J3935">
        <v>25.07</v>
      </c>
      <c r="K3935" t="s">
        <v>249</v>
      </c>
      <c r="L3935" t="s">
        <v>4412</v>
      </c>
      <c r="M3935" t="s">
        <v>251</v>
      </c>
      <c r="N3935" t="s">
        <v>251</v>
      </c>
      <c r="O3935">
        <v>3</v>
      </c>
      <c r="P3935">
        <v>33</v>
      </c>
      <c r="Q3935">
        <v>0</v>
      </c>
      <c r="R3935">
        <v>33</v>
      </c>
      <c r="S3935">
        <v>14.6</v>
      </c>
      <c r="T3935">
        <v>38.6</v>
      </c>
      <c r="U3935">
        <v>24.6</v>
      </c>
      <c r="V3935">
        <v>140</v>
      </c>
      <c r="W3935" t="s">
        <v>4756</v>
      </c>
      <c r="X3935" t="s">
        <v>4756</v>
      </c>
      <c r="Y3935" t="s">
        <v>4756</v>
      </c>
      <c r="Z3935" t="s">
        <v>4756</v>
      </c>
      <c r="AA3935" t="s">
        <v>4756</v>
      </c>
      <c r="AB3935" t="s">
        <v>4756</v>
      </c>
      <c r="AC3935" t="s">
        <v>4756</v>
      </c>
      <c r="AD3935" t="s">
        <v>4756</v>
      </c>
      <c r="AE3935" t="s">
        <v>4756</v>
      </c>
      <c r="AF3935" t="s">
        <v>4756</v>
      </c>
      <c r="AG3935" t="s">
        <v>4756</v>
      </c>
      <c r="AH3935" t="s">
        <v>4756</v>
      </c>
      <c r="AI3935" t="s">
        <v>4756</v>
      </c>
      <c r="AJ3935" t="s">
        <v>4756</v>
      </c>
      <c r="AK3935" t="s">
        <v>4756</v>
      </c>
      <c r="AL3935" t="s">
        <v>4756</v>
      </c>
      <c r="AM3935" t="s">
        <v>4756</v>
      </c>
      <c r="AN3935" t="s">
        <v>4756</v>
      </c>
    </row>
    <row r="3936" spans="1:40">
      <c r="A3936" s="95">
        <v>43288</v>
      </c>
      <c r="B3936" t="s">
        <v>372</v>
      </c>
      <c r="C3936">
        <v>2018</v>
      </c>
      <c r="D3936">
        <v>7</v>
      </c>
      <c r="E3936" t="s">
        <v>461</v>
      </c>
      <c r="F3936" t="s">
        <v>4140</v>
      </c>
      <c r="G3936" s="96">
        <v>4.6527777777777779E-2</v>
      </c>
      <c r="H3936" s="96">
        <v>5.0694444444444452E-2</v>
      </c>
      <c r="J3936">
        <v>25.12</v>
      </c>
      <c r="K3936" t="s">
        <v>249</v>
      </c>
      <c r="L3936" t="s">
        <v>4413</v>
      </c>
      <c r="M3936" t="s">
        <v>251</v>
      </c>
      <c r="N3936" t="s">
        <v>251</v>
      </c>
      <c r="O3936">
        <v>1</v>
      </c>
      <c r="P3936">
        <v>31</v>
      </c>
      <c r="Q3936">
        <v>0</v>
      </c>
      <c r="R3936">
        <v>31</v>
      </c>
      <c r="S3936">
        <v>14.3</v>
      </c>
      <c r="T3936">
        <v>38.200000000000003</v>
      </c>
      <c r="U3936">
        <v>24.2</v>
      </c>
      <c r="V3936">
        <v>142</v>
      </c>
      <c r="W3936" t="s">
        <v>4756</v>
      </c>
      <c r="X3936" t="s">
        <v>4756</v>
      </c>
      <c r="Y3936" t="s">
        <v>4756</v>
      </c>
      <c r="Z3936" t="s">
        <v>4756</v>
      </c>
      <c r="AA3936" t="s">
        <v>4756</v>
      </c>
      <c r="AB3936" t="s">
        <v>4756</v>
      </c>
      <c r="AC3936" t="s">
        <v>4756</v>
      </c>
      <c r="AD3936" t="s">
        <v>4756</v>
      </c>
      <c r="AE3936" t="s">
        <v>4756</v>
      </c>
      <c r="AF3936" t="s">
        <v>4756</v>
      </c>
      <c r="AG3936" t="s">
        <v>4756</v>
      </c>
      <c r="AH3936" t="s">
        <v>4756</v>
      </c>
      <c r="AI3936" t="s">
        <v>4756</v>
      </c>
      <c r="AJ3936" t="s">
        <v>4756</v>
      </c>
      <c r="AK3936" t="s">
        <v>4756</v>
      </c>
      <c r="AL3936" t="s">
        <v>4756</v>
      </c>
      <c r="AM3936" t="s">
        <v>4756</v>
      </c>
      <c r="AN3936" t="s">
        <v>4756</v>
      </c>
    </row>
    <row r="3937" spans="1:41">
      <c r="A3937" s="95">
        <v>43288</v>
      </c>
      <c r="B3937" t="s">
        <v>372</v>
      </c>
      <c r="C3937">
        <v>2018</v>
      </c>
      <c r="D3937">
        <v>7</v>
      </c>
      <c r="E3937" t="s">
        <v>461</v>
      </c>
      <c r="F3937" t="s">
        <v>4140</v>
      </c>
      <c r="G3937" s="96">
        <v>5.0694444444444452E-2</v>
      </c>
      <c r="H3937" s="96">
        <v>5.4166666666666669E-2</v>
      </c>
      <c r="J3937">
        <v>25.22</v>
      </c>
      <c r="K3937" t="s">
        <v>249</v>
      </c>
      <c r="L3937" t="s">
        <v>4414</v>
      </c>
      <c r="M3937" t="s">
        <v>251</v>
      </c>
      <c r="N3937" t="s">
        <v>251</v>
      </c>
      <c r="O3937">
        <v>2</v>
      </c>
      <c r="P3937">
        <v>35</v>
      </c>
      <c r="Q3937">
        <v>0</v>
      </c>
      <c r="R3937">
        <v>35</v>
      </c>
      <c r="S3937">
        <v>14.9</v>
      </c>
      <c r="T3937">
        <v>38.6</v>
      </c>
      <c r="U3937">
        <v>23.4</v>
      </c>
      <c r="V3937">
        <v>139</v>
      </c>
      <c r="W3937" t="s">
        <v>4756</v>
      </c>
      <c r="X3937" t="s">
        <v>4756</v>
      </c>
      <c r="Y3937" t="s">
        <v>4756</v>
      </c>
      <c r="Z3937" t="s">
        <v>4756</v>
      </c>
      <c r="AA3937" t="s">
        <v>4756</v>
      </c>
      <c r="AB3937" t="s">
        <v>4756</v>
      </c>
      <c r="AC3937" t="s">
        <v>4756</v>
      </c>
      <c r="AD3937" t="s">
        <v>4756</v>
      </c>
      <c r="AE3937" t="s">
        <v>4756</v>
      </c>
      <c r="AF3937" t="s">
        <v>4756</v>
      </c>
      <c r="AG3937" t="s">
        <v>4756</v>
      </c>
      <c r="AH3937" t="s">
        <v>4756</v>
      </c>
      <c r="AI3937" t="s">
        <v>4756</v>
      </c>
      <c r="AJ3937" t="s">
        <v>4756</v>
      </c>
      <c r="AK3937" t="s">
        <v>4756</v>
      </c>
      <c r="AL3937" t="s">
        <v>4756</v>
      </c>
      <c r="AM3937" t="s">
        <v>4756</v>
      </c>
      <c r="AN3937" t="s">
        <v>4756</v>
      </c>
    </row>
    <row r="3938" spans="1:41">
      <c r="A3938" s="95">
        <v>43288</v>
      </c>
      <c r="B3938" t="s">
        <v>372</v>
      </c>
      <c r="C3938">
        <v>2018</v>
      </c>
      <c r="D3938">
        <v>7</v>
      </c>
      <c r="E3938" t="s">
        <v>461</v>
      </c>
      <c r="F3938" t="s">
        <v>4140</v>
      </c>
      <c r="G3938" s="96">
        <v>5.347222222222222E-2</v>
      </c>
      <c r="H3938" s="96">
        <v>5.7638888888888885E-2</v>
      </c>
      <c r="J3938">
        <v>25.28</v>
      </c>
      <c r="K3938" t="s">
        <v>249</v>
      </c>
      <c r="L3938" t="s">
        <v>4415</v>
      </c>
      <c r="M3938" t="s">
        <v>251</v>
      </c>
      <c r="N3938" t="s">
        <v>251</v>
      </c>
      <c r="O3938">
        <v>0</v>
      </c>
      <c r="P3938">
        <v>32</v>
      </c>
      <c r="Q3938">
        <v>0</v>
      </c>
      <c r="R3938">
        <v>32</v>
      </c>
      <c r="S3938">
        <v>13.8</v>
      </c>
      <c r="T3938">
        <v>37.700000000000003</v>
      </c>
      <c r="U3938">
        <v>23.5</v>
      </c>
      <c r="V3938">
        <v>137</v>
      </c>
      <c r="W3938" t="s">
        <v>4756</v>
      </c>
      <c r="X3938" t="s">
        <v>4756</v>
      </c>
      <c r="Y3938" t="s">
        <v>4756</v>
      </c>
      <c r="Z3938" t="s">
        <v>4756</v>
      </c>
      <c r="AA3938" t="s">
        <v>4756</v>
      </c>
      <c r="AB3938" t="s">
        <v>4756</v>
      </c>
      <c r="AC3938" t="s">
        <v>4756</v>
      </c>
      <c r="AD3938" t="s">
        <v>4756</v>
      </c>
      <c r="AE3938" t="s">
        <v>4756</v>
      </c>
      <c r="AF3938" t="s">
        <v>4756</v>
      </c>
      <c r="AG3938" t="s">
        <v>4756</v>
      </c>
      <c r="AH3938" t="s">
        <v>4756</v>
      </c>
      <c r="AI3938" t="s">
        <v>4756</v>
      </c>
      <c r="AJ3938" t="s">
        <v>4756</v>
      </c>
      <c r="AK3938" t="s">
        <v>4756</v>
      </c>
      <c r="AL3938" t="s">
        <v>4756</v>
      </c>
      <c r="AM3938" t="s">
        <v>4756</v>
      </c>
      <c r="AN3938" t="s">
        <v>4756</v>
      </c>
    </row>
    <row r="3939" spans="1:41">
      <c r="A3939" s="95">
        <v>43288</v>
      </c>
      <c r="B3939" t="s">
        <v>372</v>
      </c>
      <c r="C3939">
        <v>2018</v>
      </c>
      <c r="D3939">
        <v>7</v>
      </c>
      <c r="E3939" t="s">
        <v>461</v>
      </c>
      <c r="F3939" t="s">
        <v>4140</v>
      </c>
      <c r="G3939" s="96">
        <v>6.1111111111111116E-2</v>
      </c>
      <c r="H3939" s="96">
        <v>6.3888888888888884E-2</v>
      </c>
      <c r="J3939">
        <v>25.47</v>
      </c>
      <c r="K3939" t="s">
        <v>249</v>
      </c>
      <c r="L3939" t="s">
        <v>4416</v>
      </c>
      <c r="M3939" t="s">
        <v>251</v>
      </c>
      <c r="N3939" t="s">
        <v>251</v>
      </c>
      <c r="O3939">
        <v>2</v>
      </c>
      <c r="P3939">
        <v>34</v>
      </c>
      <c r="Q3939">
        <v>0</v>
      </c>
      <c r="R3939">
        <v>34</v>
      </c>
      <c r="S3939">
        <v>14</v>
      </c>
      <c r="T3939">
        <v>38.200000000000003</v>
      </c>
      <c r="U3939">
        <v>23.4</v>
      </c>
      <c r="V3939">
        <v>143</v>
      </c>
      <c r="W3939" t="s">
        <v>4756</v>
      </c>
      <c r="X3939" t="s">
        <v>4756</v>
      </c>
      <c r="Y3939" t="s">
        <v>4756</v>
      </c>
      <c r="Z3939" t="s">
        <v>4756</v>
      </c>
      <c r="AA3939" t="s">
        <v>4756</v>
      </c>
      <c r="AB3939" t="s">
        <v>4756</v>
      </c>
      <c r="AC3939" t="s">
        <v>4756</v>
      </c>
      <c r="AD3939" t="s">
        <v>4756</v>
      </c>
      <c r="AE3939" t="s">
        <v>4756</v>
      </c>
      <c r="AF3939" t="s">
        <v>4756</v>
      </c>
      <c r="AG3939" t="s">
        <v>4756</v>
      </c>
      <c r="AH3939" t="s">
        <v>4756</v>
      </c>
      <c r="AI3939" t="s">
        <v>4756</v>
      </c>
      <c r="AJ3939" t="s">
        <v>4756</v>
      </c>
      <c r="AK3939" t="s">
        <v>4756</v>
      </c>
      <c r="AL3939" t="s">
        <v>4756</v>
      </c>
      <c r="AM3939" t="s">
        <v>4756</v>
      </c>
      <c r="AN3939" t="s">
        <v>4756</v>
      </c>
    </row>
    <row r="3940" spans="1:41">
      <c r="A3940" s="95">
        <v>43288</v>
      </c>
      <c r="B3940" t="s">
        <v>372</v>
      </c>
      <c r="C3940">
        <v>2018</v>
      </c>
      <c r="D3940">
        <v>7</v>
      </c>
      <c r="E3940" t="s">
        <v>461</v>
      </c>
      <c r="F3940" t="s">
        <v>4140</v>
      </c>
      <c r="G3940" s="96">
        <v>6.458333333333334E-2</v>
      </c>
      <c r="H3940" s="96">
        <v>6.6666666666666666E-2</v>
      </c>
      <c r="J3940">
        <v>25.55</v>
      </c>
      <c r="K3940" t="s">
        <v>249</v>
      </c>
      <c r="L3940" t="s">
        <v>4417</v>
      </c>
      <c r="M3940" t="s">
        <v>251</v>
      </c>
      <c r="N3940" t="s">
        <v>251</v>
      </c>
      <c r="O3940">
        <v>2</v>
      </c>
      <c r="P3940">
        <v>30</v>
      </c>
      <c r="Q3940">
        <v>0</v>
      </c>
      <c r="R3940">
        <v>30</v>
      </c>
      <c r="S3940">
        <v>14.4</v>
      </c>
      <c r="T3940">
        <v>37.1</v>
      </c>
      <c r="U3940">
        <v>24</v>
      </c>
      <c r="V3940">
        <v>136</v>
      </c>
      <c r="W3940" t="s">
        <v>4756</v>
      </c>
      <c r="X3940" t="s">
        <v>4756</v>
      </c>
      <c r="Y3940" t="s">
        <v>4756</v>
      </c>
      <c r="Z3940" t="s">
        <v>4756</v>
      </c>
      <c r="AA3940" t="s">
        <v>4756</v>
      </c>
      <c r="AB3940" t="s">
        <v>4756</v>
      </c>
      <c r="AC3940" t="s">
        <v>4756</v>
      </c>
      <c r="AD3940" t="s">
        <v>4756</v>
      </c>
      <c r="AE3940" t="s">
        <v>4756</v>
      </c>
      <c r="AF3940" t="s">
        <v>4756</v>
      </c>
      <c r="AG3940" t="s">
        <v>4756</v>
      </c>
      <c r="AH3940" t="s">
        <v>4756</v>
      </c>
      <c r="AI3940" t="s">
        <v>4756</v>
      </c>
      <c r="AJ3940" t="s">
        <v>4756</v>
      </c>
      <c r="AK3940" t="s">
        <v>4756</v>
      </c>
      <c r="AL3940" t="s">
        <v>4756</v>
      </c>
      <c r="AM3940" t="s">
        <v>4756</v>
      </c>
      <c r="AN3940" t="s">
        <v>4756</v>
      </c>
    </row>
    <row r="3941" spans="1:41">
      <c r="A3941" s="95">
        <v>43288</v>
      </c>
      <c r="B3941" t="s">
        <v>372</v>
      </c>
      <c r="C3941">
        <v>2018</v>
      </c>
      <c r="D3941">
        <v>7</v>
      </c>
      <c r="E3941" t="s">
        <v>461</v>
      </c>
      <c r="F3941" t="s">
        <v>4140</v>
      </c>
      <c r="G3941" s="96">
        <v>6.805555555555555E-2</v>
      </c>
      <c r="H3941" s="96">
        <v>7.2222222222222229E-2</v>
      </c>
      <c r="J3941">
        <v>25.63</v>
      </c>
      <c r="K3941" t="s">
        <v>249</v>
      </c>
      <c r="L3941" t="s">
        <v>4418</v>
      </c>
      <c r="M3941" t="s">
        <v>251</v>
      </c>
      <c r="N3941" t="s">
        <v>251</v>
      </c>
      <c r="O3941">
        <v>3</v>
      </c>
      <c r="P3941">
        <v>39</v>
      </c>
      <c r="Q3941">
        <v>0</v>
      </c>
      <c r="R3941">
        <v>39</v>
      </c>
      <c r="S3941">
        <v>14.9</v>
      </c>
      <c r="T3941">
        <v>38.700000000000003</v>
      </c>
      <c r="U3941">
        <v>23.7</v>
      </c>
      <c r="V3941">
        <v>143</v>
      </c>
      <c r="W3941" t="s">
        <v>4756</v>
      </c>
      <c r="X3941" t="s">
        <v>4756</v>
      </c>
      <c r="Y3941" t="s">
        <v>4756</v>
      </c>
      <c r="Z3941" t="s">
        <v>4756</v>
      </c>
      <c r="AA3941" t="s">
        <v>4756</v>
      </c>
      <c r="AB3941" t="s">
        <v>4756</v>
      </c>
      <c r="AC3941" t="s">
        <v>4756</v>
      </c>
      <c r="AD3941" t="s">
        <v>4756</v>
      </c>
      <c r="AE3941" t="s">
        <v>4756</v>
      </c>
      <c r="AF3941" t="s">
        <v>4756</v>
      </c>
      <c r="AG3941" t="s">
        <v>4756</v>
      </c>
      <c r="AH3941" t="s">
        <v>4756</v>
      </c>
      <c r="AI3941" t="s">
        <v>4756</v>
      </c>
      <c r="AJ3941" t="s">
        <v>4756</v>
      </c>
      <c r="AK3941" t="s">
        <v>4756</v>
      </c>
      <c r="AL3941" t="s">
        <v>4756</v>
      </c>
      <c r="AM3941" t="s">
        <v>4756</v>
      </c>
      <c r="AN3941" t="s">
        <v>4756</v>
      </c>
    </row>
    <row r="3942" spans="1:41">
      <c r="A3942" s="95">
        <v>43288</v>
      </c>
      <c r="B3942" t="s">
        <v>372</v>
      </c>
      <c r="C3942">
        <v>2018</v>
      </c>
      <c r="D3942">
        <v>7</v>
      </c>
      <c r="E3942" t="s">
        <v>461</v>
      </c>
      <c r="F3942" t="s">
        <v>4140</v>
      </c>
      <c r="G3942" s="96">
        <v>7.1527777777777787E-2</v>
      </c>
      <c r="H3942" s="96">
        <v>7.4305555555555555E-2</v>
      </c>
      <c r="J3942">
        <v>25.72</v>
      </c>
      <c r="K3942" t="s">
        <v>249</v>
      </c>
      <c r="L3942" t="s">
        <v>4419</v>
      </c>
      <c r="M3942" t="s">
        <v>251</v>
      </c>
      <c r="N3942" t="s">
        <v>251</v>
      </c>
      <c r="O3942">
        <v>0</v>
      </c>
      <c r="P3942">
        <v>36</v>
      </c>
      <c r="Q3942">
        <v>0</v>
      </c>
      <c r="R3942">
        <v>36</v>
      </c>
      <c r="S3942">
        <v>15.4</v>
      </c>
      <c r="T3942">
        <v>37.700000000000003</v>
      </c>
      <c r="U3942">
        <v>25.7</v>
      </c>
      <c r="V3942">
        <v>135</v>
      </c>
      <c r="W3942" t="s">
        <v>4756</v>
      </c>
      <c r="X3942" t="s">
        <v>4756</v>
      </c>
      <c r="Y3942" t="s">
        <v>4756</v>
      </c>
      <c r="Z3942" t="s">
        <v>4756</v>
      </c>
      <c r="AA3942" t="s">
        <v>4756</v>
      </c>
      <c r="AB3942" t="s">
        <v>4756</v>
      </c>
      <c r="AC3942" t="s">
        <v>4756</v>
      </c>
      <c r="AD3942" t="s">
        <v>4756</v>
      </c>
      <c r="AE3942" t="s">
        <v>4756</v>
      </c>
      <c r="AF3942" t="s">
        <v>4756</v>
      </c>
      <c r="AG3942" t="s">
        <v>4756</v>
      </c>
      <c r="AH3942" t="s">
        <v>4756</v>
      </c>
      <c r="AI3942" t="s">
        <v>4756</v>
      </c>
      <c r="AJ3942" t="s">
        <v>4756</v>
      </c>
      <c r="AK3942" t="s">
        <v>4756</v>
      </c>
      <c r="AL3942" t="s">
        <v>4756</v>
      </c>
      <c r="AM3942" t="s">
        <v>4756</v>
      </c>
      <c r="AN3942" t="s">
        <v>4756</v>
      </c>
      <c r="AO3942" t="s">
        <v>4420</v>
      </c>
    </row>
    <row r="3943" spans="1:41">
      <c r="A3943" s="95">
        <v>43288</v>
      </c>
      <c r="B3943" t="s">
        <v>372</v>
      </c>
      <c r="C3943">
        <v>2018</v>
      </c>
      <c r="D3943">
        <v>7</v>
      </c>
      <c r="E3943" t="s">
        <v>461</v>
      </c>
      <c r="F3943" t="s">
        <v>4140</v>
      </c>
      <c r="G3943" s="96">
        <v>7.7083333333333337E-2</v>
      </c>
      <c r="H3943" s="96">
        <v>8.0555555555555561E-2</v>
      </c>
      <c r="J3943">
        <v>25.85</v>
      </c>
      <c r="K3943" t="s">
        <v>249</v>
      </c>
      <c r="L3943" t="s">
        <v>4421</v>
      </c>
      <c r="M3943" t="s">
        <v>251</v>
      </c>
      <c r="N3943" t="s">
        <v>251</v>
      </c>
      <c r="O3943">
        <v>1</v>
      </c>
      <c r="P3943">
        <v>30</v>
      </c>
      <c r="Q3943">
        <v>0</v>
      </c>
      <c r="R3943">
        <v>30</v>
      </c>
      <c r="S3943">
        <v>14.9</v>
      </c>
      <c r="T3943">
        <v>38</v>
      </c>
      <c r="U3943">
        <v>23.8</v>
      </c>
      <c r="V3943">
        <v>137</v>
      </c>
      <c r="W3943" t="s">
        <v>4756</v>
      </c>
      <c r="X3943" t="s">
        <v>4756</v>
      </c>
      <c r="Y3943" t="s">
        <v>4756</v>
      </c>
      <c r="Z3943" t="s">
        <v>4756</v>
      </c>
      <c r="AA3943" t="s">
        <v>4756</v>
      </c>
      <c r="AB3943" t="s">
        <v>4756</v>
      </c>
      <c r="AC3943" t="s">
        <v>4756</v>
      </c>
      <c r="AD3943" t="s">
        <v>4756</v>
      </c>
      <c r="AE3943" t="s">
        <v>4756</v>
      </c>
      <c r="AF3943" t="s">
        <v>4756</v>
      </c>
      <c r="AG3943" t="s">
        <v>4756</v>
      </c>
      <c r="AH3943" t="s">
        <v>4756</v>
      </c>
      <c r="AI3943" t="s">
        <v>4756</v>
      </c>
      <c r="AJ3943" t="s">
        <v>4756</v>
      </c>
      <c r="AK3943" t="s">
        <v>4756</v>
      </c>
      <c r="AL3943" t="s">
        <v>4756</v>
      </c>
      <c r="AM3943" t="s">
        <v>4756</v>
      </c>
      <c r="AN3943" t="s">
        <v>4756</v>
      </c>
    </row>
    <row r="3944" spans="1:41">
      <c r="A3944" s="95">
        <v>43289</v>
      </c>
      <c r="B3944" t="s">
        <v>372</v>
      </c>
      <c r="C3944">
        <v>2018</v>
      </c>
      <c r="D3944">
        <v>7</v>
      </c>
      <c r="E3944" t="s">
        <v>373</v>
      </c>
      <c r="F3944" t="s">
        <v>4140</v>
      </c>
      <c r="G3944" s="96">
        <v>0.90347222222222223</v>
      </c>
      <c r="H3944" s="96">
        <v>0.90625</v>
      </c>
      <c r="J3944">
        <v>21.68</v>
      </c>
      <c r="K3944" t="s">
        <v>249</v>
      </c>
      <c r="L3944" t="s">
        <v>4422</v>
      </c>
      <c r="M3944" t="s">
        <v>251</v>
      </c>
      <c r="N3944" t="s">
        <v>251</v>
      </c>
      <c r="O3944">
        <v>0</v>
      </c>
      <c r="P3944">
        <v>35</v>
      </c>
      <c r="Q3944">
        <v>0</v>
      </c>
      <c r="R3944">
        <v>35</v>
      </c>
      <c r="S3944">
        <v>14.4</v>
      </c>
      <c r="T3944">
        <v>36.6</v>
      </c>
      <c r="U3944">
        <v>24.3</v>
      </c>
      <c r="V3944">
        <v>140</v>
      </c>
      <c r="W3944" t="s">
        <v>4756</v>
      </c>
      <c r="X3944" t="s">
        <v>4756</v>
      </c>
      <c r="Y3944" t="s">
        <v>4756</v>
      </c>
      <c r="Z3944" t="s">
        <v>4756</v>
      </c>
      <c r="AA3944" t="s">
        <v>4756</v>
      </c>
      <c r="AB3944" t="s">
        <v>4756</v>
      </c>
      <c r="AC3944" t="s">
        <v>4756</v>
      </c>
      <c r="AD3944" t="s">
        <v>4756</v>
      </c>
      <c r="AE3944" t="s">
        <v>4756</v>
      </c>
      <c r="AF3944" t="s">
        <v>4756</v>
      </c>
      <c r="AG3944" t="s">
        <v>4756</v>
      </c>
      <c r="AH3944" t="s">
        <v>4756</v>
      </c>
      <c r="AI3944" t="s">
        <v>4756</v>
      </c>
      <c r="AJ3944" t="s">
        <v>4756</v>
      </c>
      <c r="AK3944" t="s">
        <v>4756</v>
      </c>
      <c r="AL3944" t="s">
        <v>4756</v>
      </c>
      <c r="AM3944" t="s">
        <v>4756</v>
      </c>
      <c r="AN3944" t="s">
        <v>4756</v>
      </c>
    </row>
    <row r="3945" spans="1:41">
      <c r="A3945" s="95">
        <v>43289</v>
      </c>
      <c r="B3945" t="s">
        <v>372</v>
      </c>
      <c r="C3945">
        <v>2018</v>
      </c>
      <c r="D3945">
        <v>7</v>
      </c>
      <c r="E3945" t="s">
        <v>373</v>
      </c>
      <c r="F3945" t="s">
        <v>4140</v>
      </c>
      <c r="G3945" s="96">
        <v>0.91875000000000007</v>
      </c>
      <c r="H3945" s="96">
        <v>0.92152777777777783</v>
      </c>
      <c r="J3945">
        <v>22.05</v>
      </c>
      <c r="K3945" t="s">
        <v>249</v>
      </c>
      <c r="L3945" t="s">
        <v>4423</v>
      </c>
      <c r="M3945" t="s">
        <v>251</v>
      </c>
      <c r="N3945" t="s">
        <v>251</v>
      </c>
      <c r="O3945">
        <v>0</v>
      </c>
      <c r="P3945">
        <v>34</v>
      </c>
      <c r="Q3945">
        <v>0</v>
      </c>
      <c r="R3945">
        <v>34</v>
      </c>
      <c r="S3945">
        <v>14.1</v>
      </c>
      <c r="T3945">
        <v>37.9</v>
      </c>
      <c r="U3945">
        <v>23.2</v>
      </c>
      <c r="V3945">
        <v>140</v>
      </c>
      <c r="W3945" t="s">
        <v>4756</v>
      </c>
      <c r="X3945" t="s">
        <v>4756</v>
      </c>
      <c r="Y3945" t="s">
        <v>4756</v>
      </c>
      <c r="Z3945" t="s">
        <v>4756</v>
      </c>
      <c r="AA3945" t="s">
        <v>4756</v>
      </c>
      <c r="AB3945" t="s">
        <v>4756</v>
      </c>
      <c r="AC3945" t="s">
        <v>4756</v>
      </c>
      <c r="AD3945" t="s">
        <v>4756</v>
      </c>
      <c r="AE3945" t="s">
        <v>4756</v>
      </c>
      <c r="AF3945" t="s">
        <v>4756</v>
      </c>
      <c r="AG3945" t="s">
        <v>4756</v>
      </c>
      <c r="AH3945" t="s">
        <v>4756</v>
      </c>
      <c r="AI3945" t="s">
        <v>4756</v>
      </c>
      <c r="AJ3945" t="s">
        <v>4756</v>
      </c>
      <c r="AK3945" t="s">
        <v>4756</v>
      </c>
      <c r="AL3945" t="s">
        <v>4756</v>
      </c>
      <c r="AM3945" t="s">
        <v>4756</v>
      </c>
      <c r="AN3945" t="s">
        <v>4756</v>
      </c>
    </row>
    <row r="3946" spans="1:41">
      <c r="A3946" s="95">
        <v>43289</v>
      </c>
      <c r="B3946" t="s">
        <v>372</v>
      </c>
      <c r="C3946">
        <v>2018</v>
      </c>
      <c r="D3946">
        <v>7</v>
      </c>
      <c r="E3946" t="s">
        <v>373</v>
      </c>
      <c r="F3946" t="s">
        <v>4140</v>
      </c>
      <c r="G3946" s="96">
        <v>0.92499999999999993</v>
      </c>
      <c r="H3946" s="96">
        <v>0.9291666666666667</v>
      </c>
      <c r="J3946">
        <v>22.2</v>
      </c>
      <c r="K3946" t="s">
        <v>249</v>
      </c>
      <c r="L3946" t="s">
        <v>4424</v>
      </c>
      <c r="M3946" t="s">
        <v>251</v>
      </c>
      <c r="N3946" t="s">
        <v>251</v>
      </c>
      <c r="O3946">
        <v>0</v>
      </c>
      <c r="P3946">
        <v>33</v>
      </c>
      <c r="Q3946">
        <v>0</v>
      </c>
      <c r="R3946">
        <v>33</v>
      </c>
      <c r="S3946">
        <v>15.1</v>
      </c>
      <c r="T3946">
        <v>38.5</v>
      </c>
      <c r="U3946">
        <v>23.6</v>
      </c>
      <c r="V3946">
        <v>138</v>
      </c>
      <c r="W3946" t="s">
        <v>4756</v>
      </c>
      <c r="X3946" t="s">
        <v>4756</v>
      </c>
      <c r="Y3946" t="s">
        <v>4756</v>
      </c>
      <c r="Z3946" t="s">
        <v>4756</v>
      </c>
      <c r="AA3946" t="s">
        <v>4756</v>
      </c>
      <c r="AB3946" t="s">
        <v>4756</v>
      </c>
      <c r="AC3946" t="s">
        <v>4756</v>
      </c>
      <c r="AD3946" t="s">
        <v>4756</v>
      </c>
      <c r="AE3946" t="s">
        <v>4756</v>
      </c>
      <c r="AF3946" t="s">
        <v>4756</v>
      </c>
      <c r="AG3946" t="s">
        <v>4756</v>
      </c>
      <c r="AH3946" t="s">
        <v>4756</v>
      </c>
      <c r="AI3946" t="s">
        <v>4756</v>
      </c>
      <c r="AJ3946" t="s">
        <v>4756</v>
      </c>
      <c r="AK3946" t="s">
        <v>4756</v>
      </c>
      <c r="AL3946" t="s">
        <v>4756</v>
      </c>
      <c r="AM3946" t="s">
        <v>4756</v>
      </c>
      <c r="AN3946" t="s">
        <v>4756</v>
      </c>
    </row>
    <row r="3947" spans="1:41">
      <c r="A3947" s="95">
        <v>43289</v>
      </c>
      <c r="B3947" t="s">
        <v>372</v>
      </c>
      <c r="C3947">
        <v>2018</v>
      </c>
      <c r="D3947">
        <v>7</v>
      </c>
      <c r="E3947" t="s">
        <v>373</v>
      </c>
      <c r="F3947" t="s">
        <v>4140</v>
      </c>
      <c r="G3947" s="96">
        <v>0.92986111111111114</v>
      </c>
      <c r="H3947" s="96">
        <v>0.93333333333333324</v>
      </c>
      <c r="J3947">
        <v>22.32</v>
      </c>
      <c r="K3947" t="s">
        <v>249</v>
      </c>
      <c r="L3947" t="s">
        <v>4425</v>
      </c>
      <c r="M3947" t="s">
        <v>251</v>
      </c>
      <c r="N3947" t="s">
        <v>251</v>
      </c>
      <c r="O3947">
        <v>0</v>
      </c>
      <c r="P3947">
        <v>36</v>
      </c>
      <c r="Q3947">
        <v>0</v>
      </c>
      <c r="R3947">
        <v>36</v>
      </c>
      <c r="S3947">
        <v>14</v>
      </c>
      <c r="T3947">
        <v>39.299999999999997</v>
      </c>
      <c r="U3947">
        <v>23.9</v>
      </c>
      <c r="V3947">
        <v>141</v>
      </c>
      <c r="W3947" t="s">
        <v>4756</v>
      </c>
      <c r="X3947" t="s">
        <v>4756</v>
      </c>
      <c r="Y3947" t="s">
        <v>4756</v>
      </c>
      <c r="Z3947" t="s">
        <v>4756</v>
      </c>
      <c r="AA3947" t="s">
        <v>4756</v>
      </c>
      <c r="AB3947" t="s">
        <v>4756</v>
      </c>
      <c r="AC3947" t="s">
        <v>4756</v>
      </c>
      <c r="AD3947" t="s">
        <v>4756</v>
      </c>
      <c r="AE3947" t="s">
        <v>4756</v>
      </c>
      <c r="AF3947" t="s">
        <v>4756</v>
      </c>
      <c r="AG3947" t="s">
        <v>4756</v>
      </c>
      <c r="AH3947" t="s">
        <v>4756</v>
      </c>
      <c r="AI3947" t="s">
        <v>4756</v>
      </c>
      <c r="AJ3947" t="s">
        <v>4756</v>
      </c>
      <c r="AK3947" t="s">
        <v>4756</v>
      </c>
      <c r="AL3947" t="s">
        <v>4756</v>
      </c>
      <c r="AM3947" t="s">
        <v>4756</v>
      </c>
      <c r="AN3947" t="s">
        <v>4756</v>
      </c>
    </row>
    <row r="3948" spans="1:41">
      <c r="A3948" s="95">
        <v>43289</v>
      </c>
      <c r="B3948" t="s">
        <v>372</v>
      </c>
      <c r="C3948">
        <v>2018</v>
      </c>
      <c r="D3948">
        <v>7</v>
      </c>
      <c r="E3948" t="s">
        <v>373</v>
      </c>
      <c r="F3948" t="s">
        <v>4140</v>
      </c>
      <c r="G3948" s="96">
        <v>0.93125000000000002</v>
      </c>
      <c r="H3948" s="96">
        <v>0.9375</v>
      </c>
      <c r="J3948">
        <v>22.35</v>
      </c>
      <c r="K3948" t="s">
        <v>651</v>
      </c>
      <c r="L3948" t="s">
        <v>4426</v>
      </c>
      <c r="M3948" t="s">
        <v>251</v>
      </c>
      <c r="N3948" t="s">
        <v>251</v>
      </c>
      <c r="O3948">
        <v>2</v>
      </c>
      <c r="P3948">
        <v>60</v>
      </c>
      <c r="Q3948">
        <v>0</v>
      </c>
      <c r="R3948">
        <v>60</v>
      </c>
      <c r="S3948">
        <v>15.6</v>
      </c>
      <c r="T3948">
        <v>41.5</v>
      </c>
      <c r="U3948">
        <v>32</v>
      </c>
      <c r="V3948">
        <v>180</v>
      </c>
      <c r="W3948" t="s">
        <v>4756</v>
      </c>
      <c r="X3948" t="s">
        <v>4756</v>
      </c>
      <c r="Y3948" t="s">
        <v>4756</v>
      </c>
      <c r="Z3948" t="s">
        <v>4756</v>
      </c>
      <c r="AA3948" t="s">
        <v>4756</v>
      </c>
      <c r="AB3948" t="s">
        <v>4756</v>
      </c>
      <c r="AC3948" t="s">
        <v>4756</v>
      </c>
      <c r="AD3948" t="s">
        <v>4756</v>
      </c>
      <c r="AE3948" t="s">
        <v>4756</v>
      </c>
      <c r="AF3948" t="s">
        <v>4756</v>
      </c>
      <c r="AG3948" t="s">
        <v>4756</v>
      </c>
      <c r="AH3948" t="s">
        <v>4756</v>
      </c>
      <c r="AI3948" t="s">
        <v>4756</v>
      </c>
      <c r="AJ3948" t="s">
        <v>4756</v>
      </c>
      <c r="AK3948" t="s">
        <v>4756</v>
      </c>
      <c r="AL3948" t="s">
        <v>4756</v>
      </c>
      <c r="AM3948" t="s">
        <v>4756</v>
      </c>
      <c r="AN3948" t="s">
        <v>4756</v>
      </c>
    </row>
    <row r="3949" spans="1:41">
      <c r="A3949" s="95">
        <v>43289</v>
      </c>
      <c r="B3949" t="s">
        <v>372</v>
      </c>
      <c r="C3949">
        <v>2018</v>
      </c>
      <c r="D3949">
        <v>7</v>
      </c>
      <c r="E3949" t="s">
        <v>373</v>
      </c>
      <c r="F3949" t="s">
        <v>4140</v>
      </c>
      <c r="G3949" s="96">
        <v>0.93472222222222223</v>
      </c>
      <c r="H3949" s="96">
        <v>0.93819444444444444</v>
      </c>
      <c r="J3949">
        <v>22.43</v>
      </c>
      <c r="K3949" t="s">
        <v>249</v>
      </c>
      <c r="L3949" t="s">
        <v>4427</v>
      </c>
      <c r="M3949" t="s">
        <v>251</v>
      </c>
      <c r="N3949" t="s">
        <v>251</v>
      </c>
      <c r="O3949">
        <v>0</v>
      </c>
      <c r="P3949">
        <v>34</v>
      </c>
      <c r="Q3949">
        <v>0</v>
      </c>
      <c r="R3949">
        <v>34</v>
      </c>
      <c r="S3949">
        <v>14.1</v>
      </c>
      <c r="T3949">
        <v>37.700000000000003</v>
      </c>
      <c r="U3949">
        <v>24.6</v>
      </c>
      <c r="V3949">
        <v>136</v>
      </c>
      <c r="W3949" t="s">
        <v>4756</v>
      </c>
      <c r="X3949" t="s">
        <v>4756</v>
      </c>
      <c r="Y3949" t="s">
        <v>4756</v>
      </c>
      <c r="Z3949" t="s">
        <v>4756</v>
      </c>
      <c r="AA3949" t="s">
        <v>4756</v>
      </c>
      <c r="AB3949" t="s">
        <v>4756</v>
      </c>
      <c r="AC3949" t="s">
        <v>4756</v>
      </c>
      <c r="AD3949" t="s">
        <v>4756</v>
      </c>
      <c r="AE3949" t="s">
        <v>4756</v>
      </c>
      <c r="AF3949" t="s">
        <v>4756</v>
      </c>
      <c r="AG3949" t="s">
        <v>4756</v>
      </c>
      <c r="AH3949" t="s">
        <v>4756</v>
      </c>
      <c r="AI3949" t="s">
        <v>4756</v>
      </c>
      <c r="AJ3949" t="s">
        <v>4756</v>
      </c>
      <c r="AK3949" t="s">
        <v>4756</v>
      </c>
      <c r="AL3949" t="s">
        <v>4756</v>
      </c>
      <c r="AM3949" t="s">
        <v>4756</v>
      </c>
      <c r="AN3949" t="s">
        <v>4756</v>
      </c>
    </row>
    <row r="3950" spans="1:41">
      <c r="A3950" s="95">
        <v>43289</v>
      </c>
      <c r="B3950" t="s">
        <v>372</v>
      </c>
      <c r="C3950">
        <v>2018</v>
      </c>
      <c r="D3950">
        <v>7</v>
      </c>
      <c r="E3950" t="s">
        <v>373</v>
      </c>
      <c r="F3950" t="s">
        <v>4140</v>
      </c>
      <c r="G3950" s="96">
        <v>0.93819444444444444</v>
      </c>
      <c r="H3950" s="96">
        <v>0.94166666666666676</v>
      </c>
      <c r="J3950">
        <v>22.52</v>
      </c>
      <c r="K3950" t="s">
        <v>249</v>
      </c>
      <c r="L3950" t="s">
        <v>4428</v>
      </c>
      <c r="M3950" t="s">
        <v>251</v>
      </c>
      <c r="N3950" t="s">
        <v>251</v>
      </c>
      <c r="O3950">
        <v>0</v>
      </c>
      <c r="P3950">
        <v>33</v>
      </c>
      <c r="Q3950">
        <v>0</v>
      </c>
      <c r="R3950">
        <v>33</v>
      </c>
      <c r="S3950">
        <v>14.7</v>
      </c>
      <c r="T3950">
        <v>38.5</v>
      </c>
      <c r="U3950">
        <v>24.4</v>
      </c>
      <c r="V3950">
        <v>140</v>
      </c>
      <c r="W3950" t="s">
        <v>4756</v>
      </c>
      <c r="X3950" t="s">
        <v>4756</v>
      </c>
      <c r="Y3950" t="s">
        <v>4756</v>
      </c>
      <c r="Z3950" t="s">
        <v>4756</v>
      </c>
      <c r="AA3950" t="s">
        <v>4756</v>
      </c>
      <c r="AB3950" t="s">
        <v>4756</v>
      </c>
      <c r="AC3950" t="s">
        <v>4756</v>
      </c>
      <c r="AD3950" t="s">
        <v>4756</v>
      </c>
      <c r="AE3950" t="s">
        <v>4756</v>
      </c>
      <c r="AF3950" t="s">
        <v>4756</v>
      </c>
      <c r="AG3950" t="s">
        <v>4756</v>
      </c>
      <c r="AH3950" t="s">
        <v>4756</v>
      </c>
      <c r="AI3950" t="s">
        <v>4756</v>
      </c>
      <c r="AJ3950" t="s">
        <v>4756</v>
      </c>
      <c r="AK3950" t="s">
        <v>4756</v>
      </c>
      <c r="AL3950" t="s">
        <v>4756</v>
      </c>
      <c r="AM3950" t="s">
        <v>4756</v>
      </c>
      <c r="AN3950" t="s">
        <v>4756</v>
      </c>
    </row>
    <row r="3951" spans="1:41">
      <c r="A3951" s="95">
        <v>43289</v>
      </c>
      <c r="B3951" t="s">
        <v>372</v>
      </c>
      <c r="C3951">
        <v>2018</v>
      </c>
      <c r="D3951">
        <v>7</v>
      </c>
      <c r="E3951" t="s">
        <v>373</v>
      </c>
      <c r="F3951" t="s">
        <v>4140</v>
      </c>
      <c r="G3951" s="96">
        <v>0.94305555555555554</v>
      </c>
      <c r="H3951" s="96">
        <v>0.9458333333333333</v>
      </c>
      <c r="J3951">
        <v>22.63</v>
      </c>
      <c r="K3951" t="s">
        <v>249</v>
      </c>
      <c r="L3951" t="s">
        <v>4429</v>
      </c>
      <c r="M3951" t="s">
        <v>251</v>
      </c>
      <c r="N3951" t="s">
        <v>251</v>
      </c>
      <c r="O3951">
        <v>0</v>
      </c>
      <c r="P3951">
        <v>35</v>
      </c>
      <c r="Q3951">
        <v>0</v>
      </c>
      <c r="R3951">
        <v>35</v>
      </c>
      <c r="S3951">
        <v>14.3</v>
      </c>
      <c r="T3951">
        <v>37.4</v>
      </c>
      <c r="U3951">
        <v>23.6</v>
      </c>
      <c r="V3951">
        <v>133</v>
      </c>
      <c r="W3951" t="s">
        <v>4756</v>
      </c>
      <c r="X3951" t="s">
        <v>4756</v>
      </c>
      <c r="Y3951" t="s">
        <v>4756</v>
      </c>
      <c r="Z3951" t="s">
        <v>4756</v>
      </c>
      <c r="AA3951" t="s">
        <v>4756</v>
      </c>
      <c r="AB3951" t="s">
        <v>4756</v>
      </c>
      <c r="AC3951" t="s">
        <v>4756</v>
      </c>
      <c r="AD3951" t="s">
        <v>4756</v>
      </c>
      <c r="AE3951" t="s">
        <v>4756</v>
      </c>
      <c r="AF3951" t="s">
        <v>4756</v>
      </c>
      <c r="AG3951" t="s">
        <v>4756</v>
      </c>
      <c r="AH3951" t="s">
        <v>4756</v>
      </c>
      <c r="AI3951" t="s">
        <v>4756</v>
      </c>
      <c r="AJ3951" t="s">
        <v>4756</v>
      </c>
      <c r="AK3951" t="s">
        <v>4756</v>
      </c>
      <c r="AL3951" t="s">
        <v>4756</v>
      </c>
      <c r="AM3951" t="s">
        <v>4756</v>
      </c>
      <c r="AN3951" t="s">
        <v>4756</v>
      </c>
    </row>
    <row r="3952" spans="1:41">
      <c r="A3952" s="95">
        <v>43289</v>
      </c>
      <c r="B3952" t="s">
        <v>372</v>
      </c>
      <c r="C3952">
        <v>2018</v>
      </c>
      <c r="D3952">
        <v>7</v>
      </c>
      <c r="E3952" t="s">
        <v>373</v>
      </c>
      <c r="F3952" t="s">
        <v>4140</v>
      </c>
      <c r="G3952" s="96">
        <v>0.9472222222222223</v>
      </c>
      <c r="H3952" s="96">
        <v>0.94930555555555562</v>
      </c>
      <c r="J3952">
        <v>22.73</v>
      </c>
      <c r="K3952" t="s">
        <v>249</v>
      </c>
      <c r="L3952" t="s">
        <v>4430</v>
      </c>
      <c r="M3952" t="s">
        <v>251</v>
      </c>
      <c r="N3952" t="s">
        <v>251</v>
      </c>
      <c r="O3952">
        <v>3</v>
      </c>
      <c r="P3952">
        <v>39</v>
      </c>
      <c r="Q3952">
        <v>0</v>
      </c>
      <c r="R3952">
        <v>39</v>
      </c>
      <c r="S3952">
        <v>14.9</v>
      </c>
      <c r="T3952">
        <v>38</v>
      </c>
      <c r="U3952">
        <v>23.4</v>
      </c>
      <c r="V3952">
        <v>140</v>
      </c>
      <c r="W3952" t="s">
        <v>4756</v>
      </c>
      <c r="X3952" t="s">
        <v>4756</v>
      </c>
      <c r="Y3952" t="s">
        <v>4756</v>
      </c>
      <c r="Z3952" t="s">
        <v>4756</v>
      </c>
      <c r="AA3952" t="s">
        <v>4756</v>
      </c>
      <c r="AB3952" t="s">
        <v>4756</v>
      </c>
      <c r="AC3952" t="s">
        <v>4756</v>
      </c>
      <c r="AD3952" t="s">
        <v>4756</v>
      </c>
      <c r="AE3952" t="s">
        <v>4756</v>
      </c>
      <c r="AF3952" t="s">
        <v>4756</v>
      </c>
      <c r="AG3952" t="s">
        <v>4756</v>
      </c>
      <c r="AH3952" t="s">
        <v>4756</v>
      </c>
      <c r="AI3952" t="s">
        <v>4756</v>
      </c>
      <c r="AJ3952" t="s">
        <v>4756</v>
      </c>
      <c r="AK3952" t="s">
        <v>4756</v>
      </c>
      <c r="AL3952" t="s">
        <v>4756</v>
      </c>
      <c r="AM3952" t="s">
        <v>4756</v>
      </c>
      <c r="AN3952" t="s">
        <v>4756</v>
      </c>
    </row>
    <row r="3953" spans="1:41">
      <c r="A3953" s="95">
        <v>43289</v>
      </c>
      <c r="B3953" t="s">
        <v>372</v>
      </c>
      <c r="C3953">
        <v>2018</v>
      </c>
      <c r="D3953">
        <v>7</v>
      </c>
      <c r="E3953" t="s">
        <v>373</v>
      </c>
      <c r="F3953" t="s">
        <v>4140</v>
      </c>
      <c r="G3953" s="96">
        <v>0.9555555555555556</v>
      </c>
      <c r="H3953" s="96">
        <v>0.9604166666666667</v>
      </c>
      <c r="J3953">
        <v>22.93</v>
      </c>
      <c r="K3953" t="s">
        <v>249</v>
      </c>
      <c r="L3953" t="s">
        <v>4431</v>
      </c>
      <c r="M3953" t="s">
        <v>251</v>
      </c>
      <c r="N3953" t="s">
        <v>251</v>
      </c>
      <c r="O3953">
        <v>0</v>
      </c>
      <c r="P3953">
        <v>34</v>
      </c>
      <c r="Q3953">
        <v>0</v>
      </c>
      <c r="R3953">
        <v>34</v>
      </c>
      <c r="S3953">
        <v>13.5</v>
      </c>
      <c r="T3953">
        <v>36.6</v>
      </c>
      <c r="U3953">
        <v>23.2</v>
      </c>
      <c r="V3953">
        <v>138</v>
      </c>
      <c r="W3953" t="s">
        <v>4756</v>
      </c>
      <c r="X3953" t="s">
        <v>4756</v>
      </c>
      <c r="Y3953" t="s">
        <v>4756</v>
      </c>
      <c r="Z3953" t="s">
        <v>4756</v>
      </c>
      <c r="AA3953" t="s">
        <v>4756</v>
      </c>
      <c r="AB3953" t="s">
        <v>4756</v>
      </c>
      <c r="AC3953" t="s">
        <v>4756</v>
      </c>
      <c r="AD3953" t="s">
        <v>4756</v>
      </c>
      <c r="AE3953" t="s">
        <v>4756</v>
      </c>
      <c r="AF3953" t="s">
        <v>4756</v>
      </c>
      <c r="AG3953" t="s">
        <v>4756</v>
      </c>
      <c r="AH3953" t="s">
        <v>4756</v>
      </c>
      <c r="AI3953" t="s">
        <v>4756</v>
      </c>
      <c r="AJ3953" t="s">
        <v>4756</v>
      </c>
      <c r="AK3953" t="s">
        <v>4756</v>
      </c>
      <c r="AL3953" t="s">
        <v>4756</v>
      </c>
      <c r="AM3953" t="s">
        <v>4756</v>
      </c>
      <c r="AN3953" t="s">
        <v>4756</v>
      </c>
      <c r="AO3953" t="s">
        <v>4432</v>
      </c>
    </row>
    <row r="3954" spans="1:41">
      <c r="A3954" s="95">
        <v>43289</v>
      </c>
      <c r="B3954" t="s">
        <v>372</v>
      </c>
      <c r="C3954">
        <v>2018</v>
      </c>
      <c r="D3954">
        <v>7</v>
      </c>
      <c r="E3954" t="s">
        <v>373</v>
      </c>
      <c r="F3954" t="s">
        <v>4140</v>
      </c>
      <c r="G3954" s="96">
        <v>0.96180555555555547</v>
      </c>
      <c r="H3954" s="96">
        <v>0.96388888888888891</v>
      </c>
      <c r="J3954">
        <v>23.08</v>
      </c>
      <c r="K3954" t="s">
        <v>249</v>
      </c>
      <c r="L3954" t="s">
        <v>4433</v>
      </c>
      <c r="M3954" t="s">
        <v>251</v>
      </c>
      <c r="N3954" t="s">
        <v>251</v>
      </c>
      <c r="O3954">
        <v>1</v>
      </c>
      <c r="P3954">
        <v>33</v>
      </c>
      <c r="Q3954">
        <v>0</v>
      </c>
      <c r="R3954">
        <v>33</v>
      </c>
      <c r="S3954">
        <v>14.2</v>
      </c>
      <c r="T3954">
        <v>38.4</v>
      </c>
      <c r="U3954">
        <v>23.3</v>
      </c>
      <c r="V3954">
        <v>136</v>
      </c>
      <c r="W3954" t="s">
        <v>4756</v>
      </c>
      <c r="X3954" t="s">
        <v>4756</v>
      </c>
      <c r="Y3954" t="s">
        <v>4756</v>
      </c>
      <c r="Z3954" t="s">
        <v>4756</v>
      </c>
      <c r="AA3954" t="s">
        <v>4756</v>
      </c>
      <c r="AB3954" t="s">
        <v>4756</v>
      </c>
      <c r="AC3954" t="s">
        <v>4756</v>
      </c>
      <c r="AD3954" t="s">
        <v>4756</v>
      </c>
      <c r="AE3954" t="s">
        <v>4756</v>
      </c>
      <c r="AF3954" t="s">
        <v>4756</v>
      </c>
      <c r="AG3954" t="s">
        <v>4756</v>
      </c>
      <c r="AH3954" t="s">
        <v>4756</v>
      </c>
      <c r="AI3954" t="s">
        <v>4756</v>
      </c>
      <c r="AJ3954" t="s">
        <v>4756</v>
      </c>
      <c r="AK3954" t="s">
        <v>4756</v>
      </c>
      <c r="AL3954" t="s">
        <v>4756</v>
      </c>
      <c r="AM3954" t="s">
        <v>4756</v>
      </c>
      <c r="AN3954" t="s">
        <v>4756</v>
      </c>
    </row>
    <row r="3955" spans="1:41">
      <c r="A3955" s="95">
        <v>43289</v>
      </c>
      <c r="B3955" t="s">
        <v>372</v>
      </c>
      <c r="C3955">
        <v>2018</v>
      </c>
      <c r="D3955">
        <v>7</v>
      </c>
      <c r="E3955" t="s">
        <v>373</v>
      </c>
      <c r="F3955" t="s">
        <v>4140</v>
      </c>
      <c r="G3955" s="96">
        <v>0.97222222222222221</v>
      </c>
      <c r="H3955" s="96">
        <v>0.9770833333333333</v>
      </c>
      <c r="J3955">
        <v>23.33</v>
      </c>
      <c r="K3955" t="s">
        <v>249</v>
      </c>
      <c r="L3955" t="s">
        <v>4434</v>
      </c>
      <c r="M3955" t="s">
        <v>251</v>
      </c>
      <c r="N3955" t="s">
        <v>251</v>
      </c>
      <c r="O3955">
        <v>0</v>
      </c>
      <c r="P3955">
        <v>35</v>
      </c>
      <c r="Q3955">
        <v>0</v>
      </c>
      <c r="R3955">
        <v>35</v>
      </c>
      <c r="S3955">
        <v>15</v>
      </c>
      <c r="T3955">
        <v>38.4</v>
      </c>
      <c r="U3955">
        <v>25.5</v>
      </c>
      <c r="V3955">
        <v>147</v>
      </c>
      <c r="W3955" t="s">
        <v>4756</v>
      </c>
      <c r="X3955" t="s">
        <v>4756</v>
      </c>
      <c r="Y3955" t="s">
        <v>4756</v>
      </c>
      <c r="Z3955" t="s">
        <v>4756</v>
      </c>
      <c r="AA3955" t="s">
        <v>4756</v>
      </c>
      <c r="AB3955" t="s">
        <v>4756</v>
      </c>
      <c r="AC3955" t="s">
        <v>4756</v>
      </c>
      <c r="AD3955" t="s">
        <v>4756</v>
      </c>
      <c r="AE3955" t="s">
        <v>4756</v>
      </c>
      <c r="AF3955" t="s">
        <v>4756</v>
      </c>
      <c r="AG3955" t="s">
        <v>4756</v>
      </c>
      <c r="AH3955" t="s">
        <v>4756</v>
      </c>
      <c r="AI3955" t="s">
        <v>4756</v>
      </c>
      <c r="AJ3955" t="s">
        <v>4756</v>
      </c>
      <c r="AK3955" t="s">
        <v>4756</v>
      </c>
      <c r="AL3955" t="s">
        <v>4756</v>
      </c>
      <c r="AM3955" t="s">
        <v>4756</v>
      </c>
      <c r="AN3955" t="s">
        <v>4756</v>
      </c>
    </row>
    <row r="3956" spans="1:41">
      <c r="A3956" s="95">
        <v>43289</v>
      </c>
      <c r="B3956" t="s">
        <v>372</v>
      </c>
      <c r="C3956">
        <v>2018</v>
      </c>
      <c r="D3956">
        <v>7</v>
      </c>
      <c r="E3956" t="s">
        <v>373</v>
      </c>
      <c r="F3956" t="s">
        <v>4140</v>
      </c>
      <c r="G3956" s="96">
        <v>0.98402777777777783</v>
      </c>
      <c r="H3956" s="96">
        <v>0.98472222222222217</v>
      </c>
      <c r="J3956">
        <v>23.62</v>
      </c>
      <c r="K3956" t="s">
        <v>249</v>
      </c>
      <c r="L3956" t="s">
        <v>4306</v>
      </c>
      <c r="M3956" t="s">
        <v>665</v>
      </c>
      <c r="N3956" t="s">
        <v>251</v>
      </c>
      <c r="O3956" t="s">
        <v>4756</v>
      </c>
      <c r="P3956">
        <v>31</v>
      </c>
      <c r="Q3956">
        <v>0</v>
      </c>
      <c r="R3956">
        <v>31</v>
      </c>
      <c r="S3956" t="s">
        <v>4756</v>
      </c>
      <c r="T3956" t="s">
        <v>4756</v>
      </c>
      <c r="U3956" t="s">
        <v>4756</v>
      </c>
      <c r="V3956" t="s">
        <v>4756</v>
      </c>
      <c r="W3956" t="s">
        <v>4756</v>
      </c>
      <c r="X3956" t="s">
        <v>4756</v>
      </c>
      <c r="Y3956" t="s">
        <v>4756</v>
      </c>
      <c r="Z3956" t="s">
        <v>4756</v>
      </c>
      <c r="AA3956" t="s">
        <v>4756</v>
      </c>
      <c r="AB3956" t="s">
        <v>4756</v>
      </c>
      <c r="AC3956" t="s">
        <v>4756</v>
      </c>
      <c r="AD3956" t="s">
        <v>4756</v>
      </c>
      <c r="AE3956" t="s">
        <v>4756</v>
      </c>
      <c r="AF3956" t="s">
        <v>4756</v>
      </c>
      <c r="AG3956" t="s">
        <v>4756</v>
      </c>
      <c r="AH3956" t="s">
        <v>4756</v>
      </c>
      <c r="AI3956" t="s">
        <v>4756</v>
      </c>
      <c r="AJ3956" t="s">
        <v>4756</v>
      </c>
      <c r="AK3956" t="s">
        <v>4756</v>
      </c>
      <c r="AL3956" t="s">
        <v>4756</v>
      </c>
      <c r="AM3956" t="s">
        <v>4756</v>
      </c>
      <c r="AN3956" t="s">
        <v>4756</v>
      </c>
    </row>
    <row r="3957" spans="1:41">
      <c r="A3957" s="95">
        <v>43289</v>
      </c>
      <c r="B3957" t="s">
        <v>372</v>
      </c>
      <c r="C3957">
        <v>2018</v>
      </c>
      <c r="D3957">
        <v>7</v>
      </c>
      <c r="E3957" t="s">
        <v>373</v>
      </c>
      <c r="F3957" t="s">
        <v>4140</v>
      </c>
      <c r="G3957" s="96">
        <v>0.98541666666666661</v>
      </c>
      <c r="H3957" s="96">
        <v>0.98888888888888893</v>
      </c>
      <c r="J3957">
        <v>23.65</v>
      </c>
      <c r="K3957" t="s">
        <v>249</v>
      </c>
      <c r="L3957" t="s">
        <v>4435</v>
      </c>
      <c r="M3957" t="s">
        <v>251</v>
      </c>
      <c r="N3957" t="s">
        <v>251</v>
      </c>
      <c r="O3957">
        <v>3</v>
      </c>
      <c r="P3957">
        <v>35</v>
      </c>
      <c r="Q3957">
        <v>0</v>
      </c>
      <c r="R3957">
        <v>35</v>
      </c>
      <c r="S3957">
        <v>14.2</v>
      </c>
      <c r="T3957">
        <v>39.200000000000003</v>
      </c>
      <c r="U3957">
        <v>25.5</v>
      </c>
      <c r="V3957">
        <v>141</v>
      </c>
      <c r="W3957" t="s">
        <v>4756</v>
      </c>
      <c r="X3957" t="s">
        <v>4756</v>
      </c>
      <c r="Y3957" t="s">
        <v>4756</v>
      </c>
      <c r="Z3957" t="s">
        <v>4756</v>
      </c>
      <c r="AA3957" t="s">
        <v>4756</v>
      </c>
      <c r="AB3957" t="s">
        <v>4756</v>
      </c>
      <c r="AC3957" t="s">
        <v>4756</v>
      </c>
      <c r="AD3957" t="s">
        <v>4756</v>
      </c>
      <c r="AE3957" t="s">
        <v>4756</v>
      </c>
      <c r="AF3957" t="s">
        <v>4756</v>
      </c>
      <c r="AG3957" t="s">
        <v>4756</v>
      </c>
      <c r="AH3957" t="s">
        <v>4756</v>
      </c>
      <c r="AI3957" t="s">
        <v>4756</v>
      </c>
      <c r="AJ3957" t="s">
        <v>4756</v>
      </c>
      <c r="AK3957" t="s">
        <v>4756</v>
      </c>
      <c r="AL3957" t="s">
        <v>4756</v>
      </c>
      <c r="AM3957" t="s">
        <v>4756</v>
      </c>
      <c r="AN3957" t="s">
        <v>4756</v>
      </c>
    </row>
    <row r="3958" spans="1:41">
      <c r="A3958" s="95">
        <v>43289</v>
      </c>
      <c r="B3958" t="s">
        <v>372</v>
      </c>
      <c r="C3958">
        <v>2018</v>
      </c>
      <c r="D3958">
        <v>7</v>
      </c>
      <c r="E3958" t="s">
        <v>373</v>
      </c>
      <c r="F3958" t="s">
        <v>4140</v>
      </c>
      <c r="G3958" s="96">
        <v>0.98749999999999993</v>
      </c>
      <c r="H3958" s="96">
        <v>0.99375000000000002</v>
      </c>
      <c r="J3958">
        <v>23.7</v>
      </c>
      <c r="K3958" t="s">
        <v>249</v>
      </c>
      <c r="L3958" t="s">
        <v>4436</v>
      </c>
      <c r="M3958" t="s">
        <v>251</v>
      </c>
      <c r="N3958" t="s">
        <v>251</v>
      </c>
      <c r="O3958">
        <v>2</v>
      </c>
      <c r="P3958">
        <v>32</v>
      </c>
      <c r="Q3958">
        <v>0</v>
      </c>
      <c r="R3958">
        <v>32</v>
      </c>
      <c r="S3958">
        <v>14.5</v>
      </c>
      <c r="T3958">
        <v>37.200000000000003</v>
      </c>
      <c r="U3958">
        <v>22.8</v>
      </c>
      <c r="V3958">
        <v>135</v>
      </c>
      <c r="W3958" t="s">
        <v>4756</v>
      </c>
      <c r="X3958" t="s">
        <v>4756</v>
      </c>
      <c r="Y3958" t="s">
        <v>4756</v>
      </c>
      <c r="Z3958" t="s">
        <v>4756</v>
      </c>
      <c r="AA3958" t="s">
        <v>4756</v>
      </c>
      <c r="AB3958" t="s">
        <v>4756</v>
      </c>
      <c r="AC3958" t="s">
        <v>4756</v>
      </c>
      <c r="AD3958" t="s">
        <v>4756</v>
      </c>
      <c r="AE3958" t="s">
        <v>4756</v>
      </c>
      <c r="AF3958" t="s">
        <v>4756</v>
      </c>
      <c r="AG3958" t="s">
        <v>4756</v>
      </c>
      <c r="AH3958" t="s">
        <v>4756</v>
      </c>
      <c r="AI3958" t="s">
        <v>4756</v>
      </c>
      <c r="AJ3958" t="s">
        <v>4756</v>
      </c>
      <c r="AK3958" t="s">
        <v>4756</v>
      </c>
      <c r="AL3958" t="s">
        <v>4756</v>
      </c>
      <c r="AM3958" t="s">
        <v>4756</v>
      </c>
      <c r="AN3958" t="s">
        <v>4756</v>
      </c>
    </row>
    <row r="3959" spans="1:41">
      <c r="A3959" s="95">
        <v>43289</v>
      </c>
      <c r="B3959" t="s">
        <v>372</v>
      </c>
      <c r="C3959">
        <v>2018</v>
      </c>
      <c r="D3959">
        <v>7</v>
      </c>
      <c r="E3959" t="s">
        <v>373</v>
      </c>
      <c r="F3959" t="s">
        <v>4140</v>
      </c>
      <c r="G3959" s="96">
        <v>0.99444444444444446</v>
      </c>
      <c r="H3959" s="96">
        <v>0.99861111111111101</v>
      </c>
      <c r="J3959">
        <v>23.87</v>
      </c>
      <c r="K3959" t="s">
        <v>249</v>
      </c>
      <c r="L3959" t="s">
        <v>4437</v>
      </c>
      <c r="M3959" t="s">
        <v>251</v>
      </c>
      <c r="N3959" t="s">
        <v>251</v>
      </c>
      <c r="O3959">
        <v>3</v>
      </c>
      <c r="P3959">
        <v>34</v>
      </c>
      <c r="Q3959">
        <v>0</v>
      </c>
      <c r="R3959">
        <v>34</v>
      </c>
      <c r="S3959">
        <v>14.7</v>
      </c>
      <c r="T3959">
        <v>39.1</v>
      </c>
      <c r="U3959">
        <v>25</v>
      </c>
      <c r="V3959">
        <v>144</v>
      </c>
      <c r="W3959" t="s">
        <v>4756</v>
      </c>
      <c r="X3959" t="s">
        <v>4756</v>
      </c>
      <c r="Y3959" t="s">
        <v>4756</v>
      </c>
      <c r="Z3959" t="s">
        <v>4756</v>
      </c>
      <c r="AA3959" t="s">
        <v>4756</v>
      </c>
      <c r="AB3959" t="s">
        <v>4756</v>
      </c>
      <c r="AC3959" t="s">
        <v>4756</v>
      </c>
      <c r="AD3959" t="s">
        <v>4756</v>
      </c>
      <c r="AE3959" t="s">
        <v>4756</v>
      </c>
      <c r="AF3959" t="s">
        <v>4756</v>
      </c>
      <c r="AG3959" t="s">
        <v>4756</v>
      </c>
      <c r="AH3959" t="s">
        <v>4756</v>
      </c>
      <c r="AI3959" t="s">
        <v>4756</v>
      </c>
      <c r="AJ3959" t="s">
        <v>4756</v>
      </c>
      <c r="AK3959" t="s">
        <v>4756</v>
      </c>
      <c r="AL3959" t="s">
        <v>4756</v>
      </c>
      <c r="AM3959" t="s">
        <v>4756</v>
      </c>
      <c r="AN3959" t="s">
        <v>4756</v>
      </c>
    </row>
    <row r="3960" spans="1:41">
      <c r="A3960" s="95">
        <v>43289</v>
      </c>
      <c r="B3960" t="s">
        <v>372</v>
      </c>
      <c r="C3960">
        <v>2018</v>
      </c>
      <c r="D3960">
        <v>7</v>
      </c>
      <c r="E3960" t="s">
        <v>373</v>
      </c>
      <c r="F3960" t="s">
        <v>4140</v>
      </c>
      <c r="G3960" s="96">
        <v>7.6388888888888886E-3</v>
      </c>
      <c r="H3960" s="96">
        <v>1.1111111111111112E-2</v>
      </c>
      <c r="J3960">
        <v>24.18</v>
      </c>
      <c r="K3960" t="s">
        <v>249</v>
      </c>
      <c r="L3960" t="s">
        <v>4438</v>
      </c>
      <c r="M3960" t="s">
        <v>251</v>
      </c>
      <c r="N3960" t="s">
        <v>251</v>
      </c>
      <c r="O3960">
        <v>0</v>
      </c>
      <c r="P3960">
        <v>35</v>
      </c>
      <c r="Q3960">
        <v>0</v>
      </c>
      <c r="R3960">
        <v>35</v>
      </c>
      <c r="S3960">
        <v>14.2</v>
      </c>
      <c r="T3960">
        <v>37.799999999999997</v>
      </c>
      <c r="U3960">
        <v>22.9</v>
      </c>
      <c r="V3960">
        <v>138</v>
      </c>
      <c r="W3960" t="s">
        <v>4756</v>
      </c>
      <c r="X3960" t="s">
        <v>4756</v>
      </c>
      <c r="Y3960" t="s">
        <v>4756</v>
      </c>
      <c r="Z3960" t="s">
        <v>4756</v>
      </c>
      <c r="AA3960" t="s">
        <v>4756</v>
      </c>
      <c r="AB3960" t="s">
        <v>4756</v>
      </c>
      <c r="AC3960" t="s">
        <v>4756</v>
      </c>
      <c r="AD3960" t="s">
        <v>4756</v>
      </c>
      <c r="AE3960" t="s">
        <v>4756</v>
      </c>
      <c r="AF3960" t="s">
        <v>4756</v>
      </c>
      <c r="AG3960" t="s">
        <v>4756</v>
      </c>
      <c r="AH3960" t="s">
        <v>4756</v>
      </c>
      <c r="AI3960" t="s">
        <v>4756</v>
      </c>
      <c r="AJ3960" t="s">
        <v>4756</v>
      </c>
      <c r="AK3960" t="s">
        <v>4756</v>
      </c>
      <c r="AL3960" t="s">
        <v>4756</v>
      </c>
      <c r="AM3960" t="s">
        <v>4756</v>
      </c>
      <c r="AN3960" t="s">
        <v>4756</v>
      </c>
    </row>
    <row r="3961" spans="1:41">
      <c r="A3961" s="95">
        <v>43289</v>
      </c>
      <c r="B3961" t="s">
        <v>372</v>
      </c>
      <c r="C3961">
        <v>2018</v>
      </c>
      <c r="D3961">
        <v>7</v>
      </c>
      <c r="E3961" t="s">
        <v>373</v>
      </c>
      <c r="F3961" t="s">
        <v>4140</v>
      </c>
      <c r="G3961" s="96">
        <v>9.0277777777777787E-3</v>
      </c>
      <c r="H3961" s="96">
        <v>1.5277777777777777E-2</v>
      </c>
      <c r="J3961">
        <v>24.22</v>
      </c>
      <c r="K3961" t="s">
        <v>249</v>
      </c>
      <c r="L3961" t="s">
        <v>4439</v>
      </c>
      <c r="M3961" t="s">
        <v>251</v>
      </c>
      <c r="N3961" t="s">
        <v>251</v>
      </c>
      <c r="O3961">
        <v>3</v>
      </c>
      <c r="P3961">
        <v>39</v>
      </c>
      <c r="Q3961">
        <v>0</v>
      </c>
      <c r="R3961">
        <v>39</v>
      </c>
      <c r="S3961">
        <v>14.3</v>
      </c>
      <c r="T3961">
        <v>37.799999999999997</v>
      </c>
      <c r="U3961">
        <v>22.6</v>
      </c>
      <c r="V3961">
        <v>140</v>
      </c>
      <c r="W3961" t="s">
        <v>4756</v>
      </c>
      <c r="X3961" t="s">
        <v>4756</v>
      </c>
      <c r="Y3961" t="s">
        <v>4756</v>
      </c>
      <c r="Z3961" t="s">
        <v>4756</v>
      </c>
      <c r="AA3961" t="s">
        <v>4756</v>
      </c>
      <c r="AB3961" t="s">
        <v>4756</v>
      </c>
      <c r="AC3961" t="s">
        <v>4756</v>
      </c>
      <c r="AD3961" t="s">
        <v>4756</v>
      </c>
      <c r="AE3961" t="s">
        <v>4756</v>
      </c>
      <c r="AF3961" t="s">
        <v>4756</v>
      </c>
      <c r="AG3961" t="s">
        <v>4756</v>
      </c>
      <c r="AH3961" t="s">
        <v>4756</v>
      </c>
      <c r="AI3961" t="s">
        <v>4756</v>
      </c>
      <c r="AJ3961" t="s">
        <v>4756</v>
      </c>
      <c r="AK3961" t="s">
        <v>4756</v>
      </c>
      <c r="AL3961" t="s">
        <v>4756</v>
      </c>
      <c r="AM3961" t="s">
        <v>4756</v>
      </c>
      <c r="AN3961" t="s">
        <v>4756</v>
      </c>
    </row>
    <row r="3962" spans="1:41">
      <c r="A3962" s="95">
        <v>43289</v>
      </c>
      <c r="B3962" t="s">
        <v>372</v>
      </c>
      <c r="C3962">
        <v>2018</v>
      </c>
      <c r="D3962">
        <v>7</v>
      </c>
      <c r="E3962" t="s">
        <v>373</v>
      </c>
      <c r="F3962" t="s">
        <v>4140</v>
      </c>
      <c r="G3962" s="96">
        <v>1.8749999999999999E-2</v>
      </c>
      <c r="H3962" s="96">
        <v>2.361111111111111E-2</v>
      </c>
      <c r="J3962">
        <v>24.45</v>
      </c>
      <c r="K3962" t="s">
        <v>249</v>
      </c>
      <c r="L3962" t="s">
        <v>4440</v>
      </c>
      <c r="M3962" t="s">
        <v>251</v>
      </c>
      <c r="N3962" t="s">
        <v>251</v>
      </c>
      <c r="O3962">
        <v>0</v>
      </c>
      <c r="P3962">
        <v>36</v>
      </c>
      <c r="Q3962">
        <v>0</v>
      </c>
      <c r="R3962">
        <v>36</v>
      </c>
      <c r="S3962">
        <v>14.5</v>
      </c>
      <c r="T3962">
        <v>38.1</v>
      </c>
      <c r="U3962">
        <v>24.6</v>
      </c>
      <c r="V3962">
        <v>136</v>
      </c>
      <c r="W3962" t="s">
        <v>4756</v>
      </c>
      <c r="X3962" t="s">
        <v>4756</v>
      </c>
      <c r="Y3962" t="s">
        <v>4756</v>
      </c>
      <c r="Z3962" t="s">
        <v>4756</v>
      </c>
      <c r="AA3962" t="s">
        <v>4756</v>
      </c>
      <c r="AB3962" t="s">
        <v>4756</v>
      </c>
      <c r="AC3962" t="s">
        <v>4756</v>
      </c>
      <c r="AD3962" t="s">
        <v>4756</v>
      </c>
      <c r="AE3962" t="s">
        <v>4756</v>
      </c>
      <c r="AF3962" t="s">
        <v>4756</v>
      </c>
      <c r="AG3962" t="s">
        <v>4756</v>
      </c>
      <c r="AH3962" t="s">
        <v>4756</v>
      </c>
      <c r="AI3962" t="s">
        <v>4756</v>
      </c>
      <c r="AJ3962" t="s">
        <v>4756</v>
      </c>
      <c r="AK3962" t="s">
        <v>4756</v>
      </c>
      <c r="AL3962" t="s">
        <v>4756</v>
      </c>
      <c r="AM3962" t="s">
        <v>4756</v>
      </c>
      <c r="AN3962" t="s">
        <v>4756</v>
      </c>
    </row>
    <row r="3963" spans="1:41">
      <c r="A3963" s="95">
        <v>43289</v>
      </c>
      <c r="B3963" t="s">
        <v>372</v>
      </c>
      <c r="C3963">
        <v>2018</v>
      </c>
      <c r="D3963">
        <v>7</v>
      </c>
      <c r="E3963" t="s">
        <v>373</v>
      </c>
      <c r="F3963" t="s">
        <v>4140</v>
      </c>
      <c r="G3963" s="96">
        <v>3.7499999999999999E-2</v>
      </c>
      <c r="H3963" s="96">
        <v>4.0972222222222222E-2</v>
      </c>
      <c r="J3963">
        <v>24.9</v>
      </c>
      <c r="K3963" t="s">
        <v>249</v>
      </c>
      <c r="L3963" t="s">
        <v>4441</v>
      </c>
      <c r="M3963" t="s">
        <v>251</v>
      </c>
      <c r="N3963" t="s">
        <v>251</v>
      </c>
      <c r="O3963">
        <v>3</v>
      </c>
      <c r="P3963">
        <v>35</v>
      </c>
      <c r="Q3963">
        <v>0</v>
      </c>
      <c r="R3963">
        <v>35</v>
      </c>
      <c r="S3963">
        <v>13.9</v>
      </c>
      <c r="T3963">
        <v>37</v>
      </c>
      <c r="U3963">
        <v>23.3</v>
      </c>
      <c r="V3963">
        <v>138</v>
      </c>
      <c r="W3963" t="s">
        <v>4756</v>
      </c>
      <c r="X3963" t="s">
        <v>4756</v>
      </c>
      <c r="Y3963" t="s">
        <v>4756</v>
      </c>
      <c r="Z3963" t="s">
        <v>4756</v>
      </c>
      <c r="AA3963" t="s">
        <v>4756</v>
      </c>
      <c r="AB3963" t="s">
        <v>4756</v>
      </c>
      <c r="AC3963" t="s">
        <v>4756</v>
      </c>
      <c r="AD3963" t="s">
        <v>4756</v>
      </c>
      <c r="AE3963" t="s">
        <v>4756</v>
      </c>
      <c r="AF3963" t="s">
        <v>4756</v>
      </c>
      <c r="AG3963" t="s">
        <v>4756</v>
      </c>
      <c r="AH3963" t="s">
        <v>4756</v>
      </c>
      <c r="AI3963" t="s">
        <v>4756</v>
      </c>
      <c r="AJ3963" t="s">
        <v>4756</v>
      </c>
      <c r="AK3963" t="s">
        <v>4756</v>
      </c>
      <c r="AL3963" t="s">
        <v>4756</v>
      </c>
      <c r="AM3963" t="s">
        <v>4756</v>
      </c>
      <c r="AN3963" t="s">
        <v>4756</v>
      </c>
    </row>
    <row r="3964" spans="1:41">
      <c r="A3964" s="95">
        <v>43289</v>
      </c>
      <c r="B3964" t="s">
        <v>372</v>
      </c>
      <c r="C3964">
        <v>2018</v>
      </c>
      <c r="D3964">
        <v>7</v>
      </c>
      <c r="E3964" t="s">
        <v>373</v>
      </c>
      <c r="F3964" t="s">
        <v>4140</v>
      </c>
      <c r="G3964" s="96">
        <v>4.0972222222222222E-2</v>
      </c>
      <c r="H3964" s="96">
        <v>4.4444444444444446E-2</v>
      </c>
      <c r="J3964">
        <v>24.98</v>
      </c>
      <c r="K3964" t="s">
        <v>249</v>
      </c>
      <c r="L3964" t="s">
        <v>4442</v>
      </c>
      <c r="M3964" t="s">
        <v>251</v>
      </c>
      <c r="N3964" t="s">
        <v>251</v>
      </c>
      <c r="O3964">
        <v>2</v>
      </c>
      <c r="P3964">
        <v>37</v>
      </c>
      <c r="Q3964">
        <v>0</v>
      </c>
      <c r="R3964">
        <v>37</v>
      </c>
      <c r="S3964">
        <v>14.7</v>
      </c>
      <c r="T3964">
        <v>39</v>
      </c>
      <c r="U3964">
        <v>23.5</v>
      </c>
      <c r="V3964">
        <v>141</v>
      </c>
      <c r="W3964" t="s">
        <v>4756</v>
      </c>
      <c r="X3964" t="s">
        <v>4756</v>
      </c>
      <c r="Y3964" t="s">
        <v>4756</v>
      </c>
      <c r="Z3964" t="s">
        <v>4756</v>
      </c>
      <c r="AA3964" t="s">
        <v>4756</v>
      </c>
      <c r="AB3964" t="s">
        <v>4756</v>
      </c>
      <c r="AC3964" t="s">
        <v>4756</v>
      </c>
      <c r="AD3964" t="s">
        <v>4756</v>
      </c>
      <c r="AE3964" t="s">
        <v>4756</v>
      </c>
      <c r="AF3964" t="s">
        <v>4756</v>
      </c>
      <c r="AG3964" t="s">
        <v>4756</v>
      </c>
      <c r="AH3964" t="s">
        <v>4756</v>
      </c>
      <c r="AI3964" t="s">
        <v>4756</v>
      </c>
      <c r="AJ3964" t="s">
        <v>4756</v>
      </c>
      <c r="AK3964" t="s">
        <v>4756</v>
      </c>
      <c r="AL3964" t="s">
        <v>4756</v>
      </c>
      <c r="AM3964" t="s">
        <v>4756</v>
      </c>
      <c r="AN3964" t="s">
        <v>4756</v>
      </c>
    </row>
    <row r="3965" spans="1:41">
      <c r="A3965" s="95">
        <v>38500</v>
      </c>
      <c r="B3965" t="s">
        <v>827</v>
      </c>
      <c r="C3965">
        <v>2005</v>
      </c>
      <c r="D3965">
        <v>5</v>
      </c>
      <c r="E3965" t="s">
        <v>2376</v>
      </c>
      <c r="F3965" t="s">
        <v>247</v>
      </c>
      <c r="G3965" s="96">
        <v>0.95833333333333337</v>
      </c>
      <c r="H3965" t="s">
        <v>4756</v>
      </c>
      <c r="I3965" s="96">
        <v>0.83124999999999993</v>
      </c>
      <c r="J3965">
        <v>3.05</v>
      </c>
      <c r="K3965" t="s">
        <v>249</v>
      </c>
      <c r="L3965" t="s">
        <v>846</v>
      </c>
      <c r="M3965" t="s">
        <v>251</v>
      </c>
      <c r="N3965" t="s">
        <v>251</v>
      </c>
      <c r="O3965">
        <v>1.5</v>
      </c>
      <c r="P3965">
        <v>64</v>
      </c>
      <c r="Q3965">
        <v>29</v>
      </c>
      <c r="R3965">
        <v>35</v>
      </c>
      <c r="S3965" t="s">
        <v>4756</v>
      </c>
      <c r="T3965" t="s">
        <v>4756</v>
      </c>
      <c r="U3965" t="s">
        <v>4756</v>
      </c>
      <c r="V3965">
        <v>143</v>
      </c>
      <c r="W3965" t="s">
        <v>4756</v>
      </c>
      <c r="X3965" t="s">
        <v>1566</v>
      </c>
      <c r="Y3965" t="s">
        <v>4756</v>
      </c>
      <c r="Z3965" t="s">
        <v>4756</v>
      </c>
      <c r="AA3965" t="s">
        <v>4756</v>
      </c>
      <c r="AB3965" t="s">
        <v>4756</v>
      </c>
      <c r="AC3965" t="s">
        <v>4756</v>
      </c>
      <c r="AD3965" t="s">
        <v>4756</v>
      </c>
      <c r="AE3965" t="s">
        <v>4756</v>
      </c>
      <c r="AF3965" t="s">
        <v>4756</v>
      </c>
      <c r="AG3965" t="s">
        <v>4756</v>
      </c>
      <c r="AH3965" t="s">
        <v>4756</v>
      </c>
      <c r="AI3965" t="s">
        <v>4756</v>
      </c>
      <c r="AJ3965" t="s">
        <v>4756</v>
      </c>
      <c r="AK3965" t="s">
        <v>4756</v>
      </c>
      <c r="AL3965" t="s">
        <v>4756</v>
      </c>
      <c r="AM3965" t="s">
        <v>4756</v>
      </c>
      <c r="AN3965" t="s">
        <v>4756</v>
      </c>
    </row>
    <row r="3966" spans="1:41">
      <c r="A3966" s="95">
        <v>38500</v>
      </c>
      <c r="B3966" t="s">
        <v>827</v>
      </c>
      <c r="C3966">
        <v>2005</v>
      </c>
      <c r="D3966">
        <v>5</v>
      </c>
      <c r="E3966" t="s">
        <v>2376</v>
      </c>
      <c r="F3966" t="s">
        <v>247</v>
      </c>
      <c r="G3966" s="96">
        <v>0.95833333333333337</v>
      </c>
      <c r="H3966" t="s">
        <v>4756</v>
      </c>
      <c r="I3966" s="96">
        <v>0.83124999999999993</v>
      </c>
      <c r="J3966">
        <v>3.05</v>
      </c>
      <c r="K3966" t="s">
        <v>249</v>
      </c>
      <c r="L3966" t="s">
        <v>847</v>
      </c>
      <c r="M3966" t="s">
        <v>251</v>
      </c>
      <c r="N3966" t="s">
        <v>251</v>
      </c>
      <c r="O3966">
        <v>2</v>
      </c>
      <c r="P3966">
        <v>53</v>
      </c>
      <c r="Q3966">
        <v>20</v>
      </c>
      <c r="R3966">
        <v>33</v>
      </c>
      <c r="S3966" t="s">
        <v>4756</v>
      </c>
      <c r="T3966" t="s">
        <v>4756</v>
      </c>
      <c r="U3966" t="s">
        <v>4756</v>
      </c>
      <c r="V3966">
        <v>140</v>
      </c>
      <c r="W3966" t="s">
        <v>4756</v>
      </c>
      <c r="X3966" t="s">
        <v>251</v>
      </c>
      <c r="Y3966" t="s">
        <v>4756</v>
      </c>
      <c r="Z3966" t="s">
        <v>4756</v>
      </c>
      <c r="AA3966" t="s">
        <v>4756</v>
      </c>
      <c r="AB3966" t="s">
        <v>4756</v>
      </c>
      <c r="AC3966" t="s">
        <v>4756</v>
      </c>
      <c r="AD3966" t="s">
        <v>4756</v>
      </c>
      <c r="AE3966" t="s">
        <v>4756</v>
      </c>
      <c r="AF3966" t="s">
        <v>4756</v>
      </c>
      <c r="AG3966" t="s">
        <v>4756</v>
      </c>
      <c r="AH3966" t="s">
        <v>4756</v>
      </c>
      <c r="AI3966" t="s">
        <v>4756</v>
      </c>
      <c r="AJ3966" t="s">
        <v>4756</v>
      </c>
      <c r="AK3966" t="s">
        <v>4756</v>
      </c>
      <c r="AL3966" t="s">
        <v>4756</v>
      </c>
      <c r="AM3966" t="s">
        <v>4756</v>
      </c>
      <c r="AN3966" t="s">
        <v>4756</v>
      </c>
    </row>
    <row r="3967" spans="1:41">
      <c r="A3967" s="95">
        <v>38500</v>
      </c>
      <c r="B3967" t="s">
        <v>827</v>
      </c>
      <c r="C3967">
        <v>2005</v>
      </c>
      <c r="D3967">
        <v>5</v>
      </c>
      <c r="E3967" t="s">
        <v>2376</v>
      </c>
      <c r="F3967" t="s">
        <v>247</v>
      </c>
      <c r="G3967" s="96">
        <v>0.98125000000000007</v>
      </c>
      <c r="H3967" t="s">
        <v>4756</v>
      </c>
      <c r="I3967" s="96">
        <v>0.83124999999999993</v>
      </c>
      <c r="J3967">
        <v>3.6</v>
      </c>
      <c r="K3967" t="s">
        <v>249</v>
      </c>
      <c r="L3967" t="s">
        <v>848</v>
      </c>
      <c r="M3967" t="s">
        <v>251</v>
      </c>
      <c r="N3967" t="s">
        <v>251</v>
      </c>
      <c r="O3967">
        <v>2</v>
      </c>
      <c r="P3967">
        <v>60</v>
      </c>
      <c r="Q3967">
        <v>28</v>
      </c>
      <c r="R3967">
        <v>32</v>
      </c>
      <c r="S3967" t="s">
        <v>4756</v>
      </c>
      <c r="T3967" t="s">
        <v>4756</v>
      </c>
      <c r="U3967" t="s">
        <v>4756</v>
      </c>
      <c r="V3967">
        <v>135</v>
      </c>
      <c r="W3967" t="s">
        <v>4756</v>
      </c>
      <c r="X3967" t="s">
        <v>1566</v>
      </c>
      <c r="Y3967" t="s">
        <v>4756</v>
      </c>
      <c r="Z3967" t="s">
        <v>4756</v>
      </c>
      <c r="AA3967" t="s">
        <v>4756</v>
      </c>
      <c r="AB3967" t="s">
        <v>4756</v>
      </c>
      <c r="AC3967" t="s">
        <v>4756</v>
      </c>
      <c r="AD3967" t="s">
        <v>4756</v>
      </c>
      <c r="AE3967" t="s">
        <v>4756</v>
      </c>
      <c r="AF3967" t="s">
        <v>4756</v>
      </c>
      <c r="AG3967" t="s">
        <v>4756</v>
      </c>
      <c r="AH3967" t="s">
        <v>4756</v>
      </c>
      <c r="AI3967" t="s">
        <v>4756</v>
      </c>
      <c r="AJ3967" t="s">
        <v>4756</v>
      </c>
      <c r="AK3967" t="s">
        <v>4756</v>
      </c>
      <c r="AL3967" t="s">
        <v>4756</v>
      </c>
      <c r="AM3967" t="s">
        <v>4756</v>
      </c>
      <c r="AN3967" t="s">
        <v>4756</v>
      </c>
      <c r="AO3967" t="s">
        <v>849</v>
      </c>
    </row>
    <row r="3968" spans="1:41">
      <c r="A3968" s="95">
        <v>38500</v>
      </c>
      <c r="B3968" t="s">
        <v>827</v>
      </c>
      <c r="C3968">
        <v>2005</v>
      </c>
      <c r="D3968">
        <v>5</v>
      </c>
      <c r="E3968" t="s">
        <v>2376</v>
      </c>
      <c r="F3968" t="s">
        <v>247</v>
      </c>
      <c r="G3968" s="96">
        <v>0.98125000000000007</v>
      </c>
      <c r="H3968" t="s">
        <v>4756</v>
      </c>
      <c r="I3968" s="96">
        <v>0.83124999999999993</v>
      </c>
      <c r="J3968">
        <v>3.6</v>
      </c>
      <c r="K3968" t="s">
        <v>249</v>
      </c>
      <c r="L3968" t="s">
        <v>850</v>
      </c>
      <c r="M3968" t="s">
        <v>251</v>
      </c>
      <c r="N3968" t="s">
        <v>251</v>
      </c>
      <c r="O3968">
        <v>3</v>
      </c>
      <c r="P3968">
        <v>62</v>
      </c>
      <c r="Q3968">
        <v>25</v>
      </c>
      <c r="R3968">
        <v>37</v>
      </c>
      <c r="S3968" t="s">
        <v>4756</v>
      </c>
      <c r="T3968" t="s">
        <v>4756</v>
      </c>
      <c r="U3968" t="s">
        <v>4756</v>
      </c>
      <c r="V3968">
        <v>147</v>
      </c>
      <c r="W3968" t="s">
        <v>4756</v>
      </c>
      <c r="X3968" t="s">
        <v>1567</v>
      </c>
      <c r="Y3968" t="s">
        <v>4756</v>
      </c>
      <c r="Z3968" t="s">
        <v>4756</v>
      </c>
      <c r="AA3968" t="s">
        <v>4756</v>
      </c>
      <c r="AB3968" t="s">
        <v>4756</v>
      </c>
      <c r="AC3968" t="s">
        <v>4756</v>
      </c>
      <c r="AD3968" t="s">
        <v>4756</v>
      </c>
      <c r="AE3968" t="s">
        <v>4756</v>
      </c>
      <c r="AF3968" t="s">
        <v>4756</v>
      </c>
      <c r="AG3968" t="s">
        <v>4756</v>
      </c>
      <c r="AH3968" t="s">
        <v>4756</v>
      </c>
      <c r="AI3968" t="s">
        <v>4756</v>
      </c>
      <c r="AJ3968" t="s">
        <v>4756</v>
      </c>
      <c r="AK3968" t="s">
        <v>4756</v>
      </c>
      <c r="AL3968" t="s">
        <v>4756</v>
      </c>
      <c r="AM3968" t="s">
        <v>4756</v>
      </c>
      <c r="AN3968" t="s">
        <v>4756</v>
      </c>
    </row>
    <row r="3969" spans="1:41">
      <c r="A3969" s="95">
        <v>38500</v>
      </c>
      <c r="B3969" t="s">
        <v>827</v>
      </c>
      <c r="C3969">
        <v>2005</v>
      </c>
      <c r="D3969">
        <v>5</v>
      </c>
      <c r="E3969" t="s">
        <v>2376</v>
      </c>
      <c r="F3969" t="s">
        <v>247</v>
      </c>
      <c r="G3969" s="96">
        <v>0.98749999999999993</v>
      </c>
      <c r="H3969" t="s">
        <v>4756</v>
      </c>
      <c r="I3969" s="96">
        <v>0.83124999999999993</v>
      </c>
      <c r="J3969">
        <v>3.75</v>
      </c>
      <c r="K3969" t="s">
        <v>249</v>
      </c>
      <c r="L3969" t="s">
        <v>851</v>
      </c>
      <c r="M3969" t="s">
        <v>251</v>
      </c>
      <c r="N3969" t="s">
        <v>251</v>
      </c>
      <c r="O3969">
        <v>3</v>
      </c>
      <c r="P3969">
        <v>62</v>
      </c>
      <c r="Q3969">
        <v>25</v>
      </c>
      <c r="R3969">
        <v>37</v>
      </c>
      <c r="S3969" t="s">
        <v>4756</v>
      </c>
      <c r="T3969" t="s">
        <v>4756</v>
      </c>
      <c r="U3969" t="s">
        <v>4756</v>
      </c>
      <c r="V3969">
        <v>142</v>
      </c>
      <c r="W3969" t="s">
        <v>4756</v>
      </c>
      <c r="X3969" t="s">
        <v>1566</v>
      </c>
      <c r="Y3969" t="s">
        <v>4756</v>
      </c>
      <c r="Z3969" t="s">
        <v>4756</v>
      </c>
      <c r="AA3969" t="s">
        <v>4756</v>
      </c>
      <c r="AB3969" t="s">
        <v>4756</v>
      </c>
      <c r="AC3969" t="s">
        <v>4756</v>
      </c>
      <c r="AD3969" t="s">
        <v>4756</v>
      </c>
      <c r="AE3969" t="s">
        <v>4756</v>
      </c>
      <c r="AF3969" t="s">
        <v>4756</v>
      </c>
      <c r="AG3969" t="s">
        <v>4756</v>
      </c>
      <c r="AH3969" t="s">
        <v>4756</v>
      </c>
      <c r="AI3969" t="s">
        <v>4756</v>
      </c>
      <c r="AJ3969" t="s">
        <v>4756</v>
      </c>
      <c r="AK3969" t="s">
        <v>4756</v>
      </c>
      <c r="AL3969" t="s">
        <v>4756</v>
      </c>
      <c r="AM3969" t="s">
        <v>4756</v>
      </c>
      <c r="AN3969" t="s">
        <v>4756</v>
      </c>
      <c r="AO3969" t="s">
        <v>852</v>
      </c>
    </row>
    <row r="3970" spans="1:41">
      <c r="A3970" s="95">
        <v>38500</v>
      </c>
      <c r="B3970" t="s">
        <v>827</v>
      </c>
      <c r="C3970">
        <v>2005</v>
      </c>
      <c r="D3970">
        <v>5</v>
      </c>
      <c r="E3970" t="s">
        <v>2376</v>
      </c>
      <c r="F3970" t="s">
        <v>247</v>
      </c>
      <c r="G3970" s="96">
        <v>0.98958333333333337</v>
      </c>
      <c r="H3970" t="s">
        <v>4756</v>
      </c>
      <c r="I3970" s="96">
        <v>0.83124999999999993</v>
      </c>
      <c r="J3970">
        <v>3.8</v>
      </c>
      <c r="K3970" t="s">
        <v>249</v>
      </c>
      <c r="L3970" t="s">
        <v>853</v>
      </c>
      <c r="M3970" t="s">
        <v>251</v>
      </c>
      <c r="N3970" t="s">
        <v>251</v>
      </c>
      <c r="O3970">
        <v>3</v>
      </c>
      <c r="P3970">
        <v>62</v>
      </c>
      <c r="Q3970">
        <v>25</v>
      </c>
      <c r="R3970">
        <v>37</v>
      </c>
      <c r="S3970" t="s">
        <v>4756</v>
      </c>
      <c r="T3970" t="s">
        <v>4756</v>
      </c>
      <c r="U3970" t="s">
        <v>4756</v>
      </c>
      <c r="V3970">
        <v>140</v>
      </c>
      <c r="W3970" t="s">
        <v>4756</v>
      </c>
      <c r="X3970" t="s">
        <v>1566</v>
      </c>
      <c r="Y3970" t="s">
        <v>4756</v>
      </c>
      <c r="Z3970" t="s">
        <v>4756</v>
      </c>
      <c r="AA3970" t="s">
        <v>4756</v>
      </c>
      <c r="AB3970" t="s">
        <v>4756</v>
      </c>
      <c r="AC3970" t="s">
        <v>4756</v>
      </c>
      <c r="AD3970" t="s">
        <v>4756</v>
      </c>
      <c r="AE3970" t="s">
        <v>4756</v>
      </c>
      <c r="AF3970" t="s">
        <v>4756</v>
      </c>
      <c r="AG3970" t="s">
        <v>4756</v>
      </c>
      <c r="AH3970" t="s">
        <v>4756</v>
      </c>
      <c r="AI3970" t="s">
        <v>4756</v>
      </c>
      <c r="AJ3970" t="s">
        <v>4756</v>
      </c>
      <c r="AK3970" t="s">
        <v>4756</v>
      </c>
      <c r="AL3970" t="s">
        <v>4756</v>
      </c>
      <c r="AM3970" t="s">
        <v>4756</v>
      </c>
      <c r="AN3970" t="s">
        <v>4756</v>
      </c>
    </row>
    <row r="3971" spans="1:41">
      <c r="A3971" s="95">
        <v>38500</v>
      </c>
      <c r="B3971" t="s">
        <v>827</v>
      </c>
      <c r="C3971">
        <v>2005</v>
      </c>
      <c r="D3971">
        <v>5</v>
      </c>
      <c r="E3971" t="s">
        <v>2376</v>
      </c>
      <c r="F3971" t="s">
        <v>247</v>
      </c>
      <c r="G3971" s="96">
        <v>0.99305555555555547</v>
      </c>
      <c r="H3971" t="s">
        <v>4756</v>
      </c>
      <c r="I3971" s="96">
        <v>0.83124999999999993</v>
      </c>
      <c r="J3971">
        <v>3.88</v>
      </c>
      <c r="K3971" t="s">
        <v>249</v>
      </c>
      <c r="L3971" t="s">
        <v>854</v>
      </c>
      <c r="M3971" t="s">
        <v>251</v>
      </c>
      <c r="N3971" t="s">
        <v>251</v>
      </c>
      <c r="O3971">
        <v>3</v>
      </c>
      <c r="P3971">
        <v>63</v>
      </c>
      <c r="Q3971">
        <v>25</v>
      </c>
      <c r="R3971">
        <v>38</v>
      </c>
      <c r="S3971" t="s">
        <v>4756</v>
      </c>
      <c r="T3971" t="s">
        <v>4756</v>
      </c>
      <c r="U3971" t="s">
        <v>4756</v>
      </c>
      <c r="V3971">
        <v>147</v>
      </c>
      <c r="W3971" t="s">
        <v>4756</v>
      </c>
      <c r="X3971" t="s">
        <v>1567</v>
      </c>
      <c r="Y3971" t="s">
        <v>4756</v>
      </c>
      <c r="Z3971" t="s">
        <v>4756</v>
      </c>
      <c r="AA3971" t="s">
        <v>4756</v>
      </c>
      <c r="AB3971" t="s">
        <v>4756</v>
      </c>
      <c r="AC3971" t="s">
        <v>4756</v>
      </c>
      <c r="AD3971" t="s">
        <v>4756</v>
      </c>
      <c r="AE3971" t="s">
        <v>4756</v>
      </c>
      <c r="AF3971" t="s">
        <v>4756</v>
      </c>
      <c r="AG3971" t="s">
        <v>4756</v>
      </c>
      <c r="AH3971" t="s">
        <v>4756</v>
      </c>
      <c r="AI3971" t="s">
        <v>4756</v>
      </c>
      <c r="AJ3971" t="s">
        <v>4756</v>
      </c>
      <c r="AK3971" t="s">
        <v>4756</v>
      </c>
      <c r="AL3971" t="s">
        <v>4756</v>
      </c>
      <c r="AM3971" t="s">
        <v>4756</v>
      </c>
      <c r="AN3971" t="s">
        <v>4756</v>
      </c>
    </row>
    <row r="3972" spans="1:41">
      <c r="A3972" s="95">
        <v>38500</v>
      </c>
      <c r="B3972" t="s">
        <v>827</v>
      </c>
      <c r="C3972">
        <v>2005</v>
      </c>
      <c r="D3972">
        <v>5</v>
      </c>
      <c r="E3972" t="s">
        <v>2376</v>
      </c>
      <c r="F3972" t="s">
        <v>247</v>
      </c>
      <c r="G3972" s="96">
        <v>0.99652777777777779</v>
      </c>
      <c r="H3972" t="s">
        <v>4756</v>
      </c>
      <c r="I3972" s="96">
        <v>0.83124999999999993</v>
      </c>
      <c r="J3972">
        <v>3.97</v>
      </c>
      <c r="K3972" t="s">
        <v>249</v>
      </c>
      <c r="L3972" t="s">
        <v>855</v>
      </c>
      <c r="M3972" t="s">
        <v>251</v>
      </c>
      <c r="N3972" t="s">
        <v>251</v>
      </c>
      <c r="O3972">
        <v>3</v>
      </c>
      <c r="P3972">
        <v>63</v>
      </c>
      <c r="Q3972">
        <v>25</v>
      </c>
      <c r="R3972">
        <v>38</v>
      </c>
      <c r="S3972" t="s">
        <v>4756</v>
      </c>
      <c r="T3972" t="s">
        <v>4756</v>
      </c>
      <c r="U3972" t="s">
        <v>4756</v>
      </c>
      <c r="V3972">
        <v>138</v>
      </c>
      <c r="W3972" t="s">
        <v>4756</v>
      </c>
      <c r="X3972" t="s">
        <v>1566</v>
      </c>
      <c r="Y3972" t="s">
        <v>4756</v>
      </c>
      <c r="Z3972" t="s">
        <v>4756</v>
      </c>
      <c r="AA3972" t="s">
        <v>4756</v>
      </c>
      <c r="AB3972" t="s">
        <v>4756</v>
      </c>
      <c r="AC3972" t="s">
        <v>4756</v>
      </c>
      <c r="AD3972" t="s">
        <v>4756</v>
      </c>
      <c r="AE3972" t="s">
        <v>4756</v>
      </c>
      <c r="AF3972" t="s">
        <v>4756</v>
      </c>
      <c r="AG3972" t="s">
        <v>4756</v>
      </c>
      <c r="AH3972" t="s">
        <v>4756</v>
      </c>
      <c r="AI3972" t="s">
        <v>4756</v>
      </c>
      <c r="AJ3972" t="s">
        <v>4756</v>
      </c>
      <c r="AK3972" t="s">
        <v>4756</v>
      </c>
      <c r="AL3972" t="s">
        <v>4756</v>
      </c>
      <c r="AM3972" t="s">
        <v>4756</v>
      </c>
      <c r="AN3972" t="s">
        <v>4756</v>
      </c>
    </row>
    <row r="3973" spans="1:41">
      <c r="A3973" s="95">
        <v>38500</v>
      </c>
      <c r="B3973" t="s">
        <v>827</v>
      </c>
      <c r="C3973">
        <v>2005</v>
      </c>
      <c r="D3973">
        <v>5</v>
      </c>
      <c r="E3973" t="s">
        <v>2376</v>
      </c>
      <c r="F3973" t="s">
        <v>247</v>
      </c>
      <c r="G3973" s="96">
        <v>0.99791666666666667</v>
      </c>
      <c r="H3973" t="s">
        <v>4756</v>
      </c>
      <c r="I3973" s="96">
        <v>0.83124999999999993</v>
      </c>
      <c r="J3973">
        <v>4</v>
      </c>
      <c r="K3973" t="s">
        <v>249</v>
      </c>
      <c r="L3973" t="s">
        <v>856</v>
      </c>
      <c r="M3973" t="s">
        <v>251</v>
      </c>
      <c r="N3973" t="s">
        <v>251</v>
      </c>
      <c r="O3973">
        <v>3</v>
      </c>
      <c r="P3973">
        <v>62</v>
      </c>
      <c r="Q3973">
        <v>25</v>
      </c>
      <c r="R3973">
        <v>37</v>
      </c>
      <c r="S3973" t="s">
        <v>4756</v>
      </c>
      <c r="T3973" t="s">
        <v>4756</v>
      </c>
      <c r="U3973" t="s">
        <v>4756</v>
      </c>
      <c r="V3973">
        <v>148</v>
      </c>
      <c r="W3973" t="s">
        <v>4756</v>
      </c>
      <c r="X3973" t="s">
        <v>1566</v>
      </c>
      <c r="Y3973" t="s">
        <v>4756</v>
      </c>
      <c r="Z3973" t="s">
        <v>4756</v>
      </c>
      <c r="AA3973" t="s">
        <v>4756</v>
      </c>
      <c r="AB3973" t="s">
        <v>4756</v>
      </c>
      <c r="AC3973" t="s">
        <v>4756</v>
      </c>
      <c r="AD3973" t="s">
        <v>4756</v>
      </c>
      <c r="AE3973" t="s">
        <v>4756</v>
      </c>
      <c r="AF3973" t="s">
        <v>4756</v>
      </c>
      <c r="AG3973" t="s">
        <v>4756</v>
      </c>
      <c r="AH3973" t="s">
        <v>4756</v>
      </c>
      <c r="AI3973" t="s">
        <v>4756</v>
      </c>
      <c r="AJ3973" t="s">
        <v>4756</v>
      </c>
      <c r="AK3973" t="s">
        <v>4756</v>
      </c>
      <c r="AL3973" t="s">
        <v>4756</v>
      </c>
      <c r="AM3973" t="s">
        <v>4756</v>
      </c>
      <c r="AN3973" t="s">
        <v>4756</v>
      </c>
    </row>
    <row r="3974" spans="1:41">
      <c r="A3974" s="95">
        <v>38500</v>
      </c>
      <c r="B3974" t="s">
        <v>827</v>
      </c>
      <c r="C3974">
        <v>2005</v>
      </c>
      <c r="D3974">
        <v>5</v>
      </c>
      <c r="E3974" t="s">
        <v>2376</v>
      </c>
      <c r="F3974" t="s">
        <v>247</v>
      </c>
      <c r="G3974" s="96">
        <v>6.9444444444444447E-4</v>
      </c>
      <c r="H3974" t="s">
        <v>4756</v>
      </c>
      <c r="I3974" s="96">
        <v>0.83124999999999993</v>
      </c>
      <c r="J3974">
        <v>4.07</v>
      </c>
      <c r="K3974" t="s">
        <v>249</v>
      </c>
      <c r="L3974" t="s">
        <v>857</v>
      </c>
      <c r="M3974" t="s">
        <v>251</v>
      </c>
      <c r="N3974" t="s">
        <v>251</v>
      </c>
      <c r="O3974">
        <v>0</v>
      </c>
      <c r="P3974">
        <v>65</v>
      </c>
      <c r="Q3974">
        <v>29</v>
      </c>
      <c r="R3974">
        <v>36</v>
      </c>
      <c r="S3974" t="s">
        <v>4756</v>
      </c>
      <c r="T3974" t="s">
        <v>4756</v>
      </c>
      <c r="U3974" t="s">
        <v>4756</v>
      </c>
      <c r="V3974">
        <v>139</v>
      </c>
      <c r="W3974" t="s">
        <v>4756</v>
      </c>
      <c r="X3974" t="s">
        <v>1566</v>
      </c>
      <c r="Y3974" t="s">
        <v>4756</v>
      </c>
      <c r="Z3974" t="s">
        <v>4756</v>
      </c>
      <c r="AA3974" t="s">
        <v>4756</v>
      </c>
      <c r="AB3974" t="s">
        <v>4756</v>
      </c>
      <c r="AC3974" t="s">
        <v>4756</v>
      </c>
      <c r="AD3974" t="s">
        <v>4756</v>
      </c>
      <c r="AE3974" t="s">
        <v>4756</v>
      </c>
      <c r="AF3974" t="s">
        <v>4756</v>
      </c>
      <c r="AG3974" t="s">
        <v>4756</v>
      </c>
      <c r="AH3974" t="s">
        <v>4756</v>
      </c>
      <c r="AI3974" t="s">
        <v>4756</v>
      </c>
      <c r="AJ3974" t="s">
        <v>4756</v>
      </c>
      <c r="AK3974" t="s">
        <v>4756</v>
      </c>
      <c r="AL3974" t="s">
        <v>4756</v>
      </c>
      <c r="AM3974" t="s">
        <v>4756</v>
      </c>
      <c r="AN3974" t="s">
        <v>4756</v>
      </c>
    </row>
    <row r="3975" spans="1:41">
      <c r="A3975" s="95">
        <v>38500</v>
      </c>
      <c r="B3975" t="s">
        <v>827</v>
      </c>
      <c r="C3975">
        <v>2005</v>
      </c>
      <c r="D3975">
        <v>5</v>
      </c>
      <c r="E3975" t="s">
        <v>2376</v>
      </c>
      <c r="F3975" t="s">
        <v>247</v>
      </c>
      <c r="G3975" s="96">
        <v>5.5555555555555558E-3</v>
      </c>
      <c r="H3975" t="s">
        <v>4756</v>
      </c>
      <c r="I3975" s="96">
        <v>0.83124999999999993</v>
      </c>
      <c r="J3975">
        <v>4.18</v>
      </c>
      <c r="K3975" t="s">
        <v>249</v>
      </c>
      <c r="L3975" t="s">
        <v>858</v>
      </c>
      <c r="M3975" t="s">
        <v>251</v>
      </c>
      <c r="N3975" t="s">
        <v>251</v>
      </c>
      <c r="O3975">
        <v>0</v>
      </c>
      <c r="P3975">
        <v>63</v>
      </c>
      <c r="Q3975">
        <v>25</v>
      </c>
      <c r="R3975">
        <v>38</v>
      </c>
      <c r="S3975" t="s">
        <v>4756</v>
      </c>
      <c r="T3975" t="s">
        <v>4756</v>
      </c>
      <c r="U3975" t="s">
        <v>4756</v>
      </c>
      <c r="V3975">
        <v>141</v>
      </c>
      <c r="W3975" t="s">
        <v>4756</v>
      </c>
      <c r="X3975" t="s">
        <v>251</v>
      </c>
      <c r="Y3975" t="s">
        <v>4756</v>
      </c>
      <c r="Z3975" t="s">
        <v>4756</v>
      </c>
      <c r="AA3975" t="s">
        <v>4756</v>
      </c>
      <c r="AB3975" t="s">
        <v>4756</v>
      </c>
      <c r="AC3975" t="s">
        <v>4756</v>
      </c>
      <c r="AD3975" t="s">
        <v>4756</v>
      </c>
      <c r="AE3975" t="s">
        <v>4756</v>
      </c>
      <c r="AF3975" t="s">
        <v>4756</v>
      </c>
      <c r="AG3975" t="s">
        <v>4756</v>
      </c>
      <c r="AH3975" t="s">
        <v>4756</v>
      </c>
      <c r="AI3975" t="s">
        <v>4756</v>
      </c>
      <c r="AJ3975" t="s">
        <v>4756</v>
      </c>
      <c r="AK3975" t="s">
        <v>4756</v>
      </c>
      <c r="AL3975" t="s">
        <v>4756</v>
      </c>
      <c r="AM3975" t="s">
        <v>4756</v>
      </c>
      <c r="AN3975" t="s">
        <v>4756</v>
      </c>
    </row>
    <row r="3976" spans="1:41">
      <c r="A3976" s="95">
        <v>38500</v>
      </c>
      <c r="B3976" t="s">
        <v>827</v>
      </c>
      <c r="C3976">
        <v>2005</v>
      </c>
      <c r="D3976">
        <v>5</v>
      </c>
      <c r="E3976" t="s">
        <v>2376</v>
      </c>
      <c r="F3976" t="s">
        <v>247</v>
      </c>
      <c r="G3976" s="96">
        <v>5.5555555555555558E-3</v>
      </c>
      <c r="H3976" t="s">
        <v>4756</v>
      </c>
      <c r="I3976" s="96">
        <v>0.83124999999999993</v>
      </c>
      <c r="J3976">
        <v>4.18</v>
      </c>
      <c r="K3976" t="s">
        <v>249</v>
      </c>
      <c r="L3976" t="s">
        <v>859</v>
      </c>
      <c r="M3976" t="s">
        <v>251</v>
      </c>
      <c r="N3976" t="s">
        <v>251</v>
      </c>
      <c r="O3976">
        <v>4</v>
      </c>
      <c r="P3976">
        <v>59</v>
      </c>
      <c r="Q3976">
        <v>25</v>
      </c>
      <c r="R3976">
        <v>34</v>
      </c>
      <c r="S3976" t="s">
        <v>4756</v>
      </c>
      <c r="T3976" t="s">
        <v>4756</v>
      </c>
      <c r="U3976" t="s">
        <v>4756</v>
      </c>
      <c r="V3976">
        <v>145</v>
      </c>
      <c r="W3976" t="s">
        <v>4756</v>
      </c>
      <c r="X3976" t="s">
        <v>251</v>
      </c>
      <c r="Y3976" t="s">
        <v>4756</v>
      </c>
      <c r="Z3976" t="s">
        <v>4756</v>
      </c>
      <c r="AA3976" t="s">
        <v>4756</v>
      </c>
      <c r="AB3976" t="s">
        <v>4756</v>
      </c>
      <c r="AC3976" t="s">
        <v>4756</v>
      </c>
      <c r="AD3976" t="s">
        <v>4756</v>
      </c>
      <c r="AE3976" t="s">
        <v>4756</v>
      </c>
      <c r="AF3976" t="s">
        <v>4756</v>
      </c>
      <c r="AG3976" t="s">
        <v>4756</v>
      </c>
      <c r="AH3976" t="s">
        <v>4756</v>
      </c>
      <c r="AI3976" t="s">
        <v>4756</v>
      </c>
      <c r="AJ3976" t="s">
        <v>4756</v>
      </c>
      <c r="AK3976" t="s">
        <v>4756</v>
      </c>
      <c r="AL3976" t="s">
        <v>4756</v>
      </c>
      <c r="AM3976" t="s">
        <v>4756</v>
      </c>
      <c r="AN3976" t="s">
        <v>4756</v>
      </c>
    </row>
    <row r="3977" spans="1:41">
      <c r="A3977" s="95">
        <v>38500</v>
      </c>
      <c r="B3977" t="s">
        <v>827</v>
      </c>
      <c r="C3977">
        <v>2005</v>
      </c>
      <c r="D3977">
        <v>5</v>
      </c>
      <c r="E3977" t="s">
        <v>2376</v>
      </c>
      <c r="F3977" t="s">
        <v>247</v>
      </c>
      <c r="G3977" s="96">
        <v>1.3194444444444444E-2</v>
      </c>
      <c r="H3977" t="s">
        <v>4756</v>
      </c>
      <c r="I3977" s="96">
        <v>0.83124999999999993</v>
      </c>
      <c r="J3977">
        <v>4.37</v>
      </c>
      <c r="K3977" t="s">
        <v>249</v>
      </c>
      <c r="L3977" t="s">
        <v>860</v>
      </c>
      <c r="M3977" t="s">
        <v>251</v>
      </c>
      <c r="N3977" t="s">
        <v>251</v>
      </c>
      <c r="O3977">
        <v>1.5</v>
      </c>
      <c r="P3977">
        <v>62</v>
      </c>
      <c r="Q3977">
        <v>25</v>
      </c>
      <c r="R3977">
        <v>37</v>
      </c>
      <c r="S3977" t="s">
        <v>4756</v>
      </c>
      <c r="T3977" t="s">
        <v>4756</v>
      </c>
      <c r="U3977" t="s">
        <v>4756</v>
      </c>
      <c r="V3977">
        <v>143</v>
      </c>
      <c r="W3977" t="s">
        <v>4756</v>
      </c>
      <c r="X3977" t="s">
        <v>251</v>
      </c>
      <c r="Y3977" t="s">
        <v>4756</v>
      </c>
      <c r="Z3977" t="s">
        <v>4756</v>
      </c>
      <c r="AA3977" t="s">
        <v>4756</v>
      </c>
      <c r="AB3977" t="s">
        <v>4756</v>
      </c>
      <c r="AC3977" t="s">
        <v>4756</v>
      </c>
      <c r="AD3977" t="s">
        <v>4756</v>
      </c>
      <c r="AE3977" t="s">
        <v>4756</v>
      </c>
      <c r="AF3977" t="s">
        <v>4756</v>
      </c>
      <c r="AG3977" t="s">
        <v>4756</v>
      </c>
      <c r="AH3977" t="s">
        <v>4756</v>
      </c>
      <c r="AI3977" t="s">
        <v>4756</v>
      </c>
      <c r="AJ3977" t="s">
        <v>4756</v>
      </c>
      <c r="AK3977" t="s">
        <v>4756</v>
      </c>
      <c r="AL3977" t="s">
        <v>4756</v>
      </c>
      <c r="AM3977" t="s">
        <v>4756</v>
      </c>
      <c r="AN3977" t="s">
        <v>4756</v>
      </c>
    </row>
    <row r="3978" spans="1:41">
      <c r="A3978" s="95">
        <v>38500</v>
      </c>
      <c r="B3978" t="s">
        <v>827</v>
      </c>
      <c r="C3978">
        <v>2005</v>
      </c>
      <c r="D3978">
        <v>5</v>
      </c>
      <c r="E3978" t="s">
        <v>2376</v>
      </c>
      <c r="F3978" t="s">
        <v>247</v>
      </c>
      <c r="G3978" s="96">
        <v>1.3194444444444444E-2</v>
      </c>
      <c r="H3978" t="s">
        <v>4756</v>
      </c>
      <c r="I3978" s="96">
        <v>0.83124999999999993</v>
      </c>
      <c r="J3978">
        <v>4.37</v>
      </c>
      <c r="K3978" t="s">
        <v>249</v>
      </c>
      <c r="L3978" t="s">
        <v>861</v>
      </c>
      <c r="M3978" t="s">
        <v>251</v>
      </c>
      <c r="N3978" t="s">
        <v>251</v>
      </c>
      <c r="O3978">
        <v>1</v>
      </c>
      <c r="P3978">
        <v>68</v>
      </c>
      <c r="Q3978">
        <v>29</v>
      </c>
      <c r="R3978">
        <v>39</v>
      </c>
      <c r="S3978" t="s">
        <v>4756</v>
      </c>
      <c r="T3978" t="s">
        <v>4756</v>
      </c>
      <c r="U3978" t="s">
        <v>4756</v>
      </c>
      <c r="V3978">
        <v>137</v>
      </c>
      <c r="W3978" t="s">
        <v>4756</v>
      </c>
      <c r="X3978" t="s">
        <v>1566</v>
      </c>
      <c r="Y3978" t="s">
        <v>4756</v>
      </c>
      <c r="Z3978" t="s">
        <v>4756</v>
      </c>
      <c r="AA3978" t="s">
        <v>4756</v>
      </c>
      <c r="AB3978" t="s">
        <v>4756</v>
      </c>
      <c r="AC3978" t="s">
        <v>4756</v>
      </c>
      <c r="AD3978" t="s">
        <v>4756</v>
      </c>
      <c r="AE3978" t="s">
        <v>4756</v>
      </c>
      <c r="AF3978" t="s">
        <v>4756</v>
      </c>
      <c r="AG3978" t="s">
        <v>4756</v>
      </c>
      <c r="AH3978" t="s">
        <v>4756</v>
      </c>
      <c r="AI3978" t="s">
        <v>4756</v>
      </c>
      <c r="AJ3978" t="s">
        <v>4756</v>
      </c>
      <c r="AK3978" t="s">
        <v>4756</v>
      </c>
      <c r="AL3978" t="s">
        <v>4756</v>
      </c>
      <c r="AM3978" t="s">
        <v>4756</v>
      </c>
      <c r="AN3978" t="s">
        <v>4756</v>
      </c>
      <c r="AO3978" t="s">
        <v>865</v>
      </c>
    </row>
    <row r="3979" spans="1:41">
      <c r="A3979" s="95">
        <v>38500</v>
      </c>
      <c r="B3979" t="s">
        <v>827</v>
      </c>
      <c r="C3979">
        <v>2005</v>
      </c>
      <c r="D3979">
        <v>5</v>
      </c>
      <c r="E3979" t="s">
        <v>2376</v>
      </c>
      <c r="F3979" t="s">
        <v>247</v>
      </c>
      <c r="G3979" s="96">
        <v>1.8055555555555557E-2</v>
      </c>
      <c r="H3979" t="s">
        <v>4756</v>
      </c>
      <c r="I3979" s="96">
        <v>0.83124999999999993</v>
      </c>
      <c r="J3979">
        <v>4.4800000000000004</v>
      </c>
      <c r="K3979" t="s">
        <v>249</v>
      </c>
      <c r="L3979" t="s">
        <v>862</v>
      </c>
      <c r="M3979" t="s">
        <v>251</v>
      </c>
      <c r="N3979" t="s">
        <v>251</v>
      </c>
      <c r="O3979">
        <v>1.5</v>
      </c>
      <c r="P3979">
        <v>67</v>
      </c>
      <c r="Q3979">
        <v>29</v>
      </c>
      <c r="R3979">
        <v>38</v>
      </c>
      <c r="S3979" t="s">
        <v>4756</v>
      </c>
      <c r="T3979" t="s">
        <v>4756</v>
      </c>
      <c r="U3979" t="s">
        <v>4756</v>
      </c>
      <c r="V3979">
        <v>143</v>
      </c>
      <c r="W3979" t="s">
        <v>4756</v>
      </c>
      <c r="X3979" t="s">
        <v>1567</v>
      </c>
      <c r="Y3979" t="s">
        <v>4756</v>
      </c>
      <c r="Z3979" t="s">
        <v>4756</v>
      </c>
      <c r="AA3979" t="s">
        <v>4756</v>
      </c>
      <c r="AB3979" t="s">
        <v>4756</v>
      </c>
      <c r="AC3979" t="s">
        <v>4756</v>
      </c>
      <c r="AD3979" t="s">
        <v>4756</v>
      </c>
      <c r="AE3979" t="s">
        <v>4756</v>
      </c>
      <c r="AF3979" t="s">
        <v>4756</v>
      </c>
      <c r="AG3979" t="s">
        <v>4756</v>
      </c>
      <c r="AH3979" t="s">
        <v>4756</v>
      </c>
      <c r="AI3979" t="s">
        <v>4756</v>
      </c>
      <c r="AJ3979" t="s">
        <v>4756</v>
      </c>
      <c r="AK3979" t="s">
        <v>4756</v>
      </c>
      <c r="AL3979" t="s">
        <v>4756</v>
      </c>
      <c r="AM3979" t="s">
        <v>4756</v>
      </c>
      <c r="AN3979" t="s">
        <v>4756</v>
      </c>
    </row>
    <row r="3980" spans="1:41">
      <c r="A3980" s="95">
        <v>38500</v>
      </c>
      <c r="B3980" t="s">
        <v>827</v>
      </c>
      <c r="C3980">
        <v>2005</v>
      </c>
      <c r="D3980">
        <v>5</v>
      </c>
      <c r="E3980" t="s">
        <v>2376</v>
      </c>
      <c r="F3980" t="s">
        <v>247</v>
      </c>
      <c r="G3980" s="96">
        <v>2.6388888888888889E-2</v>
      </c>
      <c r="H3980" t="s">
        <v>4756</v>
      </c>
      <c r="I3980" s="96">
        <v>0.83124999999999993</v>
      </c>
      <c r="J3980">
        <v>4.68</v>
      </c>
      <c r="K3980" t="s">
        <v>249</v>
      </c>
      <c r="L3980" t="s">
        <v>863</v>
      </c>
      <c r="M3980" t="s">
        <v>251</v>
      </c>
      <c r="N3980" t="s">
        <v>251</v>
      </c>
      <c r="O3980">
        <v>1</v>
      </c>
      <c r="P3980">
        <v>64</v>
      </c>
      <c r="Q3980">
        <v>25</v>
      </c>
      <c r="R3980">
        <v>39</v>
      </c>
      <c r="S3980" t="s">
        <v>4756</v>
      </c>
      <c r="T3980" t="s">
        <v>4756</v>
      </c>
      <c r="U3980" t="s">
        <v>4756</v>
      </c>
      <c r="V3980">
        <v>141</v>
      </c>
      <c r="W3980" t="s">
        <v>4756</v>
      </c>
      <c r="X3980" t="s">
        <v>1566</v>
      </c>
      <c r="Y3980" t="s">
        <v>4756</v>
      </c>
      <c r="Z3980" t="s">
        <v>4756</v>
      </c>
      <c r="AA3980" t="s">
        <v>4756</v>
      </c>
      <c r="AB3980" t="s">
        <v>4756</v>
      </c>
      <c r="AC3980" t="s">
        <v>4756</v>
      </c>
      <c r="AD3980" t="s">
        <v>4756</v>
      </c>
      <c r="AE3980" t="s">
        <v>4756</v>
      </c>
      <c r="AF3980" t="s">
        <v>4756</v>
      </c>
      <c r="AG3980" t="s">
        <v>4756</v>
      </c>
      <c r="AH3980" t="s">
        <v>4756</v>
      </c>
      <c r="AI3980" t="s">
        <v>4756</v>
      </c>
      <c r="AJ3980" t="s">
        <v>4756</v>
      </c>
      <c r="AK3980" t="s">
        <v>4756</v>
      </c>
      <c r="AL3980" t="s">
        <v>4756</v>
      </c>
      <c r="AM3980" t="s">
        <v>4756</v>
      </c>
      <c r="AN3980" t="s">
        <v>4756</v>
      </c>
    </row>
    <row r="3981" spans="1:41">
      <c r="A3981" s="95">
        <v>38500</v>
      </c>
      <c r="B3981" t="s">
        <v>827</v>
      </c>
      <c r="C3981">
        <v>2005</v>
      </c>
      <c r="D3981">
        <v>5</v>
      </c>
      <c r="E3981" t="s">
        <v>2376</v>
      </c>
      <c r="F3981" t="s">
        <v>247</v>
      </c>
      <c r="G3981" s="96">
        <v>3.1944444444444449E-2</v>
      </c>
      <c r="H3981" t="s">
        <v>4756</v>
      </c>
      <c r="I3981" s="96">
        <v>0.83124999999999993</v>
      </c>
      <c r="J3981">
        <v>4.82</v>
      </c>
      <c r="K3981" t="s">
        <v>249</v>
      </c>
      <c r="L3981" t="s">
        <v>864</v>
      </c>
      <c r="M3981" t="s">
        <v>251</v>
      </c>
      <c r="N3981" t="s">
        <v>251</v>
      </c>
      <c r="O3981">
        <v>2</v>
      </c>
      <c r="P3981">
        <v>60</v>
      </c>
      <c r="Q3981">
        <v>25</v>
      </c>
      <c r="R3981">
        <v>35</v>
      </c>
      <c r="S3981" t="s">
        <v>4756</v>
      </c>
      <c r="T3981" t="s">
        <v>4756</v>
      </c>
      <c r="U3981" t="s">
        <v>4756</v>
      </c>
      <c r="V3981">
        <v>140</v>
      </c>
      <c r="W3981" t="s">
        <v>4756</v>
      </c>
      <c r="X3981" t="s">
        <v>251</v>
      </c>
      <c r="Y3981" t="s">
        <v>4756</v>
      </c>
      <c r="Z3981" t="s">
        <v>4756</v>
      </c>
      <c r="AA3981" t="s">
        <v>4756</v>
      </c>
      <c r="AB3981" t="s">
        <v>4756</v>
      </c>
      <c r="AC3981" t="s">
        <v>4756</v>
      </c>
      <c r="AD3981" t="s">
        <v>4756</v>
      </c>
      <c r="AE3981" t="s">
        <v>4756</v>
      </c>
      <c r="AF3981" t="s">
        <v>4756</v>
      </c>
      <c r="AG3981" t="s">
        <v>4756</v>
      </c>
      <c r="AH3981" t="s">
        <v>4756</v>
      </c>
      <c r="AI3981" t="s">
        <v>4756</v>
      </c>
      <c r="AJ3981" t="s">
        <v>4756</v>
      </c>
      <c r="AK3981" t="s">
        <v>4756</v>
      </c>
      <c r="AL3981" t="s">
        <v>4756</v>
      </c>
      <c r="AM3981" t="s">
        <v>4756</v>
      </c>
      <c r="AN3981" t="s">
        <v>4756</v>
      </c>
    </row>
    <row r="3982" spans="1:41">
      <c r="A3982" s="95">
        <v>38500</v>
      </c>
      <c r="B3982" t="s">
        <v>827</v>
      </c>
      <c r="C3982">
        <v>2005</v>
      </c>
      <c r="D3982">
        <v>5</v>
      </c>
      <c r="E3982" t="s">
        <v>2376</v>
      </c>
      <c r="F3982" t="s">
        <v>247</v>
      </c>
      <c r="G3982" s="96">
        <v>5.0694444444444452E-2</v>
      </c>
      <c r="H3982" t="s">
        <v>4756</v>
      </c>
      <c r="I3982" s="96">
        <v>0.83124999999999993</v>
      </c>
      <c r="J3982">
        <v>5.27</v>
      </c>
      <c r="K3982" t="s">
        <v>249</v>
      </c>
      <c r="L3982" t="s">
        <v>864</v>
      </c>
      <c r="M3982" t="s">
        <v>2077</v>
      </c>
      <c r="N3982" t="s">
        <v>251</v>
      </c>
      <c r="O3982" t="s">
        <v>4756</v>
      </c>
      <c r="P3982" t="s">
        <v>4756</v>
      </c>
      <c r="Q3982" t="s">
        <v>4756</v>
      </c>
      <c r="R3982" t="s">
        <v>4756</v>
      </c>
      <c r="S3982" t="s">
        <v>4756</v>
      </c>
      <c r="T3982" t="s">
        <v>4756</v>
      </c>
      <c r="U3982" t="s">
        <v>4756</v>
      </c>
      <c r="V3982" t="s">
        <v>4756</v>
      </c>
      <c r="W3982" t="s">
        <v>4756</v>
      </c>
      <c r="X3982" t="s">
        <v>4756</v>
      </c>
      <c r="Y3982" t="s">
        <v>4756</v>
      </c>
      <c r="Z3982" t="s">
        <v>4756</v>
      </c>
      <c r="AA3982" t="s">
        <v>4756</v>
      </c>
      <c r="AB3982" t="s">
        <v>4756</v>
      </c>
      <c r="AC3982" t="s">
        <v>4756</v>
      </c>
      <c r="AD3982" t="s">
        <v>4756</v>
      </c>
      <c r="AE3982" t="s">
        <v>4756</v>
      </c>
      <c r="AF3982" t="s">
        <v>4756</v>
      </c>
      <c r="AG3982" t="s">
        <v>4756</v>
      </c>
      <c r="AH3982" t="s">
        <v>4756</v>
      </c>
      <c r="AI3982" t="s">
        <v>4756</v>
      </c>
      <c r="AJ3982" t="s">
        <v>4756</v>
      </c>
      <c r="AK3982" t="s">
        <v>4756</v>
      </c>
      <c r="AL3982" t="s">
        <v>4756</v>
      </c>
      <c r="AM3982" t="s">
        <v>4756</v>
      </c>
      <c r="AN3982" t="s">
        <v>4756</v>
      </c>
      <c r="AO3982" t="s">
        <v>872</v>
      </c>
    </row>
    <row r="3983" spans="1:41">
      <c r="A3983" s="95">
        <v>38500</v>
      </c>
      <c r="B3983" t="s">
        <v>827</v>
      </c>
      <c r="C3983">
        <v>2005</v>
      </c>
      <c r="D3983">
        <v>5</v>
      </c>
      <c r="E3983" t="s">
        <v>2376</v>
      </c>
      <c r="F3983" t="s">
        <v>247</v>
      </c>
      <c r="G3983" s="96">
        <v>3.6111111111111115E-2</v>
      </c>
      <c r="H3983" t="s">
        <v>4756</v>
      </c>
      <c r="I3983" s="96">
        <v>0.83124999999999993</v>
      </c>
      <c r="J3983">
        <v>4.92</v>
      </c>
      <c r="K3983" t="s">
        <v>249</v>
      </c>
      <c r="L3983" t="s">
        <v>866</v>
      </c>
      <c r="M3983" t="s">
        <v>251</v>
      </c>
      <c r="N3983" t="s">
        <v>251</v>
      </c>
      <c r="O3983">
        <v>2</v>
      </c>
      <c r="P3983">
        <v>60</v>
      </c>
      <c r="Q3983">
        <v>25</v>
      </c>
      <c r="R3983">
        <v>35</v>
      </c>
      <c r="S3983" t="s">
        <v>4756</v>
      </c>
      <c r="T3983" t="s">
        <v>4756</v>
      </c>
      <c r="U3983" t="s">
        <v>4756</v>
      </c>
      <c r="V3983">
        <v>140</v>
      </c>
      <c r="W3983" t="s">
        <v>4756</v>
      </c>
      <c r="X3983" t="s">
        <v>1567</v>
      </c>
      <c r="Y3983" t="s">
        <v>4756</v>
      </c>
      <c r="Z3983" t="s">
        <v>4756</v>
      </c>
      <c r="AA3983" t="s">
        <v>4756</v>
      </c>
      <c r="AB3983" t="s">
        <v>4756</v>
      </c>
      <c r="AC3983" t="s">
        <v>4756</v>
      </c>
      <c r="AD3983" t="s">
        <v>4756</v>
      </c>
      <c r="AE3983" t="s">
        <v>4756</v>
      </c>
      <c r="AF3983" t="s">
        <v>4756</v>
      </c>
      <c r="AG3983" t="s">
        <v>4756</v>
      </c>
      <c r="AH3983" t="s">
        <v>4756</v>
      </c>
      <c r="AI3983" t="s">
        <v>4756</v>
      </c>
      <c r="AJ3983" t="s">
        <v>4756</v>
      </c>
      <c r="AK3983" t="s">
        <v>4756</v>
      </c>
      <c r="AL3983" t="s">
        <v>4756</v>
      </c>
      <c r="AM3983" t="s">
        <v>4756</v>
      </c>
      <c r="AN3983" t="s">
        <v>4756</v>
      </c>
    </row>
    <row r="3984" spans="1:41">
      <c r="A3984" s="95">
        <v>38500</v>
      </c>
      <c r="B3984" t="s">
        <v>827</v>
      </c>
      <c r="C3984">
        <v>2005</v>
      </c>
      <c r="D3984">
        <v>5</v>
      </c>
      <c r="E3984" t="s">
        <v>2376</v>
      </c>
      <c r="F3984" t="s">
        <v>247</v>
      </c>
      <c r="G3984" s="96">
        <v>3.9583333333333331E-2</v>
      </c>
      <c r="H3984" t="s">
        <v>4756</v>
      </c>
      <c r="I3984" s="96">
        <v>0.83124999999999993</v>
      </c>
      <c r="J3984">
        <v>5</v>
      </c>
      <c r="K3984" t="s">
        <v>249</v>
      </c>
      <c r="L3984" t="s">
        <v>867</v>
      </c>
      <c r="M3984" t="s">
        <v>251</v>
      </c>
      <c r="N3984" t="s">
        <v>251</v>
      </c>
      <c r="O3984">
        <v>2</v>
      </c>
      <c r="P3984">
        <v>64</v>
      </c>
      <c r="Q3984">
        <v>25</v>
      </c>
      <c r="R3984">
        <v>39</v>
      </c>
      <c r="S3984" t="s">
        <v>4756</v>
      </c>
      <c r="T3984" t="s">
        <v>4756</v>
      </c>
      <c r="U3984" t="s">
        <v>4756</v>
      </c>
      <c r="V3984">
        <v>150</v>
      </c>
      <c r="W3984" t="s">
        <v>4756</v>
      </c>
      <c r="X3984" t="s">
        <v>251</v>
      </c>
      <c r="Y3984" t="s">
        <v>4756</v>
      </c>
      <c r="Z3984" t="s">
        <v>4756</v>
      </c>
      <c r="AA3984" t="s">
        <v>4756</v>
      </c>
      <c r="AB3984" t="s">
        <v>4756</v>
      </c>
      <c r="AC3984" t="s">
        <v>4756</v>
      </c>
      <c r="AD3984" t="s">
        <v>4756</v>
      </c>
      <c r="AE3984" t="s">
        <v>4756</v>
      </c>
      <c r="AF3984" t="s">
        <v>4756</v>
      </c>
      <c r="AG3984" t="s">
        <v>4756</v>
      </c>
      <c r="AH3984" t="s">
        <v>4756</v>
      </c>
      <c r="AI3984" t="s">
        <v>4756</v>
      </c>
      <c r="AJ3984" t="s">
        <v>4756</v>
      </c>
      <c r="AK3984" t="s">
        <v>4756</v>
      </c>
      <c r="AL3984" t="s">
        <v>4756</v>
      </c>
      <c r="AM3984" t="s">
        <v>4756</v>
      </c>
      <c r="AN3984" t="s">
        <v>4756</v>
      </c>
    </row>
    <row r="3985" spans="1:40">
      <c r="A3985" s="95">
        <v>38500</v>
      </c>
      <c r="B3985" t="s">
        <v>827</v>
      </c>
      <c r="C3985">
        <v>2005</v>
      </c>
      <c r="D3985">
        <v>5</v>
      </c>
      <c r="E3985" t="s">
        <v>2376</v>
      </c>
      <c r="F3985" t="s">
        <v>247</v>
      </c>
      <c r="G3985" s="96">
        <v>3.9583333333333331E-2</v>
      </c>
      <c r="H3985" t="s">
        <v>4756</v>
      </c>
      <c r="I3985" s="96">
        <v>0.83124999999999993</v>
      </c>
      <c r="J3985">
        <v>5</v>
      </c>
      <c r="K3985" t="s">
        <v>249</v>
      </c>
      <c r="L3985" t="s">
        <v>868</v>
      </c>
      <c r="M3985" t="s">
        <v>251</v>
      </c>
      <c r="N3985" t="s">
        <v>251</v>
      </c>
      <c r="O3985">
        <v>3</v>
      </c>
      <c r="P3985">
        <v>65</v>
      </c>
      <c r="Q3985">
        <v>25</v>
      </c>
      <c r="R3985">
        <v>40</v>
      </c>
      <c r="S3985" t="s">
        <v>4756</v>
      </c>
      <c r="T3985" t="s">
        <v>4756</v>
      </c>
      <c r="U3985" t="s">
        <v>4756</v>
      </c>
      <c r="V3985">
        <v>142</v>
      </c>
      <c r="W3985" t="s">
        <v>4756</v>
      </c>
      <c r="X3985" t="s">
        <v>1566</v>
      </c>
      <c r="Y3985" t="s">
        <v>4756</v>
      </c>
      <c r="Z3985" t="s">
        <v>4756</v>
      </c>
      <c r="AA3985" t="s">
        <v>4756</v>
      </c>
      <c r="AB3985" t="s">
        <v>4756</v>
      </c>
      <c r="AC3985" t="s">
        <v>4756</v>
      </c>
      <c r="AD3985" t="s">
        <v>4756</v>
      </c>
      <c r="AE3985" t="s">
        <v>4756</v>
      </c>
      <c r="AF3985" t="s">
        <v>4756</v>
      </c>
      <c r="AG3985" t="s">
        <v>4756</v>
      </c>
      <c r="AH3985" t="s">
        <v>4756</v>
      </c>
      <c r="AI3985" t="s">
        <v>4756</v>
      </c>
      <c r="AJ3985" t="s">
        <v>4756</v>
      </c>
      <c r="AK3985" t="s">
        <v>4756</v>
      </c>
      <c r="AL3985" t="s">
        <v>4756</v>
      </c>
      <c r="AM3985" t="s">
        <v>4756</v>
      </c>
      <c r="AN3985" t="s">
        <v>4756</v>
      </c>
    </row>
    <row r="3986" spans="1:40">
      <c r="A3986" s="95">
        <v>42523</v>
      </c>
      <c r="B3986" t="s">
        <v>248</v>
      </c>
      <c r="C3986">
        <v>2016</v>
      </c>
      <c r="D3986">
        <v>6</v>
      </c>
      <c r="E3986" t="s">
        <v>2376</v>
      </c>
      <c r="F3986" t="s">
        <v>3726</v>
      </c>
      <c r="G3986" s="96">
        <v>0.98472222222222217</v>
      </c>
      <c r="H3986" s="96">
        <v>0.99513888888888891</v>
      </c>
      <c r="J3986">
        <v>23.63</v>
      </c>
      <c r="K3986" t="s">
        <v>249</v>
      </c>
      <c r="L3986" t="s">
        <v>3733</v>
      </c>
      <c r="M3986" t="s">
        <v>665</v>
      </c>
      <c r="N3986" t="s">
        <v>251</v>
      </c>
      <c r="O3986">
        <v>2</v>
      </c>
      <c r="P3986">
        <v>38</v>
      </c>
      <c r="Q3986">
        <v>0</v>
      </c>
      <c r="R3986">
        <v>38</v>
      </c>
      <c r="S3986">
        <v>14.1</v>
      </c>
      <c r="T3986">
        <v>37</v>
      </c>
      <c r="U3986">
        <v>23.3</v>
      </c>
      <c r="V3986">
        <v>140</v>
      </c>
      <c r="W3986" t="s">
        <v>4756</v>
      </c>
      <c r="X3986" t="s">
        <v>4756</v>
      </c>
      <c r="Y3986" t="s">
        <v>4756</v>
      </c>
      <c r="Z3986" t="s">
        <v>4756</v>
      </c>
      <c r="AA3986" t="s">
        <v>4756</v>
      </c>
      <c r="AB3986" t="s">
        <v>4756</v>
      </c>
      <c r="AC3986" t="s">
        <v>4756</v>
      </c>
      <c r="AD3986" t="s">
        <v>4756</v>
      </c>
      <c r="AE3986" t="s">
        <v>4756</v>
      </c>
      <c r="AF3986" t="s">
        <v>4756</v>
      </c>
      <c r="AG3986" t="s">
        <v>4756</v>
      </c>
      <c r="AH3986" t="s">
        <v>4756</v>
      </c>
      <c r="AI3986" t="s">
        <v>4756</v>
      </c>
      <c r="AJ3986" t="s">
        <v>4756</v>
      </c>
      <c r="AK3986" t="s">
        <v>4756</v>
      </c>
      <c r="AL3986" t="s">
        <v>4756</v>
      </c>
      <c r="AM3986" t="s">
        <v>4756</v>
      </c>
      <c r="AN3986" t="s">
        <v>4756</v>
      </c>
    </row>
    <row r="3987" spans="1:40">
      <c r="A3987" s="95">
        <v>42523</v>
      </c>
      <c r="B3987" t="s">
        <v>248</v>
      </c>
      <c r="C3987">
        <v>2016</v>
      </c>
      <c r="D3987">
        <v>6</v>
      </c>
      <c r="E3987" t="s">
        <v>2376</v>
      </c>
      <c r="F3987" t="s">
        <v>3726</v>
      </c>
      <c r="G3987" s="96">
        <v>0.99583333333333324</v>
      </c>
      <c r="H3987" s="96">
        <v>1.0416666666666666E-2</v>
      </c>
      <c r="J3987">
        <v>23.9</v>
      </c>
      <c r="K3987" t="s">
        <v>249</v>
      </c>
      <c r="L3987" t="s">
        <v>3734</v>
      </c>
      <c r="M3987" t="s">
        <v>251</v>
      </c>
      <c r="N3987" t="s">
        <v>251</v>
      </c>
      <c r="O3987">
        <v>0</v>
      </c>
      <c r="P3987">
        <v>32</v>
      </c>
      <c r="Q3987">
        <v>0</v>
      </c>
      <c r="R3987">
        <v>32</v>
      </c>
      <c r="S3987">
        <v>14.1</v>
      </c>
      <c r="T3987">
        <v>38.4</v>
      </c>
      <c r="U3987">
        <v>22.4</v>
      </c>
      <c r="V3987">
        <v>142</v>
      </c>
      <c r="W3987" t="s">
        <v>4756</v>
      </c>
      <c r="X3987" t="s">
        <v>4756</v>
      </c>
      <c r="Y3987" t="s">
        <v>4756</v>
      </c>
      <c r="Z3987" t="s">
        <v>4756</v>
      </c>
      <c r="AA3987" t="s">
        <v>4756</v>
      </c>
      <c r="AB3987" t="s">
        <v>4756</v>
      </c>
      <c r="AC3987" t="s">
        <v>4756</v>
      </c>
      <c r="AD3987" t="s">
        <v>4756</v>
      </c>
      <c r="AE3987" t="s">
        <v>4756</v>
      </c>
      <c r="AF3987" t="s">
        <v>4756</v>
      </c>
      <c r="AG3987" t="s">
        <v>4756</v>
      </c>
      <c r="AH3987" t="s">
        <v>4756</v>
      </c>
      <c r="AI3987" t="s">
        <v>4756</v>
      </c>
      <c r="AJ3987" t="s">
        <v>4756</v>
      </c>
      <c r="AK3987" t="s">
        <v>4756</v>
      </c>
      <c r="AL3987" t="s">
        <v>4756</v>
      </c>
      <c r="AM3987" t="s">
        <v>4756</v>
      </c>
      <c r="AN3987" t="s">
        <v>4756</v>
      </c>
    </row>
    <row r="3988" spans="1:40">
      <c r="A3988" s="95">
        <v>42523</v>
      </c>
      <c r="B3988" t="s">
        <v>248</v>
      </c>
      <c r="C3988">
        <v>2016</v>
      </c>
      <c r="D3988">
        <v>6</v>
      </c>
      <c r="E3988" t="s">
        <v>2376</v>
      </c>
      <c r="F3988" t="s">
        <v>3726</v>
      </c>
      <c r="G3988" s="96">
        <v>6.9444444444444447E-4</v>
      </c>
      <c r="H3988" s="96">
        <v>5.5555555555555558E-3</v>
      </c>
      <c r="J3988">
        <v>24.02</v>
      </c>
      <c r="K3988" t="s">
        <v>249</v>
      </c>
      <c r="L3988" t="s">
        <v>3735</v>
      </c>
      <c r="M3988" t="s">
        <v>251</v>
      </c>
      <c r="N3988" t="s">
        <v>251</v>
      </c>
      <c r="O3988">
        <v>3</v>
      </c>
      <c r="P3988">
        <v>37</v>
      </c>
      <c r="Q3988">
        <v>0</v>
      </c>
      <c r="R3988">
        <v>37</v>
      </c>
      <c r="S3988">
        <v>14.4</v>
      </c>
      <c r="T3988">
        <v>37.1</v>
      </c>
      <c r="U3988">
        <v>24.1</v>
      </c>
      <c r="V3988">
        <v>145</v>
      </c>
      <c r="W3988" t="s">
        <v>4756</v>
      </c>
      <c r="X3988" t="s">
        <v>4756</v>
      </c>
      <c r="Y3988" t="s">
        <v>4756</v>
      </c>
      <c r="Z3988" t="s">
        <v>4756</v>
      </c>
      <c r="AA3988" t="s">
        <v>4756</v>
      </c>
      <c r="AB3988" t="s">
        <v>4756</v>
      </c>
      <c r="AC3988" t="s">
        <v>4756</v>
      </c>
      <c r="AD3988" t="s">
        <v>4756</v>
      </c>
      <c r="AE3988" t="s">
        <v>4756</v>
      </c>
      <c r="AF3988" t="s">
        <v>4756</v>
      </c>
      <c r="AG3988" t="s">
        <v>4756</v>
      </c>
      <c r="AH3988" t="s">
        <v>4756</v>
      </c>
      <c r="AI3988" t="s">
        <v>4756</v>
      </c>
      <c r="AJ3988" t="s">
        <v>4756</v>
      </c>
      <c r="AK3988" t="s">
        <v>4756</v>
      </c>
      <c r="AL3988" t="s">
        <v>4756</v>
      </c>
      <c r="AM3988" t="s">
        <v>4756</v>
      </c>
      <c r="AN3988" t="s">
        <v>4756</v>
      </c>
    </row>
    <row r="3989" spans="1:40">
      <c r="A3989" s="95">
        <v>42523</v>
      </c>
      <c r="B3989" t="s">
        <v>248</v>
      </c>
      <c r="C3989">
        <v>2016</v>
      </c>
      <c r="D3989">
        <v>6</v>
      </c>
      <c r="E3989" t="s">
        <v>2376</v>
      </c>
      <c r="F3989" t="s">
        <v>3726</v>
      </c>
      <c r="G3989" s="96">
        <v>8.3333333333333332E-3</v>
      </c>
      <c r="H3989" s="96">
        <v>1.8749999999999999E-2</v>
      </c>
      <c r="J3989">
        <v>24.2</v>
      </c>
      <c r="K3989" t="s">
        <v>249</v>
      </c>
      <c r="L3989" t="s">
        <v>3736</v>
      </c>
      <c r="M3989" t="s">
        <v>251</v>
      </c>
      <c r="N3989" t="s">
        <v>251</v>
      </c>
      <c r="O3989">
        <v>1</v>
      </c>
      <c r="P3989">
        <v>36</v>
      </c>
      <c r="Q3989">
        <v>0</v>
      </c>
      <c r="R3989">
        <v>36</v>
      </c>
      <c r="S3989">
        <v>14</v>
      </c>
      <c r="T3989">
        <v>36</v>
      </c>
      <c r="U3989">
        <v>24.6</v>
      </c>
      <c r="V3989">
        <v>142</v>
      </c>
      <c r="W3989" t="s">
        <v>4756</v>
      </c>
      <c r="X3989" t="s">
        <v>4756</v>
      </c>
      <c r="Y3989" t="s">
        <v>4756</v>
      </c>
      <c r="Z3989" t="s">
        <v>4756</v>
      </c>
      <c r="AA3989" t="s">
        <v>4756</v>
      </c>
      <c r="AB3989" t="s">
        <v>4756</v>
      </c>
      <c r="AC3989" t="s">
        <v>4756</v>
      </c>
      <c r="AD3989" t="s">
        <v>4756</v>
      </c>
      <c r="AE3989" t="s">
        <v>4756</v>
      </c>
      <c r="AF3989" t="s">
        <v>4756</v>
      </c>
      <c r="AG3989" t="s">
        <v>4756</v>
      </c>
      <c r="AH3989" t="s">
        <v>4756</v>
      </c>
      <c r="AI3989" t="s">
        <v>4756</v>
      </c>
      <c r="AJ3989" t="s">
        <v>4756</v>
      </c>
      <c r="AK3989" t="s">
        <v>4756</v>
      </c>
      <c r="AL3989" t="s">
        <v>4756</v>
      </c>
      <c r="AM3989" t="s">
        <v>4756</v>
      </c>
      <c r="AN3989" t="s">
        <v>4756</v>
      </c>
    </row>
    <row r="3990" spans="1:40">
      <c r="A3990" s="95">
        <v>42523</v>
      </c>
      <c r="B3990" t="s">
        <v>248</v>
      </c>
      <c r="C3990">
        <v>2016</v>
      </c>
      <c r="D3990">
        <v>6</v>
      </c>
      <c r="E3990" t="s">
        <v>2376</v>
      </c>
      <c r="F3990" t="s">
        <v>3726</v>
      </c>
      <c r="G3990" s="96">
        <v>1.5972222222222224E-2</v>
      </c>
      <c r="H3990" s="96">
        <v>2.0833333333333332E-2</v>
      </c>
      <c r="J3990">
        <v>24.38</v>
      </c>
      <c r="K3990" t="s">
        <v>249</v>
      </c>
      <c r="L3990" t="s">
        <v>3624</v>
      </c>
      <c r="M3990" t="s">
        <v>665</v>
      </c>
      <c r="N3990" t="s">
        <v>251</v>
      </c>
      <c r="O3990">
        <v>3</v>
      </c>
      <c r="P3990">
        <v>37</v>
      </c>
      <c r="Q3990">
        <v>0</v>
      </c>
      <c r="R3990">
        <v>37</v>
      </c>
      <c r="S3990">
        <v>14.6</v>
      </c>
      <c r="T3990">
        <v>34.700000000000003</v>
      </c>
      <c r="U3990">
        <v>25.1</v>
      </c>
      <c r="V3990">
        <v>141</v>
      </c>
      <c r="W3990" t="s">
        <v>4756</v>
      </c>
      <c r="X3990" t="s">
        <v>4756</v>
      </c>
      <c r="Y3990" t="s">
        <v>4756</v>
      </c>
      <c r="Z3990" t="s">
        <v>4756</v>
      </c>
      <c r="AA3990" t="s">
        <v>4756</v>
      </c>
      <c r="AB3990" t="s">
        <v>4756</v>
      </c>
      <c r="AC3990" t="s">
        <v>4756</v>
      </c>
      <c r="AD3990" t="s">
        <v>4756</v>
      </c>
      <c r="AE3990" t="s">
        <v>4756</v>
      </c>
      <c r="AF3990" t="s">
        <v>4756</v>
      </c>
      <c r="AG3990" t="s">
        <v>4756</v>
      </c>
      <c r="AH3990" t="s">
        <v>4756</v>
      </c>
      <c r="AI3990" t="s">
        <v>4756</v>
      </c>
      <c r="AJ3990" t="s">
        <v>4756</v>
      </c>
      <c r="AK3990" t="s">
        <v>4756</v>
      </c>
      <c r="AL3990" t="s">
        <v>4756</v>
      </c>
      <c r="AM3990" t="s">
        <v>4756</v>
      </c>
      <c r="AN3990" t="s">
        <v>4756</v>
      </c>
    </row>
    <row r="3991" spans="1:40">
      <c r="A3991" s="95">
        <v>42523</v>
      </c>
      <c r="B3991" t="s">
        <v>248</v>
      </c>
      <c r="C3991">
        <v>2016</v>
      </c>
      <c r="D3991">
        <v>6</v>
      </c>
      <c r="E3991" t="s">
        <v>2376</v>
      </c>
      <c r="F3991" t="s">
        <v>3726</v>
      </c>
      <c r="G3991" s="96">
        <v>1.8749999999999999E-2</v>
      </c>
      <c r="H3991" s="96">
        <v>2.6388888888888889E-2</v>
      </c>
      <c r="J3991">
        <v>24.45</v>
      </c>
      <c r="K3991" t="s">
        <v>249</v>
      </c>
      <c r="L3991" t="s">
        <v>3737</v>
      </c>
      <c r="M3991" t="s">
        <v>251</v>
      </c>
      <c r="N3991" t="s">
        <v>251</v>
      </c>
      <c r="O3991">
        <v>1</v>
      </c>
      <c r="P3991">
        <v>36</v>
      </c>
      <c r="Q3991">
        <v>0</v>
      </c>
      <c r="R3991">
        <v>36</v>
      </c>
      <c r="S3991">
        <v>14.7</v>
      </c>
      <c r="T3991">
        <v>37.9</v>
      </c>
      <c r="U3991">
        <v>24.6</v>
      </c>
      <c r="V3991">
        <v>142</v>
      </c>
      <c r="W3991" t="s">
        <v>4756</v>
      </c>
      <c r="X3991" t="s">
        <v>4756</v>
      </c>
      <c r="Y3991" t="s">
        <v>4756</v>
      </c>
      <c r="Z3991" t="s">
        <v>4756</v>
      </c>
      <c r="AA3991" t="s">
        <v>4756</v>
      </c>
      <c r="AB3991" t="s">
        <v>4756</v>
      </c>
      <c r="AC3991" t="s">
        <v>4756</v>
      </c>
      <c r="AD3991" t="s">
        <v>4756</v>
      </c>
      <c r="AE3991" t="s">
        <v>4756</v>
      </c>
      <c r="AF3991" t="s">
        <v>4756</v>
      </c>
      <c r="AG3991" t="s">
        <v>4756</v>
      </c>
      <c r="AH3991" t="s">
        <v>4756</v>
      </c>
      <c r="AI3991" t="s">
        <v>4756</v>
      </c>
      <c r="AJ3991" t="s">
        <v>4756</v>
      </c>
      <c r="AK3991" t="s">
        <v>4756</v>
      </c>
      <c r="AL3991" t="s">
        <v>4756</v>
      </c>
      <c r="AM3991" t="s">
        <v>4756</v>
      </c>
      <c r="AN3991" t="s">
        <v>4756</v>
      </c>
    </row>
    <row r="3992" spans="1:40">
      <c r="A3992" s="95">
        <v>42523</v>
      </c>
      <c r="B3992" t="s">
        <v>248</v>
      </c>
      <c r="C3992">
        <v>2016</v>
      </c>
      <c r="D3992">
        <v>6</v>
      </c>
      <c r="E3992" t="s">
        <v>2376</v>
      </c>
      <c r="F3992" t="s">
        <v>3726</v>
      </c>
      <c r="G3992" s="96">
        <v>2.2916666666666669E-2</v>
      </c>
      <c r="H3992" s="96">
        <v>2.8472222222222222E-2</v>
      </c>
      <c r="J3992">
        <v>24.55</v>
      </c>
      <c r="K3992" t="s">
        <v>249</v>
      </c>
      <c r="L3992" t="s">
        <v>3738</v>
      </c>
      <c r="M3992" t="s">
        <v>251</v>
      </c>
      <c r="N3992" t="s">
        <v>251</v>
      </c>
      <c r="O3992">
        <v>0</v>
      </c>
      <c r="P3992">
        <v>39</v>
      </c>
      <c r="Q3992">
        <v>0</v>
      </c>
      <c r="R3992">
        <v>39</v>
      </c>
      <c r="S3992">
        <v>15.2</v>
      </c>
      <c r="T3992">
        <v>36.700000000000003</v>
      </c>
      <c r="U3992">
        <v>25.4</v>
      </c>
      <c r="V3992">
        <v>144</v>
      </c>
      <c r="W3992" t="s">
        <v>4756</v>
      </c>
      <c r="X3992" t="s">
        <v>4756</v>
      </c>
      <c r="Y3992" t="s">
        <v>4756</v>
      </c>
      <c r="Z3992" t="s">
        <v>4756</v>
      </c>
      <c r="AA3992" t="s">
        <v>4756</v>
      </c>
      <c r="AB3992" t="s">
        <v>4756</v>
      </c>
      <c r="AC3992" t="s">
        <v>4756</v>
      </c>
      <c r="AD3992" t="s">
        <v>4756</v>
      </c>
      <c r="AE3992" t="s">
        <v>4756</v>
      </c>
      <c r="AF3992" t="s">
        <v>4756</v>
      </c>
      <c r="AG3992" t="s">
        <v>4756</v>
      </c>
      <c r="AH3992" t="s">
        <v>4756</v>
      </c>
      <c r="AI3992" t="s">
        <v>4756</v>
      </c>
      <c r="AJ3992" t="s">
        <v>4756</v>
      </c>
      <c r="AK3992" t="s">
        <v>4756</v>
      </c>
      <c r="AL3992" t="s">
        <v>4756</v>
      </c>
      <c r="AM3992" t="s">
        <v>4756</v>
      </c>
      <c r="AN3992" t="s">
        <v>4756</v>
      </c>
    </row>
    <row r="3993" spans="1:40">
      <c r="A3993" s="95">
        <v>42523</v>
      </c>
      <c r="B3993" t="s">
        <v>248</v>
      </c>
      <c r="C3993">
        <v>2016</v>
      </c>
      <c r="D3993">
        <v>6</v>
      </c>
      <c r="E3993" t="s">
        <v>2376</v>
      </c>
      <c r="F3993" t="s">
        <v>3726</v>
      </c>
      <c r="G3993" s="96">
        <v>3.125E-2</v>
      </c>
      <c r="H3993" s="96">
        <v>3.6805555555555557E-2</v>
      </c>
      <c r="J3993">
        <v>24.75</v>
      </c>
      <c r="K3993" t="s">
        <v>249</v>
      </c>
      <c r="L3993" t="s">
        <v>3739</v>
      </c>
      <c r="M3993" t="s">
        <v>251</v>
      </c>
      <c r="N3993" t="s">
        <v>251</v>
      </c>
      <c r="O3993">
        <v>1</v>
      </c>
      <c r="P3993">
        <v>36</v>
      </c>
      <c r="Q3993">
        <v>0</v>
      </c>
      <c r="R3993">
        <v>36</v>
      </c>
      <c r="S3993">
        <v>13.5</v>
      </c>
      <c r="T3993">
        <v>36.700000000000003</v>
      </c>
      <c r="U3993">
        <v>23.5</v>
      </c>
      <c r="V3993">
        <v>138</v>
      </c>
      <c r="W3993" t="s">
        <v>4756</v>
      </c>
      <c r="X3993" t="s">
        <v>4756</v>
      </c>
      <c r="Y3993" t="s">
        <v>4756</v>
      </c>
      <c r="Z3993" t="s">
        <v>4756</v>
      </c>
      <c r="AA3993" t="s">
        <v>4756</v>
      </c>
      <c r="AB3993" t="s">
        <v>4756</v>
      </c>
      <c r="AC3993" t="s">
        <v>4756</v>
      </c>
      <c r="AD3993" t="s">
        <v>4756</v>
      </c>
      <c r="AE3993" t="s">
        <v>4756</v>
      </c>
      <c r="AF3993" t="s">
        <v>4756</v>
      </c>
      <c r="AG3993" t="s">
        <v>4756</v>
      </c>
      <c r="AH3993" t="s">
        <v>4756</v>
      </c>
      <c r="AI3993" t="s">
        <v>4756</v>
      </c>
      <c r="AJ3993" t="s">
        <v>4756</v>
      </c>
      <c r="AK3993" t="s">
        <v>4756</v>
      </c>
      <c r="AL3993" t="s">
        <v>4756</v>
      </c>
      <c r="AM3993" t="s">
        <v>4756</v>
      </c>
      <c r="AN3993" t="s">
        <v>4756</v>
      </c>
    </row>
    <row r="3994" spans="1:40">
      <c r="A3994" s="95">
        <v>42523</v>
      </c>
      <c r="B3994" t="s">
        <v>248</v>
      </c>
      <c r="C3994">
        <v>2016</v>
      </c>
      <c r="D3994">
        <v>6</v>
      </c>
      <c r="E3994" t="s">
        <v>2376</v>
      </c>
      <c r="F3994" t="s">
        <v>3726</v>
      </c>
      <c r="G3994" s="96">
        <v>4.5833333333333337E-2</v>
      </c>
      <c r="H3994" s="96">
        <v>4.5138888888888888E-2</v>
      </c>
      <c r="J3994">
        <v>25.1</v>
      </c>
      <c r="K3994" t="s">
        <v>249</v>
      </c>
      <c r="L3994" t="s">
        <v>3740</v>
      </c>
      <c r="M3994" t="s">
        <v>251</v>
      </c>
      <c r="N3994" t="s">
        <v>251</v>
      </c>
      <c r="O3994">
        <v>0</v>
      </c>
      <c r="P3994">
        <v>33</v>
      </c>
      <c r="Q3994">
        <v>0</v>
      </c>
      <c r="R3994">
        <v>33</v>
      </c>
      <c r="S3994">
        <v>14.5</v>
      </c>
      <c r="T3994">
        <v>37.4</v>
      </c>
      <c r="U3994">
        <v>21.6</v>
      </c>
      <c r="V3994">
        <v>138</v>
      </c>
      <c r="W3994" t="s">
        <v>4756</v>
      </c>
      <c r="X3994" t="s">
        <v>4756</v>
      </c>
      <c r="Y3994" t="s">
        <v>4756</v>
      </c>
      <c r="Z3994" t="s">
        <v>4756</v>
      </c>
      <c r="AA3994" t="s">
        <v>4756</v>
      </c>
      <c r="AB3994" t="s">
        <v>4756</v>
      </c>
      <c r="AC3994" t="s">
        <v>4756</v>
      </c>
      <c r="AD3994" t="s">
        <v>4756</v>
      </c>
      <c r="AE3994" t="s">
        <v>4756</v>
      </c>
      <c r="AF3994" t="s">
        <v>4756</v>
      </c>
      <c r="AG3994" t="s">
        <v>4756</v>
      </c>
      <c r="AH3994" t="s">
        <v>4756</v>
      </c>
      <c r="AI3994" t="s">
        <v>4756</v>
      </c>
      <c r="AJ3994" t="s">
        <v>4756</v>
      </c>
      <c r="AK3994" t="s">
        <v>4756</v>
      </c>
      <c r="AL3994" t="s">
        <v>4756</v>
      </c>
      <c r="AM3994" t="s">
        <v>4756</v>
      </c>
      <c r="AN3994" t="s">
        <v>4756</v>
      </c>
    </row>
    <row r="3995" spans="1:40">
      <c r="A3995" s="95">
        <v>42523</v>
      </c>
      <c r="B3995" t="s">
        <v>248</v>
      </c>
      <c r="C3995">
        <v>2016</v>
      </c>
      <c r="D3995">
        <v>6</v>
      </c>
      <c r="E3995" t="s">
        <v>2376</v>
      </c>
      <c r="F3995" t="s">
        <v>3726</v>
      </c>
      <c r="G3995" s="96">
        <v>4.7916666666666663E-2</v>
      </c>
      <c r="H3995" s="96">
        <v>5.2777777777777778E-2</v>
      </c>
      <c r="J3995">
        <v>25.15</v>
      </c>
      <c r="K3995" t="s">
        <v>249</v>
      </c>
      <c r="L3995" t="s">
        <v>3741</v>
      </c>
      <c r="M3995" t="s">
        <v>251</v>
      </c>
      <c r="N3995" t="s">
        <v>251</v>
      </c>
      <c r="O3995">
        <v>2</v>
      </c>
      <c r="P3995">
        <v>34</v>
      </c>
      <c r="Q3995">
        <v>0</v>
      </c>
      <c r="R3995">
        <v>34</v>
      </c>
      <c r="S3995">
        <v>15.4</v>
      </c>
      <c r="T3995">
        <v>36.9</v>
      </c>
      <c r="U3995">
        <v>23.3</v>
      </c>
      <c r="V3995">
        <v>140</v>
      </c>
      <c r="W3995" t="s">
        <v>4756</v>
      </c>
      <c r="X3995" t="s">
        <v>4756</v>
      </c>
      <c r="Y3995" t="s">
        <v>4756</v>
      </c>
      <c r="Z3995" t="s">
        <v>4756</v>
      </c>
      <c r="AA3995" t="s">
        <v>4756</v>
      </c>
      <c r="AB3995" t="s">
        <v>4756</v>
      </c>
      <c r="AC3995" t="s">
        <v>4756</v>
      </c>
      <c r="AD3995" t="s">
        <v>4756</v>
      </c>
      <c r="AE3995" t="s">
        <v>4756</v>
      </c>
      <c r="AF3995" t="s">
        <v>4756</v>
      </c>
      <c r="AG3995" t="s">
        <v>4756</v>
      </c>
      <c r="AH3995" t="s">
        <v>4756</v>
      </c>
      <c r="AI3995" t="s">
        <v>4756</v>
      </c>
      <c r="AJ3995" t="s">
        <v>4756</v>
      </c>
      <c r="AK3995" t="s">
        <v>4756</v>
      </c>
      <c r="AL3995" t="s">
        <v>4756</v>
      </c>
      <c r="AM3995" t="s">
        <v>4756</v>
      </c>
      <c r="AN3995" t="s">
        <v>4756</v>
      </c>
    </row>
    <row r="3996" spans="1:40">
      <c r="A3996" s="95">
        <v>42523</v>
      </c>
      <c r="B3996" t="s">
        <v>248</v>
      </c>
      <c r="C3996">
        <v>2016</v>
      </c>
      <c r="D3996">
        <v>6</v>
      </c>
      <c r="E3996" t="s">
        <v>2376</v>
      </c>
      <c r="F3996" t="s">
        <v>3726</v>
      </c>
      <c r="G3996" s="96">
        <v>5.6250000000000001E-2</v>
      </c>
      <c r="H3996" s="96">
        <v>7.1527777777777787E-2</v>
      </c>
      <c r="J3996">
        <v>25.35</v>
      </c>
      <c r="K3996" t="s">
        <v>249</v>
      </c>
      <c r="L3996" t="s">
        <v>3742</v>
      </c>
      <c r="M3996" t="s">
        <v>251</v>
      </c>
      <c r="N3996" t="s">
        <v>251</v>
      </c>
      <c r="O3996">
        <v>1</v>
      </c>
      <c r="P3996">
        <v>34</v>
      </c>
      <c r="Q3996">
        <v>0</v>
      </c>
      <c r="R3996">
        <v>34</v>
      </c>
      <c r="S3996">
        <v>14.2</v>
      </c>
      <c r="T3996">
        <v>37.200000000000003</v>
      </c>
      <c r="U3996">
        <v>21.6</v>
      </c>
      <c r="V3996">
        <v>139</v>
      </c>
      <c r="W3996" t="s">
        <v>4756</v>
      </c>
      <c r="X3996" t="s">
        <v>4756</v>
      </c>
      <c r="Y3996" t="s">
        <v>4756</v>
      </c>
      <c r="Z3996" t="s">
        <v>4756</v>
      </c>
      <c r="AA3996" t="s">
        <v>4756</v>
      </c>
      <c r="AB3996" t="s">
        <v>4756</v>
      </c>
      <c r="AC3996" t="s">
        <v>4756</v>
      </c>
      <c r="AD3996" t="s">
        <v>4756</v>
      </c>
      <c r="AE3996" t="s">
        <v>4756</v>
      </c>
      <c r="AF3996" t="s">
        <v>4756</v>
      </c>
      <c r="AG3996" t="s">
        <v>4756</v>
      </c>
      <c r="AH3996" t="s">
        <v>4756</v>
      </c>
      <c r="AI3996" t="s">
        <v>4756</v>
      </c>
      <c r="AJ3996" t="s">
        <v>4756</v>
      </c>
      <c r="AK3996" t="s">
        <v>4756</v>
      </c>
      <c r="AL3996" t="s">
        <v>4756</v>
      </c>
      <c r="AM3996" t="s">
        <v>4756</v>
      </c>
      <c r="AN3996" t="s">
        <v>4756</v>
      </c>
    </row>
    <row r="3997" spans="1:40">
      <c r="A3997" s="95">
        <v>42523</v>
      </c>
      <c r="B3997" t="s">
        <v>248</v>
      </c>
      <c r="C3997">
        <v>2016</v>
      </c>
      <c r="D3997">
        <v>6</v>
      </c>
      <c r="E3997" t="s">
        <v>2376</v>
      </c>
      <c r="F3997" t="s">
        <v>3726</v>
      </c>
      <c r="G3997" s="96">
        <v>6.3888888888888884E-2</v>
      </c>
      <c r="H3997" s="96">
        <v>6.8749999999999992E-2</v>
      </c>
      <c r="J3997">
        <v>25.53</v>
      </c>
      <c r="K3997" t="s">
        <v>249</v>
      </c>
      <c r="L3997" t="s">
        <v>3743</v>
      </c>
      <c r="M3997" t="s">
        <v>251</v>
      </c>
      <c r="N3997" t="s">
        <v>251</v>
      </c>
      <c r="O3997">
        <v>2</v>
      </c>
      <c r="P3997">
        <v>39</v>
      </c>
      <c r="Q3997">
        <v>0</v>
      </c>
      <c r="R3997">
        <v>39</v>
      </c>
      <c r="S3997">
        <v>14.1</v>
      </c>
      <c r="T3997">
        <v>37.1</v>
      </c>
      <c r="U3997">
        <v>21.8</v>
      </c>
      <c r="V3997">
        <v>141</v>
      </c>
      <c r="W3997" t="s">
        <v>4756</v>
      </c>
      <c r="X3997" t="s">
        <v>4756</v>
      </c>
      <c r="Y3997" t="s">
        <v>4756</v>
      </c>
      <c r="Z3997" t="s">
        <v>4756</v>
      </c>
      <c r="AA3997" t="s">
        <v>4756</v>
      </c>
      <c r="AB3997" t="s">
        <v>4756</v>
      </c>
      <c r="AC3997" t="s">
        <v>4756</v>
      </c>
      <c r="AD3997" t="s">
        <v>4756</v>
      </c>
      <c r="AE3997" t="s">
        <v>4756</v>
      </c>
      <c r="AF3997" t="s">
        <v>4756</v>
      </c>
      <c r="AG3997" t="s">
        <v>4756</v>
      </c>
      <c r="AH3997" t="s">
        <v>4756</v>
      </c>
      <c r="AI3997" t="s">
        <v>4756</v>
      </c>
      <c r="AJ3997" t="s">
        <v>4756</v>
      </c>
      <c r="AK3997" t="s">
        <v>4756</v>
      </c>
      <c r="AL3997" t="s">
        <v>4756</v>
      </c>
      <c r="AM3997" t="s">
        <v>4756</v>
      </c>
      <c r="AN3997" t="s">
        <v>4756</v>
      </c>
    </row>
    <row r="3998" spans="1:40">
      <c r="A3998" s="95">
        <v>42523</v>
      </c>
      <c r="B3998" t="s">
        <v>248</v>
      </c>
      <c r="C3998">
        <v>2016</v>
      </c>
      <c r="D3998">
        <v>6</v>
      </c>
      <c r="E3998" t="s">
        <v>2376</v>
      </c>
      <c r="F3998" t="s">
        <v>3726</v>
      </c>
      <c r="G3998" s="96">
        <v>6.458333333333334E-2</v>
      </c>
      <c r="H3998" s="96">
        <v>7.2916666666666671E-2</v>
      </c>
      <c r="J3998">
        <v>25.55</v>
      </c>
      <c r="K3998" t="s">
        <v>249</v>
      </c>
      <c r="L3998" t="s">
        <v>3744</v>
      </c>
      <c r="M3998" t="s">
        <v>251</v>
      </c>
      <c r="N3998" t="s">
        <v>251</v>
      </c>
      <c r="O3998">
        <v>3</v>
      </c>
      <c r="P3998">
        <v>39</v>
      </c>
      <c r="Q3998">
        <v>0</v>
      </c>
      <c r="R3998">
        <v>39</v>
      </c>
      <c r="S3998">
        <v>14.3</v>
      </c>
      <c r="T3998">
        <v>35.6</v>
      </c>
      <c r="U3998">
        <v>25.4</v>
      </c>
      <c r="V3998">
        <v>143</v>
      </c>
      <c r="W3998" t="s">
        <v>4756</v>
      </c>
      <c r="X3998" t="s">
        <v>4756</v>
      </c>
      <c r="Y3998" t="s">
        <v>4756</v>
      </c>
      <c r="Z3998" t="s">
        <v>4756</v>
      </c>
      <c r="AA3998" t="s">
        <v>4756</v>
      </c>
      <c r="AB3998" t="s">
        <v>4756</v>
      </c>
      <c r="AC3998" t="s">
        <v>4756</v>
      </c>
      <c r="AD3998" t="s">
        <v>4756</v>
      </c>
      <c r="AE3998" t="s">
        <v>4756</v>
      </c>
      <c r="AF3998" t="s">
        <v>4756</v>
      </c>
      <c r="AG3998" t="s">
        <v>4756</v>
      </c>
      <c r="AH3998" t="s">
        <v>4756</v>
      </c>
      <c r="AI3998" t="s">
        <v>4756</v>
      </c>
      <c r="AJ3998" t="s">
        <v>4756</v>
      </c>
      <c r="AK3998" t="s">
        <v>4756</v>
      </c>
      <c r="AL3998" t="s">
        <v>4756</v>
      </c>
      <c r="AM3998" t="s">
        <v>4756</v>
      </c>
      <c r="AN3998" t="s">
        <v>4756</v>
      </c>
    </row>
    <row r="3999" spans="1:40">
      <c r="A3999" s="95">
        <v>42523</v>
      </c>
      <c r="B3999" t="s">
        <v>248</v>
      </c>
      <c r="C3999">
        <v>2016</v>
      </c>
      <c r="D3999">
        <v>6</v>
      </c>
      <c r="E3999" t="s">
        <v>2376</v>
      </c>
      <c r="F3999" t="s">
        <v>3726</v>
      </c>
      <c r="G3999" s="96">
        <v>7.2916666666666671E-2</v>
      </c>
      <c r="H3999" s="96">
        <v>8.1250000000000003E-2</v>
      </c>
      <c r="J3999">
        <v>25.75</v>
      </c>
      <c r="K3999" t="s">
        <v>249</v>
      </c>
      <c r="L3999" t="s">
        <v>3745</v>
      </c>
      <c r="M3999" t="s">
        <v>251</v>
      </c>
      <c r="N3999" t="s">
        <v>251</v>
      </c>
      <c r="O3999">
        <v>3</v>
      </c>
      <c r="P3999">
        <v>33</v>
      </c>
      <c r="Q3999">
        <v>0</v>
      </c>
      <c r="R3999">
        <v>33</v>
      </c>
      <c r="S3999">
        <v>14.3</v>
      </c>
      <c r="T3999">
        <v>36.700000000000003</v>
      </c>
      <c r="U3999">
        <v>22</v>
      </c>
      <c r="V3999">
        <v>136</v>
      </c>
      <c r="W3999" t="s">
        <v>4756</v>
      </c>
      <c r="X3999" t="s">
        <v>4756</v>
      </c>
      <c r="Y3999" t="s">
        <v>4756</v>
      </c>
      <c r="Z3999" t="s">
        <v>4756</v>
      </c>
      <c r="AA3999" t="s">
        <v>4756</v>
      </c>
      <c r="AB3999" t="s">
        <v>4756</v>
      </c>
      <c r="AC3999" t="s">
        <v>4756</v>
      </c>
      <c r="AD3999" t="s">
        <v>4756</v>
      </c>
      <c r="AE3999" t="s">
        <v>4756</v>
      </c>
      <c r="AF3999" t="s">
        <v>4756</v>
      </c>
      <c r="AG3999" t="s">
        <v>4756</v>
      </c>
      <c r="AH3999" t="s">
        <v>4756</v>
      </c>
      <c r="AI3999" t="s">
        <v>4756</v>
      </c>
      <c r="AJ3999" t="s">
        <v>4756</v>
      </c>
      <c r="AK3999" t="s">
        <v>4756</v>
      </c>
      <c r="AL3999" t="s">
        <v>4756</v>
      </c>
      <c r="AM3999" t="s">
        <v>4756</v>
      </c>
      <c r="AN3999" t="s">
        <v>4756</v>
      </c>
    </row>
    <row r="4000" spans="1:40">
      <c r="A4000" s="95">
        <v>42524</v>
      </c>
      <c r="B4000" t="s">
        <v>248</v>
      </c>
      <c r="C4000">
        <v>2016</v>
      </c>
      <c r="D4000">
        <v>6</v>
      </c>
      <c r="E4000" t="s">
        <v>2376</v>
      </c>
      <c r="F4000" t="s">
        <v>3770</v>
      </c>
      <c r="G4000" s="96">
        <v>0.89097222222222217</v>
      </c>
      <c r="H4000" s="96">
        <v>0.89444444444444438</v>
      </c>
      <c r="J4000">
        <v>21.38</v>
      </c>
      <c r="K4000" t="s">
        <v>249</v>
      </c>
      <c r="L4000" t="s">
        <v>3771</v>
      </c>
      <c r="M4000" t="s">
        <v>251</v>
      </c>
      <c r="N4000" t="s">
        <v>251</v>
      </c>
      <c r="O4000">
        <v>0</v>
      </c>
      <c r="P4000">
        <v>32</v>
      </c>
      <c r="Q4000">
        <v>0</v>
      </c>
      <c r="R4000">
        <v>32</v>
      </c>
      <c r="S4000">
        <v>14.6</v>
      </c>
      <c r="T4000">
        <v>27.7</v>
      </c>
      <c r="U4000">
        <v>20.6</v>
      </c>
      <c r="V4000">
        <v>140</v>
      </c>
      <c r="W4000" t="s">
        <v>4756</v>
      </c>
      <c r="X4000" t="s">
        <v>4756</v>
      </c>
      <c r="Y4000" t="s">
        <v>4756</v>
      </c>
      <c r="Z4000" t="s">
        <v>4756</v>
      </c>
      <c r="AA4000" t="s">
        <v>4756</v>
      </c>
      <c r="AB4000" t="s">
        <v>4756</v>
      </c>
      <c r="AC4000" t="s">
        <v>4756</v>
      </c>
      <c r="AD4000" t="s">
        <v>4756</v>
      </c>
      <c r="AE4000" t="s">
        <v>4756</v>
      </c>
      <c r="AF4000" t="s">
        <v>4756</v>
      </c>
      <c r="AG4000" t="s">
        <v>4756</v>
      </c>
      <c r="AH4000" t="s">
        <v>4756</v>
      </c>
      <c r="AI4000" t="s">
        <v>4756</v>
      </c>
      <c r="AJ4000" t="s">
        <v>4756</v>
      </c>
      <c r="AK4000" t="s">
        <v>4756</v>
      </c>
      <c r="AL4000" t="s">
        <v>4756</v>
      </c>
      <c r="AM4000" t="s">
        <v>4756</v>
      </c>
      <c r="AN4000" t="s">
        <v>4756</v>
      </c>
    </row>
    <row r="4001" spans="1:40">
      <c r="A4001" s="95">
        <v>42524</v>
      </c>
      <c r="B4001" t="s">
        <v>248</v>
      </c>
      <c r="C4001">
        <v>2016</v>
      </c>
      <c r="D4001">
        <v>6</v>
      </c>
      <c r="E4001" t="s">
        <v>2376</v>
      </c>
      <c r="F4001" t="s">
        <v>3770</v>
      </c>
      <c r="G4001" s="96">
        <v>0.91388888888888886</v>
      </c>
      <c r="H4001" s="96">
        <v>0.91736111111111107</v>
      </c>
      <c r="J4001">
        <v>21.93</v>
      </c>
      <c r="K4001" t="s">
        <v>249</v>
      </c>
      <c r="L4001" t="s">
        <v>3772</v>
      </c>
      <c r="M4001" t="s">
        <v>251</v>
      </c>
      <c r="N4001" t="s">
        <v>251</v>
      </c>
      <c r="O4001">
        <v>3</v>
      </c>
      <c r="P4001">
        <v>34</v>
      </c>
      <c r="Q4001">
        <v>0</v>
      </c>
      <c r="R4001">
        <v>34</v>
      </c>
      <c r="S4001">
        <v>15.6</v>
      </c>
      <c r="T4001">
        <v>37.200000000000003</v>
      </c>
      <c r="U4001">
        <v>25.6</v>
      </c>
      <c r="V4001">
        <v>143</v>
      </c>
      <c r="W4001" t="s">
        <v>4756</v>
      </c>
      <c r="X4001" t="s">
        <v>4756</v>
      </c>
      <c r="Y4001" t="s">
        <v>4756</v>
      </c>
      <c r="Z4001" t="s">
        <v>4756</v>
      </c>
      <c r="AA4001" t="s">
        <v>4756</v>
      </c>
      <c r="AB4001" t="s">
        <v>4756</v>
      </c>
      <c r="AC4001" t="s">
        <v>4756</v>
      </c>
      <c r="AD4001" t="s">
        <v>4756</v>
      </c>
      <c r="AE4001" t="s">
        <v>4756</v>
      </c>
      <c r="AF4001" t="s">
        <v>4756</v>
      </c>
      <c r="AG4001" t="s">
        <v>4756</v>
      </c>
      <c r="AH4001" t="s">
        <v>4756</v>
      </c>
      <c r="AI4001" t="s">
        <v>4756</v>
      </c>
      <c r="AJ4001" t="s">
        <v>4756</v>
      </c>
      <c r="AK4001" t="s">
        <v>4756</v>
      </c>
      <c r="AL4001" t="s">
        <v>4756</v>
      </c>
      <c r="AM4001" t="s">
        <v>4756</v>
      </c>
      <c r="AN4001" t="s">
        <v>4756</v>
      </c>
    </row>
    <row r="4002" spans="1:40">
      <c r="A4002" s="95">
        <v>42524</v>
      </c>
      <c r="B4002" t="s">
        <v>248</v>
      </c>
      <c r="C4002">
        <v>2016</v>
      </c>
      <c r="D4002">
        <v>6</v>
      </c>
      <c r="E4002" t="s">
        <v>2376</v>
      </c>
      <c r="F4002" t="s">
        <v>3770</v>
      </c>
      <c r="G4002" s="96">
        <v>0.92152777777777783</v>
      </c>
      <c r="H4002" s="96">
        <v>0.92499999999999993</v>
      </c>
      <c r="J4002">
        <v>22.12</v>
      </c>
      <c r="K4002" t="s">
        <v>249</v>
      </c>
      <c r="L4002" t="s">
        <v>3773</v>
      </c>
      <c r="M4002" t="s">
        <v>251</v>
      </c>
      <c r="N4002" t="s">
        <v>251</v>
      </c>
      <c r="O4002">
        <v>0</v>
      </c>
      <c r="P4002">
        <v>39</v>
      </c>
      <c r="Q4002">
        <v>0</v>
      </c>
      <c r="R4002">
        <v>39</v>
      </c>
      <c r="S4002">
        <v>15.5</v>
      </c>
      <c r="T4002">
        <v>38.6</v>
      </c>
      <c r="U4002">
        <v>23.8</v>
      </c>
      <c r="V4002">
        <v>147</v>
      </c>
      <c r="W4002" t="s">
        <v>4756</v>
      </c>
      <c r="X4002" t="s">
        <v>4756</v>
      </c>
      <c r="Y4002" t="s">
        <v>4756</v>
      </c>
      <c r="Z4002" t="s">
        <v>4756</v>
      </c>
      <c r="AA4002" t="s">
        <v>4756</v>
      </c>
      <c r="AB4002" t="s">
        <v>4756</v>
      </c>
      <c r="AC4002" t="s">
        <v>4756</v>
      </c>
      <c r="AD4002" t="s">
        <v>4756</v>
      </c>
      <c r="AE4002" t="s">
        <v>4756</v>
      </c>
      <c r="AF4002" t="s">
        <v>4756</v>
      </c>
      <c r="AG4002" t="s">
        <v>4756</v>
      </c>
      <c r="AH4002" t="s">
        <v>4756</v>
      </c>
      <c r="AI4002" t="s">
        <v>4756</v>
      </c>
      <c r="AJ4002" t="s">
        <v>4756</v>
      </c>
      <c r="AK4002" t="s">
        <v>4756</v>
      </c>
      <c r="AL4002" t="s">
        <v>4756</v>
      </c>
      <c r="AM4002" t="s">
        <v>4756</v>
      </c>
      <c r="AN4002" t="s">
        <v>4756</v>
      </c>
    </row>
    <row r="4003" spans="1:40">
      <c r="A4003" s="95">
        <v>42524</v>
      </c>
      <c r="B4003" t="s">
        <v>248</v>
      </c>
      <c r="C4003">
        <v>2016</v>
      </c>
      <c r="D4003">
        <v>6</v>
      </c>
      <c r="E4003" t="s">
        <v>2376</v>
      </c>
      <c r="F4003" t="s">
        <v>3770</v>
      </c>
      <c r="G4003" s="96">
        <v>0.9555555555555556</v>
      </c>
      <c r="H4003" s="96">
        <v>0.96111111111111114</v>
      </c>
      <c r="J4003">
        <v>22.93</v>
      </c>
      <c r="K4003" t="s">
        <v>249</v>
      </c>
      <c r="L4003" t="s">
        <v>3774</v>
      </c>
      <c r="M4003" t="s">
        <v>251</v>
      </c>
      <c r="N4003" t="s">
        <v>251</v>
      </c>
      <c r="O4003">
        <v>0</v>
      </c>
      <c r="P4003">
        <v>34</v>
      </c>
      <c r="Q4003">
        <v>0</v>
      </c>
      <c r="R4003">
        <v>34</v>
      </c>
      <c r="S4003">
        <v>14.7</v>
      </c>
      <c r="T4003">
        <v>38</v>
      </c>
      <c r="U4003">
        <v>25.8</v>
      </c>
      <c r="V4003">
        <v>141</v>
      </c>
      <c r="W4003" t="s">
        <v>4756</v>
      </c>
      <c r="X4003" t="s">
        <v>4756</v>
      </c>
      <c r="Y4003" t="s">
        <v>4756</v>
      </c>
      <c r="Z4003" t="s">
        <v>4756</v>
      </c>
      <c r="AA4003" t="s">
        <v>4756</v>
      </c>
      <c r="AB4003" t="s">
        <v>4756</v>
      </c>
      <c r="AC4003" t="s">
        <v>4756</v>
      </c>
      <c r="AD4003" t="s">
        <v>4756</v>
      </c>
      <c r="AE4003" t="s">
        <v>4756</v>
      </c>
      <c r="AF4003" t="s">
        <v>4756</v>
      </c>
      <c r="AG4003" t="s">
        <v>4756</v>
      </c>
      <c r="AH4003" t="s">
        <v>4756</v>
      </c>
      <c r="AI4003" t="s">
        <v>4756</v>
      </c>
      <c r="AJ4003" t="s">
        <v>4756</v>
      </c>
      <c r="AK4003" t="s">
        <v>4756</v>
      </c>
      <c r="AL4003" t="s">
        <v>4756</v>
      </c>
      <c r="AM4003" t="s">
        <v>4756</v>
      </c>
      <c r="AN4003" t="s">
        <v>4756</v>
      </c>
    </row>
    <row r="4004" spans="1:40">
      <c r="A4004" s="95">
        <v>42524</v>
      </c>
      <c r="B4004" t="s">
        <v>248</v>
      </c>
      <c r="C4004">
        <v>2016</v>
      </c>
      <c r="D4004">
        <v>6</v>
      </c>
      <c r="E4004" t="s">
        <v>2376</v>
      </c>
      <c r="F4004" t="s">
        <v>3770</v>
      </c>
      <c r="G4004" s="96">
        <v>0.96736111111111101</v>
      </c>
      <c r="H4004" s="96">
        <v>0.97222222222222221</v>
      </c>
      <c r="J4004">
        <v>23.22</v>
      </c>
      <c r="K4004" t="s">
        <v>249</v>
      </c>
      <c r="L4004" t="s">
        <v>3775</v>
      </c>
      <c r="M4004" t="s">
        <v>251</v>
      </c>
      <c r="N4004" t="s">
        <v>251</v>
      </c>
      <c r="O4004">
        <v>2</v>
      </c>
      <c r="P4004">
        <v>36</v>
      </c>
      <c r="Q4004">
        <v>0</v>
      </c>
      <c r="R4004">
        <v>36</v>
      </c>
      <c r="S4004">
        <v>14.8</v>
      </c>
      <c r="T4004">
        <v>38.1</v>
      </c>
      <c r="U4004">
        <v>21</v>
      </c>
      <c r="V4004">
        <v>139</v>
      </c>
      <c r="W4004" t="s">
        <v>4756</v>
      </c>
      <c r="X4004" t="s">
        <v>4756</v>
      </c>
      <c r="Y4004" t="s">
        <v>4756</v>
      </c>
      <c r="Z4004" t="s">
        <v>4756</v>
      </c>
      <c r="AA4004" t="s">
        <v>4756</v>
      </c>
      <c r="AB4004" t="s">
        <v>4756</v>
      </c>
      <c r="AC4004" t="s">
        <v>4756</v>
      </c>
      <c r="AD4004" t="s">
        <v>4756</v>
      </c>
      <c r="AE4004" t="s">
        <v>4756</v>
      </c>
      <c r="AF4004" t="s">
        <v>4756</v>
      </c>
      <c r="AG4004" t="s">
        <v>4756</v>
      </c>
      <c r="AH4004" t="s">
        <v>4756</v>
      </c>
      <c r="AI4004" t="s">
        <v>4756</v>
      </c>
      <c r="AJ4004" t="s">
        <v>4756</v>
      </c>
      <c r="AK4004" t="s">
        <v>4756</v>
      </c>
      <c r="AL4004" t="s">
        <v>4756</v>
      </c>
      <c r="AM4004" t="s">
        <v>4756</v>
      </c>
      <c r="AN4004" t="s">
        <v>4756</v>
      </c>
    </row>
    <row r="4005" spans="1:40">
      <c r="A4005" s="95">
        <v>42524</v>
      </c>
      <c r="B4005" t="s">
        <v>248</v>
      </c>
      <c r="C4005">
        <v>2016</v>
      </c>
      <c r="D4005">
        <v>6</v>
      </c>
      <c r="E4005" t="s">
        <v>2376</v>
      </c>
      <c r="F4005" t="s">
        <v>3770</v>
      </c>
      <c r="G4005" s="96">
        <v>0.98125000000000007</v>
      </c>
      <c r="H4005" s="96">
        <v>0.98472222222222217</v>
      </c>
      <c r="J4005">
        <v>23.55</v>
      </c>
      <c r="K4005" t="s">
        <v>249</v>
      </c>
      <c r="L4005" t="s">
        <v>3776</v>
      </c>
      <c r="M4005" t="s">
        <v>251</v>
      </c>
      <c r="N4005" t="s">
        <v>251</v>
      </c>
      <c r="O4005">
        <v>2</v>
      </c>
      <c r="P4005">
        <v>38</v>
      </c>
      <c r="Q4005">
        <v>0</v>
      </c>
      <c r="R4005">
        <v>38</v>
      </c>
      <c r="S4005">
        <v>14.4</v>
      </c>
      <c r="T4005">
        <v>36.6</v>
      </c>
      <c r="U4005">
        <v>23.1</v>
      </c>
      <c r="V4005">
        <v>145</v>
      </c>
      <c r="W4005" t="s">
        <v>4756</v>
      </c>
      <c r="X4005" t="s">
        <v>4756</v>
      </c>
      <c r="Y4005" t="s">
        <v>4756</v>
      </c>
      <c r="Z4005" t="s">
        <v>4756</v>
      </c>
      <c r="AA4005" t="s">
        <v>4756</v>
      </c>
      <c r="AB4005" t="s">
        <v>4756</v>
      </c>
      <c r="AC4005" t="s">
        <v>4756</v>
      </c>
      <c r="AD4005" t="s">
        <v>4756</v>
      </c>
      <c r="AE4005" t="s">
        <v>4756</v>
      </c>
      <c r="AF4005" t="s">
        <v>4756</v>
      </c>
      <c r="AG4005" t="s">
        <v>4756</v>
      </c>
      <c r="AH4005" t="s">
        <v>4756</v>
      </c>
      <c r="AI4005" t="s">
        <v>4756</v>
      </c>
      <c r="AJ4005" t="s">
        <v>4756</v>
      </c>
      <c r="AK4005" t="s">
        <v>4756</v>
      </c>
      <c r="AL4005" t="s">
        <v>4756</v>
      </c>
      <c r="AM4005" t="s">
        <v>4756</v>
      </c>
      <c r="AN4005" t="s">
        <v>4756</v>
      </c>
    </row>
    <row r="4006" spans="1:40">
      <c r="A4006" s="95">
        <v>42524</v>
      </c>
      <c r="B4006" t="s">
        <v>248</v>
      </c>
      <c r="C4006">
        <v>2016</v>
      </c>
      <c r="D4006">
        <v>6</v>
      </c>
      <c r="E4006" t="s">
        <v>2376</v>
      </c>
      <c r="F4006" t="s">
        <v>3770</v>
      </c>
      <c r="G4006" s="96">
        <v>0.9916666666666667</v>
      </c>
      <c r="H4006" s="96">
        <v>0.99583333333333324</v>
      </c>
      <c r="J4006">
        <v>23.8</v>
      </c>
      <c r="K4006" t="s">
        <v>249</v>
      </c>
      <c r="L4006" t="s">
        <v>3777</v>
      </c>
      <c r="M4006" t="s">
        <v>251</v>
      </c>
      <c r="N4006" t="s">
        <v>251</v>
      </c>
      <c r="O4006">
        <v>3</v>
      </c>
      <c r="P4006">
        <v>38</v>
      </c>
      <c r="Q4006">
        <v>0</v>
      </c>
      <c r="R4006">
        <v>38</v>
      </c>
      <c r="S4006">
        <v>14.2</v>
      </c>
      <c r="T4006">
        <v>35.200000000000003</v>
      </c>
      <c r="U4006">
        <v>25</v>
      </c>
      <c r="V4006">
        <v>140</v>
      </c>
      <c r="W4006" t="s">
        <v>4756</v>
      </c>
      <c r="X4006" t="s">
        <v>4756</v>
      </c>
      <c r="Y4006" t="s">
        <v>4756</v>
      </c>
      <c r="Z4006" t="s">
        <v>4756</v>
      </c>
      <c r="AA4006" t="s">
        <v>4756</v>
      </c>
      <c r="AB4006" t="s">
        <v>4756</v>
      </c>
      <c r="AC4006" t="s">
        <v>4756</v>
      </c>
      <c r="AD4006" t="s">
        <v>4756</v>
      </c>
      <c r="AE4006" t="s">
        <v>4756</v>
      </c>
      <c r="AF4006" t="s">
        <v>4756</v>
      </c>
      <c r="AG4006" t="s">
        <v>4756</v>
      </c>
      <c r="AH4006" t="s">
        <v>4756</v>
      </c>
      <c r="AI4006" t="s">
        <v>4756</v>
      </c>
      <c r="AJ4006" t="s">
        <v>4756</v>
      </c>
      <c r="AK4006" t="s">
        <v>4756</v>
      </c>
      <c r="AL4006" t="s">
        <v>4756</v>
      </c>
      <c r="AM4006" t="s">
        <v>4756</v>
      </c>
      <c r="AN4006" t="s">
        <v>4756</v>
      </c>
    </row>
    <row r="4007" spans="1:40">
      <c r="A4007" s="95">
        <v>42524</v>
      </c>
      <c r="B4007" t="s">
        <v>248</v>
      </c>
      <c r="C4007">
        <v>2016</v>
      </c>
      <c r="D4007">
        <v>6</v>
      </c>
      <c r="E4007" t="s">
        <v>2376</v>
      </c>
      <c r="F4007" t="s">
        <v>3770</v>
      </c>
      <c r="G4007" s="96">
        <v>1.3888888888888889E-3</v>
      </c>
      <c r="H4007" s="96">
        <v>5.5555555555555558E-3</v>
      </c>
      <c r="J4007">
        <v>24.03</v>
      </c>
      <c r="K4007" t="s">
        <v>249</v>
      </c>
      <c r="L4007" t="s">
        <v>3778</v>
      </c>
      <c r="M4007" t="s">
        <v>251</v>
      </c>
      <c r="N4007" t="s">
        <v>251</v>
      </c>
      <c r="O4007">
        <v>3</v>
      </c>
      <c r="P4007">
        <v>38</v>
      </c>
      <c r="Q4007">
        <v>0</v>
      </c>
      <c r="R4007">
        <v>38</v>
      </c>
      <c r="S4007">
        <v>15.3</v>
      </c>
      <c r="T4007">
        <v>36.799999999999997</v>
      </c>
      <c r="U4007">
        <v>26.2</v>
      </c>
      <c r="V4007">
        <v>144</v>
      </c>
      <c r="W4007" t="s">
        <v>4756</v>
      </c>
      <c r="X4007" t="s">
        <v>4756</v>
      </c>
      <c r="Y4007" t="s">
        <v>4756</v>
      </c>
      <c r="Z4007" t="s">
        <v>4756</v>
      </c>
      <c r="AA4007" t="s">
        <v>4756</v>
      </c>
      <c r="AB4007" t="s">
        <v>4756</v>
      </c>
      <c r="AC4007" t="s">
        <v>4756</v>
      </c>
      <c r="AD4007" t="s">
        <v>4756</v>
      </c>
      <c r="AE4007" t="s">
        <v>4756</v>
      </c>
      <c r="AF4007" t="s">
        <v>4756</v>
      </c>
      <c r="AG4007" t="s">
        <v>4756</v>
      </c>
      <c r="AH4007" t="s">
        <v>4756</v>
      </c>
      <c r="AI4007" t="s">
        <v>4756</v>
      </c>
      <c r="AJ4007" t="s">
        <v>4756</v>
      </c>
      <c r="AK4007" t="s">
        <v>4756</v>
      </c>
      <c r="AL4007" t="s">
        <v>4756</v>
      </c>
      <c r="AM4007" t="s">
        <v>4756</v>
      </c>
      <c r="AN4007" t="s">
        <v>4756</v>
      </c>
    </row>
    <row r="4008" spans="1:40">
      <c r="A4008" s="95">
        <v>42524</v>
      </c>
      <c r="B4008" t="s">
        <v>248</v>
      </c>
      <c r="C4008">
        <v>2016</v>
      </c>
      <c r="D4008">
        <v>6</v>
      </c>
      <c r="E4008" t="s">
        <v>2376</v>
      </c>
      <c r="F4008" t="s">
        <v>3770</v>
      </c>
      <c r="G4008" s="96">
        <v>1.0416666666666666E-2</v>
      </c>
      <c r="H4008" s="96">
        <v>1.6666666666666666E-2</v>
      </c>
      <c r="J4008">
        <v>24.25</v>
      </c>
      <c r="K4008" t="s">
        <v>249</v>
      </c>
      <c r="L4008" t="s">
        <v>3779</v>
      </c>
      <c r="M4008" t="s">
        <v>251</v>
      </c>
      <c r="N4008" t="s">
        <v>251</v>
      </c>
      <c r="O4008">
        <v>3</v>
      </c>
      <c r="P4008">
        <v>35</v>
      </c>
      <c r="Q4008">
        <v>0</v>
      </c>
      <c r="R4008">
        <v>35</v>
      </c>
      <c r="S4008">
        <v>13</v>
      </c>
      <c r="T4008">
        <v>37.6</v>
      </c>
      <c r="U4008">
        <v>25.5</v>
      </c>
      <c r="V4008">
        <v>140</v>
      </c>
      <c r="W4008" t="s">
        <v>4756</v>
      </c>
      <c r="X4008" t="s">
        <v>4756</v>
      </c>
      <c r="Y4008" t="s">
        <v>4756</v>
      </c>
      <c r="Z4008" t="s">
        <v>4756</v>
      </c>
      <c r="AA4008" t="s">
        <v>4756</v>
      </c>
      <c r="AB4008" t="s">
        <v>4756</v>
      </c>
      <c r="AC4008" t="s">
        <v>4756</v>
      </c>
      <c r="AD4008" t="s">
        <v>4756</v>
      </c>
      <c r="AE4008" t="s">
        <v>4756</v>
      </c>
      <c r="AF4008" t="s">
        <v>4756</v>
      </c>
      <c r="AG4008" t="s">
        <v>4756</v>
      </c>
      <c r="AH4008" t="s">
        <v>4756</v>
      </c>
      <c r="AI4008" t="s">
        <v>4756</v>
      </c>
      <c r="AJ4008" t="s">
        <v>4756</v>
      </c>
      <c r="AK4008" t="s">
        <v>4756</v>
      </c>
      <c r="AL4008" t="s">
        <v>4756</v>
      </c>
      <c r="AM4008" t="s">
        <v>4756</v>
      </c>
      <c r="AN4008" t="s">
        <v>4756</v>
      </c>
    </row>
    <row r="4009" spans="1:40">
      <c r="A4009" s="95">
        <v>42524</v>
      </c>
      <c r="B4009" t="s">
        <v>248</v>
      </c>
      <c r="C4009">
        <v>2016</v>
      </c>
      <c r="D4009">
        <v>6</v>
      </c>
      <c r="E4009" t="s">
        <v>2376</v>
      </c>
      <c r="F4009" t="s">
        <v>3770</v>
      </c>
      <c r="G4009" s="96">
        <v>1.8055555555555557E-2</v>
      </c>
      <c r="H4009" s="96">
        <v>2.4305555555555556E-2</v>
      </c>
      <c r="J4009">
        <v>24.43</v>
      </c>
      <c r="K4009" t="s">
        <v>249</v>
      </c>
      <c r="L4009" t="s">
        <v>3780</v>
      </c>
      <c r="M4009" t="s">
        <v>251</v>
      </c>
      <c r="N4009" t="s">
        <v>251</v>
      </c>
      <c r="O4009">
        <v>2</v>
      </c>
      <c r="P4009">
        <v>38</v>
      </c>
      <c r="Q4009">
        <v>0</v>
      </c>
      <c r="R4009">
        <v>38</v>
      </c>
      <c r="S4009">
        <v>15.2</v>
      </c>
      <c r="T4009">
        <v>38.200000000000003</v>
      </c>
      <c r="U4009">
        <v>21.1</v>
      </c>
      <c r="V4009">
        <v>139</v>
      </c>
      <c r="W4009" t="s">
        <v>4756</v>
      </c>
      <c r="X4009" t="s">
        <v>4756</v>
      </c>
      <c r="Y4009" t="s">
        <v>4756</v>
      </c>
      <c r="Z4009" t="s">
        <v>4756</v>
      </c>
      <c r="AA4009" t="s">
        <v>4756</v>
      </c>
      <c r="AB4009" t="s">
        <v>4756</v>
      </c>
      <c r="AC4009" t="s">
        <v>4756</v>
      </c>
      <c r="AD4009" t="s">
        <v>4756</v>
      </c>
      <c r="AE4009" t="s">
        <v>4756</v>
      </c>
      <c r="AF4009" t="s">
        <v>4756</v>
      </c>
      <c r="AG4009" t="s">
        <v>4756</v>
      </c>
      <c r="AH4009" t="s">
        <v>4756</v>
      </c>
      <c r="AI4009" t="s">
        <v>4756</v>
      </c>
      <c r="AJ4009" t="s">
        <v>4756</v>
      </c>
      <c r="AK4009" t="s">
        <v>4756</v>
      </c>
      <c r="AL4009" t="s">
        <v>4756</v>
      </c>
      <c r="AM4009" t="s">
        <v>4756</v>
      </c>
      <c r="AN4009" t="s">
        <v>4756</v>
      </c>
    </row>
    <row r="4010" spans="1:40">
      <c r="A4010" s="95">
        <v>42524</v>
      </c>
      <c r="B4010" t="s">
        <v>248</v>
      </c>
      <c r="C4010">
        <v>2016</v>
      </c>
      <c r="D4010">
        <v>6</v>
      </c>
      <c r="E4010" t="s">
        <v>2376</v>
      </c>
      <c r="F4010" t="s">
        <v>3770</v>
      </c>
      <c r="G4010" s="96">
        <v>2.9861111111111113E-2</v>
      </c>
      <c r="H4010" s="96">
        <v>3.4722222222222224E-2</v>
      </c>
      <c r="J4010">
        <v>24.72</v>
      </c>
      <c r="K4010" t="s">
        <v>249</v>
      </c>
      <c r="L4010" t="s">
        <v>3781</v>
      </c>
      <c r="M4010" t="s">
        <v>251</v>
      </c>
      <c r="N4010" t="s">
        <v>251</v>
      </c>
      <c r="O4010">
        <v>0</v>
      </c>
      <c r="P4010">
        <v>39</v>
      </c>
      <c r="Q4010">
        <v>0</v>
      </c>
      <c r="R4010">
        <v>39</v>
      </c>
      <c r="S4010">
        <v>14.7</v>
      </c>
      <c r="T4010">
        <v>36</v>
      </c>
      <c r="U4010">
        <v>26.5</v>
      </c>
      <c r="V4010">
        <v>143</v>
      </c>
      <c r="W4010" t="s">
        <v>4756</v>
      </c>
      <c r="X4010" t="s">
        <v>4756</v>
      </c>
      <c r="Y4010" t="s">
        <v>4756</v>
      </c>
      <c r="Z4010" t="s">
        <v>4756</v>
      </c>
      <c r="AA4010" t="s">
        <v>4756</v>
      </c>
      <c r="AB4010" t="s">
        <v>4756</v>
      </c>
      <c r="AC4010" t="s">
        <v>4756</v>
      </c>
      <c r="AD4010" t="s">
        <v>4756</v>
      </c>
      <c r="AE4010" t="s">
        <v>4756</v>
      </c>
      <c r="AF4010" t="s">
        <v>4756</v>
      </c>
      <c r="AG4010" t="s">
        <v>4756</v>
      </c>
      <c r="AH4010" t="s">
        <v>4756</v>
      </c>
      <c r="AI4010" t="s">
        <v>4756</v>
      </c>
      <c r="AJ4010" t="s">
        <v>4756</v>
      </c>
      <c r="AK4010" t="s">
        <v>4756</v>
      </c>
      <c r="AL4010" t="s">
        <v>4756</v>
      </c>
      <c r="AM4010" t="s">
        <v>4756</v>
      </c>
      <c r="AN4010" t="s">
        <v>4756</v>
      </c>
    </row>
    <row r="4011" spans="1:40">
      <c r="A4011" s="95">
        <v>42524</v>
      </c>
      <c r="B4011" t="s">
        <v>248</v>
      </c>
      <c r="C4011">
        <v>2016</v>
      </c>
      <c r="D4011">
        <v>6</v>
      </c>
      <c r="E4011" t="s">
        <v>2376</v>
      </c>
      <c r="F4011" t="s">
        <v>3770</v>
      </c>
      <c r="G4011" s="96">
        <v>3.888888888888889E-2</v>
      </c>
      <c r="H4011" s="96">
        <v>4.2361111111111106E-2</v>
      </c>
      <c r="J4011">
        <v>24.93</v>
      </c>
      <c r="K4011" t="s">
        <v>249</v>
      </c>
      <c r="L4011" t="s">
        <v>3782</v>
      </c>
      <c r="M4011" t="s">
        <v>251</v>
      </c>
      <c r="N4011" t="s">
        <v>251</v>
      </c>
      <c r="O4011">
        <v>2</v>
      </c>
      <c r="P4011">
        <v>35</v>
      </c>
      <c r="Q4011">
        <v>0</v>
      </c>
      <c r="R4011">
        <v>35</v>
      </c>
      <c r="S4011">
        <v>14.1</v>
      </c>
      <c r="T4011">
        <v>37.200000000000003</v>
      </c>
      <c r="U4011">
        <v>21.9</v>
      </c>
      <c r="V4011">
        <v>145</v>
      </c>
      <c r="W4011" t="s">
        <v>4756</v>
      </c>
      <c r="X4011" t="s">
        <v>4756</v>
      </c>
      <c r="Y4011" t="s">
        <v>4756</v>
      </c>
      <c r="Z4011" t="s">
        <v>4756</v>
      </c>
      <c r="AA4011" t="s">
        <v>4756</v>
      </c>
      <c r="AB4011" t="s">
        <v>4756</v>
      </c>
      <c r="AC4011" t="s">
        <v>4756</v>
      </c>
      <c r="AD4011" t="s">
        <v>4756</v>
      </c>
      <c r="AE4011" t="s">
        <v>4756</v>
      </c>
      <c r="AF4011" t="s">
        <v>4756</v>
      </c>
      <c r="AG4011" t="s">
        <v>4756</v>
      </c>
      <c r="AH4011" t="s">
        <v>4756</v>
      </c>
      <c r="AI4011" t="s">
        <v>4756</v>
      </c>
      <c r="AJ4011" t="s">
        <v>4756</v>
      </c>
      <c r="AK4011" t="s">
        <v>4756</v>
      </c>
      <c r="AL4011" t="s">
        <v>4756</v>
      </c>
      <c r="AM4011" t="s">
        <v>4756</v>
      </c>
      <c r="AN4011" t="s">
        <v>4756</v>
      </c>
    </row>
    <row r="4012" spans="1:40">
      <c r="A4012" s="95">
        <v>42524</v>
      </c>
      <c r="B4012" t="s">
        <v>248</v>
      </c>
      <c r="C4012">
        <v>2016</v>
      </c>
      <c r="D4012">
        <v>6</v>
      </c>
      <c r="E4012" t="s">
        <v>2376</v>
      </c>
      <c r="F4012" t="s">
        <v>3770</v>
      </c>
      <c r="G4012" s="96">
        <v>5.5555555555555552E-2</v>
      </c>
      <c r="H4012" s="96">
        <v>6.0416666666666667E-2</v>
      </c>
      <c r="J4012">
        <v>25.33</v>
      </c>
      <c r="K4012" t="s">
        <v>249</v>
      </c>
      <c r="L4012" t="s">
        <v>3783</v>
      </c>
      <c r="M4012" t="s">
        <v>251</v>
      </c>
      <c r="N4012" t="s">
        <v>251</v>
      </c>
      <c r="O4012">
        <v>0</v>
      </c>
      <c r="P4012">
        <v>42</v>
      </c>
      <c r="Q4012">
        <v>0</v>
      </c>
      <c r="R4012">
        <v>42</v>
      </c>
      <c r="S4012">
        <v>15.1</v>
      </c>
      <c r="T4012">
        <v>37.700000000000003</v>
      </c>
      <c r="U4012">
        <v>21.8</v>
      </c>
      <c r="V4012">
        <v>143</v>
      </c>
      <c r="W4012" t="s">
        <v>4756</v>
      </c>
      <c r="X4012" t="s">
        <v>4756</v>
      </c>
      <c r="Y4012" t="s">
        <v>4756</v>
      </c>
      <c r="Z4012" t="s">
        <v>4756</v>
      </c>
      <c r="AA4012" t="s">
        <v>4756</v>
      </c>
      <c r="AB4012" t="s">
        <v>4756</v>
      </c>
      <c r="AC4012" t="s">
        <v>4756</v>
      </c>
      <c r="AD4012" t="s">
        <v>4756</v>
      </c>
      <c r="AE4012" t="s">
        <v>4756</v>
      </c>
      <c r="AF4012" t="s">
        <v>4756</v>
      </c>
      <c r="AG4012" t="s">
        <v>4756</v>
      </c>
      <c r="AH4012" t="s">
        <v>4756</v>
      </c>
      <c r="AI4012" t="s">
        <v>4756</v>
      </c>
      <c r="AJ4012" t="s">
        <v>4756</v>
      </c>
      <c r="AK4012" t="s">
        <v>4756</v>
      </c>
      <c r="AL4012" t="s">
        <v>4756</v>
      </c>
      <c r="AM4012" t="s">
        <v>4756</v>
      </c>
      <c r="AN4012" t="s">
        <v>4756</v>
      </c>
    </row>
    <row r="4013" spans="1:40">
      <c r="A4013" s="95">
        <v>42524</v>
      </c>
      <c r="B4013" t="s">
        <v>248</v>
      </c>
      <c r="C4013">
        <v>2016</v>
      </c>
      <c r="D4013">
        <v>6</v>
      </c>
      <c r="E4013" t="s">
        <v>2376</v>
      </c>
      <c r="F4013" t="s">
        <v>3770</v>
      </c>
      <c r="G4013" s="96">
        <v>6.6666666666666666E-2</v>
      </c>
      <c r="H4013" s="96">
        <v>6.9444444444444434E-2</v>
      </c>
      <c r="J4013">
        <v>25.6</v>
      </c>
      <c r="K4013" t="s">
        <v>249</v>
      </c>
      <c r="L4013" t="s">
        <v>3784</v>
      </c>
      <c r="M4013" t="s">
        <v>251</v>
      </c>
      <c r="N4013" t="s">
        <v>251</v>
      </c>
      <c r="O4013">
        <v>0</v>
      </c>
      <c r="P4013">
        <v>33</v>
      </c>
      <c r="Q4013">
        <v>0</v>
      </c>
      <c r="R4013">
        <v>33</v>
      </c>
      <c r="S4013">
        <v>13.5</v>
      </c>
      <c r="T4013">
        <v>36.1</v>
      </c>
      <c r="U4013">
        <v>25.7</v>
      </c>
      <c r="V4013">
        <v>140</v>
      </c>
      <c r="W4013" t="s">
        <v>4756</v>
      </c>
      <c r="X4013" t="s">
        <v>4756</v>
      </c>
      <c r="Y4013" t="s">
        <v>4756</v>
      </c>
      <c r="Z4013" t="s">
        <v>4756</v>
      </c>
      <c r="AA4013" t="s">
        <v>4756</v>
      </c>
      <c r="AB4013" t="s">
        <v>4756</v>
      </c>
      <c r="AC4013" t="s">
        <v>4756</v>
      </c>
      <c r="AD4013" t="s">
        <v>4756</v>
      </c>
      <c r="AE4013" t="s">
        <v>4756</v>
      </c>
      <c r="AF4013" t="s">
        <v>4756</v>
      </c>
      <c r="AG4013" t="s">
        <v>4756</v>
      </c>
      <c r="AH4013" t="s">
        <v>4756</v>
      </c>
      <c r="AI4013" t="s">
        <v>4756</v>
      </c>
      <c r="AJ4013" t="s">
        <v>4756</v>
      </c>
      <c r="AK4013" t="s">
        <v>4756</v>
      </c>
      <c r="AL4013" t="s">
        <v>4756</v>
      </c>
      <c r="AM4013" t="s">
        <v>4756</v>
      </c>
      <c r="AN4013" t="s">
        <v>4756</v>
      </c>
    </row>
    <row r="4014" spans="1:40">
      <c r="A4014" s="95">
        <v>42524</v>
      </c>
      <c r="B4014" t="s">
        <v>248</v>
      </c>
      <c r="C4014">
        <v>2016</v>
      </c>
      <c r="D4014">
        <v>6</v>
      </c>
      <c r="E4014" t="s">
        <v>2376</v>
      </c>
      <c r="F4014" t="s">
        <v>3770</v>
      </c>
      <c r="G4014" s="96">
        <v>8.1944444444444445E-2</v>
      </c>
      <c r="H4014" s="96">
        <v>8.6111111111111124E-2</v>
      </c>
      <c r="J4014">
        <v>25.97</v>
      </c>
      <c r="K4014" t="s">
        <v>249</v>
      </c>
      <c r="L4014" t="s">
        <v>3536</v>
      </c>
      <c r="M4014" t="s">
        <v>665</v>
      </c>
      <c r="N4014" t="s">
        <v>251</v>
      </c>
      <c r="O4014">
        <v>3</v>
      </c>
      <c r="P4014">
        <v>33</v>
      </c>
      <c r="Q4014">
        <v>0</v>
      </c>
      <c r="R4014">
        <v>33</v>
      </c>
      <c r="S4014">
        <v>13.5</v>
      </c>
      <c r="T4014">
        <v>37.799999999999997</v>
      </c>
      <c r="U4014">
        <v>26.6</v>
      </c>
      <c r="V4014">
        <v>142</v>
      </c>
      <c r="W4014" t="s">
        <v>4756</v>
      </c>
      <c r="X4014" t="s">
        <v>4756</v>
      </c>
      <c r="Y4014" t="s">
        <v>4756</v>
      </c>
      <c r="Z4014" t="s">
        <v>4756</v>
      </c>
      <c r="AA4014" t="s">
        <v>4756</v>
      </c>
      <c r="AB4014" t="s">
        <v>4756</v>
      </c>
      <c r="AC4014" t="s">
        <v>4756</v>
      </c>
      <c r="AD4014" t="s">
        <v>4756</v>
      </c>
      <c r="AE4014" t="s">
        <v>4756</v>
      </c>
      <c r="AF4014" t="s">
        <v>4756</v>
      </c>
      <c r="AG4014" t="s">
        <v>4756</v>
      </c>
      <c r="AH4014" t="s">
        <v>4756</v>
      </c>
      <c r="AI4014" t="s">
        <v>4756</v>
      </c>
      <c r="AJ4014" t="s">
        <v>4756</v>
      </c>
      <c r="AK4014" t="s">
        <v>4756</v>
      </c>
      <c r="AL4014" t="s">
        <v>4756</v>
      </c>
      <c r="AM4014" t="s">
        <v>4756</v>
      </c>
      <c r="AN4014" t="s">
        <v>4756</v>
      </c>
    </row>
    <row r="4015" spans="1:40">
      <c r="A4015" s="95">
        <v>42557</v>
      </c>
      <c r="B4015" t="s">
        <v>248</v>
      </c>
      <c r="C4015">
        <v>2016</v>
      </c>
      <c r="D4015">
        <v>7</v>
      </c>
      <c r="E4015" t="s">
        <v>2376</v>
      </c>
      <c r="F4015" t="s">
        <v>3690</v>
      </c>
      <c r="G4015" s="96">
        <v>0.90069444444444446</v>
      </c>
      <c r="H4015" s="96">
        <v>0.90694444444444444</v>
      </c>
      <c r="J4015">
        <v>21.62</v>
      </c>
      <c r="K4015" t="s">
        <v>249</v>
      </c>
      <c r="L4015" t="s">
        <v>3836</v>
      </c>
      <c r="M4015" t="s">
        <v>251</v>
      </c>
      <c r="N4015" t="s">
        <v>251</v>
      </c>
      <c r="O4015">
        <v>0</v>
      </c>
      <c r="P4015">
        <v>35</v>
      </c>
      <c r="Q4015">
        <v>0</v>
      </c>
      <c r="R4015">
        <v>35</v>
      </c>
      <c r="S4015">
        <v>15.1</v>
      </c>
      <c r="T4015">
        <v>35.700000000000003</v>
      </c>
      <c r="U4015">
        <v>23</v>
      </c>
      <c r="V4015">
        <v>137</v>
      </c>
      <c r="W4015" t="s">
        <v>4756</v>
      </c>
      <c r="X4015" t="s">
        <v>4756</v>
      </c>
      <c r="Y4015" t="s">
        <v>4756</v>
      </c>
      <c r="Z4015" t="s">
        <v>4756</v>
      </c>
      <c r="AA4015" t="s">
        <v>4756</v>
      </c>
      <c r="AB4015" t="s">
        <v>4756</v>
      </c>
      <c r="AC4015" t="s">
        <v>4756</v>
      </c>
      <c r="AD4015" t="s">
        <v>4756</v>
      </c>
      <c r="AE4015" t="s">
        <v>4756</v>
      </c>
      <c r="AF4015" t="s">
        <v>4756</v>
      </c>
      <c r="AG4015" t="s">
        <v>4756</v>
      </c>
      <c r="AH4015" t="s">
        <v>4756</v>
      </c>
      <c r="AI4015" t="s">
        <v>4756</v>
      </c>
      <c r="AJ4015" t="s">
        <v>4756</v>
      </c>
      <c r="AK4015" t="s">
        <v>4756</v>
      </c>
      <c r="AL4015" t="s">
        <v>4756</v>
      </c>
      <c r="AM4015" t="s">
        <v>4756</v>
      </c>
      <c r="AN4015" t="s">
        <v>4756</v>
      </c>
    </row>
    <row r="4016" spans="1:40">
      <c r="A4016" s="95">
        <v>42557</v>
      </c>
      <c r="B4016" t="s">
        <v>248</v>
      </c>
      <c r="C4016">
        <v>2016</v>
      </c>
      <c r="D4016">
        <v>7</v>
      </c>
      <c r="E4016" t="s">
        <v>2376</v>
      </c>
      <c r="F4016" t="s">
        <v>3690</v>
      </c>
      <c r="G4016" s="96">
        <v>0.9145833333333333</v>
      </c>
      <c r="H4016" s="96">
        <v>0.91666666666666663</v>
      </c>
      <c r="J4016">
        <v>21.95</v>
      </c>
      <c r="K4016" t="s">
        <v>249</v>
      </c>
      <c r="L4016" t="s">
        <v>3739</v>
      </c>
      <c r="M4016" t="s">
        <v>665</v>
      </c>
      <c r="N4016" t="s">
        <v>251</v>
      </c>
      <c r="O4016">
        <v>0</v>
      </c>
      <c r="P4016">
        <v>35</v>
      </c>
      <c r="Q4016">
        <v>0</v>
      </c>
      <c r="R4016">
        <v>35</v>
      </c>
      <c r="S4016">
        <v>13.9</v>
      </c>
      <c r="T4016">
        <v>37.9</v>
      </c>
      <c r="U4016">
        <v>21.2</v>
      </c>
      <c r="V4016">
        <v>141</v>
      </c>
      <c r="W4016" t="s">
        <v>4756</v>
      </c>
      <c r="X4016" t="s">
        <v>4756</v>
      </c>
      <c r="Y4016" t="s">
        <v>4756</v>
      </c>
      <c r="Z4016" t="s">
        <v>4756</v>
      </c>
      <c r="AA4016" t="s">
        <v>4756</v>
      </c>
      <c r="AB4016" t="s">
        <v>4756</v>
      </c>
      <c r="AC4016" t="s">
        <v>4756</v>
      </c>
      <c r="AD4016" t="s">
        <v>4756</v>
      </c>
      <c r="AE4016" t="s">
        <v>4756</v>
      </c>
      <c r="AF4016" t="s">
        <v>4756</v>
      </c>
      <c r="AG4016" t="s">
        <v>4756</v>
      </c>
      <c r="AH4016" t="s">
        <v>4756</v>
      </c>
      <c r="AI4016" t="s">
        <v>4756</v>
      </c>
      <c r="AJ4016" t="s">
        <v>4756</v>
      </c>
      <c r="AK4016" t="s">
        <v>4756</v>
      </c>
      <c r="AL4016" t="s">
        <v>4756</v>
      </c>
      <c r="AM4016" t="s">
        <v>4756</v>
      </c>
      <c r="AN4016" t="s">
        <v>4756</v>
      </c>
    </row>
    <row r="4017" spans="1:41">
      <c r="A4017" s="95">
        <v>42557</v>
      </c>
      <c r="B4017" t="s">
        <v>248</v>
      </c>
      <c r="C4017">
        <v>2016</v>
      </c>
      <c r="D4017">
        <v>7</v>
      </c>
      <c r="E4017" t="s">
        <v>2376</v>
      </c>
      <c r="F4017" t="s">
        <v>3690</v>
      </c>
      <c r="G4017" s="96">
        <v>0.92638888888888893</v>
      </c>
      <c r="H4017" s="96">
        <v>0.93958333333333333</v>
      </c>
      <c r="J4017">
        <v>22.23</v>
      </c>
      <c r="K4017" t="s">
        <v>249</v>
      </c>
      <c r="L4017" t="s">
        <v>3837</v>
      </c>
      <c r="M4017" t="s">
        <v>251</v>
      </c>
      <c r="N4017" t="s">
        <v>251</v>
      </c>
      <c r="O4017">
        <v>1</v>
      </c>
      <c r="P4017">
        <v>34</v>
      </c>
      <c r="Q4017">
        <v>0</v>
      </c>
      <c r="R4017">
        <v>34</v>
      </c>
      <c r="S4017">
        <v>14.1</v>
      </c>
      <c r="T4017">
        <v>37.1</v>
      </c>
      <c r="U4017">
        <v>22</v>
      </c>
      <c r="V4017">
        <v>141</v>
      </c>
      <c r="W4017" t="s">
        <v>4756</v>
      </c>
      <c r="X4017" t="s">
        <v>4756</v>
      </c>
      <c r="Y4017" t="s">
        <v>4756</v>
      </c>
      <c r="Z4017" t="s">
        <v>4756</v>
      </c>
      <c r="AA4017" t="s">
        <v>4756</v>
      </c>
      <c r="AB4017" t="s">
        <v>4756</v>
      </c>
      <c r="AC4017" t="s">
        <v>4756</v>
      </c>
      <c r="AD4017" t="s">
        <v>4756</v>
      </c>
      <c r="AE4017" t="s">
        <v>4756</v>
      </c>
      <c r="AF4017" t="s">
        <v>4756</v>
      </c>
      <c r="AG4017" t="s">
        <v>4756</v>
      </c>
      <c r="AH4017" t="s">
        <v>4756</v>
      </c>
      <c r="AI4017" t="s">
        <v>4756</v>
      </c>
      <c r="AJ4017" t="s">
        <v>4756</v>
      </c>
      <c r="AK4017" t="s">
        <v>4756</v>
      </c>
      <c r="AL4017" t="s">
        <v>4756</v>
      </c>
      <c r="AM4017" t="s">
        <v>4756</v>
      </c>
      <c r="AN4017" t="s">
        <v>4756</v>
      </c>
    </row>
    <row r="4018" spans="1:41">
      <c r="A4018" s="95">
        <v>42557</v>
      </c>
      <c r="B4018" t="s">
        <v>248</v>
      </c>
      <c r="C4018">
        <v>2016</v>
      </c>
      <c r="D4018">
        <v>7</v>
      </c>
      <c r="E4018" t="s">
        <v>2376</v>
      </c>
      <c r="F4018" t="s">
        <v>3690</v>
      </c>
      <c r="G4018" s="96">
        <v>0.91527777777777775</v>
      </c>
      <c r="H4018" s="96">
        <v>0.93888888888888899</v>
      </c>
      <c r="J4018">
        <v>21.97</v>
      </c>
      <c r="K4018" t="s">
        <v>249</v>
      </c>
      <c r="L4018" t="s">
        <v>3838</v>
      </c>
      <c r="M4018" t="s">
        <v>665</v>
      </c>
      <c r="N4018" t="s">
        <v>251</v>
      </c>
      <c r="O4018">
        <v>3</v>
      </c>
      <c r="P4018">
        <v>35</v>
      </c>
      <c r="Q4018">
        <v>0</v>
      </c>
      <c r="R4018">
        <v>35</v>
      </c>
      <c r="S4018">
        <v>13.7</v>
      </c>
      <c r="T4018">
        <v>37.1</v>
      </c>
      <c r="U4018">
        <v>23.3</v>
      </c>
      <c r="V4018">
        <v>142</v>
      </c>
      <c r="W4018" t="s">
        <v>4756</v>
      </c>
      <c r="X4018" t="s">
        <v>4756</v>
      </c>
      <c r="Y4018" t="s">
        <v>4756</v>
      </c>
      <c r="Z4018" t="s">
        <v>4756</v>
      </c>
      <c r="AA4018" t="s">
        <v>4756</v>
      </c>
      <c r="AB4018" t="s">
        <v>4756</v>
      </c>
      <c r="AC4018" t="s">
        <v>4756</v>
      </c>
      <c r="AD4018" t="s">
        <v>4756</v>
      </c>
      <c r="AE4018" t="s">
        <v>4756</v>
      </c>
      <c r="AF4018" t="s">
        <v>4756</v>
      </c>
      <c r="AG4018" t="s">
        <v>4756</v>
      </c>
      <c r="AH4018" t="s">
        <v>4756</v>
      </c>
      <c r="AI4018" t="s">
        <v>4756</v>
      </c>
      <c r="AJ4018" t="s">
        <v>4756</v>
      </c>
      <c r="AK4018" t="s">
        <v>4756</v>
      </c>
      <c r="AL4018" t="s">
        <v>4756</v>
      </c>
      <c r="AM4018" t="s">
        <v>4756</v>
      </c>
      <c r="AN4018" t="s">
        <v>4756</v>
      </c>
    </row>
    <row r="4019" spans="1:41">
      <c r="A4019" s="95">
        <v>42557</v>
      </c>
      <c r="B4019" t="s">
        <v>248</v>
      </c>
      <c r="C4019">
        <v>2016</v>
      </c>
      <c r="D4019">
        <v>7</v>
      </c>
      <c r="E4019" t="s">
        <v>2376</v>
      </c>
      <c r="F4019" t="s">
        <v>3690</v>
      </c>
      <c r="G4019" s="96">
        <v>0.9291666666666667</v>
      </c>
      <c r="H4019" s="96">
        <v>0.94236111111111109</v>
      </c>
      <c r="J4019">
        <v>22.3</v>
      </c>
      <c r="K4019" t="s">
        <v>249</v>
      </c>
      <c r="L4019" t="s">
        <v>3839</v>
      </c>
      <c r="M4019" t="s">
        <v>251</v>
      </c>
      <c r="N4019" t="s">
        <v>251</v>
      </c>
      <c r="O4019">
        <v>4</v>
      </c>
      <c r="P4019">
        <v>39</v>
      </c>
      <c r="Q4019">
        <v>0</v>
      </c>
      <c r="R4019">
        <v>39</v>
      </c>
      <c r="S4019">
        <v>13.6</v>
      </c>
      <c r="T4019">
        <v>37.700000000000003</v>
      </c>
      <c r="U4019">
        <v>23.3</v>
      </c>
      <c r="V4019">
        <v>139</v>
      </c>
      <c r="W4019" t="s">
        <v>4756</v>
      </c>
      <c r="X4019" t="s">
        <v>4756</v>
      </c>
      <c r="Y4019" t="s">
        <v>4756</v>
      </c>
      <c r="Z4019" t="s">
        <v>4756</v>
      </c>
      <c r="AA4019" t="s">
        <v>4756</v>
      </c>
      <c r="AB4019" t="s">
        <v>4756</v>
      </c>
      <c r="AC4019" t="s">
        <v>4756</v>
      </c>
      <c r="AD4019" t="s">
        <v>4756</v>
      </c>
      <c r="AE4019" t="s">
        <v>4756</v>
      </c>
      <c r="AF4019" t="s">
        <v>4756</v>
      </c>
      <c r="AG4019" t="s">
        <v>4756</v>
      </c>
      <c r="AH4019" t="s">
        <v>4756</v>
      </c>
      <c r="AI4019" t="s">
        <v>4756</v>
      </c>
      <c r="AJ4019" t="s">
        <v>4756</v>
      </c>
      <c r="AK4019" t="s">
        <v>4756</v>
      </c>
      <c r="AL4019" t="s">
        <v>4756</v>
      </c>
      <c r="AM4019" t="s">
        <v>4756</v>
      </c>
      <c r="AN4019" t="s">
        <v>4756</v>
      </c>
    </row>
    <row r="4020" spans="1:41">
      <c r="A4020" s="95">
        <v>42557</v>
      </c>
      <c r="B4020" t="s">
        <v>248</v>
      </c>
      <c r="C4020">
        <v>2016</v>
      </c>
      <c r="D4020">
        <v>7</v>
      </c>
      <c r="E4020" t="s">
        <v>2376</v>
      </c>
      <c r="F4020" t="s">
        <v>3690</v>
      </c>
      <c r="G4020" s="96">
        <v>0.94444444444444453</v>
      </c>
      <c r="H4020" s="96">
        <v>0.94861111111111107</v>
      </c>
      <c r="J4020">
        <v>22.67</v>
      </c>
      <c r="K4020" t="s">
        <v>249</v>
      </c>
      <c r="L4020" t="s">
        <v>3840</v>
      </c>
      <c r="M4020" t="s">
        <v>251</v>
      </c>
      <c r="N4020" t="s">
        <v>251</v>
      </c>
      <c r="O4020">
        <v>1</v>
      </c>
      <c r="P4020">
        <v>40</v>
      </c>
      <c r="Q4020">
        <v>0</v>
      </c>
      <c r="R4020">
        <v>40</v>
      </c>
      <c r="S4020">
        <v>14.5</v>
      </c>
      <c r="T4020">
        <v>38.6</v>
      </c>
      <c r="U4020">
        <v>23.2</v>
      </c>
      <c r="V4020">
        <v>142</v>
      </c>
      <c r="W4020" t="s">
        <v>4756</v>
      </c>
      <c r="X4020" t="s">
        <v>4756</v>
      </c>
      <c r="Y4020" t="s">
        <v>4756</v>
      </c>
      <c r="Z4020" t="s">
        <v>4756</v>
      </c>
      <c r="AA4020" t="s">
        <v>4756</v>
      </c>
      <c r="AB4020" t="s">
        <v>4756</v>
      </c>
      <c r="AC4020" t="s">
        <v>4756</v>
      </c>
      <c r="AD4020" t="s">
        <v>4756</v>
      </c>
      <c r="AE4020" t="s">
        <v>4756</v>
      </c>
      <c r="AF4020" t="s">
        <v>4756</v>
      </c>
      <c r="AG4020" t="s">
        <v>4756</v>
      </c>
      <c r="AH4020" t="s">
        <v>4756</v>
      </c>
      <c r="AI4020" t="s">
        <v>4756</v>
      </c>
      <c r="AJ4020" t="s">
        <v>4756</v>
      </c>
      <c r="AK4020" t="s">
        <v>4756</v>
      </c>
      <c r="AL4020" t="s">
        <v>4756</v>
      </c>
      <c r="AM4020" t="s">
        <v>4756</v>
      </c>
      <c r="AN4020" t="s">
        <v>4756</v>
      </c>
    </row>
    <row r="4021" spans="1:41">
      <c r="A4021" s="95">
        <v>42557</v>
      </c>
      <c r="B4021" t="s">
        <v>248</v>
      </c>
      <c r="C4021">
        <v>2016</v>
      </c>
      <c r="D4021">
        <v>7</v>
      </c>
      <c r="E4021" t="s">
        <v>2376</v>
      </c>
      <c r="F4021" t="s">
        <v>3690</v>
      </c>
      <c r="G4021" s="96">
        <v>0.9506944444444444</v>
      </c>
      <c r="H4021" s="96">
        <v>0.95972222222222225</v>
      </c>
      <c r="J4021">
        <v>22.82</v>
      </c>
      <c r="K4021" t="s">
        <v>249</v>
      </c>
      <c r="L4021" t="s">
        <v>3841</v>
      </c>
      <c r="M4021" t="s">
        <v>251</v>
      </c>
      <c r="N4021" t="s">
        <v>251</v>
      </c>
      <c r="O4021">
        <v>0</v>
      </c>
      <c r="P4021">
        <v>33</v>
      </c>
      <c r="Q4021">
        <v>0</v>
      </c>
      <c r="R4021">
        <v>33</v>
      </c>
      <c r="S4021">
        <v>13.6</v>
      </c>
      <c r="T4021">
        <v>35.799999999999997</v>
      </c>
      <c r="U4021">
        <v>24</v>
      </c>
      <c r="V4021">
        <v>137</v>
      </c>
      <c r="W4021" t="s">
        <v>4756</v>
      </c>
      <c r="X4021" t="s">
        <v>4756</v>
      </c>
      <c r="Y4021" t="s">
        <v>4756</v>
      </c>
      <c r="Z4021" t="s">
        <v>4756</v>
      </c>
      <c r="AA4021" t="s">
        <v>4756</v>
      </c>
      <c r="AB4021" t="s">
        <v>4756</v>
      </c>
      <c r="AC4021" t="s">
        <v>4756</v>
      </c>
      <c r="AD4021" t="s">
        <v>4756</v>
      </c>
      <c r="AE4021" t="s">
        <v>4756</v>
      </c>
      <c r="AF4021" t="s">
        <v>4756</v>
      </c>
      <c r="AG4021" t="s">
        <v>4756</v>
      </c>
      <c r="AH4021" t="s">
        <v>4756</v>
      </c>
      <c r="AI4021" t="s">
        <v>4756</v>
      </c>
      <c r="AJ4021" t="s">
        <v>4756</v>
      </c>
      <c r="AK4021" t="s">
        <v>4756</v>
      </c>
      <c r="AL4021" t="s">
        <v>4756</v>
      </c>
      <c r="AM4021" t="s">
        <v>4756</v>
      </c>
      <c r="AN4021" t="s">
        <v>4756</v>
      </c>
    </row>
    <row r="4022" spans="1:41">
      <c r="A4022" s="95">
        <v>42557</v>
      </c>
      <c r="B4022" t="s">
        <v>248</v>
      </c>
      <c r="C4022">
        <v>2016</v>
      </c>
      <c r="D4022">
        <v>7</v>
      </c>
      <c r="E4022" t="s">
        <v>2376</v>
      </c>
      <c r="F4022" t="s">
        <v>3690</v>
      </c>
      <c r="G4022" s="96">
        <v>0.96180555555555547</v>
      </c>
      <c r="H4022" s="96">
        <v>0.96666666666666667</v>
      </c>
      <c r="J4022">
        <v>23.08</v>
      </c>
      <c r="K4022" t="s">
        <v>249</v>
      </c>
      <c r="L4022" t="s">
        <v>3842</v>
      </c>
      <c r="M4022" t="s">
        <v>251</v>
      </c>
      <c r="N4022" t="s">
        <v>251</v>
      </c>
      <c r="O4022">
        <v>0</v>
      </c>
      <c r="P4022">
        <v>34</v>
      </c>
      <c r="Q4022">
        <v>0</v>
      </c>
      <c r="R4022">
        <v>34</v>
      </c>
      <c r="S4022">
        <v>14.5</v>
      </c>
      <c r="T4022">
        <v>37.6</v>
      </c>
      <c r="U4022">
        <v>22.8</v>
      </c>
      <c r="V4022">
        <v>140</v>
      </c>
      <c r="W4022" t="s">
        <v>4756</v>
      </c>
      <c r="X4022" t="s">
        <v>4756</v>
      </c>
      <c r="Y4022" t="s">
        <v>4756</v>
      </c>
      <c r="Z4022" t="s">
        <v>4756</v>
      </c>
      <c r="AA4022" t="s">
        <v>4756</v>
      </c>
      <c r="AB4022" t="s">
        <v>4756</v>
      </c>
      <c r="AC4022" t="s">
        <v>4756</v>
      </c>
      <c r="AD4022" t="s">
        <v>4756</v>
      </c>
      <c r="AE4022" t="s">
        <v>4756</v>
      </c>
      <c r="AF4022" t="s">
        <v>4756</v>
      </c>
      <c r="AG4022" t="s">
        <v>4756</v>
      </c>
      <c r="AH4022" t="s">
        <v>4756</v>
      </c>
      <c r="AI4022" t="s">
        <v>4756</v>
      </c>
      <c r="AJ4022" t="s">
        <v>4756</v>
      </c>
      <c r="AK4022" t="s">
        <v>4756</v>
      </c>
      <c r="AL4022" t="s">
        <v>4756</v>
      </c>
      <c r="AM4022" t="s">
        <v>4756</v>
      </c>
      <c r="AN4022" t="s">
        <v>4756</v>
      </c>
    </row>
    <row r="4023" spans="1:41">
      <c r="A4023" s="95">
        <v>42557</v>
      </c>
      <c r="B4023" t="s">
        <v>248</v>
      </c>
      <c r="C4023">
        <v>2016</v>
      </c>
      <c r="D4023">
        <v>7</v>
      </c>
      <c r="E4023" t="s">
        <v>2376</v>
      </c>
      <c r="F4023" t="s">
        <v>3690</v>
      </c>
      <c r="G4023" s="96">
        <v>0.96250000000000002</v>
      </c>
      <c r="H4023" s="96">
        <v>0.97291666666666676</v>
      </c>
      <c r="J4023">
        <v>23.1</v>
      </c>
      <c r="K4023" t="s">
        <v>249</v>
      </c>
      <c r="L4023" t="s">
        <v>3843</v>
      </c>
      <c r="M4023" t="s">
        <v>251</v>
      </c>
      <c r="N4023" t="s">
        <v>251</v>
      </c>
      <c r="O4023">
        <v>0</v>
      </c>
      <c r="P4023">
        <v>34</v>
      </c>
      <c r="Q4023">
        <v>0</v>
      </c>
      <c r="R4023">
        <v>34</v>
      </c>
      <c r="S4023">
        <v>14.4</v>
      </c>
      <c r="T4023">
        <v>35.6</v>
      </c>
      <c r="U4023">
        <v>23.2</v>
      </c>
      <c r="V4023">
        <v>130</v>
      </c>
      <c r="W4023" t="s">
        <v>4756</v>
      </c>
      <c r="X4023" t="s">
        <v>4756</v>
      </c>
      <c r="Y4023" t="s">
        <v>4756</v>
      </c>
      <c r="Z4023" t="s">
        <v>4756</v>
      </c>
      <c r="AA4023" t="s">
        <v>4756</v>
      </c>
      <c r="AB4023" t="s">
        <v>4756</v>
      </c>
      <c r="AC4023" t="s">
        <v>4756</v>
      </c>
      <c r="AD4023" t="s">
        <v>4756</v>
      </c>
      <c r="AE4023" t="s">
        <v>4756</v>
      </c>
      <c r="AF4023" t="s">
        <v>4756</v>
      </c>
      <c r="AG4023" t="s">
        <v>4756</v>
      </c>
      <c r="AH4023" t="s">
        <v>4756</v>
      </c>
      <c r="AI4023" t="s">
        <v>4756</v>
      </c>
      <c r="AJ4023" t="s">
        <v>4756</v>
      </c>
      <c r="AK4023" t="s">
        <v>4756</v>
      </c>
      <c r="AL4023" t="s">
        <v>4756</v>
      </c>
      <c r="AM4023" t="s">
        <v>4756</v>
      </c>
      <c r="AN4023" t="s">
        <v>4756</v>
      </c>
    </row>
    <row r="4024" spans="1:41">
      <c r="A4024" s="95">
        <v>42557</v>
      </c>
      <c r="B4024" t="s">
        <v>248</v>
      </c>
      <c r="C4024">
        <v>2016</v>
      </c>
      <c r="D4024">
        <v>7</v>
      </c>
      <c r="E4024" t="s">
        <v>2376</v>
      </c>
      <c r="F4024" t="s">
        <v>3690</v>
      </c>
      <c r="G4024" s="96">
        <v>0.97916666666666663</v>
      </c>
      <c r="H4024" s="96">
        <v>0.98541666666666661</v>
      </c>
      <c r="J4024">
        <v>23.5</v>
      </c>
      <c r="K4024" t="s">
        <v>249</v>
      </c>
      <c r="L4024" t="s">
        <v>3844</v>
      </c>
      <c r="M4024" t="s">
        <v>251</v>
      </c>
      <c r="N4024" t="s">
        <v>251</v>
      </c>
      <c r="O4024">
        <v>0</v>
      </c>
      <c r="P4024">
        <v>31</v>
      </c>
      <c r="Q4024">
        <v>0</v>
      </c>
      <c r="R4024">
        <v>31</v>
      </c>
      <c r="S4024">
        <v>15.4</v>
      </c>
      <c r="T4024">
        <v>36.6</v>
      </c>
      <c r="U4024">
        <v>23.8</v>
      </c>
      <c r="V4024">
        <v>139</v>
      </c>
      <c r="W4024" t="s">
        <v>4756</v>
      </c>
      <c r="X4024" t="s">
        <v>4756</v>
      </c>
      <c r="Y4024" t="s">
        <v>4756</v>
      </c>
      <c r="Z4024" t="s">
        <v>4756</v>
      </c>
      <c r="AA4024" t="s">
        <v>4756</v>
      </c>
      <c r="AB4024" t="s">
        <v>4756</v>
      </c>
      <c r="AC4024" t="s">
        <v>4756</v>
      </c>
      <c r="AD4024" t="s">
        <v>4756</v>
      </c>
      <c r="AE4024" t="s">
        <v>4756</v>
      </c>
      <c r="AF4024" t="s">
        <v>4756</v>
      </c>
      <c r="AG4024" t="s">
        <v>4756</v>
      </c>
      <c r="AH4024" t="s">
        <v>4756</v>
      </c>
      <c r="AI4024" t="s">
        <v>4756</v>
      </c>
      <c r="AJ4024" t="s">
        <v>4756</v>
      </c>
      <c r="AK4024" t="s">
        <v>4756</v>
      </c>
      <c r="AL4024" t="s">
        <v>4756</v>
      </c>
      <c r="AM4024" t="s">
        <v>4756</v>
      </c>
      <c r="AN4024" t="s">
        <v>4756</v>
      </c>
    </row>
    <row r="4025" spans="1:41">
      <c r="A4025" s="95">
        <v>42557</v>
      </c>
      <c r="B4025" t="s">
        <v>248</v>
      </c>
      <c r="C4025">
        <v>2016</v>
      </c>
      <c r="D4025">
        <v>7</v>
      </c>
      <c r="E4025" t="s">
        <v>2376</v>
      </c>
      <c r="F4025" t="s">
        <v>3690</v>
      </c>
      <c r="G4025" s="96">
        <v>0.99375000000000002</v>
      </c>
      <c r="H4025" s="96">
        <v>4.8611111111111112E-3</v>
      </c>
      <c r="J4025">
        <v>23.85</v>
      </c>
      <c r="K4025" t="s">
        <v>249</v>
      </c>
      <c r="L4025" t="s">
        <v>3845</v>
      </c>
      <c r="M4025" t="s">
        <v>251</v>
      </c>
      <c r="N4025" t="s">
        <v>251</v>
      </c>
      <c r="O4025">
        <v>2</v>
      </c>
      <c r="P4025">
        <v>34</v>
      </c>
      <c r="Q4025">
        <v>0</v>
      </c>
      <c r="R4025">
        <v>34</v>
      </c>
      <c r="S4025">
        <v>14.8</v>
      </c>
      <c r="T4025">
        <v>37.6</v>
      </c>
      <c r="U4025">
        <v>23.5</v>
      </c>
      <c r="V4025">
        <v>141</v>
      </c>
      <c r="W4025" t="s">
        <v>4756</v>
      </c>
      <c r="X4025" t="s">
        <v>4756</v>
      </c>
      <c r="Y4025" t="s">
        <v>4756</v>
      </c>
      <c r="Z4025" t="s">
        <v>4756</v>
      </c>
      <c r="AA4025" t="s">
        <v>4756</v>
      </c>
      <c r="AB4025" t="s">
        <v>4756</v>
      </c>
      <c r="AC4025" t="s">
        <v>4756</v>
      </c>
      <c r="AD4025" t="s">
        <v>4756</v>
      </c>
      <c r="AE4025" t="s">
        <v>4756</v>
      </c>
      <c r="AF4025" t="s">
        <v>4756</v>
      </c>
      <c r="AG4025" t="s">
        <v>4756</v>
      </c>
      <c r="AH4025" t="s">
        <v>4756</v>
      </c>
      <c r="AI4025" t="s">
        <v>4756</v>
      </c>
      <c r="AJ4025" t="s">
        <v>4756</v>
      </c>
      <c r="AK4025" t="s">
        <v>4756</v>
      </c>
      <c r="AL4025" t="s">
        <v>4756</v>
      </c>
      <c r="AM4025" t="s">
        <v>4756</v>
      </c>
      <c r="AN4025" t="s">
        <v>4756</v>
      </c>
    </row>
    <row r="4026" spans="1:41">
      <c r="A4026" s="95">
        <v>42557</v>
      </c>
      <c r="B4026" t="s">
        <v>248</v>
      </c>
      <c r="C4026">
        <v>2016</v>
      </c>
      <c r="D4026">
        <v>7</v>
      </c>
      <c r="E4026" t="s">
        <v>2376</v>
      </c>
      <c r="F4026" t="s">
        <v>3690</v>
      </c>
      <c r="G4026" s="96">
        <v>7.6388888888888886E-3</v>
      </c>
      <c r="H4026" s="96">
        <v>1.6666666666666666E-2</v>
      </c>
      <c r="J4026">
        <v>24.18</v>
      </c>
      <c r="K4026" t="s">
        <v>249</v>
      </c>
      <c r="L4026" t="s">
        <v>3846</v>
      </c>
      <c r="M4026" t="s">
        <v>251</v>
      </c>
      <c r="N4026" t="s">
        <v>251</v>
      </c>
      <c r="O4026">
        <v>1</v>
      </c>
      <c r="P4026">
        <v>36</v>
      </c>
      <c r="Q4026">
        <v>0</v>
      </c>
      <c r="R4026">
        <v>36</v>
      </c>
      <c r="S4026">
        <v>12.4</v>
      </c>
      <c r="T4026">
        <v>35.700000000000003</v>
      </c>
      <c r="U4026">
        <v>23.7</v>
      </c>
      <c r="V4026">
        <v>141</v>
      </c>
      <c r="W4026" t="s">
        <v>4756</v>
      </c>
      <c r="X4026" t="s">
        <v>4756</v>
      </c>
      <c r="Y4026" t="s">
        <v>4756</v>
      </c>
      <c r="Z4026" t="s">
        <v>4756</v>
      </c>
      <c r="AA4026" t="s">
        <v>4756</v>
      </c>
      <c r="AB4026" t="s">
        <v>4756</v>
      </c>
      <c r="AC4026" t="s">
        <v>4756</v>
      </c>
      <c r="AD4026" t="s">
        <v>4756</v>
      </c>
      <c r="AE4026" t="s">
        <v>4756</v>
      </c>
      <c r="AF4026" t="s">
        <v>4756</v>
      </c>
      <c r="AG4026" t="s">
        <v>4756</v>
      </c>
      <c r="AH4026" t="s">
        <v>4756</v>
      </c>
      <c r="AI4026" t="s">
        <v>4756</v>
      </c>
      <c r="AJ4026" t="s">
        <v>4756</v>
      </c>
      <c r="AK4026" t="s">
        <v>4756</v>
      </c>
      <c r="AL4026" t="s">
        <v>4756</v>
      </c>
      <c r="AM4026" t="s">
        <v>4756</v>
      </c>
      <c r="AN4026" t="s">
        <v>4756</v>
      </c>
    </row>
    <row r="4027" spans="1:41">
      <c r="A4027" s="95">
        <v>42557</v>
      </c>
      <c r="B4027" t="s">
        <v>248</v>
      </c>
      <c r="C4027">
        <v>2016</v>
      </c>
      <c r="D4027">
        <v>7</v>
      </c>
      <c r="E4027" t="s">
        <v>2376</v>
      </c>
      <c r="F4027" t="s">
        <v>3690</v>
      </c>
      <c r="G4027" s="96">
        <v>1.4583333333333332E-2</v>
      </c>
      <c r="H4027" s="96">
        <v>2.0833333333333332E-2</v>
      </c>
      <c r="J4027">
        <v>24.35</v>
      </c>
      <c r="K4027" t="s">
        <v>249</v>
      </c>
      <c r="L4027" t="s">
        <v>3847</v>
      </c>
      <c r="M4027" t="s">
        <v>251</v>
      </c>
      <c r="N4027" t="s">
        <v>251</v>
      </c>
      <c r="O4027">
        <v>0</v>
      </c>
      <c r="P4027">
        <v>40</v>
      </c>
      <c r="Q4027">
        <v>0</v>
      </c>
      <c r="R4027">
        <v>40</v>
      </c>
      <c r="S4027">
        <v>15.2</v>
      </c>
      <c r="T4027">
        <v>39</v>
      </c>
      <c r="U4027">
        <v>22.9</v>
      </c>
      <c r="V4027">
        <v>139</v>
      </c>
      <c r="W4027" t="s">
        <v>4756</v>
      </c>
      <c r="X4027" t="s">
        <v>4756</v>
      </c>
      <c r="Y4027" t="s">
        <v>4756</v>
      </c>
      <c r="Z4027" t="s">
        <v>4756</v>
      </c>
      <c r="AA4027" t="s">
        <v>4756</v>
      </c>
      <c r="AB4027" t="s">
        <v>4756</v>
      </c>
      <c r="AC4027" t="s">
        <v>4756</v>
      </c>
      <c r="AD4027" t="s">
        <v>4756</v>
      </c>
      <c r="AE4027" t="s">
        <v>4756</v>
      </c>
      <c r="AF4027" t="s">
        <v>4756</v>
      </c>
      <c r="AG4027" t="s">
        <v>4756</v>
      </c>
      <c r="AH4027" t="s">
        <v>4756</v>
      </c>
      <c r="AI4027" t="s">
        <v>4756</v>
      </c>
      <c r="AJ4027" t="s">
        <v>4756</v>
      </c>
      <c r="AK4027" t="s">
        <v>4756</v>
      </c>
      <c r="AL4027" t="s">
        <v>4756</v>
      </c>
      <c r="AM4027" t="s">
        <v>4756</v>
      </c>
      <c r="AN4027" t="s">
        <v>4756</v>
      </c>
    </row>
    <row r="4028" spans="1:41">
      <c r="A4028" s="95">
        <v>42557</v>
      </c>
      <c r="B4028" t="s">
        <v>248</v>
      </c>
      <c r="C4028">
        <v>2016</v>
      </c>
      <c r="D4028">
        <v>7</v>
      </c>
      <c r="E4028" t="s">
        <v>2376</v>
      </c>
      <c r="F4028" t="s">
        <v>3690</v>
      </c>
      <c r="G4028" s="96">
        <v>2.0833333333333332E-2</v>
      </c>
      <c r="H4028" s="96">
        <v>2.6388888888888889E-2</v>
      </c>
      <c r="J4028">
        <v>24.5</v>
      </c>
      <c r="K4028" t="s">
        <v>249</v>
      </c>
      <c r="L4028" t="s">
        <v>3738</v>
      </c>
      <c r="M4028" t="s">
        <v>665</v>
      </c>
      <c r="N4028" t="s">
        <v>251</v>
      </c>
      <c r="O4028">
        <v>2</v>
      </c>
      <c r="P4028">
        <v>39</v>
      </c>
      <c r="Q4028">
        <v>0</v>
      </c>
      <c r="R4028">
        <v>39</v>
      </c>
      <c r="S4028">
        <v>13.6</v>
      </c>
      <c r="T4028">
        <v>36.700000000000003</v>
      </c>
      <c r="U4028">
        <v>25.1</v>
      </c>
      <c r="V4028">
        <v>140</v>
      </c>
      <c r="W4028" t="s">
        <v>4756</v>
      </c>
      <c r="X4028" t="s">
        <v>4756</v>
      </c>
      <c r="Y4028" t="s">
        <v>4756</v>
      </c>
      <c r="Z4028" t="s">
        <v>4756</v>
      </c>
      <c r="AA4028" t="s">
        <v>4756</v>
      </c>
      <c r="AB4028" t="s">
        <v>4756</v>
      </c>
      <c r="AC4028" t="s">
        <v>4756</v>
      </c>
      <c r="AD4028" t="s">
        <v>4756</v>
      </c>
      <c r="AE4028" t="s">
        <v>4756</v>
      </c>
      <c r="AF4028" t="s">
        <v>4756</v>
      </c>
      <c r="AG4028" t="s">
        <v>4756</v>
      </c>
      <c r="AH4028" t="s">
        <v>4756</v>
      </c>
      <c r="AI4028" t="s">
        <v>4756</v>
      </c>
      <c r="AJ4028" t="s">
        <v>4756</v>
      </c>
      <c r="AK4028" t="s">
        <v>4756</v>
      </c>
      <c r="AL4028" t="s">
        <v>4756</v>
      </c>
      <c r="AM4028" t="s">
        <v>4756</v>
      </c>
      <c r="AN4028" t="s">
        <v>4756</v>
      </c>
    </row>
    <row r="4029" spans="1:41">
      <c r="A4029" s="95">
        <v>42557</v>
      </c>
      <c r="B4029" t="s">
        <v>248</v>
      </c>
      <c r="C4029">
        <v>2016</v>
      </c>
      <c r="D4029">
        <v>7</v>
      </c>
      <c r="E4029" t="s">
        <v>2376</v>
      </c>
      <c r="F4029" t="s">
        <v>3690</v>
      </c>
      <c r="G4029" s="96">
        <v>2.6388888888888889E-2</v>
      </c>
      <c r="H4029" s="96">
        <v>2.8472222222222222E-2</v>
      </c>
      <c r="J4029">
        <v>24.63</v>
      </c>
      <c r="K4029" t="s">
        <v>249</v>
      </c>
      <c r="L4029" t="s">
        <v>3739</v>
      </c>
      <c r="M4029" t="s">
        <v>2077</v>
      </c>
      <c r="N4029" t="s">
        <v>251</v>
      </c>
      <c r="O4029" t="s">
        <v>4756</v>
      </c>
      <c r="P4029" t="s">
        <v>4756</v>
      </c>
      <c r="Q4029" t="s">
        <v>4756</v>
      </c>
      <c r="R4029" t="s">
        <v>4756</v>
      </c>
      <c r="S4029" t="s">
        <v>4756</v>
      </c>
      <c r="T4029" t="s">
        <v>4756</v>
      </c>
      <c r="U4029" t="s">
        <v>4756</v>
      </c>
      <c r="V4029" t="s">
        <v>4756</v>
      </c>
      <c r="W4029" t="s">
        <v>4756</v>
      </c>
      <c r="X4029" t="s">
        <v>4756</v>
      </c>
      <c r="Y4029" t="s">
        <v>4756</v>
      </c>
      <c r="Z4029" t="s">
        <v>4756</v>
      </c>
      <c r="AA4029" t="s">
        <v>4756</v>
      </c>
      <c r="AB4029" t="s">
        <v>4756</v>
      </c>
      <c r="AC4029" t="s">
        <v>4756</v>
      </c>
      <c r="AD4029" t="s">
        <v>4756</v>
      </c>
      <c r="AE4029" t="s">
        <v>4756</v>
      </c>
      <c r="AF4029" t="s">
        <v>4756</v>
      </c>
      <c r="AG4029" t="s">
        <v>4756</v>
      </c>
      <c r="AH4029" t="s">
        <v>4756</v>
      </c>
      <c r="AI4029" t="s">
        <v>4756</v>
      </c>
      <c r="AJ4029" t="s">
        <v>4756</v>
      </c>
      <c r="AK4029" t="s">
        <v>4756</v>
      </c>
      <c r="AL4029" t="s">
        <v>4756</v>
      </c>
      <c r="AM4029" t="s">
        <v>4756</v>
      </c>
      <c r="AN4029" t="s">
        <v>4756</v>
      </c>
      <c r="AO4029" t="s">
        <v>3613</v>
      </c>
    </row>
    <row r="4030" spans="1:41">
      <c r="A4030" s="95">
        <v>42557</v>
      </c>
      <c r="B4030" t="s">
        <v>248</v>
      </c>
      <c r="C4030">
        <v>2016</v>
      </c>
      <c r="D4030">
        <v>7</v>
      </c>
      <c r="E4030" t="s">
        <v>2376</v>
      </c>
      <c r="F4030" t="s">
        <v>3690</v>
      </c>
      <c r="G4030" s="96">
        <v>3.4722222222222224E-2</v>
      </c>
      <c r="H4030" s="96">
        <v>3.9583333333333331E-2</v>
      </c>
      <c r="J4030">
        <v>24.83</v>
      </c>
      <c r="K4030" t="s">
        <v>249</v>
      </c>
      <c r="L4030" t="s">
        <v>3848</v>
      </c>
      <c r="M4030" t="s">
        <v>251</v>
      </c>
      <c r="N4030" t="s">
        <v>251</v>
      </c>
      <c r="O4030">
        <v>0</v>
      </c>
      <c r="P4030">
        <v>38</v>
      </c>
      <c r="Q4030">
        <v>0</v>
      </c>
      <c r="R4030">
        <v>38</v>
      </c>
      <c r="S4030">
        <v>14.8</v>
      </c>
      <c r="T4030">
        <v>38.700000000000003</v>
      </c>
      <c r="U4030">
        <v>24.8</v>
      </c>
      <c r="V4030">
        <v>142</v>
      </c>
      <c r="W4030" t="s">
        <v>4756</v>
      </c>
      <c r="X4030" t="s">
        <v>4756</v>
      </c>
      <c r="Y4030" t="s">
        <v>4756</v>
      </c>
      <c r="Z4030" t="s">
        <v>4756</v>
      </c>
      <c r="AA4030" t="s">
        <v>4756</v>
      </c>
      <c r="AB4030" t="s">
        <v>4756</v>
      </c>
      <c r="AC4030" t="s">
        <v>4756</v>
      </c>
      <c r="AD4030" t="s">
        <v>4756</v>
      </c>
      <c r="AE4030" t="s">
        <v>4756</v>
      </c>
      <c r="AF4030" t="s">
        <v>4756</v>
      </c>
      <c r="AG4030" t="s">
        <v>4756</v>
      </c>
      <c r="AH4030" t="s">
        <v>4756</v>
      </c>
      <c r="AI4030" t="s">
        <v>4756</v>
      </c>
      <c r="AJ4030" t="s">
        <v>4756</v>
      </c>
      <c r="AK4030" t="s">
        <v>4756</v>
      </c>
      <c r="AL4030" t="s">
        <v>4756</v>
      </c>
      <c r="AM4030" t="s">
        <v>4756</v>
      </c>
      <c r="AN4030" t="s">
        <v>4756</v>
      </c>
    </row>
    <row r="4031" spans="1:41">
      <c r="A4031" s="95">
        <v>42557</v>
      </c>
      <c r="B4031" t="s">
        <v>248</v>
      </c>
      <c r="C4031">
        <v>2016</v>
      </c>
      <c r="D4031">
        <v>7</v>
      </c>
      <c r="E4031" t="s">
        <v>2376</v>
      </c>
      <c r="F4031" t="s">
        <v>3690</v>
      </c>
      <c r="G4031" s="96">
        <v>4.4444444444444446E-2</v>
      </c>
      <c r="H4031" s="96">
        <v>4.9999999999999996E-2</v>
      </c>
      <c r="J4031">
        <v>25.07</v>
      </c>
      <c r="K4031" t="s">
        <v>249</v>
      </c>
      <c r="L4031" t="s">
        <v>3849</v>
      </c>
      <c r="M4031" t="s">
        <v>251</v>
      </c>
      <c r="N4031" t="s">
        <v>251</v>
      </c>
      <c r="O4031">
        <v>0</v>
      </c>
      <c r="P4031">
        <v>37</v>
      </c>
      <c r="Q4031">
        <v>0</v>
      </c>
      <c r="R4031">
        <v>37</v>
      </c>
      <c r="S4031">
        <v>15.1</v>
      </c>
      <c r="T4031">
        <v>36.9</v>
      </c>
      <c r="U4031">
        <v>23.5</v>
      </c>
      <c r="V4031">
        <v>140</v>
      </c>
      <c r="W4031" t="s">
        <v>4756</v>
      </c>
      <c r="X4031" t="s">
        <v>4756</v>
      </c>
      <c r="Y4031" t="s">
        <v>4756</v>
      </c>
      <c r="Z4031" t="s">
        <v>4756</v>
      </c>
      <c r="AA4031" t="s">
        <v>4756</v>
      </c>
      <c r="AB4031" t="s">
        <v>4756</v>
      </c>
      <c r="AC4031" t="s">
        <v>4756</v>
      </c>
      <c r="AD4031" t="s">
        <v>4756</v>
      </c>
      <c r="AE4031" t="s">
        <v>4756</v>
      </c>
      <c r="AF4031" t="s">
        <v>4756</v>
      </c>
      <c r="AG4031" t="s">
        <v>4756</v>
      </c>
      <c r="AH4031" t="s">
        <v>4756</v>
      </c>
      <c r="AI4031" t="s">
        <v>4756</v>
      </c>
      <c r="AJ4031" t="s">
        <v>4756</v>
      </c>
      <c r="AK4031" t="s">
        <v>4756</v>
      </c>
      <c r="AL4031" t="s">
        <v>4756</v>
      </c>
      <c r="AM4031" t="s">
        <v>4756</v>
      </c>
      <c r="AN4031" t="s">
        <v>4756</v>
      </c>
    </row>
    <row r="4032" spans="1:41">
      <c r="A4032" s="95">
        <v>42557</v>
      </c>
      <c r="B4032" t="s">
        <v>248</v>
      </c>
      <c r="C4032">
        <v>2016</v>
      </c>
      <c r="D4032">
        <v>7</v>
      </c>
      <c r="E4032" t="s">
        <v>2376</v>
      </c>
      <c r="F4032" t="s">
        <v>3690</v>
      </c>
      <c r="G4032" s="96">
        <v>5.2083333333333336E-2</v>
      </c>
      <c r="H4032" s="96">
        <v>5.7638888888888885E-2</v>
      </c>
      <c r="J4032">
        <v>25.25</v>
      </c>
      <c r="K4032" t="s">
        <v>249</v>
      </c>
      <c r="L4032" t="s">
        <v>3850</v>
      </c>
      <c r="M4032" t="s">
        <v>251</v>
      </c>
      <c r="N4032" t="s">
        <v>251</v>
      </c>
      <c r="O4032">
        <v>0</v>
      </c>
      <c r="P4032">
        <v>33</v>
      </c>
      <c r="Q4032">
        <v>0</v>
      </c>
      <c r="R4032">
        <v>33</v>
      </c>
      <c r="S4032">
        <v>11.5</v>
      </c>
      <c r="T4032">
        <v>36.1</v>
      </c>
      <c r="U4032">
        <v>23.9</v>
      </c>
      <c r="V4032">
        <v>142</v>
      </c>
      <c r="W4032" t="s">
        <v>4756</v>
      </c>
      <c r="X4032" t="s">
        <v>4756</v>
      </c>
      <c r="Y4032" t="s">
        <v>4756</v>
      </c>
      <c r="Z4032" t="s">
        <v>4756</v>
      </c>
      <c r="AA4032" t="s">
        <v>4756</v>
      </c>
      <c r="AB4032" t="s">
        <v>4756</v>
      </c>
      <c r="AC4032" t="s">
        <v>4756</v>
      </c>
      <c r="AD4032" t="s">
        <v>4756</v>
      </c>
      <c r="AE4032" t="s">
        <v>4756</v>
      </c>
      <c r="AF4032" t="s">
        <v>4756</v>
      </c>
      <c r="AG4032" t="s">
        <v>4756</v>
      </c>
      <c r="AH4032" t="s">
        <v>4756</v>
      </c>
      <c r="AI4032" t="s">
        <v>4756</v>
      </c>
      <c r="AJ4032" t="s">
        <v>4756</v>
      </c>
      <c r="AK4032" t="s">
        <v>4756</v>
      </c>
      <c r="AL4032" t="s">
        <v>4756</v>
      </c>
      <c r="AM4032" t="s">
        <v>4756</v>
      </c>
      <c r="AN4032" t="s">
        <v>4756</v>
      </c>
    </row>
    <row r="4033" spans="1:40">
      <c r="A4033" s="95">
        <v>42557</v>
      </c>
      <c r="B4033" t="s">
        <v>248</v>
      </c>
      <c r="C4033">
        <v>2016</v>
      </c>
      <c r="D4033">
        <v>7</v>
      </c>
      <c r="E4033" t="s">
        <v>2376</v>
      </c>
      <c r="F4033" t="s">
        <v>3690</v>
      </c>
      <c r="G4033" s="96">
        <v>5.486111111111111E-2</v>
      </c>
      <c r="H4033" s="96">
        <v>5.9027777777777783E-2</v>
      </c>
      <c r="J4033">
        <v>25.32</v>
      </c>
      <c r="K4033" t="s">
        <v>249</v>
      </c>
      <c r="L4033" t="s">
        <v>3851</v>
      </c>
      <c r="M4033" t="s">
        <v>251</v>
      </c>
      <c r="N4033" t="s">
        <v>251</v>
      </c>
      <c r="O4033">
        <v>0</v>
      </c>
      <c r="P4033">
        <v>38</v>
      </c>
      <c r="Q4033">
        <v>0</v>
      </c>
      <c r="R4033">
        <v>38</v>
      </c>
      <c r="S4033">
        <v>14.3</v>
      </c>
      <c r="T4033">
        <v>39</v>
      </c>
      <c r="U4033">
        <v>22.2</v>
      </c>
      <c r="V4033">
        <v>136</v>
      </c>
      <c r="W4033" t="s">
        <v>4756</v>
      </c>
      <c r="X4033" t="s">
        <v>4756</v>
      </c>
      <c r="Y4033" t="s">
        <v>4756</v>
      </c>
      <c r="Z4033" t="s">
        <v>4756</v>
      </c>
      <c r="AA4033" t="s">
        <v>4756</v>
      </c>
      <c r="AB4033" t="s">
        <v>4756</v>
      </c>
      <c r="AC4033" t="s">
        <v>4756</v>
      </c>
      <c r="AD4033" t="s">
        <v>4756</v>
      </c>
      <c r="AE4033" t="s">
        <v>4756</v>
      </c>
      <c r="AF4033" t="s">
        <v>4756</v>
      </c>
      <c r="AG4033" t="s">
        <v>4756</v>
      </c>
      <c r="AH4033" t="s">
        <v>4756</v>
      </c>
      <c r="AI4033" t="s">
        <v>4756</v>
      </c>
      <c r="AJ4033" t="s">
        <v>4756</v>
      </c>
      <c r="AK4033" t="s">
        <v>4756</v>
      </c>
      <c r="AL4033" t="s">
        <v>4756</v>
      </c>
      <c r="AM4033" t="s">
        <v>4756</v>
      </c>
      <c r="AN4033" t="s">
        <v>4756</v>
      </c>
    </row>
    <row r="4034" spans="1:40">
      <c r="A4034" s="95">
        <v>42557</v>
      </c>
      <c r="B4034" t="s">
        <v>248</v>
      </c>
      <c r="C4034">
        <v>2016</v>
      </c>
      <c r="D4034">
        <v>7</v>
      </c>
      <c r="E4034" t="s">
        <v>2376</v>
      </c>
      <c r="F4034" t="s">
        <v>3690</v>
      </c>
      <c r="G4034" s="96">
        <v>5.9722222222222225E-2</v>
      </c>
      <c r="H4034" s="96">
        <v>6.458333333333334E-2</v>
      </c>
      <c r="J4034">
        <v>25.43</v>
      </c>
      <c r="K4034" t="s">
        <v>249</v>
      </c>
      <c r="L4034" t="s">
        <v>3852</v>
      </c>
      <c r="M4034" t="s">
        <v>665</v>
      </c>
      <c r="N4034" t="s">
        <v>251</v>
      </c>
      <c r="O4034">
        <v>3</v>
      </c>
      <c r="P4034">
        <v>39</v>
      </c>
      <c r="Q4034">
        <v>0</v>
      </c>
      <c r="R4034">
        <v>39</v>
      </c>
      <c r="S4034">
        <v>14.2</v>
      </c>
      <c r="T4034">
        <v>37.299999999999997</v>
      </c>
      <c r="U4034">
        <v>23.1</v>
      </c>
      <c r="V4034">
        <v>145</v>
      </c>
      <c r="W4034" t="s">
        <v>4756</v>
      </c>
      <c r="X4034" t="s">
        <v>4756</v>
      </c>
      <c r="Y4034" t="s">
        <v>4756</v>
      </c>
      <c r="Z4034" t="s">
        <v>4756</v>
      </c>
      <c r="AA4034" t="s">
        <v>4756</v>
      </c>
      <c r="AB4034" t="s">
        <v>4756</v>
      </c>
      <c r="AC4034" t="s">
        <v>4756</v>
      </c>
      <c r="AD4034" t="s">
        <v>4756</v>
      </c>
      <c r="AE4034" t="s">
        <v>4756</v>
      </c>
      <c r="AF4034" t="s">
        <v>4756</v>
      </c>
      <c r="AG4034" t="s">
        <v>4756</v>
      </c>
      <c r="AH4034" t="s">
        <v>4756</v>
      </c>
      <c r="AI4034" t="s">
        <v>4756</v>
      </c>
      <c r="AJ4034" t="s">
        <v>4756</v>
      </c>
      <c r="AK4034" t="s">
        <v>4756</v>
      </c>
      <c r="AL4034" t="s">
        <v>4756</v>
      </c>
      <c r="AM4034" t="s">
        <v>4756</v>
      </c>
      <c r="AN4034" t="s">
        <v>4756</v>
      </c>
    </row>
    <row r="4035" spans="1:40">
      <c r="A4035" s="95">
        <v>42557</v>
      </c>
      <c r="B4035" t="s">
        <v>248</v>
      </c>
      <c r="C4035">
        <v>2016</v>
      </c>
      <c r="D4035">
        <v>7</v>
      </c>
      <c r="E4035" t="s">
        <v>2376</v>
      </c>
      <c r="F4035" t="s">
        <v>3690</v>
      </c>
      <c r="G4035" s="96">
        <v>7.0833333333333331E-2</v>
      </c>
      <c r="H4035" s="96">
        <v>7.4305555555555555E-2</v>
      </c>
      <c r="J4035">
        <v>25.7</v>
      </c>
      <c r="K4035" t="s">
        <v>249</v>
      </c>
      <c r="L4035" t="s">
        <v>3853</v>
      </c>
      <c r="M4035" t="s">
        <v>251</v>
      </c>
      <c r="N4035" t="s">
        <v>251</v>
      </c>
      <c r="O4035">
        <v>0</v>
      </c>
      <c r="P4035">
        <v>36</v>
      </c>
      <c r="Q4035">
        <v>0</v>
      </c>
      <c r="R4035">
        <v>36</v>
      </c>
      <c r="S4035">
        <v>14.3</v>
      </c>
      <c r="T4035">
        <v>37.299999999999997</v>
      </c>
      <c r="U4035">
        <v>22.7</v>
      </c>
      <c r="V4035">
        <v>142</v>
      </c>
      <c r="W4035" t="s">
        <v>4756</v>
      </c>
      <c r="X4035" t="s">
        <v>4756</v>
      </c>
      <c r="Y4035" t="s">
        <v>4756</v>
      </c>
      <c r="Z4035" t="s">
        <v>4756</v>
      </c>
      <c r="AA4035" t="s">
        <v>4756</v>
      </c>
      <c r="AB4035" t="s">
        <v>4756</v>
      </c>
      <c r="AC4035" t="s">
        <v>4756</v>
      </c>
      <c r="AD4035" t="s">
        <v>4756</v>
      </c>
      <c r="AE4035" t="s">
        <v>4756</v>
      </c>
      <c r="AF4035" t="s">
        <v>4756</v>
      </c>
      <c r="AG4035" t="s">
        <v>4756</v>
      </c>
      <c r="AH4035" t="s">
        <v>4756</v>
      </c>
      <c r="AI4035" t="s">
        <v>4756</v>
      </c>
      <c r="AJ4035" t="s">
        <v>4756</v>
      </c>
      <c r="AK4035" t="s">
        <v>4756</v>
      </c>
      <c r="AL4035" t="s">
        <v>4756</v>
      </c>
      <c r="AM4035" t="s">
        <v>4756</v>
      </c>
      <c r="AN4035" t="s">
        <v>4756</v>
      </c>
    </row>
    <row r="4036" spans="1:40">
      <c r="A4036" s="95">
        <v>42558</v>
      </c>
      <c r="B4036" t="s">
        <v>248</v>
      </c>
      <c r="C4036">
        <v>2016</v>
      </c>
      <c r="D4036">
        <v>7</v>
      </c>
      <c r="E4036" t="s">
        <v>2376</v>
      </c>
      <c r="F4036" t="s">
        <v>3883</v>
      </c>
      <c r="G4036" s="96">
        <v>0.90069444444444446</v>
      </c>
      <c r="H4036" s="96">
        <v>0.90625</v>
      </c>
      <c r="J4036">
        <v>21.62</v>
      </c>
      <c r="K4036" t="s">
        <v>249</v>
      </c>
      <c r="L4036" t="s">
        <v>3884</v>
      </c>
      <c r="M4036" t="s">
        <v>251</v>
      </c>
      <c r="N4036" t="s">
        <v>251</v>
      </c>
      <c r="O4036">
        <v>0</v>
      </c>
      <c r="P4036">
        <v>36</v>
      </c>
      <c r="Q4036">
        <v>0</v>
      </c>
      <c r="R4036">
        <v>36</v>
      </c>
      <c r="S4036">
        <v>13.2</v>
      </c>
      <c r="T4036">
        <v>36.1</v>
      </c>
      <c r="U4036">
        <v>23.3</v>
      </c>
      <c r="V4036">
        <v>134</v>
      </c>
      <c r="W4036" t="s">
        <v>4756</v>
      </c>
      <c r="X4036" t="s">
        <v>4756</v>
      </c>
      <c r="Y4036" t="s">
        <v>4756</v>
      </c>
      <c r="Z4036" t="s">
        <v>4756</v>
      </c>
      <c r="AA4036" t="s">
        <v>4756</v>
      </c>
      <c r="AB4036" t="s">
        <v>4756</v>
      </c>
      <c r="AC4036" t="s">
        <v>4756</v>
      </c>
      <c r="AD4036" t="s">
        <v>4756</v>
      </c>
      <c r="AE4036" t="s">
        <v>4756</v>
      </c>
      <c r="AF4036" t="s">
        <v>4756</v>
      </c>
      <c r="AG4036" t="s">
        <v>4756</v>
      </c>
      <c r="AH4036" t="s">
        <v>4756</v>
      </c>
      <c r="AI4036" t="s">
        <v>4756</v>
      </c>
      <c r="AJ4036" t="s">
        <v>4756</v>
      </c>
      <c r="AK4036" t="s">
        <v>4756</v>
      </c>
      <c r="AL4036" t="s">
        <v>4756</v>
      </c>
      <c r="AM4036" t="s">
        <v>4756</v>
      </c>
      <c r="AN4036" t="s">
        <v>4756</v>
      </c>
    </row>
    <row r="4037" spans="1:40">
      <c r="A4037" s="95">
        <v>42558</v>
      </c>
      <c r="B4037" t="s">
        <v>248</v>
      </c>
      <c r="C4037">
        <v>2016</v>
      </c>
      <c r="D4037">
        <v>7</v>
      </c>
      <c r="E4037" t="s">
        <v>2376</v>
      </c>
      <c r="F4037" t="s">
        <v>3883</v>
      </c>
      <c r="G4037" s="96">
        <v>0.92083333333333339</v>
      </c>
      <c r="H4037" s="96">
        <v>0.92708333333333337</v>
      </c>
      <c r="J4037">
        <v>22.1</v>
      </c>
      <c r="K4037" t="s">
        <v>249</v>
      </c>
      <c r="L4037" t="s">
        <v>3885</v>
      </c>
      <c r="M4037" t="s">
        <v>251</v>
      </c>
      <c r="N4037" t="s">
        <v>251</v>
      </c>
      <c r="O4037">
        <v>3</v>
      </c>
      <c r="P4037">
        <v>34</v>
      </c>
      <c r="Q4037">
        <v>0</v>
      </c>
      <c r="R4037">
        <v>34</v>
      </c>
      <c r="S4037">
        <v>14.6</v>
      </c>
      <c r="T4037">
        <v>36.299999999999997</v>
      </c>
      <c r="U4037">
        <v>24.2</v>
      </c>
      <c r="V4037">
        <v>137</v>
      </c>
      <c r="W4037" t="s">
        <v>4756</v>
      </c>
      <c r="X4037" t="s">
        <v>4756</v>
      </c>
      <c r="Y4037" t="s">
        <v>4756</v>
      </c>
      <c r="Z4037" t="s">
        <v>4756</v>
      </c>
      <c r="AA4037" t="s">
        <v>4756</v>
      </c>
      <c r="AB4037" t="s">
        <v>4756</v>
      </c>
      <c r="AC4037" t="s">
        <v>4756</v>
      </c>
      <c r="AD4037" t="s">
        <v>4756</v>
      </c>
      <c r="AE4037" t="s">
        <v>4756</v>
      </c>
      <c r="AF4037" t="s">
        <v>4756</v>
      </c>
      <c r="AG4037" t="s">
        <v>4756</v>
      </c>
      <c r="AH4037" t="s">
        <v>4756</v>
      </c>
      <c r="AI4037" t="s">
        <v>4756</v>
      </c>
      <c r="AJ4037" t="s">
        <v>4756</v>
      </c>
      <c r="AK4037" t="s">
        <v>4756</v>
      </c>
      <c r="AL4037" t="s">
        <v>4756</v>
      </c>
      <c r="AM4037" t="s">
        <v>4756</v>
      </c>
      <c r="AN4037" t="s">
        <v>4756</v>
      </c>
    </row>
    <row r="4038" spans="1:40">
      <c r="A4038" s="95">
        <v>42558</v>
      </c>
      <c r="B4038" t="s">
        <v>248</v>
      </c>
      <c r="C4038">
        <v>2016</v>
      </c>
      <c r="D4038">
        <v>7</v>
      </c>
      <c r="E4038" t="s">
        <v>2376</v>
      </c>
      <c r="F4038" t="s">
        <v>3883</v>
      </c>
      <c r="G4038" s="96">
        <v>0.92569444444444438</v>
      </c>
      <c r="H4038" s="96">
        <v>0.92986111111111114</v>
      </c>
      <c r="J4038">
        <v>22.22</v>
      </c>
      <c r="K4038" t="s">
        <v>249</v>
      </c>
      <c r="L4038" t="s">
        <v>3886</v>
      </c>
      <c r="M4038" t="s">
        <v>251</v>
      </c>
      <c r="N4038" t="s">
        <v>251</v>
      </c>
      <c r="O4038">
        <v>2</v>
      </c>
      <c r="P4038">
        <v>34</v>
      </c>
      <c r="Q4038">
        <v>0</v>
      </c>
      <c r="R4038">
        <v>34</v>
      </c>
      <c r="S4038">
        <v>14.2</v>
      </c>
      <c r="T4038">
        <v>36.200000000000003</v>
      </c>
      <c r="U4038">
        <v>22.2</v>
      </c>
      <c r="V4038">
        <v>134</v>
      </c>
      <c r="W4038" t="s">
        <v>4756</v>
      </c>
      <c r="X4038" t="s">
        <v>4756</v>
      </c>
      <c r="Y4038" t="s">
        <v>4756</v>
      </c>
      <c r="Z4038" t="s">
        <v>4756</v>
      </c>
      <c r="AA4038" t="s">
        <v>4756</v>
      </c>
      <c r="AB4038" t="s">
        <v>4756</v>
      </c>
      <c r="AC4038" t="s">
        <v>4756</v>
      </c>
      <c r="AD4038" t="s">
        <v>4756</v>
      </c>
      <c r="AE4038" t="s">
        <v>4756</v>
      </c>
      <c r="AF4038" t="s">
        <v>4756</v>
      </c>
      <c r="AG4038" t="s">
        <v>4756</v>
      </c>
      <c r="AH4038" t="s">
        <v>4756</v>
      </c>
      <c r="AI4038" t="s">
        <v>4756</v>
      </c>
      <c r="AJ4038" t="s">
        <v>4756</v>
      </c>
      <c r="AK4038" t="s">
        <v>4756</v>
      </c>
      <c r="AL4038" t="s">
        <v>4756</v>
      </c>
      <c r="AM4038" t="s">
        <v>4756</v>
      </c>
      <c r="AN4038" t="s">
        <v>4756</v>
      </c>
    </row>
    <row r="4039" spans="1:40">
      <c r="A4039" s="95">
        <v>42558</v>
      </c>
      <c r="B4039" t="s">
        <v>248</v>
      </c>
      <c r="C4039">
        <v>2016</v>
      </c>
      <c r="D4039">
        <v>7</v>
      </c>
      <c r="E4039" t="s">
        <v>2376</v>
      </c>
      <c r="F4039" t="s">
        <v>3883</v>
      </c>
      <c r="G4039" s="96">
        <v>0.94791666666666663</v>
      </c>
      <c r="H4039" s="96">
        <v>0.95138888888888884</v>
      </c>
      <c r="J4039">
        <v>22.75</v>
      </c>
      <c r="K4039" t="s">
        <v>249</v>
      </c>
      <c r="L4039" t="s">
        <v>3887</v>
      </c>
      <c r="M4039" t="s">
        <v>251</v>
      </c>
      <c r="N4039" t="s">
        <v>251</v>
      </c>
      <c r="O4039">
        <v>3</v>
      </c>
      <c r="P4039">
        <v>35</v>
      </c>
      <c r="Q4039">
        <v>0</v>
      </c>
      <c r="R4039">
        <v>35</v>
      </c>
      <c r="S4039">
        <v>14.5</v>
      </c>
      <c r="T4039">
        <v>36.4</v>
      </c>
      <c r="U4039">
        <v>25.9</v>
      </c>
      <c r="V4039">
        <v>134</v>
      </c>
      <c r="W4039" t="s">
        <v>4756</v>
      </c>
      <c r="X4039" t="s">
        <v>4756</v>
      </c>
      <c r="Y4039" t="s">
        <v>4756</v>
      </c>
      <c r="Z4039" t="s">
        <v>4756</v>
      </c>
      <c r="AA4039" t="s">
        <v>4756</v>
      </c>
      <c r="AB4039" t="s">
        <v>4756</v>
      </c>
      <c r="AC4039" t="s">
        <v>4756</v>
      </c>
      <c r="AD4039" t="s">
        <v>4756</v>
      </c>
      <c r="AE4039" t="s">
        <v>4756</v>
      </c>
      <c r="AF4039" t="s">
        <v>4756</v>
      </c>
      <c r="AG4039" t="s">
        <v>4756</v>
      </c>
      <c r="AH4039" t="s">
        <v>4756</v>
      </c>
      <c r="AI4039" t="s">
        <v>4756</v>
      </c>
      <c r="AJ4039" t="s">
        <v>4756</v>
      </c>
      <c r="AK4039" t="s">
        <v>4756</v>
      </c>
      <c r="AL4039" t="s">
        <v>4756</v>
      </c>
      <c r="AM4039" t="s">
        <v>4756</v>
      </c>
      <c r="AN4039" t="s">
        <v>4756</v>
      </c>
    </row>
    <row r="4040" spans="1:40">
      <c r="A4040" s="95">
        <v>42558</v>
      </c>
      <c r="B4040" t="s">
        <v>248</v>
      </c>
      <c r="C4040">
        <v>2016</v>
      </c>
      <c r="D4040">
        <v>7</v>
      </c>
      <c r="E4040" t="s">
        <v>2376</v>
      </c>
      <c r="F4040" t="s">
        <v>3883</v>
      </c>
      <c r="G4040" s="96">
        <v>0.95208333333333339</v>
      </c>
      <c r="H4040" s="96">
        <v>0.95624999999999993</v>
      </c>
      <c r="J4040">
        <v>22.85</v>
      </c>
      <c r="K4040" t="s">
        <v>249</v>
      </c>
      <c r="L4040" t="s">
        <v>3888</v>
      </c>
      <c r="M4040" t="s">
        <v>251</v>
      </c>
      <c r="N4040" t="s">
        <v>251</v>
      </c>
      <c r="O4040">
        <v>0</v>
      </c>
      <c r="P4040">
        <v>39</v>
      </c>
      <c r="Q4040">
        <v>0</v>
      </c>
      <c r="R4040">
        <v>39</v>
      </c>
      <c r="S4040">
        <v>14.2</v>
      </c>
      <c r="T4040">
        <v>36.799999999999997</v>
      </c>
      <c r="U4040">
        <v>22</v>
      </c>
      <c r="V4040">
        <v>139</v>
      </c>
      <c r="W4040" t="s">
        <v>4756</v>
      </c>
      <c r="X4040" t="s">
        <v>4756</v>
      </c>
      <c r="Y4040" t="s">
        <v>4756</v>
      </c>
      <c r="Z4040" t="s">
        <v>4756</v>
      </c>
      <c r="AA4040" t="s">
        <v>4756</v>
      </c>
      <c r="AB4040" t="s">
        <v>4756</v>
      </c>
      <c r="AC4040" t="s">
        <v>4756</v>
      </c>
      <c r="AD4040" t="s">
        <v>4756</v>
      </c>
      <c r="AE4040" t="s">
        <v>4756</v>
      </c>
      <c r="AF4040" t="s">
        <v>4756</v>
      </c>
      <c r="AG4040" t="s">
        <v>4756</v>
      </c>
      <c r="AH4040" t="s">
        <v>4756</v>
      </c>
      <c r="AI4040" t="s">
        <v>4756</v>
      </c>
      <c r="AJ4040" t="s">
        <v>4756</v>
      </c>
      <c r="AK4040" t="s">
        <v>4756</v>
      </c>
      <c r="AL4040" t="s">
        <v>4756</v>
      </c>
      <c r="AM4040" t="s">
        <v>4756</v>
      </c>
      <c r="AN4040" t="s">
        <v>4756</v>
      </c>
    </row>
    <row r="4041" spans="1:40">
      <c r="A4041" s="95">
        <v>42558</v>
      </c>
      <c r="B4041" t="s">
        <v>248</v>
      </c>
      <c r="C4041">
        <v>2016</v>
      </c>
      <c r="D4041">
        <v>7</v>
      </c>
      <c r="E4041" t="s">
        <v>2376</v>
      </c>
      <c r="F4041" t="s">
        <v>3883</v>
      </c>
      <c r="G4041" s="96">
        <v>0.95208333333333339</v>
      </c>
      <c r="H4041" s="96">
        <v>0.95763888888888893</v>
      </c>
      <c r="J4041">
        <v>22.85</v>
      </c>
      <c r="K4041" t="s">
        <v>249</v>
      </c>
      <c r="L4041" t="s">
        <v>3889</v>
      </c>
      <c r="M4041" t="s">
        <v>251</v>
      </c>
      <c r="N4041" t="s">
        <v>251</v>
      </c>
      <c r="O4041">
        <v>2</v>
      </c>
      <c r="P4041">
        <v>33</v>
      </c>
      <c r="Q4041">
        <v>0</v>
      </c>
      <c r="R4041">
        <v>33</v>
      </c>
      <c r="S4041">
        <v>12.1</v>
      </c>
      <c r="T4041">
        <v>36.799999999999997</v>
      </c>
      <c r="U4041">
        <v>22.6</v>
      </c>
      <c r="V4041">
        <v>137</v>
      </c>
      <c r="W4041" t="s">
        <v>4756</v>
      </c>
      <c r="X4041" t="s">
        <v>4756</v>
      </c>
      <c r="Y4041" t="s">
        <v>4756</v>
      </c>
      <c r="Z4041" t="s">
        <v>4756</v>
      </c>
      <c r="AA4041" t="s">
        <v>4756</v>
      </c>
      <c r="AB4041" t="s">
        <v>4756</v>
      </c>
      <c r="AC4041" t="s">
        <v>4756</v>
      </c>
      <c r="AD4041" t="s">
        <v>4756</v>
      </c>
      <c r="AE4041" t="s">
        <v>4756</v>
      </c>
      <c r="AF4041" t="s">
        <v>4756</v>
      </c>
      <c r="AG4041" t="s">
        <v>4756</v>
      </c>
      <c r="AH4041" t="s">
        <v>4756</v>
      </c>
      <c r="AI4041" t="s">
        <v>4756</v>
      </c>
      <c r="AJ4041" t="s">
        <v>4756</v>
      </c>
      <c r="AK4041" t="s">
        <v>4756</v>
      </c>
      <c r="AL4041" t="s">
        <v>4756</v>
      </c>
      <c r="AM4041" t="s">
        <v>4756</v>
      </c>
      <c r="AN4041" t="s">
        <v>4756</v>
      </c>
    </row>
    <row r="4042" spans="1:40">
      <c r="A4042" s="95">
        <v>42558</v>
      </c>
      <c r="B4042" t="s">
        <v>248</v>
      </c>
      <c r="C4042">
        <v>2016</v>
      </c>
      <c r="D4042">
        <v>7</v>
      </c>
      <c r="E4042" t="s">
        <v>2376</v>
      </c>
      <c r="F4042" t="s">
        <v>3883</v>
      </c>
      <c r="G4042" s="96">
        <v>0.95277777777777783</v>
      </c>
      <c r="H4042" s="96">
        <v>0.97222222222222221</v>
      </c>
      <c r="J4042">
        <v>22.87</v>
      </c>
      <c r="K4042" t="s">
        <v>249</v>
      </c>
      <c r="L4042" t="s">
        <v>3890</v>
      </c>
      <c r="M4042" t="s">
        <v>251</v>
      </c>
      <c r="N4042" t="s">
        <v>251</v>
      </c>
      <c r="O4042">
        <v>3</v>
      </c>
      <c r="P4042">
        <v>30</v>
      </c>
      <c r="Q4042">
        <v>0</v>
      </c>
      <c r="R4042">
        <v>30</v>
      </c>
      <c r="S4042">
        <v>14</v>
      </c>
      <c r="T4042">
        <v>35.5</v>
      </c>
      <c r="U4042">
        <v>26.9</v>
      </c>
      <c r="V4042">
        <v>138</v>
      </c>
      <c r="W4042" t="s">
        <v>4756</v>
      </c>
      <c r="X4042" t="s">
        <v>4756</v>
      </c>
      <c r="Y4042" t="s">
        <v>4756</v>
      </c>
      <c r="Z4042" t="s">
        <v>4756</v>
      </c>
      <c r="AA4042" t="s">
        <v>4756</v>
      </c>
      <c r="AB4042" t="s">
        <v>4756</v>
      </c>
      <c r="AC4042" t="s">
        <v>4756</v>
      </c>
      <c r="AD4042" t="s">
        <v>4756</v>
      </c>
      <c r="AE4042" t="s">
        <v>4756</v>
      </c>
      <c r="AF4042" t="s">
        <v>4756</v>
      </c>
      <c r="AG4042" t="s">
        <v>4756</v>
      </c>
      <c r="AH4042" t="s">
        <v>4756</v>
      </c>
      <c r="AI4042" t="s">
        <v>4756</v>
      </c>
      <c r="AJ4042" t="s">
        <v>4756</v>
      </c>
      <c r="AK4042" t="s">
        <v>4756</v>
      </c>
      <c r="AL4042" t="s">
        <v>4756</v>
      </c>
      <c r="AM4042" t="s">
        <v>4756</v>
      </c>
      <c r="AN4042" t="s">
        <v>4756</v>
      </c>
    </row>
    <row r="4043" spans="1:40">
      <c r="A4043" s="95">
        <v>42558</v>
      </c>
      <c r="B4043" t="s">
        <v>248</v>
      </c>
      <c r="C4043">
        <v>2016</v>
      </c>
      <c r="D4043">
        <v>7</v>
      </c>
      <c r="E4043" t="s">
        <v>2376</v>
      </c>
      <c r="F4043" t="s">
        <v>3883</v>
      </c>
      <c r="G4043" s="96">
        <v>0.96597222222222223</v>
      </c>
      <c r="H4043" s="96">
        <v>0.97777777777777775</v>
      </c>
      <c r="J4043">
        <v>23.18</v>
      </c>
      <c r="K4043" t="s">
        <v>249</v>
      </c>
      <c r="L4043" t="s">
        <v>3891</v>
      </c>
      <c r="M4043" t="s">
        <v>251</v>
      </c>
      <c r="N4043" t="s">
        <v>251</v>
      </c>
      <c r="O4043">
        <v>0</v>
      </c>
      <c r="P4043">
        <v>36</v>
      </c>
      <c r="Q4043">
        <v>0</v>
      </c>
      <c r="R4043">
        <v>36</v>
      </c>
      <c r="S4043">
        <v>14.6</v>
      </c>
      <c r="T4043">
        <v>26</v>
      </c>
      <c r="U4043">
        <v>23</v>
      </c>
      <c r="V4043">
        <v>143</v>
      </c>
      <c r="W4043" t="s">
        <v>4756</v>
      </c>
      <c r="X4043" t="s">
        <v>4756</v>
      </c>
      <c r="Y4043" t="s">
        <v>4756</v>
      </c>
      <c r="Z4043" t="s">
        <v>4756</v>
      </c>
      <c r="AA4043" t="s">
        <v>4756</v>
      </c>
      <c r="AB4043" t="s">
        <v>4756</v>
      </c>
      <c r="AC4043" t="s">
        <v>4756</v>
      </c>
      <c r="AD4043" t="s">
        <v>4756</v>
      </c>
      <c r="AE4043" t="s">
        <v>4756</v>
      </c>
      <c r="AF4043" t="s">
        <v>4756</v>
      </c>
      <c r="AG4043" t="s">
        <v>4756</v>
      </c>
      <c r="AH4043" t="s">
        <v>4756</v>
      </c>
      <c r="AI4043" t="s">
        <v>4756</v>
      </c>
      <c r="AJ4043" t="s">
        <v>4756</v>
      </c>
      <c r="AK4043" t="s">
        <v>4756</v>
      </c>
      <c r="AL4043" t="s">
        <v>4756</v>
      </c>
      <c r="AM4043" t="s">
        <v>4756</v>
      </c>
      <c r="AN4043" t="s">
        <v>4756</v>
      </c>
    </row>
    <row r="4044" spans="1:40">
      <c r="A4044" s="95">
        <v>42558</v>
      </c>
      <c r="B4044" t="s">
        <v>248</v>
      </c>
      <c r="C4044">
        <v>2016</v>
      </c>
      <c r="D4044">
        <v>7</v>
      </c>
      <c r="E4044" t="s">
        <v>2376</v>
      </c>
      <c r="F4044" t="s">
        <v>3883</v>
      </c>
      <c r="G4044" s="96">
        <v>0.97430555555555554</v>
      </c>
      <c r="H4044" s="96">
        <v>0.98402777777777783</v>
      </c>
      <c r="J4044">
        <v>23.38</v>
      </c>
      <c r="K4044" t="s">
        <v>249</v>
      </c>
      <c r="L4044" t="s">
        <v>3543</v>
      </c>
      <c r="M4044" t="s">
        <v>665</v>
      </c>
      <c r="N4044" t="s">
        <v>251</v>
      </c>
      <c r="O4044">
        <v>2</v>
      </c>
      <c r="P4044">
        <v>39</v>
      </c>
      <c r="Q4044">
        <v>0</v>
      </c>
      <c r="R4044">
        <v>39</v>
      </c>
      <c r="S4044">
        <v>15.5</v>
      </c>
      <c r="T4044">
        <v>37.799999999999997</v>
      </c>
      <c r="U4044">
        <v>24.2</v>
      </c>
      <c r="V4044">
        <v>138</v>
      </c>
      <c r="W4044" t="s">
        <v>4756</v>
      </c>
      <c r="X4044" t="s">
        <v>4756</v>
      </c>
      <c r="Y4044" t="s">
        <v>4756</v>
      </c>
      <c r="Z4044" t="s">
        <v>4756</v>
      </c>
      <c r="AA4044" t="s">
        <v>4756</v>
      </c>
      <c r="AB4044" t="s">
        <v>4756</v>
      </c>
      <c r="AC4044" t="s">
        <v>4756</v>
      </c>
      <c r="AD4044" t="s">
        <v>4756</v>
      </c>
      <c r="AE4044" t="s">
        <v>4756</v>
      </c>
      <c r="AF4044" t="s">
        <v>4756</v>
      </c>
      <c r="AG4044" t="s">
        <v>4756</v>
      </c>
      <c r="AH4044" t="s">
        <v>4756</v>
      </c>
      <c r="AI4044" t="s">
        <v>4756</v>
      </c>
      <c r="AJ4044" t="s">
        <v>4756</v>
      </c>
      <c r="AK4044" t="s">
        <v>4756</v>
      </c>
      <c r="AL4044" t="s">
        <v>4756</v>
      </c>
      <c r="AM4044" t="s">
        <v>4756</v>
      </c>
      <c r="AN4044" t="s">
        <v>4756</v>
      </c>
    </row>
    <row r="4045" spans="1:40">
      <c r="A4045" s="95">
        <v>42558</v>
      </c>
      <c r="B4045" t="s">
        <v>248</v>
      </c>
      <c r="C4045">
        <v>2016</v>
      </c>
      <c r="D4045">
        <v>7</v>
      </c>
      <c r="E4045" t="s">
        <v>2376</v>
      </c>
      <c r="F4045" t="s">
        <v>3883</v>
      </c>
      <c r="G4045" s="96">
        <v>0.99930555555555556</v>
      </c>
      <c r="H4045" s="96">
        <v>3.472222222222222E-3</v>
      </c>
      <c r="J4045">
        <v>23.98</v>
      </c>
      <c r="K4045" t="s">
        <v>249</v>
      </c>
      <c r="L4045" t="s">
        <v>3892</v>
      </c>
      <c r="M4045" t="s">
        <v>251</v>
      </c>
      <c r="N4045" t="s">
        <v>251</v>
      </c>
      <c r="O4045">
        <v>1</v>
      </c>
      <c r="P4045">
        <v>36</v>
      </c>
      <c r="Q4045">
        <v>0</v>
      </c>
      <c r="R4045">
        <v>36</v>
      </c>
      <c r="S4045">
        <v>14.4</v>
      </c>
      <c r="T4045">
        <v>37.6</v>
      </c>
      <c r="U4045">
        <v>25.2</v>
      </c>
      <c r="V4045">
        <v>141</v>
      </c>
      <c r="W4045" t="s">
        <v>4756</v>
      </c>
      <c r="X4045" t="s">
        <v>4756</v>
      </c>
      <c r="Y4045" t="s">
        <v>4756</v>
      </c>
      <c r="Z4045" t="s">
        <v>4756</v>
      </c>
      <c r="AA4045" t="s">
        <v>4756</v>
      </c>
      <c r="AB4045" t="s">
        <v>4756</v>
      </c>
      <c r="AC4045" t="s">
        <v>4756</v>
      </c>
      <c r="AD4045" t="s">
        <v>4756</v>
      </c>
      <c r="AE4045" t="s">
        <v>4756</v>
      </c>
      <c r="AF4045" t="s">
        <v>4756</v>
      </c>
      <c r="AG4045" t="s">
        <v>4756</v>
      </c>
      <c r="AH4045" t="s">
        <v>4756</v>
      </c>
      <c r="AI4045" t="s">
        <v>4756</v>
      </c>
      <c r="AJ4045" t="s">
        <v>4756</v>
      </c>
      <c r="AK4045" t="s">
        <v>4756</v>
      </c>
      <c r="AL4045" t="s">
        <v>4756</v>
      </c>
      <c r="AM4045" t="s">
        <v>4756</v>
      </c>
      <c r="AN4045" t="s">
        <v>4756</v>
      </c>
    </row>
    <row r="4046" spans="1:40">
      <c r="A4046" s="95">
        <v>42558</v>
      </c>
      <c r="B4046" t="s">
        <v>248</v>
      </c>
      <c r="C4046">
        <v>2016</v>
      </c>
      <c r="D4046">
        <v>7</v>
      </c>
      <c r="E4046" t="s">
        <v>2376</v>
      </c>
      <c r="F4046" t="s">
        <v>3883</v>
      </c>
      <c r="G4046" s="96">
        <v>3.472222222222222E-3</v>
      </c>
      <c r="H4046" s="96">
        <v>7.6388888888888886E-3</v>
      </c>
      <c r="J4046">
        <v>24.08</v>
      </c>
      <c r="K4046" t="s">
        <v>249</v>
      </c>
      <c r="L4046" t="s">
        <v>3893</v>
      </c>
      <c r="M4046" t="s">
        <v>251</v>
      </c>
      <c r="N4046" t="s">
        <v>251</v>
      </c>
      <c r="O4046">
        <v>0</v>
      </c>
      <c r="P4046">
        <v>35</v>
      </c>
      <c r="Q4046">
        <v>0</v>
      </c>
      <c r="R4046">
        <v>35</v>
      </c>
      <c r="S4046">
        <v>13.9</v>
      </c>
      <c r="T4046">
        <v>36.4</v>
      </c>
      <c r="U4046">
        <v>23.6</v>
      </c>
      <c r="V4046">
        <v>135</v>
      </c>
      <c r="W4046" t="s">
        <v>4756</v>
      </c>
      <c r="X4046" t="s">
        <v>4756</v>
      </c>
      <c r="Y4046" t="s">
        <v>4756</v>
      </c>
      <c r="Z4046" t="s">
        <v>4756</v>
      </c>
      <c r="AA4046" t="s">
        <v>4756</v>
      </c>
      <c r="AB4046" t="s">
        <v>4756</v>
      </c>
      <c r="AC4046" t="s">
        <v>4756</v>
      </c>
      <c r="AD4046" t="s">
        <v>4756</v>
      </c>
      <c r="AE4046" t="s">
        <v>4756</v>
      </c>
      <c r="AF4046" t="s">
        <v>4756</v>
      </c>
      <c r="AG4046" t="s">
        <v>4756</v>
      </c>
      <c r="AH4046" t="s">
        <v>4756</v>
      </c>
      <c r="AI4046" t="s">
        <v>4756</v>
      </c>
      <c r="AJ4046" t="s">
        <v>4756</v>
      </c>
      <c r="AK4046" t="s">
        <v>4756</v>
      </c>
      <c r="AL4046" t="s">
        <v>4756</v>
      </c>
      <c r="AM4046" t="s">
        <v>4756</v>
      </c>
      <c r="AN4046" t="s">
        <v>4756</v>
      </c>
    </row>
    <row r="4047" spans="1:40">
      <c r="A4047" s="95">
        <v>42558</v>
      </c>
      <c r="B4047" t="s">
        <v>248</v>
      </c>
      <c r="C4047">
        <v>2016</v>
      </c>
      <c r="D4047">
        <v>7</v>
      </c>
      <c r="E4047" t="s">
        <v>2376</v>
      </c>
      <c r="F4047" t="s">
        <v>3883</v>
      </c>
      <c r="G4047" s="96">
        <v>6.9444444444444441E-3</v>
      </c>
      <c r="H4047" s="96">
        <v>1.2499999999999999E-2</v>
      </c>
      <c r="J4047">
        <v>24.17</v>
      </c>
      <c r="K4047" t="s">
        <v>249</v>
      </c>
      <c r="L4047" t="s">
        <v>3894</v>
      </c>
      <c r="M4047" t="s">
        <v>251</v>
      </c>
      <c r="N4047" t="s">
        <v>251</v>
      </c>
      <c r="O4047">
        <v>4</v>
      </c>
      <c r="P4047">
        <v>35</v>
      </c>
      <c r="Q4047">
        <v>0</v>
      </c>
      <c r="R4047">
        <v>35</v>
      </c>
      <c r="S4047">
        <v>12.6</v>
      </c>
      <c r="T4047">
        <v>37.1</v>
      </c>
      <c r="U4047">
        <v>23.6</v>
      </c>
      <c r="V4047">
        <v>145</v>
      </c>
      <c r="W4047" t="s">
        <v>4756</v>
      </c>
      <c r="X4047" t="s">
        <v>4756</v>
      </c>
      <c r="Y4047" t="s">
        <v>4756</v>
      </c>
      <c r="Z4047" t="s">
        <v>4756</v>
      </c>
      <c r="AA4047" t="s">
        <v>4756</v>
      </c>
      <c r="AB4047" t="s">
        <v>4756</v>
      </c>
      <c r="AC4047" t="s">
        <v>4756</v>
      </c>
      <c r="AD4047" t="s">
        <v>4756</v>
      </c>
      <c r="AE4047" t="s">
        <v>4756</v>
      </c>
      <c r="AF4047" t="s">
        <v>4756</v>
      </c>
      <c r="AG4047" t="s">
        <v>4756</v>
      </c>
      <c r="AH4047" t="s">
        <v>4756</v>
      </c>
      <c r="AI4047" t="s">
        <v>4756</v>
      </c>
      <c r="AJ4047" t="s">
        <v>4756</v>
      </c>
      <c r="AK4047" t="s">
        <v>4756</v>
      </c>
      <c r="AL4047" t="s">
        <v>4756</v>
      </c>
      <c r="AM4047" t="s">
        <v>4756</v>
      </c>
      <c r="AN4047" t="s">
        <v>4756</v>
      </c>
    </row>
    <row r="4048" spans="1:40">
      <c r="A4048" s="95">
        <v>38500</v>
      </c>
      <c r="B4048" t="s">
        <v>827</v>
      </c>
      <c r="C4048">
        <v>2005</v>
      </c>
      <c r="D4048">
        <v>5</v>
      </c>
      <c r="E4048" t="s">
        <v>2376</v>
      </c>
      <c r="F4048" t="s">
        <v>247</v>
      </c>
      <c r="G4048" s="96">
        <v>3.9583333333333331E-2</v>
      </c>
      <c r="H4048" t="s">
        <v>4756</v>
      </c>
      <c r="I4048" s="96">
        <v>0.83124999999999993</v>
      </c>
      <c r="J4048">
        <v>5</v>
      </c>
      <c r="K4048" t="s">
        <v>249</v>
      </c>
      <c r="L4048" t="s">
        <v>869</v>
      </c>
      <c r="M4048" t="s">
        <v>251</v>
      </c>
      <c r="N4048" t="s">
        <v>251</v>
      </c>
      <c r="O4048">
        <v>3</v>
      </c>
      <c r="P4048">
        <v>62</v>
      </c>
      <c r="Q4048">
        <v>25</v>
      </c>
      <c r="R4048">
        <v>37</v>
      </c>
      <c r="S4048" t="s">
        <v>4756</v>
      </c>
      <c r="T4048" t="s">
        <v>4756</v>
      </c>
      <c r="U4048" t="s">
        <v>4756</v>
      </c>
      <c r="V4048">
        <v>146</v>
      </c>
      <c r="W4048" t="s">
        <v>4756</v>
      </c>
      <c r="X4048" t="s">
        <v>251</v>
      </c>
      <c r="Y4048" t="s">
        <v>4756</v>
      </c>
      <c r="Z4048" t="s">
        <v>4756</v>
      </c>
      <c r="AA4048" t="s">
        <v>4756</v>
      </c>
      <c r="AB4048" t="s">
        <v>4756</v>
      </c>
      <c r="AC4048" t="s">
        <v>4756</v>
      </c>
      <c r="AD4048" t="s">
        <v>4756</v>
      </c>
      <c r="AE4048" t="s">
        <v>4756</v>
      </c>
      <c r="AF4048" t="s">
        <v>4756</v>
      </c>
      <c r="AG4048" t="s">
        <v>4756</v>
      </c>
      <c r="AH4048" t="s">
        <v>4756</v>
      </c>
      <c r="AI4048" t="s">
        <v>4756</v>
      </c>
      <c r="AJ4048" t="s">
        <v>4756</v>
      </c>
      <c r="AK4048" t="s">
        <v>4756</v>
      </c>
      <c r="AL4048" t="s">
        <v>4756</v>
      </c>
      <c r="AM4048" t="s">
        <v>4756</v>
      </c>
      <c r="AN4048" t="s">
        <v>4756</v>
      </c>
    </row>
    <row r="4049" spans="1:41">
      <c r="A4049" s="95">
        <v>38500</v>
      </c>
      <c r="B4049" t="s">
        <v>827</v>
      </c>
      <c r="C4049">
        <v>2005</v>
      </c>
      <c r="D4049">
        <v>5</v>
      </c>
      <c r="E4049" t="s">
        <v>2376</v>
      </c>
      <c r="F4049" t="s">
        <v>247</v>
      </c>
      <c r="G4049" s="96">
        <v>4.5138888888888888E-2</v>
      </c>
      <c r="H4049" t="s">
        <v>4756</v>
      </c>
      <c r="I4049" s="96">
        <v>0.83124999999999993</v>
      </c>
      <c r="J4049">
        <v>5.13</v>
      </c>
      <c r="K4049" t="s">
        <v>249</v>
      </c>
      <c r="L4049" t="s">
        <v>870</v>
      </c>
      <c r="M4049" t="s">
        <v>251</v>
      </c>
      <c r="N4049" t="s">
        <v>251</v>
      </c>
      <c r="O4049">
        <v>3</v>
      </c>
      <c r="P4049">
        <v>65</v>
      </c>
      <c r="Q4049">
        <v>29</v>
      </c>
      <c r="R4049">
        <v>36</v>
      </c>
      <c r="S4049" t="s">
        <v>4756</v>
      </c>
      <c r="T4049" t="s">
        <v>4756</v>
      </c>
      <c r="U4049" t="s">
        <v>4756</v>
      </c>
      <c r="V4049">
        <v>150</v>
      </c>
      <c r="W4049" t="s">
        <v>4756</v>
      </c>
      <c r="X4049" t="s">
        <v>251</v>
      </c>
      <c r="Y4049" t="s">
        <v>4756</v>
      </c>
      <c r="Z4049" t="s">
        <v>4756</v>
      </c>
      <c r="AA4049" t="s">
        <v>4756</v>
      </c>
      <c r="AB4049" t="s">
        <v>4756</v>
      </c>
      <c r="AC4049" t="s">
        <v>4756</v>
      </c>
      <c r="AD4049" t="s">
        <v>4756</v>
      </c>
      <c r="AE4049" t="s">
        <v>4756</v>
      </c>
      <c r="AF4049" t="s">
        <v>4756</v>
      </c>
      <c r="AG4049" t="s">
        <v>4756</v>
      </c>
      <c r="AH4049" t="s">
        <v>4756</v>
      </c>
      <c r="AI4049" t="s">
        <v>4756</v>
      </c>
      <c r="AJ4049" t="s">
        <v>4756</v>
      </c>
      <c r="AK4049" t="s">
        <v>4756</v>
      </c>
      <c r="AL4049" t="s">
        <v>4756</v>
      </c>
      <c r="AM4049" t="s">
        <v>4756</v>
      </c>
      <c r="AN4049" t="s">
        <v>4756</v>
      </c>
    </row>
    <row r="4050" spans="1:41">
      <c r="A4050" s="95">
        <v>38500</v>
      </c>
      <c r="B4050" t="s">
        <v>827</v>
      </c>
      <c r="C4050">
        <v>2005</v>
      </c>
      <c r="D4050">
        <v>5</v>
      </c>
      <c r="E4050" t="s">
        <v>2376</v>
      </c>
      <c r="F4050" t="s">
        <v>247</v>
      </c>
      <c r="G4050" s="96">
        <v>4.5138888888888888E-2</v>
      </c>
      <c r="H4050" t="s">
        <v>4756</v>
      </c>
      <c r="I4050" s="96">
        <v>0.83124999999999993</v>
      </c>
      <c r="J4050">
        <v>5.13</v>
      </c>
      <c r="K4050" t="s">
        <v>249</v>
      </c>
      <c r="L4050" t="s">
        <v>871</v>
      </c>
      <c r="M4050" t="s">
        <v>251</v>
      </c>
      <c r="N4050" t="s">
        <v>251</v>
      </c>
      <c r="O4050">
        <v>0</v>
      </c>
      <c r="P4050">
        <v>62</v>
      </c>
      <c r="Q4050">
        <v>25</v>
      </c>
      <c r="R4050">
        <v>37</v>
      </c>
      <c r="S4050" t="s">
        <v>4756</v>
      </c>
      <c r="T4050" t="s">
        <v>4756</v>
      </c>
      <c r="U4050" t="s">
        <v>4756</v>
      </c>
      <c r="V4050">
        <v>145</v>
      </c>
      <c r="W4050" t="s">
        <v>4756</v>
      </c>
      <c r="X4050" t="s">
        <v>251</v>
      </c>
      <c r="Y4050" t="s">
        <v>4756</v>
      </c>
      <c r="Z4050" t="s">
        <v>4756</v>
      </c>
      <c r="AA4050" t="s">
        <v>4756</v>
      </c>
      <c r="AB4050" t="s">
        <v>4756</v>
      </c>
      <c r="AC4050" t="s">
        <v>4756</v>
      </c>
      <c r="AD4050" t="s">
        <v>4756</v>
      </c>
      <c r="AE4050" t="s">
        <v>4756</v>
      </c>
      <c r="AF4050" t="s">
        <v>4756</v>
      </c>
      <c r="AG4050" t="s">
        <v>4756</v>
      </c>
      <c r="AH4050" t="s">
        <v>4756</v>
      </c>
      <c r="AI4050" t="s">
        <v>4756</v>
      </c>
      <c r="AJ4050" t="s">
        <v>4756</v>
      </c>
      <c r="AK4050" t="s">
        <v>4756</v>
      </c>
      <c r="AL4050" t="s">
        <v>4756</v>
      </c>
      <c r="AM4050" t="s">
        <v>4756</v>
      </c>
      <c r="AN4050" t="s">
        <v>4756</v>
      </c>
    </row>
    <row r="4051" spans="1:41">
      <c r="A4051" s="95">
        <v>38500</v>
      </c>
      <c r="B4051" t="s">
        <v>827</v>
      </c>
      <c r="C4051">
        <v>2005</v>
      </c>
      <c r="D4051">
        <v>5</v>
      </c>
      <c r="E4051" t="s">
        <v>2376</v>
      </c>
      <c r="F4051" t="s">
        <v>247</v>
      </c>
      <c r="G4051" s="96">
        <v>5.6944444444444443E-2</v>
      </c>
      <c r="H4051" t="s">
        <v>4756</v>
      </c>
      <c r="I4051" s="96">
        <v>0.83124999999999993</v>
      </c>
      <c r="J4051">
        <v>5.42</v>
      </c>
      <c r="K4051" t="s">
        <v>249</v>
      </c>
      <c r="L4051" t="s">
        <v>873</v>
      </c>
      <c r="M4051" t="s">
        <v>251</v>
      </c>
      <c r="N4051" t="s">
        <v>251</v>
      </c>
      <c r="O4051">
        <v>1.5</v>
      </c>
      <c r="P4051">
        <v>67</v>
      </c>
      <c r="Q4051">
        <v>29</v>
      </c>
      <c r="R4051">
        <v>38</v>
      </c>
      <c r="S4051" t="s">
        <v>4756</v>
      </c>
      <c r="T4051" t="s">
        <v>4756</v>
      </c>
      <c r="U4051" t="s">
        <v>4756</v>
      </c>
      <c r="V4051">
        <v>142</v>
      </c>
      <c r="W4051" t="s">
        <v>4756</v>
      </c>
      <c r="X4051" t="s">
        <v>251</v>
      </c>
      <c r="Y4051" t="s">
        <v>4756</v>
      </c>
      <c r="Z4051" t="s">
        <v>4756</v>
      </c>
      <c r="AA4051" t="s">
        <v>4756</v>
      </c>
      <c r="AB4051" t="s">
        <v>4756</v>
      </c>
      <c r="AC4051" t="s">
        <v>4756</v>
      </c>
      <c r="AD4051" t="s">
        <v>4756</v>
      </c>
      <c r="AE4051" t="s">
        <v>4756</v>
      </c>
      <c r="AF4051" t="s">
        <v>4756</v>
      </c>
      <c r="AG4051" t="s">
        <v>4756</v>
      </c>
      <c r="AH4051" t="s">
        <v>4756</v>
      </c>
      <c r="AI4051" t="s">
        <v>4756</v>
      </c>
      <c r="AJ4051" t="s">
        <v>4756</v>
      </c>
      <c r="AK4051" t="s">
        <v>4756</v>
      </c>
      <c r="AL4051" t="s">
        <v>4756</v>
      </c>
      <c r="AM4051" t="s">
        <v>4756</v>
      </c>
      <c r="AN4051" t="s">
        <v>4756</v>
      </c>
    </row>
    <row r="4052" spans="1:41">
      <c r="A4052" s="95">
        <v>38500</v>
      </c>
      <c r="B4052" t="s">
        <v>827</v>
      </c>
      <c r="C4052">
        <v>2005</v>
      </c>
      <c r="D4052">
        <v>5</v>
      </c>
      <c r="E4052" t="s">
        <v>2376</v>
      </c>
      <c r="F4052" t="s">
        <v>247</v>
      </c>
      <c r="G4052" s="96">
        <v>6.1111111111111116E-2</v>
      </c>
      <c r="H4052" t="s">
        <v>4756</v>
      </c>
      <c r="I4052" s="96">
        <v>0.83124999999999993</v>
      </c>
      <c r="J4052">
        <v>5.52</v>
      </c>
      <c r="K4052" t="s">
        <v>249</v>
      </c>
      <c r="L4052" t="s">
        <v>874</v>
      </c>
      <c r="M4052" t="s">
        <v>251</v>
      </c>
      <c r="N4052" t="s">
        <v>251</v>
      </c>
      <c r="O4052">
        <v>1</v>
      </c>
      <c r="P4052">
        <v>66</v>
      </c>
      <c r="Q4052">
        <v>30</v>
      </c>
      <c r="R4052">
        <v>36</v>
      </c>
      <c r="S4052" t="s">
        <v>4756</v>
      </c>
      <c r="T4052" t="s">
        <v>4756</v>
      </c>
      <c r="U4052" t="s">
        <v>4756</v>
      </c>
      <c r="V4052">
        <v>143</v>
      </c>
      <c r="W4052" t="s">
        <v>4756</v>
      </c>
      <c r="X4052" t="s">
        <v>251</v>
      </c>
      <c r="Y4052" t="s">
        <v>4756</v>
      </c>
      <c r="Z4052" t="s">
        <v>4756</v>
      </c>
      <c r="AA4052" t="s">
        <v>4756</v>
      </c>
      <c r="AB4052" t="s">
        <v>4756</v>
      </c>
      <c r="AC4052" t="s">
        <v>4756</v>
      </c>
      <c r="AD4052" t="s">
        <v>4756</v>
      </c>
      <c r="AE4052" t="s">
        <v>4756</v>
      </c>
      <c r="AF4052" t="s">
        <v>4756</v>
      </c>
      <c r="AG4052" t="s">
        <v>4756</v>
      </c>
      <c r="AH4052" t="s">
        <v>4756</v>
      </c>
      <c r="AI4052" t="s">
        <v>4756</v>
      </c>
      <c r="AJ4052" t="s">
        <v>4756</v>
      </c>
      <c r="AK4052" t="s">
        <v>4756</v>
      </c>
      <c r="AL4052" t="s">
        <v>4756</v>
      </c>
      <c r="AM4052" t="s">
        <v>4756</v>
      </c>
      <c r="AN4052" t="s">
        <v>4756</v>
      </c>
    </row>
    <row r="4053" spans="1:41">
      <c r="A4053" s="95">
        <v>38500</v>
      </c>
      <c r="B4053" t="s">
        <v>827</v>
      </c>
      <c r="C4053">
        <v>2005</v>
      </c>
      <c r="D4053">
        <v>5</v>
      </c>
      <c r="E4053" t="s">
        <v>2376</v>
      </c>
      <c r="F4053" t="s">
        <v>247</v>
      </c>
      <c r="G4053" s="96">
        <v>6.5277777777777782E-2</v>
      </c>
      <c r="H4053" t="s">
        <v>4756</v>
      </c>
      <c r="I4053" s="96">
        <v>0.83124999999999993</v>
      </c>
      <c r="J4053">
        <v>5.62</v>
      </c>
      <c r="K4053" t="s">
        <v>249</v>
      </c>
      <c r="L4053" t="s">
        <v>875</v>
      </c>
      <c r="M4053" t="s">
        <v>251</v>
      </c>
      <c r="N4053" t="s">
        <v>251</v>
      </c>
      <c r="O4053">
        <v>3</v>
      </c>
      <c r="P4053">
        <v>63</v>
      </c>
      <c r="Q4053">
        <v>25</v>
      </c>
      <c r="R4053">
        <v>38</v>
      </c>
      <c r="S4053" t="s">
        <v>4756</v>
      </c>
      <c r="T4053" t="s">
        <v>4756</v>
      </c>
      <c r="U4053" t="s">
        <v>4756</v>
      </c>
      <c r="V4053">
        <v>140</v>
      </c>
      <c r="W4053" t="s">
        <v>4756</v>
      </c>
      <c r="X4053" t="s">
        <v>251</v>
      </c>
      <c r="Y4053" t="s">
        <v>4756</v>
      </c>
      <c r="Z4053" t="s">
        <v>4756</v>
      </c>
      <c r="AA4053" t="s">
        <v>4756</v>
      </c>
      <c r="AB4053" t="s">
        <v>4756</v>
      </c>
      <c r="AC4053" t="s">
        <v>4756</v>
      </c>
      <c r="AD4053" t="s">
        <v>4756</v>
      </c>
      <c r="AE4053" t="s">
        <v>4756</v>
      </c>
      <c r="AF4053" t="s">
        <v>4756</v>
      </c>
      <c r="AG4053" t="s">
        <v>4756</v>
      </c>
      <c r="AH4053" t="s">
        <v>4756</v>
      </c>
      <c r="AI4053" t="s">
        <v>4756</v>
      </c>
      <c r="AJ4053" t="s">
        <v>4756</v>
      </c>
      <c r="AK4053" t="s">
        <v>4756</v>
      </c>
      <c r="AL4053" t="s">
        <v>4756</v>
      </c>
      <c r="AM4053" t="s">
        <v>4756</v>
      </c>
      <c r="AN4053" t="s">
        <v>4756</v>
      </c>
    </row>
    <row r="4054" spans="1:41">
      <c r="A4054" s="95">
        <v>38500</v>
      </c>
      <c r="B4054" t="s">
        <v>827</v>
      </c>
      <c r="C4054">
        <v>2005</v>
      </c>
      <c r="D4054">
        <v>5</v>
      </c>
      <c r="E4054" t="s">
        <v>2376</v>
      </c>
      <c r="F4054" t="s">
        <v>247</v>
      </c>
      <c r="G4054" s="96">
        <v>7.2222222222222229E-2</v>
      </c>
      <c r="H4054" t="s">
        <v>4756</v>
      </c>
      <c r="I4054" s="96">
        <v>0.83124999999999993</v>
      </c>
      <c r="J4054">
        <v>5.78</v>
      </c>
      <c r="K4054" t="s">
        <v>249</v>
      </c>
      <c r="L4054" t="s">
        <v>876</v>
      </c>
      <c r="M4054" t="s">
        <v>251</v>
      </c>
      <c r="N4054" t="s">
        <v>251</v>
      </c>
      <c r="O4054">
        <v>3</v>
      </c>
      <c r="P4054">
        <v>59</v>
      </c>
      <c r="Q4054">
        <v>25</v>
      </c>
      <c r="R4054">
        <v>34</v>
      </c>
      <c r="S4054" t="s">
        <v>4756</v>
      </c>
      <c r="T4054" t="s">
        <v>4756</v>
      </c>
      <c r="U4054" t="s">
        <v>4756</v>
      </c>
      <c r="V4054">
        <v>138</v>
      </c>
      <c r="W4054" t="s">
        <v>4756</v>
      </c>
      <c r="X4054" t="s">
        <v>251</v>
      </c>
      <c r="Y4054" t="s">
        <v>4756</v>
      </c>
      <c r="Z4054" t="s">
        <v>4756</v>
      </c>
      <c r="AA4054" t="s">
        <v>4756</v>
      </c>
      <c r="AB4054" t="s">
        <v>4756</v>
      </c>
      <c r="AC4054" t="s">
        <v>4756</v>
      </c>
      <c r="AD4054" t="s">
        <v>4756</v>
      </c>
      <c r="AE4054" t="s">
        <v>4756</v>
      </c>
      <c r="AF4054" t="s">
        <v>4756</v>
      </c>
      <c r="AG4054" t="s">
        <v>4756</v>
      </c>
      <c r="AH4054" t="s">
        <v>4756</v>
      </c>
      <c r="AI4054" t="s">
        <v>4756</v>
      </c>
      <c r="AJ4054" t="s">
        <v>4756</v>
      </c>
      <c r="AK4054" t="s">
        <v>4756</v>
      </c>
      <c r="AL4054" t="s">
        <v>4756</v>
      </c>
      <c r="AM4054" t="s">
        <v>4756</v>
      </c>
      <c r="AN4054" t="s">
        <v>4756</v>
      </c>
    </row>
    <row r="4055" spans="1:41">
      <c r="A4055" s="95">
        <v>38500</v>
      </c>
      <c r="B4055" t="s">
        <v>827</v>
      </c>
      <c r="C4055">
        <v>2005</v>
      </c>
      <c r="D4055">
        <v>5</v>
      </c>
      <c r="E4055" t="s">
        <v>2376</v>
      </c>
      <c r="F4055" t="s">
        <v>247</v>
      </c>
      <c r="G4055" s="96">
        <v>7.6388888888888895E-2</v>
      </c>
      <c r="H4055" t="s">
        <v>4756</v>
      </c>
      <c r="I4055" s="96">
        <v>0.83124999999999993</v>
      </c>
      <c r="J4055">
        <v>5.88</v>
      </c>
      <c r="K4055" t="s">
        <v>249</v>
      </c>
      <c r="L4055" t="s">
        <v>877</v>
      </c>
      <c r="M4055" t="s">
        <v>251</v>
      </c>
      <c r="N4055" t="s">
        <v>251</v>
      </c>
      <c r="O4055">
        <v>0</v>
      </c>
      <c r="P4055">
        <v>58</v>
      </c>
      <c r="Q4055">
        <v>25</v>
      </c>
      <c r="R4055">
        <v>33</v>
      </c>
      <c r="S4055" t="s">
        <v>4756</v>
      </c>
      <c r="T4055" t="s">
        <v>4756</v>
      </c>
      <c r="U4055" t="s">
        <v>4756</v>
      </c>
      <c r="V4055">
        <v>137</v>
      </c>
      <c r="W4055" t="s">
        <v>4756</v>
      </c>
      <c r="X4055" t="s">
        <v>251</v>
      </c>
      <c r="Y4055" t="s">
        <v>4756</v>
      </c>
      <c r="Z4055" t="s">
        <v>4756</v>
      </c>
      <c r="AA4055" t="s">
        <v>4756</v>
      </c>
      <c r="AB4055" t="s">
        <v>4756</v>
      </c>
      <c r="AC4055" t="s">
        <v>4756</v>
      </c>
      <c r="AD4055" t="s">
        <v>4756</v>
      </c>
      <c r="AE4055" t="s">
        <v>4756</v>
      </c>
      <c r="AF4055" t="s">
        <v>4756</v>
      </c>
      <c r="AG4055" t="s">
        <v>4756</v>
      </c>
      <c r="AH4055" t="s">
        <v>4756</v>
      </c>
      <c r="AI4055" t="s">
        <v>4756</v>
      </c>
      <c r="AJ4055" t="s">
        <v>4756</v>
      </c>
      <c r="AK4055" t="s">
        <v>4756</v>
      </c>
      <c r="AL4055" t="s">
        <v>4756</v>
      </c>
      <c r="AM4055" t="s">
        <v>4756</v>
      </c>
      <c r="AN4055" t="s">
        <v>4756</v>
      </c>
    </row>
    <row r="4056" spans="1:41">
      <c r="A4056" s="95">
        <v>38500</v>
      </c>
      <c r="B4056" t="s">
        <v>827</v>
      </c>
      <c r="C4056">
        <v>2005</v>
      </c>
      <c r="D4056">
        <v>5</v>
      </c>
      <c r="E4056" t="s">
        <v>2376</v>
      </c>
      <c r="F4056" t="s">
        <v>247</v>
      </c>
      <c r="G4056" s="96">
        <v>8.0555555555555561E-2</v>
      </c>
      <c r="H4056" t="s">
        <v>4756</v>
      </c>
      <c r="I4056" s="96">
        <v>0.83124999999999993</v>
      </c>
      <c r="J4056">
        <v>5.98</v>
      </c>
      <c r="K4056" t="s">
        <v>249</v>
      </c>
      <c r="L4056" t="s">
        <v>878</v>
      </c>
      <c r="M4056" t="s">
        <v>251</v>
      </c>
      <c r="N4056" t="s">
        <v>251</v>
      </c>
      <c r="O4056">
        <v>1</v>
      </c>
      <c r="P4056">
        <v>58</v>
      </c>
      <c r="Q4056">
        <v>25</v>
      </c>
      <c r="R4056">
        <v>33</v>
      </c>
      <c r="S4056" t="s">
        <v>4756</v>
      </c>
      <c r="T4056" t="s">
        <v>4756</v>
      </c>
      <c r="U4056" t="s">
        <v>4756</v>
      </c>
      <c r="V4056">
        <v>140</v>
      </c>
      <c r="W4056" t="s">
        <v>4756</v>
      </c>
      <c r="X4056" t="s">
        <v>251</v>
      </c>
      <c r="Y4056" t="s">
        <v>4756</v>
      </c>
      <c r="Z4056" t="s">
        <v>4756</v>
      </c>
      <c r="AA4056" t="s">
        <v>4756</v>
      </c>
      <c r="AB4056" t="s">
        <v>4756</v>
      </c>
      <c r="AC4056" t="s">
        <v>4756</v>
      </c>
      <c r="AD4056" t="s">
        <v>4756</v>
      </c>
      <c r="AE4056" t="s">
        <v>4756</v>
      </c>
      <c r="AF4056" t="s">
        <v>4756</v>
      </c>
      <c r="AG4056" t="s">
        <v>4756</v>
      </c>
      <c r="AH4056" t="s">
        <v>4756</v>
      </c>
      <c r="AI4056" t="s">
        <v>4756</v>
      </c>
      <c r="AJ4056" t="s">
        <v>4756</v>
      </c>
      <c r="AK4056" t="s">
        <v>4756</v>
      </c>
      <c r="AL4056" t="s">
        <v>4756</v>
      </c>
      <c r="AM4056" t="s">
        <v>4756</v>
      </c>
      <c r="AN4056" t="s">
        <v>4756</v>
      </c>
    </row>
    <row r="4057" spans="1:41">
      <c r="A4057" s="95">
        <v>38500</v>
      </c>
      <c r="B4057" t="s">
        <v>827</v>
      </c>
      <c r="C4057">
        <v>2005</v>
      </c>
      <c r="D4057">
        <v>5</v>
      </c>
      <c r="E4057" t="s">
        <v>2376</v>
      </c>
      <c r="F4057" t="s">
        <v>247</v>
      </c>
      <c r="G4057" s="96">
        <v>8.0555555555555561E-2</v>
      </c>
      <c r="H4057" t="s">
        <v>4756</v>
      </c>
      <c r="I4057" s="96">
        <v>0.83124999999999993</v>
      </c>
      <c r="J4057">
        <v>5.98</v>
      </c>
      <c r="K4057" t="s">
        <v>249</v>
      </c>
      <c r="L4057" t="s">
        <v>879</v>
      </c>
      <c r="M4057" t="s">
        <v>251</v>
      </c>
      <c r="N4057" t="s">
        <v>251</v>
      </c>
      <c r="O4057">
        <v>3</v>
      </c>
      <c r="P4057">
        <v>68</v>
      </c>
      <c r="Q4057">
        <v>29</v>
      </c>
      <c r="R4057">
        <v>39</v>
      </c>
      <c r="S4057" t="s">
        <v>4756</v>
      </c>
      <c r="T4057" t="s">
        <v>4756</v>
      </c>
      <c r="U4057" t="s">
        <v>4756</v>
      </c>
      <c r="V4057">
        <v>145</v>
      </c>
      <c r="W4057" t="s">
        <v>4756</v>
      </c>
      <c r="X4057" t="s">
        <v>251</v>
      </c>
      <c r="Y4057" t="s">
        <v>4756</v>
      </c>
      <c r="Z4057" t="s">
        <v>4756</v>
      </c>
      <c r="AA4057" t="s">
        <v>4756</v>
      </c>
      <c r="AB4057" t="s">
        <v>4756</v>
      </c>
      <c r="AC4057" t="s">
        <v>4756</v>
      </c>
      <c r="AD4057" t="s">
        <v>4756</v>
      </c>
      <c r="AE4057" t="s">
        <v>4756</v>
      </c>
      <c r="AF4057" t="s">
        <v>4756</v>
      </c>
      <c r="AG4057" t="s">
        <v>4756</v>
      </c>
      <c r="AH4057" t="s">
        <v>4756</v>
      </c>
      <c r="AI4057" t="s">
        <v>4756</v>
      </c>
      <c r="AJ4057" t="s">
        <v>4756</v>
      </c>
      <c r="AK4057" t="s">
        <v>4756</v>
      </c>
      <c r="AL4057" t="s">
        <v>4756</v>
      </c>
      <c r="AM4057" t="s">
        <v>4756</v>
      </c>
      <c r="AN4057" t="s">
        <v>4756</v>
      </c>
    </row>
    <row r="4058" spans="1:41">
      <c r="A4058" s="95">
        <v>38501</v>
      </c>
      <c r="B4058" t="s">
        <v>827</v>
      </c>
      <c r="C4058">
        <v>2005</v>
      </c>
      <c r="D4058">
        <v>5</v>
      </c>
      <c r="E4058" t="s">
        <v>2376</v>
      </c>
      <c r="F4058" t="s">
        <v>247</v>
      </c>
      <c r="G4058" s="96">
        <v>0</v>
      </c>
      <c r="H4058" t="s">
        <v>4756</v>
      </c>
      <c r="I4058" s="96">
        <v>0.83194444444444438</v>
      </c>
      <c r="J4058">
        <v>4.03</v>
      </c>
      <c r="K4058" t="s">
        <v>2191</v>
      </c>
      <c r="L4058" t="s">
        <v>905</v>
      </c>
      <c r="M4058" t="s">
        <v>251</v>
      </c>
      <c r="N4058" t="s">
        <v>251</v>
      </c>
      <c r="O4058">
        <v>3</v>
      </c>
      <c r="P4058">
        <v>58</v>
      </c>
      <c r="Q4058">
        <v>25</v>
      </c>
      <c r="R4058">
        <v>33</v>
      </c>
      <c r="S4058" t="s">
        <v>4756</v>
      </c>
      <c r="T4058" t="s">
        <v>4756</v>
      </c>
      <c r="U4058" t="s">
        <v>4756</v>
      </c>
      <c r="V4058">
        <v>147</v>
      </c>
      <c r="W4058" t="s">
        <v>4756</v>
      </c>
      <c r="X4058" t="s">
        <v>665</v>
      </c>
      <c r="Y4058" t="s">
        <v>4756</v>
      </c>
      <c r="Z4058" t="s">
        <v>4756</v>
      </c>
      <c r="AA4058" t="s">
        <v>4756</v>
      </c>
      <c r="AB4058" t="s">
        <v>4756</v>
      </c>
      <c r="AC4058" t="s">
        <v>4756</v>
      </c>
      <c r="AD4058" t="s">
        <v>4756</v>
      </c>
      <c r="AE4058" t="s">
        <v>4756</v>
      </c>
      <c r="AF4058" t="s">
        <v>4756</v>
      </c>
      <c r="AG4058" t="s">
        <v>4756</v>
      </c>
      <c r="AH4058" t="s">
        <v>4756</v>
      </c>
      <c r="AI4058" t="s">
        <v>4756</v>
      </c>
      <c r="AJ4058" t="s">
        <v>4756</v>
      </c>
      <c r="AK4058" t="s">
        <v>4756</v>
      </c>
      <c r="AL4058" t="s">
        <v>4756</v>
      </c>
      <c r="AM4058" t="s">
        <v>4756</v>
      </c>
      <c r="AN4058" t="s">
        <v>4756</v>
      </c>
      <c r="AO4058" t="s">
        <v>906</v>
      </c>
    </row>
    <row r="4059" spans="1:41">
      <c r="A4059" s="95">
        <v>38501</v>
      </c>
      <c r="B4059" t="s">
        <v>827</v>
      </c>
      <c r="C4059">
        <v>2005</v>
      </c>
      <c r="D4059">
        <v>5</v>
      </c>
      <c r="E4059" t="s">
        <v>2376</v>
      </c>
      <c r="F4059" t="s">
        <v>247</v>
      </c>
      <c r="G4059" s="96">
        <v>3.9583333333333331E-2</v>
      </c>
      <c r="H4059" t="s">
        <v>4756</v>
      </c>
      <c r="I4059" s="96">
        <v>0.83194444444444438</v>
      </c>
      <c r="J4059">
        <v>4.9800000000000004</v>
      </c>
      <c r="K4059" t="s">
        <v>2191</v>
      </c>
      <c r="L4059" t="s">
        <v>914</v>
      </c>
      <c r="M4059" t="s">
        <v>251</v>
      </c>
      <c r="N4059" t="s">
        <v>251</v>
      </c>
      <c r="O4059" t="s">
        <v>4756</v>
      </c>
      <c r="P4059">
        <v>55</v>
      </c>
      <c r="Q4059">
        <v>25</v>
      </c>
      <c r="R4059">
        <v>30</v>
      </c>
      <c r="S4059" t="s">
        <v>4756</v>
      </c>
      <c r="T4059" t="s">
        <v>4756</v>
      </c>
      <c r="U4059" t="s">
        <v>4756</v>
      </c>
      <c r="V4059">
        <v>150</v>
      </c>
      <c r="W4059" t="s">
        <v>4756</v>
      </c>
      <c r="X4059" t="s">
        <v>665</v>
      </c>
      <c r="Y4059" t="s">
        <v>4756</v>
      </c>
      <c r="Z4059" t="s">
        <v>4756</v>
      </c>
      <c r="AA4059" t="s">
        <v>4756</v>
      </c>
      <c r="AB4059" t="s">
        <v>4756</v>
      </c>
      <c r="AC4059" t="s">
        <v>4756</v>
      </c>
      <c r="AD4059" t="s">
        <v>4756</v>
      </c>
      <c r="AE4059" t="s">
        <v>4756</v>
      </c>
      <c r="AF4059" t="s">
        <v>4756</v>
      </c>
      <c r="AG4059" t="s">
        <v>4756</v>
      </c>
      <c r="AH4059" t="s">
        <v>4756</v>
      </c>
      <c r="AI4059" t="s">
        <v>4756</v>
      </c>
      <c r="AJ4059" t="s">
        <v>4756</v>
      </c>
      <c r="AK4059" t="s">
        <v>4756</v>
      </c>
      <c r="AL4059" t="s">
        <v>4756</v>
      </c>
      <c r="AM4059" t="s">
        <v>4756</v>
      </c>
      <c r="AN4059" t="s">
        <v>4756</v>
      </c>
      <c r="AO4059" t="s">
        <v>915</v>
      </c>
    </row>
    <row r="4060" spans="1:41">
      <c r="A4060" s="95">
        <v>38501</v>
      </c>
      <c r="B4060" t="s">
        <v>827</v>
      </c>
      <c r="C4060">
        <v>2005</v>
      </c>
      <c r="D4060">
        <v>5</v>
      </c>
      <c r="E4060" t="s">
        <v>2376</v>
      </c>
      <c r="F4060" t="s">
        <v>247</v>
      </c>
      <c r="G4060" s="96">
        <v>7.4999999999999997E-2</v>
      </c>
      <c r="H4060" t="s">
        <v>4756</v>
      </c>
      <c r="I4060" s="96">
        <v>0.83194444444444438</v>
      </c>
      <c r="J4060">
        <v>5.83</v>
      </c>
      <c r="K4060" t="s">
        <v>249</v>
      </c>
      <c r="L4060" t="s">
        <v>924</v>
      </c>
      <c r="M4060" t="s">
        <v>665</v>
      </c>
      <c r="N4060" t="s">
        <v>251</v>
      </c>
      <c r="O4060">
        <v>3</v>
      </c>
      <c r="P4060">
        <v>62</v>
      </c>
      <c r="Q4060">
        <v>24</v>
      </c>
      <c r="R4060">
        <v>38</v>
      </c>
      <c r="S4060" t="s">
        <v>4756</v>
      </c>
      <c r="T4060" t="s">
        <v>4756</v>
      </c>
      <c r="U4060" t="s">
        <v>4756</v>
      </c>
      <c r="V4060">
        <v>148</v>
      </c>
      <c r="W4060" t="s">
        <v>4756</v>
      </c>
      <c r="X4060" t="s">
        <v>251</v>
      </c>
      <c r="Y4060" t="s">
        <v>4756</v>
      </c>
      <c r="Z4060" t="s">
        <v>4756</v>
      </c>
      <c r="AA4060" t="s">
        <v>4756</v>
      </c>
      <c r="AB4060" t="s">
        <v>4756</v>
      </c>
      <c r="AC4060" t="s">
        <v>4756</v>
      </c>
      <c r="AD4060" t="s">
        <v>4756</v>
      </c>
      <c r="AE4060" t="s">
        <v>4756</v>
      </c>
      <c r="AF4060" t="s">
        <v>4756</v>
      </c>
      <c r="AG4060" t="s">
        <v>4756</v>
      </c>
      <c r="AH4060" t="s">
        <v>4756</v>
      </c>
      <c r="AI4060" t="s">
        <v>4756</v>
      </c>
      <c r="AJ4060" t="s">
        <v>4756</v>
      </c>
      <c r="AK4060" t="s">
        <v>4756</v>
      </c>
      <c r="AL4060" t="s">
        <v>4756</v>
      </c>
      <c r="AM4060" t="s">
        <v>4756</v>
      </c>
      <c r="AN4060" t="s">
        <v>4756</v>
      </c>
      <c r="AO4060" t="s">
        <v>1407</v>
      </c>
    </row>
    <row r="4061" spans="1:41">
      <c r="A4061" s="95">
        <v>38501</v>
      </c>
      <c r="B4061" t="s">
        <v>827</v>
      </c>
      <c r="C4061">
        <v>2005</v>
      </c>
      <c r="D4061">
        <v>5</v>
      </c>
      <c r="E4061" t="s">
        <v>2376</v>
      </c>
      <c r="F4061" t="s">
        <v>247</v>
      </c>
      <c r="G4061" s="96">
        <v>6.25E-2</v>
      </c>
      <c r="H4061" t="s">
        <v>4756</v>
      </c>
      <c r="I4061" s="96">
        <v>0.83194444444444438</v>
      </c>
      <c r="J4061">
        <v>5.53</v>
      </c>
      <c r="K4061" t="s">
        <v>249</v>
      </c>
      <c r="L4061" t="s">
        <v>842</v>
      </c>
      <c r="M4061" t="s">
        <v>665</v>
      </c>
      <c r="N4061" t="s">
        <v>251</v>
      </c>
      <c r="O4061" t="s">
        <v>4756</v>
      </c>
      <c r="P4061" t="s">
        <v>4756</v>
      </c>
      <c r="Q4061" t="s">
        <v>4756</v>
      </c>
      <c r="R4061" t="s">
        <v>4756</v>
      </c>
      <c r="S4061" t="s">
        <v>4756</v>
      </c>
      <c r="T4061" t="s">
        <v>4756</v>
      </c>
      <c r="U4061" t="s">
        <v>4756</v>
      </c>
      <c r="V4061" t="s">
        <v>4756</v>
      </c>
      <c r="W4061" t="s">
        <v>4756</v>
      </c>
      <c r="X4061" t="s">
        <v>4756</v>
      </c>
      <c r="Y4061" t="s">
        <v>4756</v>
      </c>
      <c r="Z4061" t="s">
        <v>4756</v>
      </c>
      <c r="AA4061" t="s">
        <v>4756</v>
      </c>
      <c r="AB4061" t="s">
        <v>4756</v>
      </c>
      <c r="AC4061" t="s">
        <v>4756</v>
      </c>
      <c r="AD4061" t="s">
        <v>4756</v>
      </c>
      <c r="AE4061" t="s">
        <v>4756</v>
      </c>
      <c r="AF4061" t="s">
        <v>4756</v>
      </c>
      <c r="AG4061" t="s">
        <v>4756</v>
      </c>
      <c r="AH4061" t="s">
        <v>4756</v>
      </c>
      <c r="AI4061" t="s">
        <v>4756</v>
      </c>
      <c r="AJ4061" t="s">
        <v>4756</v>
      </c>
      <c r="AK4061" t="s">
        <v>4756</v>
      </c>
      <c r="AL4061" t="s">
        <v>4756</v>
      </c>
      <c r="AM4061" t="s">
        <v>4756</v>
      </c>
      <c r="AN4061" t="s">
        <v>4756</v>
      </c>
      <c r="AO4061" t="s">
        <v>1549</v>
      </c>
    </row>
    <row r="4062" spans="1:41">
      <c r="A4062" s="95">
        <v>38501</v>
      </c>
      <c r="B4062" t="s">
        <v>827</v>
      </c>
      <c r="C4062">
        <v>2005</v>
      </c>
      <c r="D4062">
        <v>5</v>
      </c>
      <c r="E4062" t="s">
        <v>2376</v>
      </c>
      <c r="F4062" t="s">
        <v>247</v>
      </c>
      <c r="G4062" s="96">
        <v>0.91736111111111107</v>
      </c>
      <c r="H4062" t="s">
        <v>4756</v>
      </c>
      <c r="I4062" s="96">
        <v>0.83194444444444438</v>
      </c>
      <c r="J4062">
        <v>2.0499999999999998</v>
      </c>
      <c r="K4062" t="s">
        <v>249</v>
      </c>
      <c r="L4062" t="s">
        <v>880</v>
      </c>
      <c r="M4062" t="s">
        <v>251</v>
      </c>
      <c r="N4062" t="s">
        <v>251</v>
      </c>
      <c r="O4062">
        <v>1.5</v>
      </c>
      <c r="P4062">
        <v>64</v>
      </c>
      <c r="Q4062">
        <v>25</v>
      </c>
      <c r="R4062">
        <v>39</v>
      </c>
      <c r="S4062" t="s">
        <v>4756</v>
      </c>
      <c r="T4062" t="s">
        <v>4756</v>
      </c>
      <c r="U4062" t="s">
        <v>4756</v>
      </c>
      <c r="V4062">
        <v>147</v>
      </c>
      <c r="W4062" t="s">
        <v>4756</v>
      </c>
      <c r="X4062" t="s">
        <v>1566</v>
      </c>
      <c r="Y4062" t="s">
        <v>4756</v>
      </c>
      <c r="Z4062" t="s">
        <v>4756</v>
      </c>
      <c r="AA4062" t="s">
        <v>4756</v>
      </c>
      <c r="AB4062" t="s">
        <v>4756</v>
      </c>
      <c r="AC4062" t="s">
        <v>4756</v>
      </c>
      <c r="AD4062" t="s">
        <v>4756</v>
      </c>
      <c r="AE4062" t="s">
        <v>4756</v>
      </c>
      <c r="AF4062" t="s">
        <v>4756</v>
      </c>
      <c r="AG4062" t="s">
        <v>4756</v>
      </c>
      <c r="AH4062" t="s">
        <v>4756</v>
      </c>
      <c r="AI4062" t="s">
        <v>4756</v>
      </c>
      <c r="AJ4062" t="s">
        <v>4756</v>
      </c>
      <c r="AK4062" t="s">
        <v>4756</v>
      </c>
      <c r="AL4062" t="s">
        <v>4756</v>
      </c>
      <c r="AM4062" t="s">
        <v>4756</v>
      </c>
      <c r="AN4062" t="s">
        <v>4756</v>
      </c>
    </row>
    <row r="4063" spans="1:41">
      <c r="A4063" s="95">
        <v>38501</v>
      </c>
      <c r="B4063" t="s">
        <v>827</v>
      </c>
      <c r="C4063">
        <v>2005</v>
      </c>
      <c r="D4063">
        <v>5</v>
      </c>
      <c r="E4063" t="s">
        <v>2376</v>
      </c>
      <c r="F4063" t="s">
        <v>247</v>
      </c>
      <c r="G4063" s="96">
        <v>0.91736111111111107</v>
      </c>
      <c r="H4063" t="s">
        <v>4756</v>
      </c>
      <c r="I4063" s="96">
        <v>0.83194444444444438</v>
      </c>
      <c r="J4063">
        <v>2.0499999999999998</v>
      </c>
      <c r="K4063" t="s">
        <v>249</v>
      </c>
      <c r="L4063" t="s">
        <v>881</v>
      </c>
      <c r="M4063" t="s">
        <v>251</v>
      </c>
      <c r="N4063" t="s">
        <v>251</v>
      </c>
      <c r="O4063">
        <v>1</v>
      </c>
      <c r="P4063">
        <v>65</v>
      </c>
      <c r="Q4063">
        <v>31</v>
      </c>
      <c r="R4063">
        <v>34</v>
      </c>
      <c r="S4063" t="s">
        <v>4756</v>
      </c>
      <c r="T4063" t="s">
        <v>4756</v>
      </c>
      <c r="U4063" t="s">
        <v>4756</v>
      </c>
      <c r="V4063">
        <v>144</v>
      </c>
      <c r="W4063" t="s">
        <v>4756</v>
      </c>
      <c r="X4063" t="s">
        <v>1566</v>
      </c>
      <c r="Y4063" t="s">
        <v>4756</v>
      </c>
      <c r="Z4063" t="s">
        <v>4756</v>
      </c>
      <c r="AA4063" t="s">
        <v>4756</v>
      </c>
      <c r="AB4063" t="s">
        <v>4756</v>
      </c>
      <c r="AC4063" t="s">
        <v>4756</v>
      </c>
      <c r="AD4063" t="s">
        <v>4756</v>
      </c>
      <c r="AE4063" t="s">
        <v>4756</v>
      </c>
      <c r="AF4063" t="s">
        <v>4756</v>
      </c>
      <c r="AG4063" t="s">
        <v>4756</v>
      </c>
      <c r="AH4063" t="s">
        <v>4756</v>
      </c>
      <c r="AI4063" t="s">
        <v>4756</v>
      </c>
      <c r="AJ4063" t="s">
        <v>4756</v>
      </c>
      <c r="AK4063" t="s">
        <v>4756</v>
      </c>
      <c r="AL4063" t="s">
        <v>4756</v>
      </c>
      <c r="AM4063" t="s">
        <v>4756</v>
      </c>
      <c r="AN4063" t="s">
        <v>4756</v>
      </c>
    </row>
    <row r="4064" spans="1:41">
      <c r="A4064" s="95">
        <v>38501</v>
      </c>
      <c r="B4064" t="s">
        <v>827</v>
      </c>
      <c r="C4064">
        <v>2005</v>
      </c>
      <c r="D4064">
        <v>5</v>
      </c>
      <c r="E4064" t="s">
        <v>2376</v>
      </c>
      <c r="F4064" t="s">
        <v>247</v>
      </c>
      <c r="G4064" s="96">
        <v>0.92083333333333339</v>
      </c>
      <c r="H4064" t="s">
        <v>4756</v>
      </c>
      <c r="I4064" s="96">
        <v>0.83194444444444438</v>
      </c>
      <c r="J4064">
        <v>2.13</v>
      </c>
      <c r="K4064" t="s">
        <v>249</v>
      </c>
      <c r="L4064" t="s">
        <v>882</v>
      </c>
      <c r="M4064" t="s">
        <v>251</v>
      </c>
      <c r="N4064" t="s">
        <v>251</v>
      </c>
      <c r="O4064">
        <v>1</v>
      </c>
      <c r="P4064">
        <v>63</v>
      </c>
      <c r="Q4064">
        <v>25</v>
      </c>
      <c r="R4064">
        <v>38</v>
      </c>
      <c r="S4064" t="s">
        <v>4756</v>
      </c>
      <c r="T4064" t="s">
        <v>4756</v>
      </c>
      <c r="U4064" t="s">
        <v>4756</v>
      </c>
      <c r="V4064">
        <v>143</v>
      </c>
      <c r="W4064" t="s">
        <v>4756</v>
      </c>
      <c r="X4064" t="s">
        <v>1567</v>
      </c>
      <c r="Y4064" t="s">
        <v>4756</v>
      </c>
      <c r="Z4064" t="s">
        <v>4756</v>
      </c>
      <c r="AA4064" t="s">
        <v>4756</v>
      </c>
      <c r="AB4064" t="s">
        <v>4756</v>
      </c>
      <c r="AC4064" t="s">
        <v>4756</v>
      </c>
      <c r="AD4064" t="s">
        <v>4756</v>
      </c>
      <c r="AE4064" t="s">
        <v>4756</v>
      </c>
      <c r="AF4064" t="s">
        <v>4756</v>
      </c>
      <c r="AG4064" t="s">
        <v>4756</v>
      </c>
      <c r="AH4064" t="s">
        <v>4756</v>
      </c>
      <c r="AI4064" t="s">
        <v>4756</v>
      </c>
      <c r="AJ4064" t="s">
        <v>4756</v>
      </c>
      <c r="AK4064" t="s">
        <v>4756</v>
      </c>
      <c r="AL4064" t="s">
        <v>4756</v>
      </c>
      <c r="AM4064" t="s">
        <v>4756</v>
      </c>
      <c r="AN4064" t="s">
        <v>4756</v>
      </c>
    </row>
    <row r="4065" spans="1:41">
      <c r="A4065" s="95">
        <v>38501</v>
      </c>
      <c r="B4065" t="s">
        <v>827</v>
      </c>
      <c r="C4065">
        <v>2005</v>
      </c>
      <c r="D4065">
        <v>5</v>
      </c>
      <c r="E4065" t="s">
        <v>2376</v>
      </c>
      <c r="F4065" t="s">
        <v>247</v>
      </c>
      <c r="G4065" s="96">
        <v>0.93055555555555547</v>
      </c>
      <c r="H4065" t="s">
        <v>4756</v>
      </c>
      <c r="I4065" s="96">
        <v>0.83194444444444438</v>
      </c>
      <c r="J4065">
        <v>2.37</v>
      </c>
      <c r="K4065" t="s">
        <v>249</v>
      </c>
      <c r="L4065" t="s">
        <v>883</v>
      </c>
      <c r="M4065" t="s">
        <v>251</v>
      </c>
      <c r="N4065" t="s">
        <v>251</v>
      </c>
      <c r="O4065">
        <v>0</v>
      </c>
      <c r="P4065">
        <v>60</v>
      </c>
      <c r="Q4065">
        <v>25</v>
      </c>
      <c r="R4065">
        <v>35</v>
      </c>
      <c r="S4065" t="s">
        <v>4756</v>
      </c>
      <c r="T4065" t="s">
        <v>4756</v>
      </c>
      <c r="U4065" t="s">
        <v>4756</v>
      </c>
      <c r="V4065">
        <v>141</v>
      </c>
      <c r="W4065" t="s">
        <v>4756</v>
      </c>
      <c r="X4065" t="s">
        <v>1567</v>
      </c>
      <c r="Y4065" t="s">
        <v>4756</v>
      </c>
      <c r="Z4065" t="s">
        <v>4756</v>
      </c>
      <c r="AA4065" t="s">
        <v>4756</v>
      </c>
      <c r="AB4065" t="s">
        <v>4756</v>
      </c>
      <c r="AC4065" t="s">
        <v>4756</v>
      </c>
      <c r="AD4065" t="s">
        <v>4756</v>
      </c>
      <c r="AE4065" t="s">
        <v>4756</v>
      </c>
      <c r="AF4065" t="s">
        <v>4756</v>
      </c>
      <c r="AG4065" t="s">
        <v>4756</v>
      </c>
      <c r="AH4065" t="s">
        <v>4756</v>
      </c>
      <c r="AI4065" t="s">
        <v>4756</v>
      </c>
      <c r="AJ4065" t="s">
        <v>4756</v>
      </c>
      <c r="AK4065" t="s">
        <v>4756</v>
      </c>
      <c r="AL4065" t="s">
        <v>4756</v>
      </c>
      <c r="AM4065" t="s">
        <v>4756</v>
      </c>
      <c r="AN4065" t="s">
        <v>4756</v>
      </c>
      <c r="AO4065" t="s">
        <v>888</v>
      </c>
    </row>
    <row r="4066" spans="1:41">
      <c r="A4066" s="95">
        <v>38501</v>
      </c>
      <c r="B4066" t="s">
        <v>827</v>
      </c>
      <c r="C4066">
        <v>2005</v>
      </c>
      <c r="D4066">
        <v>5</v>
      </c>
      <c r="E4066" t="s">
        <v>2376</v>
      </c>
      <c r="F4066" t="s">
        <v>247</v>
      </c>
      <c r="G4066" s="96">
        <v>0.93055555555555547</v>
      </c>
      <c r="H4066" t="s">
        <v>4756</v>
      </c>
      <c r="I4066" s="96">
        <v>0.83194444444444438</v>
      </c>
      <c r="J4066">
        <v>2.37</v>
      </c>
      <c r="K4066" t="s">
        <v>249</v>
      </c>
      <c r="L4066" t="s">
        <v>884</v>
      </c>
      <c r="M4066" t="s">
        <v>251</v>
      </c>
      <c r="N4066" t="s">
        <v>251</v>
      </c>
      <c r="O4066">
        <v>1</v>
      </c>
      <c r="P4066">
        <v>67</v>
      </c>
      <c r="Q4066">
        <v>29</v>
      </c>
      <c r="R4066">
        <v>38</v>
      </c>
      <c r="S4066" t="s">
        <v>4756</v>
      </c>
      <c r="T4066" t="s">
        <v>4756</v>
      </c>
      <c r="U4066" t="s">
        <v>4756</v>
      </c>
      <c r="V4066">
        <v>140</v>
      </c>
      <c r="W4066" t="s">
        <v>4756</v>
      </c>
      <c r="X4066" t="s">
        <v>1566</v>
      </c>
      <c r="Y4066" t="s">
        <v>4756</v>
      </c>
      <c r="Z4066" t="s">
        <v>4756</v>
      </c>
      <c r="AA4066" t="s">
        <v>4756</v>
      </c>
      <c r="AB4066" t="s">
        <v>4756</v>
      </c>
      <c r="AC4066" t="s">
        <v>4756</v>
      </c>
      <c r="AD4066" t="s">
        <v>4756</v>
      </c>
      <c r="AE4066" t="s">
        <v>4756</v>
      </c>
      <c r="AF4066" t="s">
        <v>4756</v>
      </c>
      <c r="AG4066" t="s">
        <v>4756</v>
      </c>
      <c r="AH4066" t="s">
        <v>4756</v>
      </c>
      <c r="AI4066" t="s">
        <v>4756</v>
      </c>
      <c r="AJ4066" t="s">
        <v>4756</v>
      </c>
      <c r="AK4066" t="s">
        <v>4756</v>
      </c>
      <c r="AL4066" t="s">
        <v>4756</v>
      </c>
      <c r="AM4066" t="s">
        <v>4756</v>
      </c>
      <c r="AN4066" t="s">
        <v>4756</v>
      </c>
      <c r="AO4066" t="s">
        <v>888</v>
      </c>
    </row>
    <row r="4067" spans="1:41">
      <c r="A4067" s="95">
        <v>38501</v>
      </c>
      <c r="B4067" t="s">
        <v>827</v>
      </c>
      <c r="C4067">
        <v>2005</v>
      </c>
      <c r="D4067">
        <v>5</v>
      </c>
      <c r="E4067" t="s">
        <v>2376</v>
      </c>
      <c r="F4067" t="s">
        <v>247</v>
      </c>
      <c r="G4067" s="96">
        <v>0.93055555555555547</v>
      </c>
      <c r="H4067" t="s">
        <v>4756</v>
      </c>
      <c r="I4067" s="96">
        <v>0.83194444444444438</v>
      </c>
      <c r="J4067">
        <v>2.37</v>
      </c>
      <c r="K4067" t="s">
        <v>249</v>
      </c>
      <c r="L4067" t="s">
        <v>885</v>
      </c>
      <c r="M4067" t="s">
        <v>251</v>
      </c>
      <c r="N4067" t="s">
        <v>251</v>
      </c>
      <c r="O4067">
        <v>0</v>
      </c>
      <c r="P4067">
        <v>62</v>
      </c>
      <c r="Q4067">
        <v>25</v>
      </c>
      <c r="R4067">
        <v>37</v>
      </c>
      <c r="S4067" t="s">
        <v>4756</v>
      </c>
      <c r="T4067" t="s">
        <v>4756</v>
      </c>
      <c r="U4067" t="s">
        <v>4756</v>
      </c>
      <c r="V4067">
        <v>148</v>
      </c>
      <c r="W4067" t="s">
        <v>4756</v>
      </c>
      <c r="X4067" t="s">
        <v>1567</v>
      </c>
      <c r="Y4067" t="s">
        <v>4756</v>
      </c>
      <c r="Z4067" t="s">
        <v>4756</v>
      </c>
      <c r="AA4067" t="s">
        <v>4756</v>
      </c>
      <c r="AB4067" t="s">
        <v>4756</v>
      </c>
      <c r="AC4067" t="s">
        <v>4756</v>
      </c>
      <c r="AD4067" t="s">
        <v>4756</v>
      </c>
      <c r="AE4067" t="s">
        <v>4756</v>
      </c>
      <c r="AF4067" t="s">
        <v>4756</v>
      </c>
      <c r="AG4067" t="s">
        <v>4756</v>
      </c>
      <c r="AH4067" t="s">
        <v>4756</v>
      </c>
      <c r="AI4067" t="s">
        <v>4756</v>
      </c>
      <c r="AJ4067" t="s">
        <v>4756</v>
      </c>
      <c r="AK4067" t="s">
        <v>4756</v>
      </c>
      <c r="AL4067" t="s">
        <v>4756</v>
      </c>
      <c r="AM4067" t="s">
        <v>4756</v>
      </c>
      <c r="AN4067" t="s">
        <v>4756</v>
      </c>
    </row>
    <row r="4068" spans="1:41">
      <c r="A4068" s="95">
        <v>38501</v>
      </c>
      <c r="B4068" t="s">
        <v>827</v>
      </c>
      <c r="C4068">
        <v>2005</v>
      </c>
      <c r="D4068">
        <v>5</v>
      </c>
      <c r="E4068" t="s">
        <v>2376</v>
      </c>
      <c r="F4068" t="s">
        <v>247</v>
      </c>
      <c r="G4068" s="96">
        <v>0.93472222222222223</v>
      </c>
      <c r="H4068" t="s">
        <v>4756</v>
      </c>
      <c r="I4068" s="96">
        <v>0.83194444444444438</v>
      </c>
      <c r="J4068">
        <v>2.4700000000000002</v>
      </c>
      <c r="K4068" t="s">
        <v>249</v>
      </c>
      <c r="L4068" t="s">
        <v>886</v>
      </c>
      <c r="M4068" t="s">
        <v>251</v>
      </c>
      <c r="N4068" t="s">
        <v>251</v>
      </c>
      <c r="O4068">
        <v>2</v>
      </c>
      <c r="P4068">
        <v>66</v>
      </c>
      <c r="Q4068">
        <v>31</v>
      </c>
      <c r="R4068">
        <v>35</v>
      </c>
      <c r="S4068" t="s">
        <v>4756</v>
      </c>
      <c r="T4068" t="s">
        <v>4756</v>
      </c>
      <c r="U4068" t="s">
        <v>4756</v>
      </c>
      <c r="V4068">
        <v>143</v>
      </c>
      <c r="W4068" t="s">
        <v>4756</v>
      </c>
      <c r="X4068" t="s">
        <v>1566</v>
      </c>
      <c r="Y4068" t="s">
        <v>4756</v>
      </c>
      <c r="Z4068" t="s">
        <v>4756</v>
      </c>
      <c r="AA4068" t="s">
        <v>4756</v>
      </c>
      <c r="AB4068" t="s">
        <v>4756</v>
      </c>
      <c r="AC4068" t="s">
        <v>4756</v>
      </c>
      <c r="AD4068" t="s">
        <v>4756</v>
      </c>
      <c r="AE4068" t="s">
        <v>4756</v>
      </c>
      <c r="AF4068" t="s">
        <v>4756</v>
      </c>
      <c r="AG4068" t="s">
        <v>4756</v>
      </c>
      <c r="AH4068" t="s">
        <v>4756</v>
      </c>
      <c r="AI4068" t="s">
        <v>4756</v>
      </c>
      <c r="AJ4068" t="s">
        <v>4756</v>
      </c>
      <c r="AK4068" t="s">
        <v>4756</v>
      </c>
      <c r="AL4068" t="s">
        <v>4756</v>
      </c>
      <c r="AM4068" t="s">
        <v>4756</v>
      </c>
      <c r="AN4068" t="s">
        <v>4756</v>
      </c>
    </row>
    <row r="4069" spans="1:41">
      <c r="A4069" s="95">
        <v>38501</v>
      </c>
      <c r="B4069" t="s">
        <v>827</v>
      </c>
      <c r="C4069">
        <v>2005</v>
      </c>
      <c r="D4069">
        <v>5</v>
      </c>
      <c r="E4069" t="s">
        <v>2376</v>
      </c>
      <c r="F4069" t="s">
        <v>247</v>
      </c>
      <c r="G4069" s="96">
        <v>0.94166666666666676</v>
      </c>
      <c r="H4069" t="s">
        <v>4756</v>
      </c>
      <c r="I4069" s="96">
        <v>0.83194444444444438</v>
      </c>
      <c r="J4069">
        <v>2.63</v>
      </c>
      <c r="K4069" t="s">
        <v>249</v>
      </c>
      <c r="L4069" t="s">
        <v>887</v>
      </c>
      <c r="M4069" t="s">
        <v>251</v>
      </c>
      <c r="N4069" t="s">
        <v>251</v>
      </c>
      <c r="O4069">
        <v>3</v>
      </c>
      <c r="P4069">
        <v>60</v>
      </c>
      <c r="Q4069">
        <v>25</v>
      </c>
      <c r="R4069">
        <v>35</v>
      </c>
      <c r="S4069" t="s">
        <v>4756</v>
      </c>
      <c r="T4069" t="s">
        <v>4756</v>
      </c>
      <c r="U4069" t="s">
        <v>4756</v>
      </c>
      <c r="V4069">
        <v>139</v>
      </c>
      <c r="W4069" t="s">
        <v>4756</v>
      </c>
      <c r="X4069" t="s">
        <v>1566</v>
      </c>
      <c r="Y4069" t="s">
        <v>4756</v>
      </c>
      <c r="Z4069" t="s">
        <v>4756</v>
      </c>
      <c r="AA4069" t="s">
        <v>4756</v>
      </c>
      <c r="AB4069" t="s">
        <v>4756</v>
      </c>
      <c r="AC4069" t="s">
        <v>4756</v>
      </c>
      <c r="AD4069" t="s">
        <v>4756</v>
      </c>
      <c r="AE4069" t="s">
        <v>4756</v>
      </c>
      <c r="AF4069" t="s">
        <v>4756</v>
      </c>
      <c r="AG4069" t="s">
        <v>4756</v>
      </c>
      <c r="AH4069" t="s">
        <v>4756</v>
      </c>
      <c r="AI4069" t="s">
        <v>4756</v>
      </c>
      <c r="AJ4069" t="s">
        <v>4756</v>
      </c>
      <c r="AK4069" t="s">
        <v>4756</v>
      </c>
      <c r="AL4069" t="s">
        <v>4756</v>
      </c>
      <c r="AM4069" t="s">
        <v>4756</v>
      </c>
      <c r="AN4069" t="s">
        <v>4756</v>
      </c>
      <c r="AO4069" t="s">
        <v>889</v>
      </c>
    </row>
    <row r="4070" spans="1:41">
      <c r="A4070" s="95">
        <v>38501</v>
      </c>
      <c r="B4070" t="s">
        <v>827</v>
      </c>
      <c r="C4070">
        <v>2005</v>
      </c>
      <c r="D4070">
        <v>5</v>
      </c>
      <c r="E4070" t="s">
        <v>2376</v>
      </c>
      <c r="F4070" t="s">
        <v>247</v>
      </c>
      <c r="G4070" s="96">
        <v>0.94652777777777775</v>
      </c>
      <c r="H4070" t="s">
        <v>4756</v>
      </c>
      <c r="I4070" s="96">
        <v>0.83194444444444438</v>
      </c>
      <c r="J4070">
        <v>2.75</v>
      </c>
      <c r="K4070" t="s">
        <v>249</v>
      </c>
      <c r="L4070" t="s">
        <v>890</v>
      </c>
      <c r="M4070" t="s">
        <v>251</v>
      </c>
      <c r="N4070" t="s">
        <v>251</v>
      </c>
      <c r="O4070">
        <v>0</v>
      </c>
      <c r="P4070">
        <v>68</v>
      </c>
      <c r="Q4070">
        <v>31</v>
      </c>
      <c r="R4070">
        <v>37</v>
      </c>
      <c r="S4070" t="s">
        <v>4756</v>
      </c>
      <c r="T4070" t="s">
        <v>4756</v>
      </c>
      <c r="U4070" t="s">
        <v>4756</v>
      </c>
      <c r="V4070">
        <v>138</v>
      </c>
      <c r="W4070" t="s">
        <v>4756</v>
      </c>
      <c r="X4070" t="s">
        <v>1566</v>
      </c>
      <c r="Y4070" t="s">
        <v>4756</v>
      </c>
      <c r="Z4070" t="s">
        <v>4756</v>
      </c>
      <c r="AA4070" t="s">
        <v>4756</v>
      </c>
      <c r="AB4070" t="s">
        <v>4756</v>
      </c>
      <c r="AC4070" t="s">
        <v>4756</v>
      </c>
      <c r="AD4070" t="s">
        <v>4756</v>
      </c>
      <c r="AE4070" t="s">
        <v>4756</v>
      </c>
      <c r="AF4070" t="s">
        <v>4756</v>
      </c>
      <c r="AG4070" t="s">
        <v>4756</v>
      </c>
      <c r="AH4070" t="s">
        <v>4756</v>
      </c>
      <c r="AI4070" t="s">
        <v>4756</v>
      </c>
      <c r="AJ4070" t="s">
        <v>4756</v>
      </c>
      <c r="AK4070" t="s">
        <v>4756</v>
      </c>
      <c r="AL4070" t="s">
        <v>4756</v>
      </c>
      <c r="AM4070" t="s">
        <v>4756</v>
      </c>
      <c r="AN4070" t="s">
        <v>4756</v>
      </c>
    </row>
    <row r="4071" spans="1:41">
      <c r="A4071" s="95">
        <v>38501</v>
      </c>
      <c r="B4071" t="s">
        <v>827</v>
      </c>
      <c r="C4071">
        <v>2005</v>
      </c>
      <c r="D4071">
        <v>5</v>
      </c>
      <c r="E4071" t="s">
        <v>2376</v>
      </c>
      <c r="F4071" t="s">
        <v>247</v>
      </c>
      <c r="G4071" s="96">
        <v>0.95138888888888884</v>
      </c>
      <c r="H4071" t="s">
        <v>4756</v>
      </c>
      <c r="I4071" s="96">
        <v>0.83194444444444438</v>
      </c>
      <c r="J4071">
        <v>2.87</v>
      </c>
      <c r="K4071" t="s">
        <v>249</v>
      </c>
      <c r="L4071" t="s">
        <v>891</v>
      </c>
      <c r="M4071" t="s">
        <v>251</v>
      </c>
      <c r="N4071" t="s">
        <v>251</v>
      </c>
      <c r="O4071">
        <v>0</v>
      </c>
      <c r="P4071">
        <v>65</v>
      </c>
      <c r="Q4071">
        <v>31</v>
      </c>
      <c r="R4071">
        <v>34</v>
      </c>
      <c r="S4071" t="s">
        <v>4756</v>
      </c>
      <c r="T4071" t="s">
        <v>4756</v>
      </c>
      <c r="U4071" t="s">
        <v>4756</v>
      </c>
      <c r="V4071">
        <v>134</v>
      </c>
      <c r="W4071" t="s">
        <v>4756</v>
      </c>
      <c r="X4071" t="s">
        <v>1567</v>
      </c>
      <c r="Y4071" t="s">
        <v>4756</v>
      </c>
      <c r="Z4071" t="s">
        <v>4756</v>
      </c>
      <c r="AA4071" t="s">
        <v>4756</v>
      </c>
      <c r="AB4071" t="s">
        <v>4756</v>
      </c>
      <c r="AC4071" t="s">
        <v>4756</v>
      </c>
      <c r="AD4071" t="s">
        <v>4756</v>
      </c>
      <c r="AE4071" t="s">
        <v>4756</v>
      </c>
      <c r="AF4071" t="s">
        <v>4756</v>
      </c>
      <c r="AG4071" t="s">
        <v>4756</v>
      </c>
      <c r="AH4071" t="s">
        <v>4756</v>
      </c>
      <c r="AI4071" t="s">
        <v>4756</v>
      </c>
      <c r="AJ4071" t="s">
        <v>4756</v>
      </c>
      <c r="AK4071" t="s">
        <v>4756</v>
      </c>
      <c r="AL4071" t="s">
        <v>4756</v>
      </c>
      <c r="AM4071" t="s">
        <v>4756</v>
      </c>
      <c r="AN4071" t="s">
        <v>4756</v>
      </c>
      <c r="AO4071" t="s">
        <v>888</v>
      </c>
    </row>
    <row r="4072" spans="1:41">
      <c r="A4072" s="95">
        <v>38501</v>
      </c>
      <c r="B4072" t="s">
        <v>827</v>
      </c>
      <c r="C4072">
        <v>2005</v>
      </c>
      <c r="D4072">
        <v>5</v>
      </c>
      <c r="E4072" t="s">
        <v>2376</v>
      </c>
      <c r="F4072" t="s">
        <v>247</v>
      </c>
      <c r="G4072" s="96">
        <v>0.95624999999999993</v>
      </c>
      <c r="H4072" t="s">
        <v>4756</v>
      </c>
      <c r="I4072" s="96">
        <v>0.83194444444444438</v>
      </c>
      <c r="J4072">
        <v>2.98</v>
      </c>
      <c r="K4072" t="s">
        <v>249</v>
      </c>
      <c r="L4072" t="s">
        <v>892</v>
      </c>
      <c r="M4072" t="s">
        <v>251</v>
      </c>
      <c r="N4072" t="s">
        <v>251</v>
      </c>
      <c r="O4072">
        <v>3</v>
      </c>
      <c r="P4072">
        <v>65</v>
      </c>
      <c r="Q4072">
        <v>25</v>
      </c>
      <c r="R4072">
        <v>40</v>
      </c>
      <c r="S4072" t="s">
        <v>4756</v>
      </c>
      <c r="T4072" t="s">
        <v>4756</v>
      </c>
      <c r="U4072" t="s">
        <v>4756</v>
      </c>
      <c r="V4072">
        <v>142</v>
      </c>
      <c r="W4072" t="s">
        <v>4756</v>
      </c>
      <c r="X4072" t="s">
        <v>1566</v>
      </c>
      <c r="Y4072" t="s">
        <v>4756</v>
      </c>
      <c r="Z4072" t="s">
        <v>4756</v>
      </c>
      <c r="AA4072" t="s">
        <v>4756</v>
      </c>
      <c r="AB4072" t="s">
        <v>4756</v>
      </c>
      <c r="AC4072" t="s">
        <v>4756</v>
      </c>
      <c r="AD4072" t="s">
        <v>4756</v>
      </c>
      <c r="AE4072" t="s">
        <v>4756</v>
      </c>
      <c r="AF4072" t="s">
        <v>4756</v>
      </c>
      <c r="AG4072" t="s">
        <v>4756</v>
      </c>
      <c r="AH4072" t="s">
        <v>4756</v>
      </c>
      <c r="AI4072" t="s">
        <v>4756</v>
      </c>
      <c r="AJ4072" t="s">
        <v>4756</v>
      </c>
      <c r="AK4072" t="s">
        <v>4756</v>
      </c>
      <c r="AL4072" t="s">
        <v>4756</v>
      </c>
      <c r="AM4072" t="s">
        <v>4756</v>
      </c>
      <c r="AN4072" t="s">
        <v>4756</v>
      </c>
    </row>
    <row r="4073" spans="1:41">
      <c r="A4073" s="95">
        <v>38501</v>
      </c>
      <c r="B4073" t="s">
        <v>827</v>
      </c>
      <c r="C4073">
        <v>2005</v>
      </c>
      <c r="D4073">
        <v>5</v>
      </c>
      <c r="E4073" t="s">
        <v>2376</v>
      </c>
      <c r="F4073" t="s">
        <v>247</v>
      </c>
      <c r="G4073" s="96">
        <v>0.95694444444444438</v>
      </c>
      <c r="H4073" t="s">
        <v>4756</v>
      </c>
      <c r="I4073" s="96">
        <v>0.83194444444444438</v>
      </c>
      <c r="J4073">
        <v>3</v>
      </c>
      <c r="K4073" t="s">
        <v>249</v>
      </c>
      <c r="L4073" t="s">
        <v>893</v>
      </c>
      <c r="M4073" t="s">
        <v>251</v>
      </c>
      <c r="N4073" t="s">
        <v>251</v>
      </c>
      <c r="O4073">
        <v>0</v>
      </c>
      <c r="P4073">
        <v>65</v>
      </c>
      <c r="Q4073">
        <v>31</v>
      </c>
      <c r="R4073">
        <v>34</v>
      </c>
      <c r="S4073" t="s">
        <v>4756</v>
      </c>
      <c r="T4073" t="s">
        <v>4756</v>
      </c>
      <c r="U4073" t="s">
        <v>4756</v>
      </c>
      <c r="V4073">
        <v>140</v>
      </c>
      <c r="W4073" t="s">
        <v>4756</v>
      </c>
      <c r="X4073" t="s">
        <v>1567</v>
      </c>
      <c r="Y4073" t="s">
        <v>4756</v>
      </c>
      <c r="Z4073" t="s">
        <v>4756</v>
      </c>
      <c r="AA4073" t="s">
        <v>4756</v>
      </c>
      <c r="AB4073" t="s">
        <v>4756</v>
      </c>
      <c r="AC4073" t="s">
        <v>4756</v>
      </c>
      <c r="AD4073" t="s">
        <v>4756</v>
      </c>
      <c r="AE4073" t="s">
        <v>4756</v>
      </c>
      <c r="AF4073" t="s">
        <v>4756</v>
      </c>
      <c r="AG4073" t="s">
        <v>4756</v>
      </c>
      <c r="AH4073" t="s">
        <v>4756</v>
      </c>
      <c r="AI4073" t="s">
        <v>4756</v>
      </c>
      <c r="AJ4073" t="s">
        <v>4756</v>
      </c>
      <c r="AK4073" t="s">
        <v>4756</v>
      </c>
      <c r="AL4073" t="s">
        <v>4756</v>
      </c>
      <c r="AM4073" t="s">
        <v>4756</v>
      </c>
      <c r="AN4073" t="s">
        <v>4756</v>
      </c>
    </row>
    <row r="4074" spans="1:41">
      <c r="A4074" s="95">
        <v>38501</v>
      </c>
      <c r="B4074" t="s">
        <v>827</v>
      </c>
      <c r="C4074">
        <v>2005</v>
      </c>
      <c r="D4074">
        <v>5</v>
      </c>
      <c r="E4074" t="s">
        <v>2376</v>
      </c>
      <c r="F4074" t="s">
        <v>247</v>
      </c>
      <c r="G4074" s="96">
        <v>0.95694444444444438</v>
      </c>
      <c r="H4074" t="s">
        <v>4756</v>
      </c>
      <c r="I4074" s="96">
        <v>0.83194444444444438</v>
      </c>
      <c r="J4074">
        <v>3</v>
      </c>
      <c r="K4074" t="s">
        <v>249</v>
      </c>
      <c r="L4074" t="s">
        <v>894</v>
      </c>
      <c r="M4074" t="s">
        <v>251</v>
      </c>
      <c r="N4074" t="s">
        <v>251</v>
      </c>
      <c r="O4074">
        <v>0</v>
      </c>
      <c r="P4074">
        <v>59</v>
      </c>
      <c r="Q4074">
        <v>25</v>
      </c>
      <c r="R4074">
        <v>34</v>
      </c>
      <c r="S4074" t="s">
        <v>4756</v>
      </c>
      <c r="T4074" t="s">
        <v>4756</v>
      </c>
      <c r="U4074" t="s">
        <v>4756</v>
      </c>
      <c r="V4074">
        <v>135</v>
      </c>
      <c r="W4074" t="s">
        <v>4756</v>
      </c>
      <c r="X4074" t="s">
        <v>1567</v>
      </c>
      <c r="Y4074" t="s">
        <v>4756</v>
      </c>
      <c r="Z4074" t="s">
        <v>4756</v>
      </c>
      <c r="AA4074" t="s">
        <v>4756</v>
      </c>
      <c r="AB4074" t="s">
        <v>4756</v>
      </c>
      <c r="AC4074" t="s">
        <v>4756</v>
      </c>
      <c r="AD4074" t="s">
        <v>4756</v>
      </c>
      <c r="AE4074" t="s">
        <v>4756</v>
      </c>
      <c r="AF4074" t="s">
        <v>4756</v>
      </c>
      <c r="AG4074" t="s">
        <v>4756</v>
      </c>
      <c r="AH4074" t="s">
        <v>4756</v>
      </c>
      <c r="AI4074" t="s">
        <v>4756</v>
      </c>
      <c r="AJ4074" t="s">
        <v>4756</v>
      </c>
      <c r="AK4074" t="s">
        <v>4756</v>
      </c>
      <c r="AL4074" t="s">
        <v>4756</v>
      </c>
      <c r="AM4074" t="s">
        <v>4756</v>
      </c>
      <c r="AN4074" t="s">
        <v>4756</v>
      </c>
    </row>
    <row r="4075" spans="1:41">
      <c r="A4075" s="95">
        <v>38501</v>
      </c>
      <c r="B4075" t="s">
        <v>827</v>
      </c>
      <c r="C4075">
        <v>2005</v>
      </c>
      <c r="D4075">
        <v>5</v>
      </c>
      <c r="E4075" t="s">
        <v>2376</v>
      </c>
      <c r="F4075" t="s">
        <v>247</v>
      </c>
      <c r="G4075" s="96">
        <v>0.96180555555555547</v>
      </c>
      <c r="H4075" t="s">
        <v>4756</v>
      </c>
      <c r="I4075" s="96">
        <v>0.83194444444444438</v>
      </c>
      <c r="J4075">
        <v>3.12</v>
      </c>
      <c r="K4075" t="s">
        <v>249</v>
      </c>
      <c r="L4075" t="s">
        <v>895</v>
      </c>
      <c r="M4075" t="s">
        <v>251</v>
      </c>
      <c r="N4075" t="s">
        <v>251</v>
      </c>
      <c r="O4075">
        <v>0</v>
      </c>
      <c r="P4075">
        <v>58</v>
      </c>
      <c r="Q4075">
        <v>25</v>
      </c>
      <c r="R4075">
        <v>33</v>
      </c>
      <c r="S4075" t="s">
        <v>4756</v>
      </c>
      <c r="T4075" t="s">
        <v>4756</v>
      </c>
      <c r="U4075" t="s">
        <v>4756</v>
      </c>
      <c r="V4075">
        <v>138</v>
      </c>
      <c r="W4075" t="s">
        <v>4756</v>
      </c>
      <c r="X4075" t="s">
        <v>1567</v>
      </c>
      <c r="Y4075" t="s">
        <v>4756</v>
      </c>
      <c r="Z4075" t="s">
        <v>4756</v>
      </c>
      <c r="AA4075" t="s">
        <v>4756</v>
      </c>
      <c r="AB4075" t="s">
        <v>4756</v>
      </c>
      <c r="AC4075" t="s">
        <v>4756</v>
      </c>
      <c r="AD4075" t="s">
        <v>4756</v>
      </c>
      <c r="AE4075" t="s">
        <v>4756</v>
      </c>
      <c r="AF4075" t="s">
        <v>4756</v>
      </c>
      <c r="AG4075" t="s">
        <v>4756</v>
      </c>
      <c r="AH4075" t="s">
        <v>4756</v>
      </c>
      <c r="AI4075" t="s">
        <v>4756</v>
      </c>
      <c r="AJ4075" t="s">
        <v>4756</v>
      </c>
      <c r="AK4075" t="s">
        <v>4756</v>
      </c>
      <c r="AL4075" t="s">
        <v>4756</v>
      </c>
      <c r="AM4075" t="s">
        <v>4756</v>
      </c>
      <c r="AN4075" t="s">
        <v>4756</v>
      </c>
    </row>
    <row r="4076" spans="1:41">
      <c r="A4076" s="95">
        <v>38501</v>
      </c>
      <c r="B4076" t="s">
        <v>827</v>
      </c>
      <c r="C4076">
        <v>2005</v>
      </c>
      <c r="D4076">
        <v>5</v>
      </c>
      <c r="E4076" t="s">
        <v>2376</v>
      </c>
      <c r="F4076" t="s">
        <v>247</v>
      </c>
      <c r="G4076" s="96">
        <v>0.96597222222222223</v>
      </c>
      <c r="H4076" t="s">
        <v>4756</v>
      </c>
      <c r="I4076" s="96">
        <v>0.83194444444444438</v>
      </c>
      <c r="J4076">
        <v>3.22</v>
      </c>
      <c r="K4076" t="s">
        <v>249</v>
      </c>
      <c r="L4076" t="s">
        <v>896</v>
      </c>
      <c r="M4076" t="s">
        <v>251</v>
      </c>
      <c r="N4076" t="s">
        <v>251</v>
      </c>
      <c r="O4076">
        <v>3</v>
      </c>
      <c r="P4076">
        <v>62</v>
      </c>
      <c r="Q4076">
        <v>25</v>
      </c>
      <c r="R4076">
        <v>37</v>
      </c>
      <c r="S4076" t="s">
        <v>4756</v>
      </c>
      <c r="T4076" t="s">
        <v>4756</v>
      </c>
      <c r="U4076" t="s">
        <v>4756</v>
      </c>
      <c r="V4076">
        <v>141</v>
      </c>
      <c r="W4076" t="s">
        <v>4756</v>
      </c>
      <c r="X4076" t="s">
        <v>1566</v>
      </c>
      <c r="Y4076" t="s">
        <v>4756</v>
      </c>
      <c r="Z4076" t="s">
        <v>4756</v>
      </c>
      <c r="AA4076" t="s">
        <v>4756</v>
      </c>
      <c r="AB4076" t="s">
        <v>4756</v>
      </c>
      <c r="AC4076" t="s">
        <v>4756</v>
      </c>
      <c r="AD4076" t="s">
        <v>4756</v>
      </c>
      <c r="AE4076" t="s">
        <v>4756</v>
      </c>
      <c r="AF4076" t="s">
        <v>4756</v>
      </c>
      <c r="AG4076" t="s">
        <v>4756</v>
      </c>
      <c r="AH4076" t="s">
        <v>4756</v>
      </c>
      <c r="AI4076" t="s">
        <v>4756</v>
      </c>
      <c r="AJ4076" t="s">
        <v>4756</v>
      </c>
      <c r="AK4076" t="s">
        <v>4756</v>
      </c>
      <c r="AL4076" t="s">
        <v>4756</v>
      </c>
      <c r="AM4076" t="s">
        <v>4756</v>
      </c>
      <c r="AN4076" t="s">
        <v>4756</v>
      </c>
    </row>
    <row r="4077" spans="1:41">
      <c r="A4077" s="95">
        <v>38501</v>
      </c>
      <c r="B4077" t="s">
        <v>827</v>
      </c>
      <c r="C4077">
        <v>2005</v>
      </c>
      <c r="D4077">
        <v>5</v>
      </c>
      <c r="E4077" t="s">
        <v>2376</v>
      </c>
      <c r="F4077" t="s">
        <v>247</v>
      </c>
      <c r="G4077" s="96">
        <v>0.97222222222222221</v>
      </c>
      <c r="H4077" t="s">
        <v>4756</v>
      </c>
      <c r="I4077" s="96">
        <v>0.83194444444444438</v>
      </c>
      <c r="J4077">
        <v>3.37</v>
      </c>
      <c r="K4077" t="s">
        <v>249</v>
      </c>
      <c r="L4077" t="s">
        <v>897</v>
      </c>
      <c r="M4077" t="s">
        <v>251</v>
      </c>
      <c r="N4077" t="s">
        <v>251</v>
      </c>
      <c r="O4077">
        <v>3</v>
      </c>
      <c r="P4077">
        <v>71</v>
      </c>
      <c r="Q4077">
        <v>25</v>
      </c>
      <c r="R4077">
        <v>46</v>
      </c>
      <c r="S4077" t="s">
        <v>4756</v>
      </c>
      <c r="T4077" t="s">
        <v>4756</v>
      </c>
      <c r="U4077" t="s">
        <v>4756</v>
      </c>
      <c r="V4077">
        <v>149</v>
      </c>
      <c r="W4077" t="s">
        <v>4756</v>
      </c>
      <c r="X4077" t="s">
        <v>251</v>
      </c>
      <c r="Y4077" t="s">
        <v>4756</v>
      </c>
      <c r="Z4077" t="s">
        <v>4756</v>
      </c>
      <c r="AA4077" t="s">
        <v>4756</v>
      </c>
      <c r="AB4077" t="s">
        <v>4756</v>
      </c>
      <c r="AC4077" t="s">
        <v>4756</v>
      </c>
      <c r="AD4077" t="s">
        <v>4756</v>
      </c>
      <c r="AE4077" t="s">
        <v>4756</v>
      </c>
      <c r="AF4077" t="s">
        <v>4756</v>
      </c>
      <c r="AG4077" t="s">
        <v>4756</v>
      </c>
      <c r="AH4077" t="s">
        <v>4756</v>
      </c>
      <c r="AI4077" t="s">
        <v>4756</v>
      </c>
      <c r="AJ4077" t="s">
        <v>4756</v>
      </c>
      <c r="AK4077" t="s">
        <v>4756</v>
      </c>
      <c r="AL4077" t="s">
        <v>4756</v>
      </c>
      <c r="AM4077" t="s">
        <v>4756</v>
      </c>
      <c r="AN4077" t="s">
        <v>4756</v>
      </c>
    </row>
    <row r="4078" spans="1:41">
      <c r="A4078" s="95">
        <v>38501</v>
      </c>
      <c r="B4078" t="s">
        <v>827</v>
      </c>
      <c r="C4078">
        <v>2005</v>
      </c>
      <c r="D4078">
        <v>5</v>
      </c>
      <c r="E4078" t="s">
        <v>2376</v>
      </c>
      <c r="F4078" t="s">
        <v>247</v>
      </c>
      <c r="G4078" s="96">
        <v>0.97361111111111109</v>
      </c>
      <c r="H4078" t="s">
        <v>4756</v>
      </c>
      <c r="I4078" s="96">
        <v>0.83194444444444438</v>
      </c>
      <c r="J4078">
        <v>3.4</v>
      </c>
      <c r="K4078" t="s">
        <v>249</v>
      </c>
      <c r="L4078" t="s">
        <v>898</v>
      </c>
      <c r="M4078" t="s">
        <v>251</v>
      </c>
      <c r="N4078" t="s">
        <v>251</v>
      </c>
      <c r="O4078">
        <v>0</v>
      </c>
      <c r="P4078">
        <v>58</v>
      </c>
      <c r="Q4078">
        <v>25</v>
      </c>
      <c r="R4078">
        <v>33</v>
      </c>
      <c r="S4078" t="s">
        <v>4756</v>
      </c>
      <c r="T4078" t="s">
        <v>4756</v>
      </c>
      <c r="U4078" t="s">
        <v>4756</v>
      </c>
      <c r="V4078">
        <v>142</v>
      </c>
      <c r="W4078" t="s">
        <v>4756</v>
      </c>
      <c r="X4078" t="s">
        <v>251</v>
      </c>
      <c r="Y4078" t="s">
        <v>4756</v>
      </c>
      <c r="Z4078" t="s">
        <v>4756</v>
      </c>
      <c r="AA4078" t="s">
        <v>4756</v>
      </c>
      <c r="AB4078" t="s">
        <v>4756</v>
      </c>
      <c r="AC4078" t="s">
        <v>4756</v>
      </c>
      <c r="AD4078" t="s">
        <v>4756</v>
      </c>
      <c r="AE4078" t="s">
        <v>4756</v>
      </c>
      <c r="AF4078" t="s">
        <v>4756</v>
      </c>
      <c r="AG4078" t="s">
        <v>4756</v>
      </c>
      <c r="AH4078" t="s">
        <v>4756</v>
      </c>
      <c r="AI4078" t="s">
        <v>4756</v>
      </c>
      <c r="AJ4078" t="s">
        <v>4756</v>
      </c>
      <c r="AK4078" t="s">
        <v>4756</v>
      </c>
      <c r="AL4078" t="s">
        <v>4756</v>
      </c>
      <c r="AM4078" t="s">
        <v>4756</v>
      </c>
      <c r="AN4078" t="s">
        <v>4756</v>
      </c>
    </row>
    <row r="4079" spans="1:41">
      <c r="A4079" s="95">
        <v>38501</v>
      </c>
      <c r="B4079" t="s">
        <v>827</v>
      </c>
      <c r="C4079">
        <v>2005</v>
      </c>
      <c r="D4079">
        <v>5</v>
      </c>
      <c r="E4079" t="s">
        <v>2376</v>
      </c>
      <c r="F4079" t="s">
        <v>247</v>
      </c>
      <c r="G4079" s="96">
        <v>0.9819444444444444</v>
      </c>
      <c r="H4079" t="s">
        <v>4756</v>
      </c>
      <c r="I4079" s="96">
        <v>0.83194444444444438</v>
      </c>
      <c r="J4079">
        <v>3.6</v>
      </c>
      <c r="K4079" t="s">
        <v>249</v>
      </c>
      <c r="L4079" t="s">
        <v>899</v>
      </c>
      <c r="M4079" t="s">
        <v>251</v>
      </c>
      <c r="N4079" t="s">
        <v>251</v>
      </c>
      <c r="O4079">
        <v>0</v>
      </c>
      <c r="P4079">
        <v>60</v>
      </c>
      <c r="Q4079">
        <v>25</v>
      </c>
      <c r="R4079">
        <v>35</v>
      </c>
      <c r="S4079" t="s">
        <v>4756</v>
      </c>
      <c r="T4079" t="s">
        <v>4756</v>
      </c>
      <c r="U4079" t="s">
        <v>4756</v>
      </c>
      <c r="V4079">
        <v>137</v>
      </c>
      <c r="W4079" t="s">
        <v>4756</v>
      </c>
      <c r="X4079" t="s">
        <v>251</v>
      </c>
      <c r="Y4079" t="s">
        <v>4756</v>
      </c>
      <c r="Z4079" t="s">
        <v>4756</v>
      </c>
      <c r="AA4079" t="s">
        <v>4756</v>
      </c>
      <c r="AB4079" t="s">
        <v>4756</v>
      </c>
      <c r="AC4079" t="s">
        <v>4756</v>
      </c>
      <c r="AD4079" t="s">
        <v>4756</v>
      </c>
      <c r="AE4079" t="s">
        <v>4756</v>
      </c>
      <c r="AF4079" t="s">
        <v>4756</v>
      </c>
      <c r="AG4079" t="s">
        <v>4756</v>
      </c>
      <c r="AH4079" t="s">
        <v>4756</v>
      </c>
      <c r="AI4079" t="s">
        <v>4756</v>
      </c>
      <c r="AJ4079" t="s">
        <v>4756</v>
      </c>
      <c r="AK4079" t="s">
        <v>4756</v>
      </c>
      <c r="AL4079" t="s">
        <v>4756</v>
      </c>
      <c r="AM4079" t="s">
        <v>4756</v>
      </c>
      <c r="AN4079" t="s">
        <v>4756</v>
      </c>
      <c r="AO4079" t="s">
        <v>900</v>
      </c>
    </row>
    <row r="4080" spans="1:41">
      <c r="A4080" s="95">
        <v>38501</v>
      </c>
      <c r="B4080" t="s">
        <v>827</v>
      </c>
      <c r="C4080">
        <v>2005</v>
      </c>
      <c r="D4080">
        <v>5</v>
      </c>
      <c r="E4080" t="s">
        <v>2376</v>
      </c>
      <c r="F4080" t="s">
        <v>247</v>
      </c>
      <c r="G4080" s="96">
        <v>0.9868055555555556</v>
      </c>
      <c r="H4080" t="s">
        <v>4756</v>
      </c>
      <c r="I4080" s="96">
        <v>0.83194444444444438</v>
      </c>
      <c r="J4080">
        <v>3.72</v>
      </c>
      <c r="K4080" t="s">
        <v>249</v>
      </c>
      <c r="L4080" t="s">
        <v>901</v>
      </c>
      <c r="M4080" t="s">
        <v>251</v>
      </c>
      <c r="N4080" t="s">
        <v>251</v>
      </c>
      <c r="O4080">
        <v>1</v>
      </c>
      <c r="P4080">
        <v>61</v>
      </c>
      <c r="Q4080">
        <v>25</v>
      </c>
      <c r="R4080">
        <v>36</v>
      </c>
      <c r="S4080" t="s">
        <v>4756</v>
      </c>
      <c r="T4080" t="s">
        <v>4756</v>
      </c>
      <c r="U4080" t="s">
        <v>4756</v>
      </c>
      <c r="V4080">
        <v>148</v>
      </c>
      <c r="W4080" t="s">
        <v>4756</v>
      </c>
      <c r="X4080" t="s">
        <v>251</v>
      </c>
      <c r="Y4080" t="s">
        <v>4756</v>
      </c>
      <c r="Z4080" t="s">
        <v>4756</v>
      </c>
      <c r="AA4080" t="s">
        <v>4756</v>
      </c>
      <c r="AB4080" t="s">
        <v>4756</v>
      </c>
      <c r="AC4080" t="s">
        <v>4756</v>
      </c>
      <c r="AD4080" t="s">
        <v>4756</v>
      </c>
      <c r="AE4080" t="s">
        <v>4756</v>
      </c>
      <c r="AF4080" t="s">
        <v>4756</v>
      </c>
      <c r="AG4080" t="s">
        <v>4756</v>
      </c>
      <c r="AH4080" t="s">
        <v>4756</v>
      </c>
      <c r="AI4080" t="s">
        <v>4756</v>
      </c>
      <c r="AJ4080" t="s">
        <v>4756</v>
      </c>
      <c r="AK4080" t="s">
        <v>4756</v>
      </c>
      <c r="AL4080" t="s">
        <v>4756</v>
      </c>
      <c r="AM4080" t="s">
        <v>4756</v>
      </c>
      <c r="AN4080" t="s">
        <v>4756</v>
      </c>
    </row>
    <row r="4081" spans="1:41">
      <c r="A4081" s="95">
        <v>38501</v>
      </c>
      <c r="B4081" t="s">
        <v>827</v>
      </c>
      <c r="C4081">
        <v>2005</v>
      </c>
      <c r="D4081">
        <v>5</v>
      </c>
      <c r="E4081" t="s">
        <v>2376</v>
      </c>
      <c r="F4081" t="s">
        <v>247</v>
      </c>
      <c r="G4081" s="96">
        <v>0.99236111111111114</v>
      </c>
      <c r="H4081" t="s">
        <v>4756</v>
      </c>
      <c r="I4081" s="96">
        <v>0.83194444444444438</v>
      </c>
      <c r="J4081">
        <v>3.85</v>
      </c>
      <c r="K4081" t="s">
        <v>249</v>
      </c>
      <c r="L4081" t="s">
        <v>902</v>
      </c>
      <c r="M4081" t="s">
        <v>251</v>
      </c>
      <c r="N4081" t="s">
        <v>251</v>
      </c>
      <c r="O4081">
        <v>2</v>
      </c>
      <c r="P4081">
        <v>62</v>
      </c>
      <c r="Q4081">
        <v>25</v>
      </c>
      <c r="R4081">
        <v>37</v>
      </c>
      <c r="S4081" t="s">
        <v>4756</v>
      </c>
      <c r="T4081" t="s">
        <v>4756</v>
      </c>
      <c r="U4081" t="s">
        <v>4756</v>
      </c>
      <c r="V4081">
        <v>145</v>
      </c>
      <c r="W4081" t="s">
        <v>4756</v>
      </c>
      <c r="X4081" t="s">
        <v>251</v>
      </c>
      <c r="Y4081" t="s">
        <v>4756</v>
      </c>
      <c r="Z4081" t="s">
        <v>4756</v>
      </c>
      <c r="AA4081" t="s">
        <v>4756</v>
      </c>
      <c r="AB4081" t="s">
        <v>4756</v>
      </c>
      <c r="AC4081" t="s">
        <v>4756</v>
      </c>
      <c r="AD4081" t="s">
        <v>4756</v>
      </c>
      <c r="AE4081" t="s">
        <v>4756</v>
      </c>
      <c r="AF4081" t="s">
        <v>4756</v>
      </c>
      <c r="AG4081" t="s">
        <v>4756</v>
      </c>
      <c r="AH4081" t="s">
        <v>4756</v>
      </c>
      <c r="AI4081" t="s">
        <v>4756</v>
      </c>
      <c r="AJ4081" t="s">
        <v>4756</v>
      </c>
      <c r="AK4081" t="s">
        <v>4756</v>
      </c>
      <c r="AL4081" t="s">
        <v>4756</v>
      </c>
      <c r="AM4081" t="s">
        <v>4756</v>
      </c>
      <c r="AN4081" t="s">
        <v>4756</v>
      </c>
    </row>
    <row r="4082" spans="1:41">
      <c r="A4082" s="95">
        <v>38501</v>
      </c>
      <c r="B4082" t="s">
        <v>827</v>
      </c>
      <c r="C4082">
        <v>2005</v>
      </c>
      <c r="D4082">
        <v>5</v>
      </c>
      <c r="E4082" t="s">
        <v>2376</v>
      </c>
      <c r="F4082" t="s">
        <v>247</v>
      </c>
      <c r="G4082" s="96">
        <v>0.99583333333333324</v>
      </c>
      <c r="H4082" t="s">
        <v>4756</v>
      </c>
      <c r="I4082" s="96">
        <v>0.83194444444444438</v>
      </c>
      <c r="J4082">
        <v>3.93</v>
      </c>
      <c r="K4082" t="s">
        <v>249</v>
      </c>
      <c r="L4082" t="s">
        <v>903</v>
      </c>
      <c r="M4082" t="s">
        <v>251</v>
      </c>
      <c r="N4082" t="s">
        <v>665</v>
      </c>
      <c r="O4082">
        <v>3</v>
      </c>
      <c r="P4082">
        <v>65</v>
      </c>
      <c r="Q4082">
        <v>25</v>
      </c>
      <c r="R4082">
        <v>40</v>
      </c>
      <c r="S4082" t="s">
        <v>4756</v>
      </c>
      <c r="T4082" t="s">
        <v>4756</v>
      </c>
      <c r="U4082" t="s">
        <v>4756</v>
      </c>
      <c r="V4082">
        <v>142</v>
      </c>
      <c r="W4082" t="s">
        <v>4756</v>
      </c>
      <c r="X4082" t="s">
        <v>251</v>
      </c>
      <c r="Y4082" t="s">
        <v>4756</v>
      </c>
      <c r="Z4082" t="s">
        <v>4756</v>
      </c>
      <c r="AA4082" t="s">
        <v>4756</v>
      </c>
      <c r="AB4082" t="s">
        <v>4756</v>
      </c>
      <c r="AC4082" t="s">
        <v>4756</v>
      </c>
      <c r="AD4082" t="s">
        <v>4756</v>
      </c>
      <c r="AE4082" t="s">
        <v>4756</v>
      </c>
      <c r="AF4082" t="s">
        <v>4756</v>
      </c>
      <c r="AG4082" t="s">
        <v>4756</v>
      </c>
      <c r="AH4082" t="s">
        <v>4756</v>
      </c>
      <c r="AI4082" t="s">
        <v>4756</v>
      </c>
      <c r="AJ4082" t="s">
        <v>4756</v>
      </c>
      <c r="AK4082" t="s">
        <v>4756</v>
      </c>
      <c r="AL4082" t="s">
        <v>4756</v>
      </c>
      <c r="AM4082" t="s">
        <v>4756</v>
      </c>
      <c r="AN4082" t="s">
        <v>4756</v>
      </c>
      <c r="AO4082" t="s">
        <v>255</v>
      </c>
    </row>
    <row r="4083" spans="1:41">
      <c r="A4083" s="95">
        <v>38501</v>
      </c>
      <c r="B4083" t="s">
        <v>827</v>
      </c>
      <c r="C4083">
        <v>2005</v>
      </c>
      <c r="D4083">
        <v>5</v>
      </c>
      <c r="E4083" t="s">
        <v>2376</v>
      </c>
      <c r="F4083" t="s">
        <v>247</v>
      </c>
      <c r="G4083" s="96">
        <v>0.99861111111111101</v>
      </c>
      <c r="H4083" t="s">
        <v>4756</v>
      </c>
      <c r="I4083" s="96">
        <v>0.83194444444444438</v>
      </c>
      <c r="J4083">
        <v>4</v>
      </c>
      <c r="K4083" t="s">
        <v>249</v>
      </c>
      <c r="L4083" t="s">
        <v>904</v>
      </c>
      <c r="M4083" t="s">
        <v>251</v>
      </c>
      <c r="N4083" t="s">
        <v>251</v>
      </c>
      <c r="O4083">
        <v>1</v>
      </c>
      <c r="P4083">
        <v>70</v>
      </c>
      <c r="Q4083">
        <v>31</v>
      </c>
      <c r="R4083">
        <v>39</v>
      </c>
      <c r="S4083" t="s">
        <v>4756</v>
      </c>
      <c r="T4083" t="s">
        <v>4756</v>
      </c>
      <c r="U4083" t="s">
        <v>4756</v>
      </c>
      <c r="V4083">
        <v>142</v>
      </c>
      <c r="W4083" t="s">
        <v>4756</v>
      </c>
      <c r="X4083" t="s">
        <v>251</v>
      </c>
      <c r="Y4083" t="s">
        <v>4756</v>
      </c>
      <c r="Z4083" t="s">
        <v>4756</v>
      </c>
      <c r="AA4083" t="s">
        <v>4756</v>
      </c>
      <c r="AB4083" t="s">
        <v>4756</v>
      </c>
      <c r="AC4083" t="s">
        <v>4756</v>
      </c>
      <c r="AD4083" t="s">
        <v>4756</v>
      </c>
      <c r="AE4083" t="s">
        <v>4756</v>
      </c>
      <c r="AF4083" t="s">
        <v>4756</v>
      </c>
      <c r="AG4083" t="s">
        <v>4756</v>
      </c>
      <c r="AH4083" t="s">
        <v>4756</v>
      </c>
      <c r="AI4083" t="s">
        <v>4756</v>
      </c>
      <c r="AJ4083" t="s">
        <v>4756</v>
      </c>
      <c r="AK4083" t="s">
        <v>4756</v>
      </c>
      <c r="AL4083" t="s">
        <v>4756</v>
      </c>
      <c r="AM4083" t="s">
        <v>4756</v>
      </c>
      <c r="AN4083" t="s">
        <v>4756</v>
      </c>
    </row>
    <row r="4084" spans="1:41">
      <c r="A4084" s="95">
        <v>38501</v>
      </c>
      <c r="B4084" t="s">
        <v>827</v>
      </c>
      <c r="C4084">
        <v>2005</v>
      </c>
      <c r="D4084">
        <v>5</v>
      </c>
      <c r="E4084" t="s">
        <v>2376</v>
      </c>
      <c r="F4084" t="s">
        <v>247</v>
      </c>
      <c r="G4084" s="96">
        <v>6.2499999999999995E-3</v>
      </c>
      <c r="H4084" t="s">
        <v>4756</v>
      </c>
      <c r="I4084" s="96">
        <v>0.83194444444444438</v>
      </c>
      <c r="J4084">
        <v>4.18</v>
      </c>
      <c r="K4084" t="s">
        <v>249</v>
      </c>
      <c r="L4084" t="s">
        <v>908</v>
      </c>
      <c r="M4084" t="s">
        <v>251</v>
      </c>
      <c r="N4084" t="s">
        <v>251</v>
      </c>
      <c r="O4084">
        <v>1</v>
      </c>
      <c r="P4084">
        <v>67</v>
      </c>
      <c r="Q4084">
        <v>30</v>
      </c>
      <c r="R4084">
        <v>37</v>
      </c>
      <c r="S4084" t="s">
        <v>4756</v>
      </c>
      <c r="T4084" t="s">
        <v>4756</v>
      </c>
      <c r="U4084" t="s">
        <v>4756</v>
      </c>
      <c r="V4084">
        <v>146</v>
      </c>
      <c r="W4084" t="s">
        <v>4756</v>
      </c>
      <c r="X4084" t="s">
        <v>251</v>
      </c>
      <c r="Y4084" t="s">
        <v>4756</v>
      </c>
      <c r="Z4084" t="s">
        <v>4756</v>
      </c>
      <c r="AA4084" t="s">
        <v>4756</v>
      </c>
      <c r="AB4084" t="s">
        <v>4756</v>
      </c>
      <c r="AC4084" t="s">
        <v>4756</v>
      </c>
      <c r="AD4084" t="s">
        <v>4756</v>
      </c>
      <c r="AE4084" t="s">
        <v>4756</v>
      </c>
      <c r="AF4084" t="s">
        <v>4756</v>
      </c>
      <c r="AG4084" t="s">
        <v>4756</v>
      </c>
      <c r="AH4084" t="s">
        <v>4756</v>
      </c>
      <c r="AI4084" t="s">
        <v>4756</v>
      </c>
      <c r="AJ4084" t="s">
        <v>4756</v>
      </c>
      <c r="AK4084" t="s">
        <v>4756</v>
      </c>
      <c r="AL4084" t="s">
        <v>4756</v>
      </c>
      <c r="AM4084" t="s">
        <v>4756</v>
      </c>
      <c r="AN4084" t="s">
        <v>4756</v>
      </c>
    </row>
    <row r="4085" spans="1:41">
      <c r="A4085" s="95">
        <v>38501</v>
      </c>
      <c r="B4085" t="s">
        <v>827</v>
      </c>
      <c r="C4085">
        <v>2005</v>
      </c>
      <c r="D4085">
        <v>5</v>
      </c>
      <c r="E4085" t="s">
        <v>2376</v>
      </c>
      <c r="F4085" t="s">
        <v>247</v>
      </c>
      <c r="G4085" s="96">
        <v>1.2499999999999999E-2</v>
      </c>
      <c r="H4085" t="s">
        <v>4756</v>
      </c>
      <c r="I4085" s="96">
        <v>0.83194444444444438</v>
      </c>
      <c r="J4085">
        <v>4.33</v>
      </c>
      <c r="K4085" t="s">
        <v>249</v>
      </c>
      <c r="L4085" t="s">
        <v>909</v>
      </c>
      <c r="M4085" t="s">
        <v>251</v>
      </c>
      <c r="N4085" t="s">
        <v>251</v>
      </c>
      <c r="O4085">
        <v>3</v>
      </c>
      <c r="P4085">
        <v>62</v>
      </c>
      <c r="Q4085">
        <v>25</v>
      </c>
      <c r="R4085">
        <v>37</v>
      </c>
      <c r="S4085" t="s">
        <v>4756</v>
      </c>
      <c r="T4085" t="s">
        <v>4756</v>
      </c>
      <c r="U4085" t="s">
        <v>4756</v>
      </c>
      <c r="V4085">
        <v>143</v>
      </c>
      <c r="W4085" t="s">
        <v>4756</v>
      </c>
      <c r="X4085" t="s">
        <v>251</v>
      </c>
      <c r="Y4085" t="s">
        <v>4756</v>
      </c>
      <c r="Z4085" t="s">
        <v>4756</v>
      </c>
      <c r="AA4085" t="s">
        <v>4756</v>
      </c>
      <c r="AB4085" t="s">
        <v>4756</v>
      </c>
      <c r="AC4085" t="s">
        <v>4756</v>
      </c>
      <c r="AD4085" t="s">
        <v>4756</v>
      </c>
      <c r="AE4085" t="s">
        <v>4756</v>
      </c>
      <c r="AF4085" t="s">
        <v>4756</v>
      </c>
      <c r="AG4085" t="s">
        <v>4756</v>
      </c>
      <c r="AH4085" t="s">
        <v>4756</v>
      </c>
      <c r="AI4085" t="s">
        <v>4756</v>
      </c>
      <c r="AJ4085" t="s">
        <v>4756</v>
      </c>
      <c r="AK4085" t="s">
        <v>4756</v>
      </c>
      <c r="AL4085" t="s">
        <v>4756</v>
      </c>
      <c r="AM4085" t="s">
        <v>4756</v>
      </c>
      <c r="AN4085" t="s">
        <v>4756</v>
      </c>
      <c r="AO4085" t="s">
        <v>888</v>
      </c>
    </row>
    <row r="4086" spans="1:41">
      <c r="A4086" s="95">
        <v>38501</v>
      </c>
      <c r="B4086" t="s">
        <v>827</v>
      </c>
      <c r="C4086">
        <v>2005</v>
      </c>
      <c r="D4086">
        <v>5</v>
      </c>
      <c r="E4086" t="s">
        <v>2376</v>
      </c>
      <c r="F4086" t="s">
        <v>247</v>
      </c>
      <c r="G4086" s="96">
        <v>2.6388888888888889E-2</v>
      </c>
      <c r="H4086" t="s">
        <v>4756</v>
      </c>
      <c r="I4086" s="96">
        <v>0.83194444444444438</v>
      </c>
      <c r="J4086">
        <v>4.67</v>
      </c>
      <c r="K4086" t="s">
        <v>249</v>
      </c>
      <c r="L4086" t="s">
        <v>910</v>
      </c>
      <c r="M4086" t="s">
        <v>251</v>
      </c>
      <c r="N4086" t="s">
        <v>251</v>
      </c>
      <c r="O4086">
        <v>3</v>
      </c>
      <c r="P4086">
        <v>61</v>
      </c>
      <c r="Q4086">
        <v>25</v>
      </c>
      <c r="R4086">
        <v>36</v>
      </c>
      <c r="S4086" t="s">
        <v>4756</v>
      </c>
      <c r="T4086" t="s">
        <v>4756</v>
      </c>
      <c r="U4086" t="s">
        <v>4756</v>
      </c>
      <c r="V4086">
        <v>145</v>
      </c>
      <c r="W4086" t="s">
        <v>4756</v>
      </c>
      <c r="X4086" t="s">
        <v>251</v>
      </c>
      <c r="Y4086" t="s">
        <v>4756</v>
      </c>
      <c r="Z4086" t="s">
        <v>4756</v>
      </c>
      <c r="AA4086" t="s">
        <v>4756</v>
      </c>
      <c r="AB4086" t="s">
        <v>4756</v>
      </c>
      <c r="AC4086" t="s">
        <v>4756</v>
      </c>
      <c r="AD4086" t="s">
        <v>4756</v>
      </c>
      <c r="AE4086" t="s">
        <v>4756</v>
      </c>
      <c r="AF4086" t="s">
        <v>4756</v>
      </c>
      <c r="AG4086" t="s">
        <v>4756</v>
      </c>
      <c r="AH4086" t="s">
        <v>4756</v>
      </c>
      <c r="AI4086" t="s">
        <v>4756</v>
      </c>
      <c r="AJ4086" t="s">
        <v>4756</v>
      </c>
      <c r="AK4086" t="s">
        <v>4756</v>
      </c>
      <c r="AL4086" t="s">
        <v>4756</v>
      </c>
      <c r="AM4086" t="s">
        <v>4756</v>
      </c>
      <c r="AN4086" t="s">
        <v>4756</v>
      </c>
    </row>
    <row r="4087" spans="1:41">
      <c r="A4087" s="95">
        <v>38501</v>
      </c>
      <c r="B4087" t="s">
        <v>827</v>
      </c>
      <c r="C4087">
        <v>2005</v>
      </c>
      <c r="D4087">
        <v>5</v>
      </c>
      <c r="E4087" t="s">
        <v>2376</v>
      </c>
      <c r="F4087" t="s">
        <v>247</v>
      </c>
      <c r="G4087" s="96">
        <v>2.9861111111111113E-2</v>
      </c>
      <c r="H4087" t="s">
        <v>4756</v>
      </c>
      <c r="I4087" s="96">
        <v>0.83194444444444438</v>
      </c>
      <c r="J4087">
        <v>4.75</v>
      </c>
      <c r="K4087" t="s">
        <v>249</v>
      </c>
      <c r="L4087" t="s">
        <v>911</v>
      </c>
      <c r="M4087" t="s">
        <v>251</v>
      </c>
      <c r="N4087" t="s">
        <v>251</v>
      </c>
      <c r="O4087">
        <v>3</v>
      </c>
      <c r="P4087">
        <v>63</v>
      </c>
      <c r="Q4087">
        <v>24</v>
      </c>
      <c r="R4087">
        <v>39</v>
      </c>
      <c r="S4087" t="s">
        <v>4756</v>
      </c>
      <c r="T4087" t="s">
        <v>4756</v>
      </c>
      <c r="U4087" t="s">
        <v>4756</v>
      </c>
      <c r="V4087">
        <v>141</v>
      </c>
      <c r="W4087" t="s">
        <v>4756</v>
      </c>
      <c r="X4087" t="s">
        <v>251</v>
      </c>
      <c r="Y4087" t="s">
        <v>4756</v>
      </c>
      <c r="Z4087" t="s">
        <v>4756</v>
      </c>
      <c r="AA4087" t="s">
        <v>4756</v>
      </c>
      <c r="AB4087" t="s">
        <v>4756</v>
      </c>
      <c r="AC4087" t="s">
        <v>4756</v>
      </c>
      <c r="AD4087" t="s">
        <v>4756</v>
      </c>
      <c r="AE4087" t="s">
        <v>4756</v>
      </c>
      <c r="AF4087" t="s">
        <v>4756</v>
      </c>
      <c r="AG4087" t="s">
        <v>4756</v>
      </c>
      <c r="AH4087" t="s">
        <v>4756</v>
      </c>
      <c r="AI4087" t="s">
        <v>4756</v>
      </c>
      <c r="AJ4087" t="s">
        <v>4756</v>
      </c>
      <c r="AK4087" t="s">
        <v>4756</v>
      </c>
      <c r="AL4087" t="s">
        <v>4756</v>
      </c>
      <c r="AM4087" t="s">
        <v>4756</v>
      </c>
      <c r="AN4087" t="s">
        <v>4756</v>
      </c>
    </row>
    <row r="4088" spans="1:41">
      <c r="A4088" s="95">
        <v>38501</v>
      </c>
      <c r="B4088" t="s">
        <v>827</v>
      </c>
      <c r="C4088">
        <v>2005</v>
      </c>
      <c r="D4088">
        <v>5</v>
      </c>
      <c r="E4088" t="s">
        <v>2376</v>
      </c>
      <c r="F4088" t="s">
        <v>247</v>
      </c>
      <c r="G4088" s="96">
        <v>3.1944444444444449E-2</v>
      </c>
      <c r="H4088" t="s">
        <v>4756</v>
      </c>
      <c r="I4088" s="96">
        <v>0.83194444444444438</v>
      </c>
      <c r="J4088">
        <v>4.8</v>
      </c>
      <c r="K4088" t="s">
        <v>249</v>
      </c>
      <c r="L4088" t="s">
        <v>912</v>
      </c>
      <c r="M4088" t="s">
        <v>251</v>
      </c>
      <c r="N4088" t="s">
        <v>251</v>
      </c>
      <c r="O4088">
        <v>1</v>
      </c>
      <c r="P4088">
        <v>66</v>
      </c>
      <c r="Q4088">
        <v>31</v>
      </c>
      <c r="R4088">
        <v>35</v>
      </c>
      <c r="S4088" t="s">
        <v>4756</v>
      </c>
      <c r="T4088" t="s">
        <v>4756</v>
      </c>
      <c r="U4088" t="s">
        <v>4756</v>
      </c>
      <c r="V4088">
        <v>141</v>
      </c>
      <c r="W4088" t="s">
        <v>4756</v>
      </c>
      <c r="X4088" t="s">
        <v>251</v>
      </c>
      <c r="Y4088" t="s">
        <v>4756</v>
      </c>
      <c r="Z4088" t="s">
        <v>4756</v>
      </c>
      <c r="AA4088" t="s">
        <v>4756</v>
      </c>
      <c r="AB4088" t="s">
        <v>4756</v>
      </c>
      <c r="AC4088" t="s">
        <v>4756</v>
      </c>
      <c r="AD4088" t="s">
        <v>4756</v>
      </c>
      <c r="AE4088" t="s">
        <v>4756</v>
      </c>
      <c r="AF4088" t="s">
        <v>4756</v>
      </c>
      <c r="AG4088" t="s">
        <v>4756</v>
      </c>
      <c r="AH4088" t="s">
        <v>4756</v>
      </c>
      <c r="AI4088" t="s">
        <v>4756</v>
      </c>
      <c r="AJ4088" t="s">
        <v>4756</v>
      </c>
      <c r="AK4088" t="s">
        <v>4756</v>
      </c>
      <c r="AL4088" t="s">
        <v>4756</v>
      </c>
      <c r="AM4088" t="s">
        <v>4756</v>
      </c>
      <c r="AN4088" t="s">
        <v>4756</v>
      </c>
    </row>
    <row r="4089" spans="1:41">
      <c r="A4089" s="95">
        <v>38501</v>
      </c>
      <c r="B4089" t="s">
        <v>827</v>
      </c>
      <c r="C4089">
        <v>2005</v>
      </c>
      <c r="D4089">
        <v>5</v>
      </c>
      <c r="E4089" t="s">
        <v>2376</v>
      </c>
      <c r="F4089" t="s">
        <v>247</v>
      </c>
      <c r="G4089" s="96">
        <v>3.4722222222222224E-2</v>
      </c>
      <c r="H4089" t="s">
        <v>4756</v>
      </c>
      <c r="I4089" s="96">
        <v>0.83194444444444438</v>
      </c>
      <c r="J4089">
        <v>4.87</v>
      </c>
      <c r="K4089" t="s">
        <v>249</v>
      </c>
      <c r="L4089" t="s">
        <v>913</v>
      </c>
      <c r="M4089" t="s">
        <v>251</v>
      </c>
      <c r="N4089" t="s">
        <v>251</v>
      </c>
      <c r="O4089">
        <v>1.5</v>
      </c>
      <c r="P4089">
        <v>61</v>
      </c>
      <c r="Q4089">
        <v>25</v>
      </c>
      <c r="R4089">
        <v>36</v>
      </c>
      <c r="S4089" t="s">
        <v>4756</v>
      </c>
      <c r="T4089" t="s">
        <v>4756</v>
      </c>
      <c r="U4089" t="s">
        <v>4756</v>
      </c>
      <c r="V4089">
        <v>142</v>
      </c>
      <c r="W4089" t="s">
        <v>4756</v>
      </c>
      <c r="X4089" t="s">
        <v>251</v>
      </c>
      <c r="Y4089" t="s">
        <v>4756</v>
      </c>
      <c r="Z4089" t="s">
        <v>4756</v>
      </c>
      <c r="AA4089" t="s">
        <v>4756</v>
      </c>
      <c r="AB4089" t="s">
        <v>4756</v>
      </c>
      <c r="AC4089" t="s">
        <v>4756</v>
      </c>
      <c r="AD4089" t="s">
        <v>4756</v>
      </c>
      <c r="AE4089" t="s">
        <v>4756</v>
      </c>
      <c r="AF4089" t="s">
        <v>4756</v>
      </c>
      <c r="AG4089" t="s">
        <v>4756</v>
      </c>
      <c r="AH4089" t="s">
        <v>4756</v>
      </c>
      <c r="AI4089" t="s">
        <v>4756</v>
      </c>
      <c r="AJ4089" t="s">
        <v>4756</v>
      </c>
      <c r="AK4089" t="s">
        <v>4756</v>
      </c>
      <c r="AL4089" t="s">
        <v>4756</v>
      </c>
      <c r="AM4089" t="s">
        <v>4756</v>
      </c>
      <c r="AN4089" t="s">
        <v>4756</v>
      </c>
    </row>
    <row r="4090" spans="1:41">
      <c r="A4090" s="95">
        <v>38501</v>
      </c>
      <c r="B4090" t="s">
        <v>827</v>
      </c>
      <c r="C4090">
        <v>2005</v>
      </c>
      <c r="D4090">
        <v>5</v>
      </c>
      <c r="E4090" t="s">
        <v>2376</v>
      </c>
      <c r="F4090" t="s">
        <v>247</v>
      </c>
      <c r="G4090" s="96">
        <v>4.5138888888888888E-2</v>
      </c>
      <c r="H4090" t="s">
        <v>4756</v>
      </c>
      <c r="I4090" s="96">
        <v>0.83194444444444438</v>
      </c>
      <c r="J4090">
        <v>5.12</v>
      </c>
      <c r="K4090" t="s">
        <v>249</v>
      </c>
      <c r="L4090" t="s">
        <v>916</v>
      </c>
      <c r="M4090" t="s">
        <v>251</v>
      </c>
      <c r="N4090" t="s">
        <v>251</v>
      </c>
      <c r="O4090">
        <v>3</v>
      </c>
      <c r="P4090">
        <v>58</v>
      </c>
      <c r="Q4090">
        <v>24</v>
      </c>
      <c r="R4090">
        <v>34</v>
      </c>
      <c r="S4090" t="s">
        <v>4756</v>
      </c>
      <c r="T4090" t="s">
        <v>4756</v>
      </c>
      <c r="U4090" t="s">
        <v>4756</v>
      </c>
      <c r="V4090">
        <v>143</v>
      </c>
      <c r="W4090" t="s">
        <v>4756</v>
      </c>
      <c r="X4090" t="s">
        <v>251</v>
      </c>
      <c r="Y4090" t="s">
        <v>4756</v>
      </c>
      <c r="Z4090" t="s">
        <v>4756</v>
      </c>
      <c r="AA4090" t="s">
        <v>4756</v>
      </c>
      <c r="AB4090" t="s">
        <v>4756</v>
      </c>
      <c r="AC4090" t="s">
        <v>4756</v>
      </c>
      <c r="AD4090" t="s">
        <v>4756</v>
      </c>
      <c r="AE4090" t="s">
        <v>4756</v>
      </c>
      <c r="AF4090" t="s">
        <v>4756</v>
      </c>
      <c r="AG4090" t="s">
        <v>4756</v>
      </c>
      <c r="AH4090" t="s">
        <v>4756</v>
      </c>
      <c r="AI4090" t="s">
        <v>4756</v>
      </c>
      <c r="AJ4090" t="s">
        <v>4756</v>
      </c>
      <c r="AK4090" t="s">
        <v>4756</v>
      </c>
      <c r="AL4090" t="s">
        <v>4756</v>
      </c>
      <c r="AM4090" t="s">
        <v>4756</v>
      </c>
      <c r="AN4090" t="s">
        <v>4756</v>
      </c>
    </row>
    <row r="4091" spans="1:41">
      <c r="A4091" s="95">
        <v>38501</v>
      </c>
      <c r="B4091" t="s">
        <v>827</v>
      </c>
      <c r="C4091">
        <v>2005</v>
      </c>
      <c r="D4091">
        <v>5</v>
      </c>
      <c r="E4091" t="s">
        <v>2376</v>
      </c>
      <c r="F4091" t="s">
        <v>247</v>
      </c>
      <c r="G4091" s="96">
        <v>4.5138888888888888E-2</v>
      </c>
      <c r="H4091" t="s">
        <v>4756</v>
      </c>
      <c r="I4091" s="96">
        <v>0.83194444444444438</v>
      </c>
      <c r="J4091">
        <v>5.12</v>
      </c>
      <c r="K4091" t="s">
        <v>249</v>
      </c>
      <c r="L4091" t="s">
        <v>917</v>
      </c>
      <c r="M4091" t="s">
        <v>251</v>
      </c>
      <c r="N4091" t="s">
        <v>251</v>
      </c>
      <c r="O4091">
        <v>1</v>
      </c>
      <c r="P4091">
        <v>65</v>
      </c>
      <c r="Q4091">
        <v>31</v>
      </c>
      <c r="R4091">
        <v>34</v>
      </c>
      <c r="S4091" t="s">
        <v>4756</v>
      </c>
      <c r="T4091" t="s">
        <v>4756</v>
      </c>
      <c r="U4091" t="s">
        <v>4756</v>
      </c>
      <c r="V4091">
        <v>144</v>
      </c>
      <c r="W4091" t="s">
        <v>4756</v>
      </c>
      <c r="X4091" t="s">
        <v>251</v>
      </c>
      <c r="Y4091" t="s">
        <v>4756</v>
      </c>
      <c r="Z4091" t="s">
        <v>4756</v>
      </c>
      <c r="AA4091" t="s">
        <v>4756</v>
      </c>
      <c r="AB4091" t="s">
        <v>4756</v>
      </c>
      <c r="AC4091" t="s">
        <v>4756</v>
      </c>
      <c r="AD4091" t="s">
        <v>4756</v>
      </c>
      <c r="AE4091" t="s">
        <v>4756</v>
      </c>
      <c r="AF4091" t="s">
        <v>4756</v>
      </c>
      <c r="AG4091" t="s">
        <v>4756</v>
      </c>
      <c r="AH4091" t="s">
        <v>4756</v>
      </c>
      <c r="AI4091" t="s">
        <v>4756</v>
      </c>
      <c r="AJ4091" t="s">
        <v>4756</v>
      </c>
      <c r="AK4091" t="s">
        <v>4756</v>
      </c>
      <c r="AL4091" t="s">
        <v>4756</v>
      </c>
      <c r="AM4091" t="s">
        <v>4756</v>
      </c>
      <c r="AN4091" t="s">
        <v>4756</v>
      </c>
    </row>
    <row r="4092" spans="1:41">
      <c r="A4092" s="95">
        <v>38501</v>
      </c>
      <c r="B4092" t="s">
        <v>827</v>
      </c>
      <c r="C4092">
        <v>2005</v>
      </c>
      <c r="D4092">
        <v>5</v>
      </c>
      <c r="E4092" t="s">
        <v>2376</v>
      </c>
      <c r="F4092" t="s">
        <v>247</v>
      </c>
      <c r="G4092" s="96">
        <v>5.4166666666666669E-2</v>
      </c>
      <c r="H4092" t="s">
        <v>4756</v>
      </c>
      <c r="I4092" s="96">
        <v>0.83194444444444438</v>
      </c>
      <c r="J4092">
        <v>5.33</v>
      </c>
      <c r="K4092" t="s">
        <v>249</v>
      </c>
      <c r="L4092" t="s">
        <v>918</v>
      </c>
      <c r="M4092" t="s">
        <v>251</v>
      </c>
      <c r="N4092" t="s">
        <v>251</v>
      </c>
      <c r="O4092">
        <v>3</v>
      </c>
      <c r="P4092">
        <v>62</v>
      </c>
      <c r="Q4092">
        <v>25</v>
      </c>
      <c r="R4092">
        <v>37</v>
      </c>
      <c r="S4092" t="s">
        <v>4756</v>
      </c>
      <c r="T4092" t="s">
        <v>4756</v>
      </c>
      <c r="U4092" t="s">
        <v>4756</v>
      </c>
      <c r="V4092">
        <v>144</v>
      </c>
      <c r="W4092" t="s">
        <v>4756</v>
      </c>
      <c r="X4092" t="s">
        <v>251</v>
      </c>
      <c r="Y4092" t="s">
        <v>4756</v>
      </c>
      <c r="Z4092" t="s">
        <v>4756</v>
      </c>
      <c r="AA4092" t="s">
        <v>4756</v>
      </c>
      <c r="AB4092" t="s">
        <v>4756</v>
      </c>
      <c r="AC4092" t="s">
        <v>4756</v>
      </c>
      <c r="AD4092" t="s">
        <v>4756</v>
      </c>
      <c r="AE4092" t="s">
        <v>4756</v>
      </c>
      <c r="AF4092" t="s">
        <v>4756</v>
      </c>
      <c r="AG4092" t="s">
        <v>4756</v>
      </c>
      <c r="AH4092" t="s">
        <v>4756</v>
      </c>
      <c r="AI4092" t="s">
        <v>4756</v>
      </c>
      <c r="AJ4092" t="s">
        <v>4756</v>
      </c>
      <c r="AK4092" t="s">
        <v>4756</v>
      </c>
      <c r="AL4092" t="s">
        <v>4756</v>
      </c>
      <c r="AM4092" t="s">
        <v>4756</v>
      </c>
      <c r="AN4092" t="s">
        <v>4756</v>
      </c>
    </row>
    <row r="4093" spans="1:41">
      <c r="A4093" s="95">
        <v>38501</v>
      </c>
      <c r="B4093" t="s">
        <v>827</v>
      </c>
      <c r="C4093">
        <v>2005</v>
      </c>
      <c r="D4093">
        <v>5</v>
      </c>
      <c r="E4093" t="s">
        <v>2376</v>
      </c>
      <c r="F4093" t="s">
        <v>247</v>
      </c>
      <c r="G4093" s="96">
        <v>5.8333333333333327E-2</v>
      </c>
      <c r="H4093" t="s">
        <v>4756</v>
      </c>
      <c r="I4093" s="96">
        <v>0.83194444444444438</v>
      </c>
      <c r="J4093">
        <v>5.43</v>
      </c>
      <c r="K4093" t="s">
        <v>249</v>
      </c>
      <c r="L4093" t="s">
        <v>919</v>
      </c>
      <c r="M4093" t="s">
        <v>251</v>
      </c>
      <c r="N4093" t="s">
        <v>251</v>
      </c>
      <c r="O4093">
        <v>1.5</v>
      </c>
      <c r="P4093">
        <v>62</v>
      </c>
      <c r="Q4093">
        <v>25</v>
      </c>
      <c r="R4093">
        <v>37</v>
      </c>
      <c r="S4093" t="s">
        <v>4756</v>
      </c>
      <c r="T4093" t="s">
        <v>4756</v>
      </c>
      <c r="U4093" t="s">
        <v>4756</v>
      </c>
      <c r="V4093">
        <v>134</v>
      </c>
      <c r="W4093" t="s">
        <v>4756</v>
      </c>
      <c r="X4093" t="s">
        <v>251</v>
      </c>
      <c r="Y4093" t="s">
        <v>4756</v>
      </c>
      <c r="Z4093" t="s">
        <v>4756</v>
      </c>
      <c r="AA4093" t="s">
        <v>4756</v>
      </c>
      <c r="AB4093" t="s">
        <v>4756</v>
      </c>
      <c r="AC4093" t="s">
        <v>4756</v>
      </c>
      <c r="AD4093" t="s">
        <v>4756</v>
      </c>
      <c r="AE4093" t="s">
        <v>4756</v>
      </c>
      <c r="AF4093" t="s">
        <v>4756</v>
      </c>
      <c r="AG4093" t="s">
        <v>4756</v>
      </c>
      <c r="AH4093" t="s">
        <v>4756</v>
      </c>
      <c r="AI4093" t="s">
        <v>4756</v>
      </c>
      <c r="AJ4093" t="s">
        <v>4756</v>
      </c>
      <c r="AK4093" t="s">
        <v>4756</v>
      </c>
      <c r="AL4093" t="s">
        <v>4756</v>
      </c>
      <c r="AM4093" t="s">
        <v>4756</v>
      </c>
      <c r="AN4093" t="s">
        <v>4756</v>
      </c>
    </row>
    <row r="4094" spans="1:41">
      <c r="A4094" s="95">
        <v>38501</v>
      </c>
      <c r="B4094" t="s">
        <v>827</v>
      </c>
      <c r="C4094">
        <v>2005</v>
      </c>
      <c r="D4094">
        <v>5</v>
      </c>
      <c r="E4094" t="s">
        <v>2376</v>
      </c>
      <c r="F4094" t="s">
        <v>247</v>
      </c>
      <c r="G4094" s="96">
        <v>6.3888888888888884E-2</v>
      </c>
      <c r="H4094" t="s">
        <v>4756</v>
      </c>
      <c r="I4094" s="96">
        <v>0.83194444444444438</v>
      </c>
      <c r="J4094">
        <v>5.57</v>
      </c>
      <c r="K4094" t="s">
        <v>249</v>
      </c>
      <c r="L4094" t="s">
        <v>920</v>
      </c>
      <c r="M4094" t="s">
        <v>251</v>
      </c>
      <c r="N4094" t="s">
        <v>251</v>
      </c>
      <c r="O4094">
        <v>0</v>
      </c>
      <c r="P4094">
        <v>64</v>
      </c>
      <c r="Q4094">
        <v>25</v>
      </c>
      <c r="R4094">
        <v>39</v>
      </c>
      <c r="S4094" t="s">
        <v>4756</v>
      </c>
      <c r="T4094" t="s">
        <v>4756</v>
      </c>
      <c r="U4094" t="s">
        <v>4756</v>
      </c>
      <c r="V4094">
        <v>148</v>
      </c>
      <c r="W4094" t="s">
        <v>4756</v>
      </c>
      <c r="X4094" t="s">
        <v>251</v>
      </c>
      <c r="Y4094" t="s">
        <v>4756</v>
      </c>
      <c r="Z4094" t="s">
        <v>4756</v>
      </c>
      <c r="AA4094" t="s">
        <v>4756</v>
      </c>
      <c r="AB4094" t="s">
        <v>4756</v>
      </c>
      <c r="AC4094" t="s">
        <v>4756</v>
      </c>
      <c r="AD4094" t="s">
        <v>4756</v>
      </c>
      <c r="AE4094" t="s">
        <v>4756</v>
      </c>
      <c r="AF4094" t="s">
        <v>4756</v>
      </c>
      <c r="AG4094" t="s">
        <v>4756</v>
      </c>
      <c r="AH4094" t="s">
        <v>4756</v>
      </c>
      <c r="AI4094" t="s">
        <v>4756</v>
      </c>
      <c r="AJ4094" t="s">
        <v>4756</v>
      </c>
      <c r="AK4094" t="s">
        <v>4756</v>
      </c>
      <c r="AL4094" t="s">
        <v>4756</v>
      </c>
      <c r="AM4094" t="s">
        <v>4756</v>
      </c>
      <c r="AN4094" t="s">
        <v>4756</v>
      </c>
    </row>
    <row r="4095" spans="1:41">
      <c r="A4095" s="95">
        <v>38501</v>
      </c>
      <c r="B4095" t="s">
        <v>827</v>
      </c>
      <c r="C4095">
        <v>2005</v>
      </c>
      <c r="D4095">
        <v>5</v>
      </c>
      <c r="E4095" t="s">
        <v>2376</v>
      </c>
      <c r="F4095" t="s">
        <v>247</v>
      </c>
      <c r="G4095" s="96">
        <v>6.6666666666666666E-2</v>
      </c>
      <c r="H4095" t="s">
        <v>4756</v>
      </c>
      <c r="I4095" s="96">
        <v>0.83194444444444438</v>
      </c>
      <c r="J4095">
        <v>5.63</v>
      </c>
      <c r="K4095" t="s">
        <v>249</v>
      </c>
      <c r="L4095" t="s">
        <v>921</v>
      </c>
      <c r="M4095" t="s">
        <v>251</v>
      </c>
      <c r="N4095" t="s">
        <v>251</v>
      </c>
      <c r="O4095">
        <v>1.5</v>
      </c>
      <c r="P4095">
        <v>65</v>
      </c>
      <c r="Q4095">
        <v>31</v>
      </c>
      <c r="R4095">
        <v>34</v>
      </c>
      <c r="S4095" t="s">
        <v>4756</v>
      </c>
      <c r="T4095" t="s">
        <v>4756</v>
      </c>
      <c r="U4095" t="s">
        <v>4756</v>
      </c>
      <c r="V4095">
        <v>136</v>
      </c>
      <c r="W4095" t="s">
        <v>4756</v>
      </c>
      <c r="X4095" t="s">
        <v>251</v>
      </c>
      <c r="Y4095" t="s">
        <v>4756</v>
      </c>
      <c r="Z4095" t="s">
        <v>4756</v>
      </c>
      <c r="AA4095" t="s">
        <v>4756</v>
      </c>
      <c r="AB4095" t="s">
        <v>4756</v>
      </c>
      <c r="AC4095" t="s">
        <v>4756</v>
      </c>
      <c r="AD4095" t="s">
        <v>4756</v>
      </c>
      <c r="AE4095" t="s">
        <v>4756</v>
      </c>
      <c r="AF4095" t="s">
        <v>4756</v>
      </c>
      <c r="AG4095" t="s">
        <v>4756</v>
      </c>
      <c r="AH4095" t="s">
        <v>4756</v>
      </c>
      <c r="AI4095" t="s">
        <v>4756</v>
      </c>
      <c r="AJ4095" t="s">
        <v>4756</v>
      </c>
      <c r="AK4095" t="s">
        <v>4756</v>
      </c>
      <c r="AL4095" t="s">
        <v>4756</v>
      </c>
      <c r="AM4095" t="s">
        <v>4756</v>
      </c>
      <c r="AN4095" t="s">
        <v>4756</v>
      </c>
    </row>
    <row r="4096" spans="1:41">
      <c r="A4096" s="95">
        <v>38501</v>
      </c>
      <c r="B4096" t="s">
        <v>827</v>
      </c>
      <c r="C4096">
        <v>2005</v>
      </c>
      <c r="D4096">
        <v>5</v>
      </c>
      <c r="E4096" t="s">
        <v>2376</v>
      </c>
      <c r="F4096" t="s">
        <v>247</v>
      </c>
      <c r="G4096" s="96">
        <v>7.0833333333333331E-2</v>
      </c>
      <c r="H4096" t="s">
        <v>4756</v>
      </c>
      <c r="I4096" s="96">
        <v>0.83194444444444438</v>
      </c>
      <c r="J4096">
        <v>5.73</v>
      </c>
      <c r="K4096" t="s">
        <v>249</v>
      </c>
      <c r="L4096" t="s">
        <v>922</v>
      </c>
      <c r="M4096" t="s">
        <v>251</v>
      </c>
      <c r="N4096" t="s">
        <v>251</v>
      </c>
      <c r="O4096">
        <v>2</v>
      </c>
      <c r="P4096">
        <v>62</v>
      </c>
      <c r="Q4096">
        <v>24</v>
      </c>
      <c r="R4096">
        <v>38</v>
      </c>
      <c r="S4096" t="s">
        <v>4756</v>
      </c>
      <c r="T4096" t="s">
        <v>4756</v>
      </c>
      <c r="U4096" t="s">
        <v>4756</v>
      </c>
      <c r="V4096">
        <v>146</v>
      </c>
      <c r="W4096" t="s">
        <v>4756</v>
      </c>
      <c r="X4096" t="s">
        <v>251</v>
      </c>
      <c r="Y4096" t="s">
        <v>4756</v>
      </c>
      <c r="Z4096" t="s">
        <v>4756</v>
      </c>
      <c r="AA4096" t="s">
        <v>4756</v>
      </c>
      <c r="AB4096" t="s">
        <v>4756</v>
      </c>
      <c r="AC4096" t="s">
        <v>4756</v>
      </c>
      <c r="AD4096" t="s">
        <v>4756</v>
      </c>
      <c r="AE4096" t="s">
        <v>4756</v>
      </c>
      <c r="AF4096" t="s">
        <v>4756</v>
      </c>
      <c r="AG4096" t="s">
        <v>4756</v>
      </c>
      <c r="AH4096" t="s">
        <v>4756</v>
      </c>
      <c r="AI4096" t="s">
        <v>4756</v>
      </c>
      <c r="AJ4096" t="s">
        <v>4756</v>
      </c>
      <c r="AK4096" t="s">
        <v>4756</v>
      </c>
      <c r="AL4096" t="s">
        <v>4756</v>
      </c>
      <c r="AM4096" t="s">
        <v>4756</v>
      </c>
      <c r="AN4096" t="s">
        <v>4756</v>
      </c>
    </row>
    <row r="4097" spans="1:41">
      <c r="A4097" s="95">
        <v>38501</v>
      </c>
      <c r="B4097" t="s">
        <v>827</v>
      </c>
      <c r="C4097">
        <v>2005</v>
      </c>
      <c r="D4097">
        <v>5</v>
      </c>
      <c r="E4097" t="s">
        <v>2376</v>
      </c>
      <c r="F4097" t="s">
        <v>247</v>
      </c>
      <c r="G4097" s="96">
        <v>7.2916666666666671E-2</v>
      </c>
      <c r="H4097" t="s">
        <v>4756</v>
      </c>
      <c r="I4097" s="96">
        <v>0.83194444444444438</v>
      </c>
      <c r="J4097">
        <v>5.78</v>
      </c>
      <c r="K4097" t="s">
        <v>249</v>
      </c>
      <c r="L4097" t="s">
        <v>923</v>
      </c>
      <c r="M4097" t="s">
        <v>251</v>
      </c>
      <c r="N4097" t="s">
        <v>251</v>
      </c>
      <c r="O4097">
        <v>3</v>
      </c>
      <c r="P4097">
        <v>62</v>
      </c>
      <c r="Q4097">
        <v>25</v>
      </c>
      <c r="R4097">
        <v>37</v>
      </c>
      <c r="S4097" t="s">
        <v>4756</v>
      </c>
      <c r="T4097" t="s">
        <v>4756</v>
      </c>
      <c r="U4097" t="s">
        <v>4756</v>
      </c>
      <c r="V4097">
        <v>145</v>
      </c>
      <c r="W4097" t="s">
        <v>4756</v>
      </c>
      <c r="X4097" t="s">
        <v>251</v>
      </c>
      <c r="Y4097" t="s">
        <v>4756</v>
      </c>
      <c r="Z4097" t="s">
        <v>4756</v>
      </c>
      <c r="AA4097" t="s">
        <v>4756</v>
      </c>
      <c r="AB4097" t="s">
        <v>4756</v>
      </c>
      <c r="AC4097" t="s">
        <v>4756</v>
      </c>
      <c r="AD4097" t="s">
        <v>4756</v>
      </c>
      <c r="AE4097" t="s">
        <v>4756</v>
      </c>
      <c r="AF4097" t="s">
        <v>4756</v>
      </c>
      <c r="AG4097" t="s">
        <v>4756</v>
      </c>
      <c r="AH4097" t="s">
        <v>4756</v>
      </c>
      <c r="AI4097" t="s">
        <v>4756</v>
      </c>
      <c r="AJ4097" t="s">
        <v>4756</v>
      </c>
      <c r="AK4097" t="s">
        <v>4756</v>
      </c>
      <c r="AL4097" t="s">
        <v>4756</v>
      </c>
      <c r="AM4097" t="s">
        <v>4756</v>
      </c>
      <c r="AN4097" t="s">
        <v>4756</v>
      </c>
    </row>
    <row r="4098" spans="1:41">
      <c r="A4098" s="95">
        <v>38501</v>
      </c>
      <c r="B4098" t="s">
        <v>827</v>
      </c>
      <c r="C4098">
        <v>2005</v>
      </c>
      <c r="D4098">
        <v>5</v>
      </c>
      <c r="E4098" t="s">
        <v>2376</v>
      </c>
      <c r="F4098" t="s">
        <v>247</v>
      </c>
      <c r="G4098" s="96">
        <v>7.9166666666666663E-2</v>
      </c>
      <c r="H4098" t="s">
        <v>4756</v>
      </c>
      <c r="I4098" s="96">
        <v>0.83194444444444438</v>
      </c>
      <c r="J4098">
        <v>5.93</v>
      </c>
      <c r="K4098" t="s">
        <v>249</v>
      </c>
      <c r="L4098" t="s">
        <v>925</v>
      </c>
      <c r="M4098" t="s">
        <v>251</v>
      </c>
      <c r="N4098" t="s">
        <v>251</v>
      </c>
      <c r="O4098">
        <v>0</v>
      </c>
      <c r="P4098">
        <v>63</v>
      </c>
      <c r="Q4098">
        <v>25</v>
      </c>
      <c r="R4098">
        <v>38</v>
      </c>
      <c r="S4098" t="s">
        <v>4756</v>
      </c>
      <c r="T4098" t="s">
        <v>4756</v>
      </c>
      <c r="U4098" t="s">
        <v>4756</v>
      </c>
      <c r="V4098">
        <v>147</v>
      </c>
      <c r="W4098" t="s">
        <v>4756</v>
      </c>
      <c r="X4098" t="s">
        <v>251</v>
      </c>
      <c r="Y4098" t="s">
        <v>4756</v>
      </c>
      <c r="Z4098" t="s">
        <v>4756</v>
      </c>
      <c r="AA4098" t="s">
        <v>4756</v>
      </c>
      <c r="AB4098" t="s">
        <v>4756</v>
      </c>
      <c r="AC4098" t="s">
        <v>4756</v>
      </c>
      <c r="AD4098" t="s">
        <v>4756</v>
      </c>
      <c r="AE4098" t="s">
        <v>4756</v>
      </c>
      <c r="AF4098" t="s">
        <v>4756</v>
      </c>
      <c r="AG4098" t="s">
        <v>4756</v>
      </c>
      <c r="AH4098" t="s">
        <v>4756</v>
      </c>
      <c r="AI4098" t="s">
        <v>4756</v>
      </c>
      <c r="AJ4098" t="s">
        <v>4756</v>
      </c>
      <c r="AK4098" t="s">
        <v>4756</v>
      </c>
      <c r="AL4098" t="s">
        <v>4756</v>
      </c>
      <c r="AM4098" t="s">
        <v>4756</v>
      </c>
      <c r="AN4098" t="s">
        <v>4756</v>
      </c>
      <c r="AO4098" t="s">
        <v>930</v>
      </c>
    </row>
    <row r="4099" spans="1:41">
      <c r="A4099" s="95">
        <v>38501</v>
      </c>
      <c r="B4099" t="s">
        <v>827</v>
      </c>
      <c r="C4099">
        <v>2005</v>
      </c>
      <c r="D4099">
        <v>5</v>
      </c>
      <c r="E4099" t="s">
        <v>2376</v>
      </c>
      <c r="F4099" t="s">
        <v>247</v>
      </c>
      <c r="G4099" s="96">
        <v>8.4722222222222213E-2</v>
      </c>
      <c r="H4099" t="s">
        <v>4756</v>
      </c>
      <c r="I4099" s="96">
        <v>0.83194444444444438</v>
      </c>
      <c r="J4099">
        <v>6.07</v>
      </c>
      <c r="K4099" t="s">
        <v>249</v>
      </c>
      <c r="L4099" t="s">
        <v>926</v>
      </c>
      <c r="M4099" t="s">
        <v>251</v>
      </c>
      <c r="N4099" t="s">
        <v>251</v>
      </c>
      <c r="O4099">
        <v>3</v>
      </c>
      <c r="P4099">
        <v>63</v>
      </c>
      <c r="Q4099">
        <v>24</v>
      </c>
      <c r="R4099">
        <v>39</v>
      </c>
      <c r="S4099" t="s">
        <v>4756</v>
      </c>
      <c r="T4099" t="s">
        <v>4756</v>
      </c>
      <c r="U4099" t="s">
        <v>4756</v>
      </c>
      <c r="V4099">
        <v>145</v>
      </c>
      <c r="W4099" t="s">
        <v>4756</v>
      </c>
      <c r="X4099" t="s">
        <v>251</v>
      </c>
      <c r="Y4099" t="s">
        <v>4756</v>
      </c>
      <c r="Z4099" t="s">
        <v>4756</v>
      </c>
      <c r="AA4099" t="s">
        <v>4756</v>
      </c>
      <c r="AB4099" t="s">
        <v>4756</v>
      </c>
      <c r="AC4099" t="s">
        <v>4756</v>
      </c>
      <c r="AD4099" t="s">
        <v>4756</v>
      </c>
      <c r="AE4099" t="s">
        <v>4756</v>
      </c>
      <c r="AF4099" t="s">
        <v>4756</v>
      </c>
      <c r="AG4099" t="s">
        <v>4756</v>
      </c>
      <c r="AH4099" t="s">
        <v>4756</v>
      </c>
      <c r="AI4099" t="s">
        <v>4756</v>
      </c>
      <c r="AJ4099" t="s">
        <v>4756</v>
      </c>
      <c r="AK4099" t="s">
        <v>4756</v>
      </c>
      <c r="AL4099" t="s">
        <v>4756</v>
      </c>
      <c r="AM4099" t="s">
        <v>4756</v>
      </c>
      <c r="AN4099" t="s">
        <v>4756</v>
      </c>
    </row>
    <row r="4100" spans="1:41">
      <c r="A4100" s="95">
        <v>38501</v>
      </c>
      <c r="B4100" t="s">
        <v>827</v>
      </c>
      <c r="C4100">
        <v>2005</v>
      </c>
      <c r="D4100">
        <v>5</v>
      </c>
      <c r="E4100" t="s">
        <v>2376</v>
      </c>
      <c r="F4100" t="s">
        <v>247</v>
      </c>
      <c r="G4100" s="96">
        <v>8.819444444444445E-2</v>
      </c>
      <c r="H4100" t="s">
        <v>4756</v>
      </c>
      <c r="I4100" s="96">
        <v>0.83194444444444438</v>
      </c>
      <c r="J4100">
        <v>6.15</v>
      </c>
      <c r="K4100" t="s">
        <v>249</v>
      </c>
      <c r="L4100" t="s">
        <v>927</v>
      </c>
      <c r="M4100" t="s">
        <v>251</v>
      </c>
      <c r="N4100" t="s">
        <v>251</v>
      </c>
      <c r="O4100">
        <v>2</v>
      </c>
      <c r="P4100">
        <v>65</v>
      </c>
      <c r="Q4100">
        <v>25</v>
      </c>
      <c r="R4100">
        <v>40</v>
      </c>
      <c r="S4100" t="s">
        <v>4756</v>
      </c>
      <c r="T4100" t="s">
        <v>4756</v>
      </c>
      <c r="U4100" t="s">
        <v>4756</v>
      </c>
      <c r="V4100">
        <v>153</v>
      </c>
      <c r="W4100" t="s">
        <v>4756</v>
      </c>
      <c r="X4100" t="s">
        <v>251</v>
      </c>
      <c r="Y4100" t="s">
        <v>4756</v>
      </c>
      <c r="Z4100" t="s">
        <v>4756</v>
      </c>
      <c r="AA4100" t="s">
        <v>4756</v>
      </c>
      <c r="AB4100" t="s">
        <v>4756</v>
      </c>
      <c r="AC4100" t="s">
        <v>4756</v>
      </c>
      <c r="AD4100" t="s">
        <v>4756</v>
      </c>
      <c r="AE4100" t="s">
        <v>4756</v>
      </c>
      <c r="AF4100" t="s">
        <v>4756</v>
      </c>
      <c r="AG4100" t="s">
        <v>4756</v>
      </c>
      <c r="AH4100" t="s">
        <v>4756</v>
      </c>
      <c r="AI4100" t="s">
        <v>4756</v>
      </c>
      <c r="AJ4100" t="s">
        <v>4756</v>
      </c>
      <c r="AK4100" t="s">
        <v>4756</v>
      </c>
      <c r="AL4100" t="s">
        <v>4756</v>
      </c>
      <c r="AM4100" t="s">
        <v>4756</v>
      </c>
      <c r="AN4100" t="s">
        <v>4756</v>
      </c>
    </row>
    <row r="4101" spans="1:41">
      <c r="A4101" s="95">
        <v>38501</v>
      </c>
      <c r="B4101" t="s">
        <v>827</v>
      </c>
      <c r="C4101">
        <v>2005</v>
      </c>
      <c r="D4101">
        <v>5</v>
      </c>
      <c r="E4101" t="s">
        <v>2376</v>
      </c>
      <c r="F4101" t="s">
        <v>247</v>
      </c>
      <c r="G4101" s="96">
        <v>9.375E-2</v>
      </c>
      <c r="H4101" t="s">
        <v>4756</v>
      </c>
      <c r="I4101" s="96">
        <v>0.83194444444444438</v>
      </c>
      <c r="J4101">
        <v>6.28</v>
      </c>
      <c r="K4101" t="s">
        <v>249</v>
      </c>
      <c r="L4101" t="s">
        <v>928</v>
      </c>
      <c r="M4101" t="s">
        <v>251</v>
      </c>
      <c r="N4101" t="s">
        <v>251</v>
      </c>
      <c r="O4101">
        <v>0</v>
      </c>
      <c r="P4101">
        <v>59</v>
      </c>
      <c r="Q4101">
        <v>25</v>
      </c>
      <c r="R4101">
        <v>34</v>
      </c>
      <c r="S4101" t="s">
        <v>4756</v>
      </c>
      <c r="T4101" t="s">
        <v>4756</v>
      </c>
      <c r="U4101" t="s">
        <v>4756</v>
      </c>
      <c r="V4101">
        <v>138</v>
      </c>
      <c r="W4101" t="s">
        <v>4756</v>
      </c>
      <c r="X4101" t="s">
        <v>251</v>
      </c>
      <c r="Y4101" t="s">
        <v>4756</v>
      </c>
      <c r="Z4101" t="s">
        <v>4756</v>
      </c>
      <c r="AA4101" t="s">
        <v>4756</v>
      </c>
      <c r="AB4101" t="s">
        <v>4756</v>
      </c>
      <c r="AC4101" t="s">
        <v>4756</v>
      </c>
      <c r="AD4101" t="s">
        <v>4756</v>
      </c>
      <c r="AE4101" t="s">
        <v>4756</v>
      </c>
      <c r="AF4101" t="s">
        <v>4756</v>
      </c>
      <c r="AG4101" t="s">
        <v>4756</v>
      </c>
      <c r="AH4101" t="s">
        <v>4756</v>
      </c>
      <c r="AI4101" t="s">
        <v>4756</v>
      </c>
      <c r="AJ4101" t="s">
        <v>4756</v>
      </c>
      <c r="AK4101" t="s">
        <v>4756</v>
      </c>
      <c r="AL4101" t="s">
        <v>4756</v>
      </c>
      <c r="AM4101" t="s">
        <v>4756</v>
      </c>
      <c r="AN4101" t="s">
        <v>4756</v>
      </c>
    </row>
    <row r="4102" spans="1:41">
      <c r="A4102" s="95">
        <v>38501</v>
      </c>
      <c r="B4102" t="s">
        <v>827</v>
      </c>
      <c r="C4102">
        <v>2005</v>
      </c>
      <c r="D4102">
        <v>5</v>
      </c>
      <c r="E4102" t="s">
        <v>2376</v>
      </c>
      <c r="F4102" t="s">
        <v>247</v>
      </c>
      <c r="G4102" s="96">
        <v>9.9999999999999992E-2</v>
      </c>
      <c r="H4102" t="s">
        <v>4756</v>
      </c>
      <c r="I4102" s="96">
        <v>0.83194444444444438</v>
      </c>
      <c r="J4102">
        <v>6.43</v>
      </c>
      <c r="K4102" t="s">
        <v>249</v>
      </c>
      <c r="L4102" t="s">
        <v>929</v>
      </c>
      <c r="M4102" t="s">
        <v>251</v>
      </c>
      <c r="N4102" t="s">
        <v>665</v>
      </c>
      <c r="O4102">
        <v>0</v>
      </c>
      <c r="P4102">
        <v>62</v>
      </c>
      <c r="Q4102">
        <v>25</v>
      </c>
      <c r="R4102">
        <v>37</v>
      </c>
      <c r="S4102" t="s">
        <v>4756</v>
      </c>
      <c r="T4102" t="s">
        <v>4756</v>
      </c>
      <c r="U4102" t="s">
        <v>4756</v>
      </c>
      <c r="V4102">
        <v>141</v>
      </c>
      <c r="W4102" t="s">
        <v>4756</v>
      </c>
      <c r="X4102" t="s">
        <v>251</v>
      </c>
      <c r="Y4102" t="s">
        <v>4756</v>
      </c>
      <c r="Z4102" t="s">
        <v>4756</v>
      </c>
      <c r="AA4102" t="s">
        <v>4756</v>
      </c>
      <c r="AB4102" t="s">
        <v>4756</v>
      </c>
      <c r="AC4102" t="s">
        <v>4756</v>
      </c>
      <c r="AD4102" t="s">
        <v>4756</v>
      </c>
      <c r="AE4102" t="s">
        <v>4756</v>
      </c>
      <c r="AF4102" t="s">
        <v>4756</v>
      </c>
      <c r="AG4102" t="s">
        <v>4756</v>
      </c>
      <c r="AH4102" t="s">
        <v>4756</v>
      </c>
      <c r="AI4102" t="s">
        <v>4756</v>
      </c>
      <c r="AJ4102" t="s">
        <v>4756</v>
      </c>
      <c r="AK4102" t="s">
        <v>4756</v>
      </c>
      <c r="AL4102" t="s">
        <v>4756</v>
      </c>
      <c r="AM4102" t="s">
        <v>4756</v>
      </c>
      <c r="AN4102" t="s">
        <v>4756</v>
      </c>
    </row>
    <row r="4103" spans="1:41">
      <c r="A4103" s="95">
        <v>38570</v>
      </c>
      <c r="B4103" t="s">
        <v>827</v>
      </c>
      <c r="C4103">
        <v>2005</v>
      </c>
      <c r="D4103">
        <v>8</v>
      </c>
      <c r="E4103" t="s">
        <v>2376</v>
      </c>
      <c r="F4103" t="s">
        <v>247</v>
      </c>
      <c r="G4103" s="96">
        <v>0.89374999999999993</v>
      </c>
      <c r="H4103" t="s">
        <v>4756</v>
      </c>
      <c r="I4103" s="96">
        <v>0.8256944444444444</v>
      </c>
      <c r="J4103">
        <v>1.63</v>
      </c>
      <c r="K4103" t="s">
        <v>249</v>
      </c>
      <c r="L4103" t="s">
        <v>1460</v>
      </c>
      <c r="M4103" t="s">
        <v>251</v>
      </c>
      <c r="N4103" t="s">
        <v>251</v>
      </c>
      <c r="O4103">
        <v>5</v>
      </c>
      <c r="P4103">
        <v>53</v>
      </c>
      <c r="Q4103">
        <v>20</v>
      </c>
      <c r="R4103">
        <v>33</v>
      </c>
      <c r="S4103" t="s">
        <v>4756</v>
      </c>
      <c r="T4103" t="s">
        <v>4756</v>
      </c>
      <c r="U4103" t="s">
        <v>4756</v>
      </c>
      <c r="V4103">
        <v>141</v>
      </c>
      <c r="W4103" t="s">
        <v>4756</v>
      </c>
      <c r="X4103" t="s">
        <v>4756</v>
      </c>
      <c r="Y4103" t="s">
        <v>4756</v>
      </c>
      <c r="Z4103" t="s">
        <v>4756</v>
      </c>
      <c r="AA4103" t="s">
        <v>4756</v>
      </c>
      <c r="AB4103" t="s">
        <v>4756</v>
      </c>
      <c r="AC4103" t="s">
        <v>4756</v>
      </c>
      <c r="AD4103" t="s">
        <v>4756</v>
      </c>
      <c r="AE4103" t="s">
        <v>4756</v>
      </c>
      <c r="AF4103" t="s">
        <v>4756</v>
      </c>
      <c r="AG4103" t="s">
        <v>4756</v>
      </c>
      <c r="AH4103" t="s">
        <v>4756</v>
      </c>
      <c r="AI4103" t="s">
        <v>4756</v>
      </c>
      <c r="AJ4103" t="s">
        <v>4756</v>
      </c>
      <c r="AK4103" t="s">
        <v>4756</v>
      </c>
      <c r="AL4103" t="s">
        <v>4756</v>
      </c>
      <c r="AM4103" t="s">
        <v>4756</v>
      </c>
      <c r="AN4103" t="s">
        <v>4756</v>
      </c>
    </row>
    <row r="4104" spans="1:41">
      <c r="A4104" s="95">
        <v>38570</v>
      </c>
      <c r="B4104" t="s">
        <v>827</v>
      </c>
      <c r="C4104">
        <v>2005</v>
      </c>
      <c r="D4104">
        <v>8</v>
      </c>
      <c r="E4104" t="s">
        <v>2376</v>
      </c>
      <c r="F4104" t="s">
        <v>247</v>
      </c>
      <c r="G4104" s="96">
        <v>0.89861111111111114</v>
      </c>
      <c r="H4104" t="s">
        <v>4756</v>
      </c>
      <c r="I4104" s="96">
        <v>0.8256944444444444</v>
      </c>
      <c r="J4104">
        <v>1.75</v>
      </c>
      <c r="K4104" t="s">
        <v>249</v>
      </c>
      <c r="L4104" t="s">
        <v>1461</v>
      </c>
      <c r="M4104" t="s">
        <v>251</v>
      </c>
      <c r="N4104" t="s">
        <v>251</v>
      </c>
      <c r="O4104">
        <v>4</v>
      </c>
      <c r="P4104">
        <v>58</v>
      </c>
      <c r="Q4104">
        <v>20</v>
      </c>
      <c r="R4104">
        <v>38</v>
      </c>
      <c r="S4104" t="s">
        <v>4756</v>
      </c>
      <c r="T4104" t="s">
        <v>4756</v>
      </c>
      <c r="U4104" t="s">
        <v>4756</v>
      </c>
      <c r="V4104">
        <v>150</v>
      </c>
      <c r="W4104" t="s">
        <v>4756</v>
      </c>
      <c r="X4104" t="s">
        <v>4756</v>
      </c>
      <c r="Y4104" t="s">
        <v>4756</v>
      </c>
      <c r="Z4104" t="s">
        <v>4756</v>
      </c>
      <c r="AA4104" t="s">
        <v>4756</v>
      </c>
      <c r="AB4104" t="s">
        <v>4756</v>
      </c>
      <c r="AC4104" t="s">
        <v>4756</v>
      </c>
      <c r="AD4104" t="s">
        <v>4756</v>
      </c>
      <c r="AE4104" t="s">
        <v>4756</v>
      </c>
      <c r="AF4104" t="s">
        <v>4756</v>
      </c>
      <c r="AG4104" t="s">
        <v>4756</v>
      </c>
      <c r="AH4104" t="s">
        <v>4756</v>
      </c>
      <c r="AI4104" t="s">
        <v>4756</v>
      </c>
      <c r="AJ4104" t="s">
        <v>4756</v>
      </c>
      <c r="AK4104" t="s">
        <v>4756</v>
      </c>
      <c r="AL4104" t="s">
        <v>4756</v>
      </c>
      <c r="AM4104" t="s">
        <v>4756</v>
      </c>
      <c r="AN4104" t="s">
        <v>4756</v>
      </c>
    </row>
    <row r="4105" spans="1:41">
      <c r="A4105" s="95">
        <v>38570</v>
      </c>
      <c r="B4105" t="s">
        <v>827</v>
      </c>
      <c r="C4105">
        <v>2005</v>
      </c>
      <c r="D4105">
        <v>8</v>
      </c>
      <c r="E4105" t="s">
        <v>2376</v>
      </c>
      <c r="F4105" t="s">
        <v>247</v>
      </c>
      <c r="G4105" s="96">
        <v>0.90625</v>
      </c>
      <c r="H4105" t="s">
        <v>4756</v>
      </c>
      <c r="I4105" s="96">
        <v>0.8256944444444444</v>
      </c>
      <c r="J4105">
        <v>1.93</v>
      </c>
      <c r="K4105" t="s">
        <v>249</v>
      </c>
      <c r="L4105" t="s">
        <v>1462</v>
      </c>
      <c r="M4105" t="s">
        <v>251</v>
      </c>
      <c r="N4105" t="s">
        <v>251</v>
      </c>
      <c r="O4105">
        <v>4</v>
      </c>
      <c r="P4105">
        <v>56</v>
      </c>
      <c r="Q4105">
        <v>20</v>
      </c>
      <c r="R4105">
        <v>36</v>
      </c>
      <c r="S4105" t="s">
        <v>4756</v>
      </c>
      <c r="T4105" t="s">
        <v>4756</v>
      </c>
      <c r="U4105" t="s">
        <v>4756</v>
      </c>
      <c r="V4105">
        <v>140</v>
      </c>
      <c r="W4105" t="s">
        <v>4756</v>
      </c>
      <c r="X4105" t="s">
        <v>4756</v>
      </c>
      <c r="Y4105" t="s">
        <v>4756</v>
      </c>
      <c r="Z4105" t="s">
        <v>4756</v>
      </c>
      <c r="AA4105" t="s">
        <v>4756</v>
      </c>
      <c r="AB4105" t="s">
        <v>4756</v>
      </c>
      <c r="AC4105" t="s">
        <v>4756</v>
      </c>
      <c r="AD4105" t="s">
        <v>4756</v>
      </c>
      <c r="AE4105" t="s">
        <v>4756</v>
      </c>
      <c r="AF4105" t="s">
        <v>4756</v>
      </c>
      <c r="AG4105" t="s">
        <v>4756</v>
      </c>
      <c r="AH4105" t="s">
        <v>4756</v>
      </c>
      <c r="AI4105" t="s">
        <v>4756</v>
      </c>
      <c r="AJ4105" t="s">
        <v>4756</v>
      </c>
      <c r="AK4105" t="s">
        <v>4756</v>
      </c>
      <c r="AL4105" t="s">
        <v>4756</v>
      </c>
      <c r="AM4105" t="s">
        <v>4756</v>
      </c>
      <c r="AN4105" t="s">
        <v>4756</v>
      </c>
      <c r="AO4105" t="s">
        <v>1463</v>
      </c>
    </row>
    <row r="4106" spans="1:41">
      <c r="A4106" s="95">
        <v>38570</v>
      </c>
      <c r="B4106" t="s">
        <v>827</v>
      </c>
      <c r="C4106">
        <v>2005</v>
      </c>
      <c r="D4106">
        <v>8</v>
      </c>
      <c r="E4106" t="s">
        <v>2376</v>
      </c>
      <c r="F4106" t="s">
        <v>247</v>
      </c>
      <c r="G4106" s="96">
        <v>0.92708333333333337</v>
      </c>
      <c r="H4106" t="s">
        <v>4756</v>
      </c>
      <c r="I4106" s="96">
        <v>0.8256944444444444</v>
      </c>
      <c r="J4106">
        <v>2.4300000000000002</v>
      </c>
      <c r="K4106" t="s">
        <v>249</v>
      </c>
      <c r="L4106" t="s">
        <v>1464</v>
      </c>
      <c r="M4106" t="s">
        <v>251</v>
      </c>
      <c r="N4106" t="s">
        <v>251</v>
      </c>
      <c r="O4106">
        <v>4</v>
      </c>
      <c r="P4106">
        <v>54</v>
      </c>
      <c r="Q4106">
        <v>20</v>
      </c>
      <c r="R4106">
        <v>34</v>
      </c>
      <c r="S4106" t="s">
        <v>4756</v>
      </c>
      <c r="T4106" t="s">
        <v>4756</v>
      </c>
      <c r="U4106" t="s">
        <v>4756</v>
      </c>
      <c r="V4106">
        <v>141</v>
      </c>
      <c r="W4106" t="s">
        <v>4756</v>
      </c>
      <c r="X4106" t="s">
        <v>4756</v>
      </c>
      <c r="Y4106" t="s">
        <v>4756</v>
      </c>
      <c r="Z4106" t="s">
        <v>4756</v>
      </c>
      <c r="AA4106" t="s">
        <v>4756</v>
      </c>
      <c r="AB4106" t="s">
        <v>4756</v>
      </c>
      <c r="AC4106" t="s">
        <v>4756</v>
      </c>
      <c r="AD4106" t="s">
        <v>4756</v>
      </c>
      <c r="AE4106" t="s">
        <v>4756</v>
      </c>
      <c r="AF4106" t="s">
        <v>4756</v>
      </c>
      <c r="AG4106" t="s">
        <v>4756</v>
      </c>
      <c r="AH4106" t="s">
        <v>4756</v>
      </c>
      <c r="AI4106" t="s">
        <v>4756</v>
      </c>
      <c r="AJ4106" t="s">
        <v>4756</v>
      </c>
      <c r="AK4106" t="s">
        <v>4756</v>
      </c>
      <c r="AL4106" t="s">
        <v>4756</v>
      </c>
      <c r="AM4106" t="s">
        <v>4756</v>
      </c>
      <c r="AN4106" t="s">
        <v>4756</v>
      </c>
      <c r="AO4106" t="s">
        <v>1463</v>
      </c>
    </row>
    <row r="4107" spans="1:41">
      <c r="A4107" s="95">
        <v>38570</v>
      </c>
      <c r="B4107" t="s">
        <v>827</v>
      </c>
      <c r="C4107">
        <v>2005</v>
      </c>
      <c r="D4107">
        <v>8</v>
      </c>
      <c r="E4107" t="s">
        <v>2376</v>
      </c>
      <c r="F4107" t="s">
        <v>247</v>
      </c>
      <c r="G4107" s="96">
        <v>0.9375</v>
      </c>
      <c r="H4107" t="s">
        <v>4756</v>
      </c>
      <c r="I4107" s="96">
        <v>0.8256944444444444</v>
      </c>
      <c r="J4107">
        <v>2.68</v>
      </c>
      <c r="K4107" t="s">
        <v>249</v>
      </c>
      <c r="L4107" t="s">
        <v>1465</v>
      </c>
      <c r="M4107" t="s">
        <v>251</v>
      </c>
      <c r="N4107" t="s">
        <v>251</v>
      </c>
      <c r="O4107">
        <v>3</v>
      </c>
      <c r="P4107">
        <v>55</v>
      </c>
      <c r="Q4107">
        <v>20</v>
      </c>
      <c r="R4107">
        <v>35</v>
      </c>
      <c r="S4107" t="s">
        <v>4756</v>
      </c>
      <c r="T4107" t="s">
        <v>4756</v>
      </c>
      <c r="U4107" t="s">
        <v>4756</v>
      </c>
      <c r="V4107">
        <v>141</v>
      </c>
      <c r="W4107" t="s">
        <v>4756</v>
      </c>
      <c r="X4107" t="s">
        <v>4756</v>
      </c>
      <c r="Y4107" t="s">
        <v>4756</v>
      </c>
      <c r="Z4107" t="s">
        <v>4756</v>
      </c>
      <c r="AA4107" t="s">
        <v>4756</v>
      </c>
      <c r="AB4107" t="s">
        <v>4756</v>
      </c>
      <c r="AC4107" t="s">
        <v>4756</v>
      </c>
      <c r="AD4107" t="s">
        <v>4756</v>
      </c>
      <c r="AE4107" t="s">
        <v>4756</v>
      </c>
      <c r="AF4107" t="s">
        <v>4756</v>
      </c>
      <c r="AG4107" t="s">
        <v>4756</v>
      </c>
      <c r="AH4107" t="s">
        <v>4756</v>
      </c>
      <c r="AI4107" t="s">
        <v>4756</v>
      </c>
      <c r="AJ4107" t="s">
        <v>4756</v>
      </c>
      <c r="AK4107" t="s">
        <v>4756</v>
      </c>
      <c r="AL4107" t="s">
        <v>4756</v>
      </c>
      <c r="AM4107" t="s">
        <v>4756</v>
      </c>
      <c r="AN4107" t="s">
        <v>4756</v>
      </c>
      <c r="AO4107" t="s">
        <v>1466</v>
      </c>
    </row>
    <row r="4108" spans="1:41">
      <c r="A4108" s="95">
        <v>38570</v>
      </c>
      <c r="B4108" t="s">
        <v>827</v>
      </c>
      <c r="C4108">
        <v>2005</v>
      </c>
      <c r="D4108">
        <v>8</v>
      </c>
      <c r="E4108" t="s">
        <v>2376</v>
      </c>
      <c r="F4108" t="s">
        <v>247</v>
      </c>
      <c r="G4108" s="96">
        <v>0.9604166666666667</v>
      </c>
      <c r="H4108" t="s">
        <v>4756</v>
      </c>
      <c r="I4108" s="96">
        <v>0.8256944444444444</v>
      </c>
      <c r="J4108">
        <v>3.23</v>
      </c>
      <c r="K4108" t="s">
        <v>249</v>
      </c>
      <c r="L4108" t="s">
        <v>1467</v>
      </c>
      <c r="M4108" t="s">
        <v>251</v>
      </c>
      <c r="N4108" t="s">
        <v>251</v>
      </c>
      <c r="O4108">
        <v>3</v>
      </c>
      <c r="P4108">
        <v>58</v>
      </c>
      <c r="Q4108">
        <v>20</v>
      </c>
      <c r="R4108">
        <v>38</v>
      </c>
      <c r="S4108" t="s">
        <v>4756</v>
      </c>
      <c r="T4108" t="s">
        <v>4756</v>
      </c>
      <c r="U4108" t="s">
        <v>4756</v>
      </c>
      <c r="V4108">
        <v>141</v>
      </c>
      <c r="W4108" t="s">
        <v>4756</v>
      </c>
      <c r="X4108" t="s">
        <v>4756</v>
      </c>
      <c r="Y4108" t="s">
        <v>4756</v>
      </c>
      <c r="Z4108" t="s">
        <v>4756</v>
      </c>
      <c r="AA4108" t="s">
        <v>4756</v>
      </c>
      <c r="AB4108" t="s">
        <v>4756</v>
      </c>
      <c r="AC4108" t="s">
        <v>4756</v>
      </c>
      <c r="AD4108" t="s">
        <v>4756</v>
      </c>
      <c r="AE4108" t="s">
        <v>4756</v>
      </c>
      <c r="AF4108" t="s">
        <v>4756</v>
      </c>
      <c r="AG4108" t="s">
        <v>4756</v>
      </c>
      <c r="AH4108" t="s">
        <v>4756</v>
      </c>
      <c r="AI4108" t="s">
        <v>4756</v>
      </c>
      <c r="AJ4108" t="s">
        <v>4756</v>
      </c>
      <c r="AK4108" t="s">
        <v>4756</v>
      </c>
      <c r="AL4108" t="s">
        <v>4756</v>
      </c>
      <c r="AM4108" t="s">
        <v>4756</v>
      </c>
      <c r="AN4108" t="s">
        <v>4756</v>
      </c>
    </row>
    <row r="4109" spans="1:41">
      <c r="A4109" s="95">
        <v>38570</v>
      </c>
      <c r="B4109" t="s">
        <v>827</v>
      </c>
      <c r="C4109">
        <v>2005</v>
      </c>
      <c r="D4109">
        <v>8</v>
      </c>
      <c r="E4109" t="s">
        <v>2376</v>
      </c>
      <c r="F4109" t="s">
        <v>247</v>
      </c>
      <c r="G4109" s="96">
        <v>0.96250000000000002</v>
      </c>
      <c r="H4109" t="s">
        <v>4756</v>
      </c>
      <c r="I4109" s="96">
        <v>0.8256944444444444</v>
      </c>
      <c r="J4109">
        <v>3.28</v>
      </c>
      <c r="K4109" t="s">
        <v>249</v>
      </c>
      <c r="L4109" t="s">
        <v>1468</v>
      </c>
      <c r="M4109" t="s">
        <v>251</v>
      </c>
      <c r="N4109" t="s">
        <v>251</v>
      </c>
      <c r="O4109">
        <v>4</v>
      </c>
      <c r="P4109">
        <v>53</v>
      </c>
      <c r="Q4109">
        <v>20</v>
      </c>
      <c r="R4109">
        <v>33</v>
      </c>
      <c r="S4109" t="s">
        <v>4756</v>
      </c>
      <c r="T4109" t="s">
        <v>4756</v>
      </c>
      <c r="U4109" t="s">
        <v>4756</v>
      </c>
      <c r="V4109">
        <v>139</v>
      </c>
      <c r="W4109" t="s">
        <v>4756</v>
      </c>
      <c r="X4109" t="s">
        <v>4756</v>
      </c>
      <c r="Y4109" t="s">
        <v>4756</v>
      </c>
      <c r="Z4109" t="s">
        <v>4756</v>
      </c>
      <c r="AA4109" t="s">
        <v>4756</v>
      </c>
      <c r="AB4109" t="s">
        <v>4756</v>
      </c>
      <c r="AC4109" t="s">
        <v>4756</v>
      </c>
      <c r="AD4109" t="s">
        <v>4756</v>
      </c>
      <c r="AE4109" t="s">
        <v>4756</v>
      </c>
      <c r="AF4109" t="s">
        <v>4756</v>
      </c>
      <c r="AG4109" t="s">
        <v>4756</v>
      </c>
      <c r="AH4109" t="s">
        <v>4756</v>
      </c>
      <c r="AI4109" t="s">
        <v>4756</v>
      </c>
      <c r="AJ4109" t="s">
        <v>4756</v>
      </c>
      <c r="AK4109" t="s">
        <v>4756</v>
      </c>
      <c r="AL4109" t="s">
        <v>4756</v>
      </c>
      <c r="AM4109" t="s">
        <v>4756</v>
      </c>
      <c r="AN4109" t="s">
        <v>4756</v>
      </c>
    </row>
    <row r="4110" spans="1:41">
      <c r="A4110" s="95">
        <v>38570</v>
      </c>
      <c r="B4110" t="s">
        <v>827</v>
      </c>
      <c r="C4110">
        <v>2005</v>
      </c>
      <c r="D4110">
        <v>8</v>
      </c>
      <c r="E4110" t="s">
        <v>2376</v>
      </c>
      <c r="F4110" t="s">
        <v>247</v>
      </c>
      <c r="G4110" s="96">
        <v>0.96944444444444444</v>
      </c>
      <c r="H4110" t="s">
        <v>4756</v>
      </c>
      <c r="I4110" s="96">
        <v>0.8256944444444444</v>
      </c>
      <c r="J4110">
        <v>3.45</v>
      </c>
      <c r="K4110" t="s">
        <v>249</v>
      </c>
      <c r="L4110" t="s">
        <v>1469</v>
      </c>
      <c r="M4110" t="s">
        <v>251</v>
      </c>
      <c r="N4110" t="s">
        <v>251</v>
      </c>
      <c r="O4110">
        <v>4</v>
      </c>
      <c r="P4110">
        <v>52</v>
      </c>
      <c r="Q4110">
        <v>20</v>
      </c>
      <c r="R4110">
        <v>32</v>
      </c>
      <c r="S4110" t="s">
        <v>4756</v>
      </c>
      <c r="T4110" t="s">
        <v>4756</v>
      </c>
      <c r="U4110" t="s">
        <v>4756</v>
      </c>
      <c r="V4110">
        <v>139</v>
      </c>
      <c r="W4110" t="s">
        <v>4756</v>
      </c>
      <c r="X4110" t="s">
        <v>4756</v>
      </c>
      <c r="Y4110" t="s">
        <v>4756</v>
      </c>
      <c r="Z4110" t="s">
        <v>4756</v>
      </c>
      <c r="AA4110" t="s">
        <v>4756</v>
      </c>
      <c r="AB4110" t="s">
        <v>4756</v>
      </c>
      <c r="AC4110" t="s">
        <v>4756</v>
      </c>
      <c r="AD4110" t="s">
        <v>4756</v>
      </c>
      <c r="AE4110" t="s">
        <v>4756</v>
      </c>
      <c r="AF4110" t="s">
        <v>4756</v>
      </c>
      <c r="AG4110" t="s">
        <v>4756</v>
      </c>
      <c r="AH4110" t="s">
        <v>4756</v>
      </c>
      <c r="AI4110" t="s">
        <v>4756</v>
      </c>
      <c r="AJ4110" t="s">
        <v>4756</v>
      </c>
      <c r="AK4110" t="s">
        <v>4756</v>
      </c>
      <c r="AL4110" t="s">
        <v>4756</v>
      </c>
      <c r="AM4110" t="s">
        <v>4756</v>
      </c>
      <c r="AN4110" t="s">
        <v>4756</v>
      </c>
      <c r="AO4110" t="s">
        <v>1466</v>
      </c>
    </row>
    <row r="4111" spans="1:41">
      <c r="A4111" s="95">
        <v>38570</v>
      </c>
      <c r="B4111" t="s">
        <v>827</v>
      </c>
      <c r="C4111">
        <v>2005</v>
      </c>
      <c r="D4111">
        <v>8</v>
      </c>
      <c r="E4111" t="s">
        <v>2376</v>
      </c>
      <c r="F4111" t="s">
        <v>247</v>
      </c>
      <c r="G4111" s="96">
        <v>0.98541666666666661</v>
      </c>
      <c r="H4111" t="s">
        <v>4756</v>
      </c>
      <c r="I4111" s="96">
        <v>0.8256944444444444</v>
      </c>
      <c r="J4111">
        <v>3.83</v>
      </c>
      <c r="K4111" t="s">
        <v>249</v>
      </c>
      <c r="L4111" t="s">
        <v>1470</v>
      </c>
      <c r="M4111" t="s">
        <v>251</v>
      </c>
      <c r="N4111" t="s">
        <v>251</v>
      </c>
      <c r="O4111">
        <v>4</v>
      </c>
      <c r="P4111">
        <v>59</v>
      </c>
      <c r="Q4111">
        <v>20</v>
      </c>
      <c r="R4111">
        <v>39</v>
      </c>
      <c r="S4111" t="s">
        <v>4756</v>
      </c>
      <c r="T4111" t="s">
        <v>4756</v>
      </c>
      <c r="U4111" t="s">
        <v>4756</v>
      </c>
      <c r="V4111">
        <v>143</v>
      </c>
      <c r="W4111" t="s">
        <v>4756</v>
      </c>
      <c r="X4111" t="s">
        <v>4756</v>
      </c>
      <c r="Y4111" t="s">
        <v>4756</v>
      </c>
      <c r="Z4111" t="s">
        <v>4756</v>
      </c>
      <c r="AA4111" t="s">
        <v>4756</v>
      </c>
      <c r="AB4111" t="s">
        <v>4756</v>
      </c>
      <c r="AC4111" t="s">
        <v>4756</v>
      </c>
      <c r="AD4111" t="s">
        <v>4756</v>
      </c>
      <c r="AE4111" t="s">
        <v>4756</v>
      </c>
      <c r="AF4111" t="s">
        <v>4756</v>
      </c>
      <c r="AG4111" t="s">
        <v>4756</v>
      </c>
      <c r="AH4111" t="s">
        <v>4756</v>
      </c>
      <c r="AI4111" t="s">
        <v>4756</v>
      </c>
      <c r="AJ4111" t="s">
        <v>4756</v>
      </c>
      <c r="AK4111" t="s">
        <v>4756</v>
      </c>
      <c r="AL4111" t="s">
        <v>4756</v>
      </c>
      <c r="AM4111" t="s">
        <v>4756</v>
      </c>
      <c r="AN4111" t="s">
        <v>4756</v>
      </c>
    </row>
    <row r="4112" spans="1:41">
      <c r="A4112" s="95">
        <v>38570</v>
      </c>
      <c r="B4112" t="s">
        <v>827</v>
      </c>
      <c r="C4112">
        <v>2005</v>
      </c>
      <c r="D4112">
        <v>8</v>
      </c>
      <c r="E4112" t="s">
        <v>2376</v>
      </c>
      <c r="F4112" t="s">
        <v>247</v>
      </c>
      <c r="G4112" s="96">
        <v>5.5555555555555558E-3</v>
      </c>
      <c r="H4112" t="s">
        <v>4756</v>
      </c>
      <c r="I4112" s="96">
        <v>0.8256944444444444</v>
      </c>
      <c r="J4112">
        <v>4.32</v>
      </c>
      <c r="K4112" t="s">
        <v>249</v>
      </c>
      <c r="L4112" t="s">
        <v>1471</v>
      </c>
      <c r="M4112" t="s">
        <v>251</v>
      </c>
      <c r="N4112" t="s">
        <v>251</v>
      </c>
      <c r="O4112">
        <v>5</v>
      </c>
      <c r="P4112">
        <v>54</v>
      </c>
      <c r="Q4112">
        <v>20</v>
      </c>
      <c r="R4112">
        <v>34</v>
      </c>
      <c r="S4112" t="s">
        <v>4756</v>
      </c>
      <c r="T4112" t="s">
        <v>4756</v>
      </c>
      <c r="U4112" t="s">
        <v>4756</v>
      </c>
      <c r="V4112">
        <v>144</v>
      </c>
      <c r="W4112" t="s">
        <v>4756</v>
      </c>
      <c r="X4112" t="s">
        <v>4756</v>
      </c>
      <c r="Y4112" t="s">
        <v>4756</v>
      </c>
      <c r="Z4112" t="s">
        <v>4756</v>
      </c>
      <c r="AA4112" t="s">
        <v>4756</v>
      </c>
      <c r="AB4112" t="s">
        <v>4756</v>
      </c>
      <c r="AC4112" t="s">
        <v>4756</v>
      </c>
      <c r="AD4112" t="s">
        <v>4756</v>
      </c>
      <c r="AE4112" t="s">
        <v>4756</v>
      </c>
      <c r="AF4112" t="s">
        <v>4756</v>
      </c>
      <c r="AG4112" t="s">
        <v>4756</v>
      </c>
      <c r="AH4112" t="s">
        <v>4756</v>
      </c>
      <c r="AI4112" t="s">
        <v>4756</v>
      </c>
      <c r="AJ4112" t="s">
        <v>4756</v>
      </c>
      <c r="AK4112" t="s">
        <v>4756</v>
      </c>
      <c r="AL4112" t="s">
        <v>4756</v>
      </c>
      <c r="AM4112" t="s">
        <v>4756</v>
      </c>
      <c r="AN4112" t="s">
        <v>4756</v>
      </c>
    </row>
    <row r="4113" spans="1:41">
      <c r="A4113" s="95">
        <v>38570</v>
      </c>
      <c r="B4113" t="s">
        <v>827</v>
      </c>
      <c r="C4113">
        <v>2005</v>
      </c>
      <c r="D4113">
        <v>8</v>
      </c>
      <c r="E4113" t="s">
        <v>2376</v>
      </c>
      <c r="F4113" t="s">
        <v>247</v>
      </c>
      <c r="G4113" s="96">
        <v>6.9444444444444434E-2</v>
      </c>
      <c r="H4113" t="s">
        <v>4756</v>
      </c>
      <c r="I4113" s="96">
        <v>0.8256944444444444</v>
      </c>
      <c r="J4113">
        <v>5.85</v>
      </c>
      <c r="K4113" t="s">
        <v>249</v>
      </c>
      <c r="L4113" t="s">
        <v>1473</v>
      </c>
      <c r="M4113" t="s">
        <v>251</v>
      </c>
      <c r="N4113" t="s">
        <v>251</v>
      </c>
      <c r="O4113">
        <v>4</v>
      </c>
      <c r="P4113">
        <v>58</v>
      </c>
      <c r="Q4113">
        <v>20</v>
      </c>
      <c r="R4113">
        <v>38</v>
      </c>
      <c r="S4113" t="s">
        <v>4756</v>
      </c>
      <c r="T4113" t="s">
        <v>4756</v>
      </c>
      <c r="U4113" t="s">
        <v>4756</v>
      </c>
      <c r="V4113">
        <v>141</v>
      </c>
      <c r="W4113" t="s">
        <v>4756</v>
      </c>
      <c r="X4113" t="s">
        <v>4756</v>
      </c>
      <c r="Y4113" t="s">
        <v>4756</v>
      </c>
      <c r="Z4113" t="s">
        <v>4756</v>
      </c>
      <c r="AA4113" t="s">
        <v>4756</v>
      </c>
      <c r="AB4113" t="s">
        <v>4756</v>
      </c>
      <c r="AC4113" t="s">
        <v>4756</v>
      </c>
      <c r="AD4113" t="s">
        <v>4756</v>
      </c>
      <c r="AE4113" t="s">
        <v>4756</v>
      </c>
      <c r="AF4113" t="s">
        <v>4756</v>
      </c>
      <c r="AG4113" t="s">
        <v>4756</v>
      </c>
      <c r="AH4113" t="s">
        <v>4756</v>
      </c>
      <c r="AI4113" t="s">
        <v>4756</v>
      </c>
      <c r="AJ4113" t="s">
        <v>4756</v>
      </c>
      <c r="AK4113" t="s">
        <v>4756</v>
      </c>
      <c r="AL4113" t="s">
        <v>4756</v>
      </c>
      <c r="AM4113" t="s">
        <v>4756</v>
      </c>
      <c r="AN4113" t="s">
        <v>4756</v>
      </c>
    </row>
    <row r="4114" spans="1:41">
      <c r="A4114" s="95">
        <v>38570</v>
      </c>
      <c r="B4114" t="s">
        <v>827</v>
      </c>
      <c r="C4114">
        <v>2005</v>
      </c>
      <c r="D4114">
        <v>8</v>
      </c>
      <c r="E4114" t="s">
        <v>2376</v>
      </c>
      <c r="F4114" t="s">
        <v>247</v>
      </c>
      <c r="G4114" s="96">
        <v>1.6666666666666666E-2</v>
      </c>
      <c r="H4114" t="s">
        <v>4756</v>
      </c>
      <c r="I4114" s="96">
        <v>0.8256944444444444</v>
      </c>
      <c r="J4114">
        <v>4.58</v>
      </c>
      <c r="K4114" t="s">
        <v>249</v>
      </c>
      <c r="L4114" t="s">
        <v>902</v>
      </c>
      <c r="M4114" t="s">
        <v>665</v>
      </c>
      <c r="N4114" t="s">
        <v>251</v>
      </c>
      <c r="O4114">
        <v>3</v>
      </c>
      <c r="P4114">
        <v>59</v>
      </c>
      <c r="Q4114">
        <v>20</v>
      </c>
      <c r="R4114">
        <v>39</v>
      </c>
      <c r="S4114" t="s">
        <v>4756</v>
      </c>
      <c r="T4114" t="s">
        <v>4756</v>
      </c>
      <c r="U4114" t="s">
        <v>4756</v>
      </c>
      <c r="V4114">
        <v>142</v>
      </c>
      <c r="W4114" t="s">
        <v>4756</v>
      </c>
      <c r="X4114" t="s">
        <v>4756</v>
      </c>
      <c r="Y4114" t="s">
        <v>4756</v>
      </c>
      <c r="Z4114" t="s">
        <v>4756</v>
      </c>
      <c r="AA4114" t="s">
        <v>4756</v>
      </c>
      <c r="AB4114" t="s">
        <v>4756</v>
      </c>
      <c r="AC4114" t="s">
        <v>4756</v>
      </c>
      <c r="AD4114" t="s">
        <v>4756</v>
      </c>
      <c r="AE4114" t="s">
        <v>4756</v>
      </c>
      <c r="AF4114" t="s">
        <v>4756</v>
      </c>
      <c r="AG4114" t="s">
        <v>4756</v>
      </c>
      <c r="AH4114" t="s">
        <v>4756</v>
      </c>
      <c r="AI4114" t="s">
        <v>4756</v>
      </c>
      <c r="AJ4114" t="s">
        <v>4756</v>
      </c>
      <c r="AK4114" t="s">
        <v>4756</v>
      </c>
      <c r="AL4114" t="s">
        <v>4756</v>
      </c>
      <c r="AM4114" t="s">
        <v>4756</v>
      </c>
      <c r="AN4114" t="s">
        <v>4756</v>
      </c>
      <c r="AO4114" t="s">
        <v>1472</v>
      </c>
    </row>
    <row r="4115" spans="1:41">
      <c r="A4115" s="95">
        <v>38571</v>
      </c>
      <c r="B4115" t="s">
        <v>827</v>
      </c>
      <c r="C4115">
        <v>2005</v>
      </c>
      <c r="D4115">
        <v>8</v>
      </c>
      <c r="E4115" t="s">
        <v>2376</v>
      </c>
      <c r="F4115" t="s">
        <v>247</v>
      </c>
      <c r="G4115" s="96">
        <v>0.875</v>
      </c>
      <c r="H4115" t="s">
        <v>4756</v>
      </c>
      <c r="I4115" s="96">
        <v>0.82500000000000007</v>
      </c>
      <c r="J4115">
        <v>1.2</v>
      </c>
      <c r="K4115" t="s">
        <v>249</v>
      </c>
      <c r="L4115" t="s">
        <v>1474</v>
      </c>
      <c r="M4115" t="s">
        <v>251</v>
      </c>
      <c r="N4115" t="s">
        <v>251</v>
      </c>
      <c r="O4115">
        <v>4</v>
      </c>
      <c r="P4115">
        <v>55</v>
      </c>
      <c r="Q4115">
        <v>19</v>
      </c>
      <c r="R4115">
        <v>36</v>
      </c>
      <c r="S4115" t="s">
        <v>4756</v>
      </c>
      <c r="T4115" t="s">
        <v>4756</v>
      </c>
      <c r="U4115" t="s">
        <v>4756</v>
      </c>
      <c r="V4115">
        <v>142</v>
      </c>
      <c r="W4115" t="s">
        <v>4756</v>
      </c>
      <c r="X4115" t="s">
        <v>4756</v>
      </c>
      <c r="Y4115" t="s">
        <v>4756</v>
      </c>
      <c r="Z4115" t="s">
        <v>4756</v>
      </c>
      <c r="AA4115" t="s">
        <v>4756</v>
      </c>
      <c r="AB4115" t="s">
        <v>4756</v>
      </c>
      <c r="AC4115" t="s">
        <v>4756</v>
      </c>
      <c r="AD4115" t="s">
        <v>4756</v>
      </c>
      <c r="AE4115" t="s">
        <v>4756</v>
      </c>
      <c r="AF4115" t="s">
        <v>4756</v>
      </c>
      <c r="AG4115" t="s">
        <v>4756</v>
      </c>
      <c r="AH4115" t="s">
        <v>4756</v>
      </c>
      <c r="AI4115" t="s">
        <v>4756</v>
      </c>
      <c r="AJ4115" t="s">
        <v>4756</v>
      </c>
      <c r="AK4115" t="s">
        <v>4756</v>
      </c>
      <c r="AL4115" t="s">
        <v>4756</v>
      </c>
      <c r="AM4115" t="s">
        <v>4756</v>
      </c>
      <c r="AN4115" t="s">
        <v>4756</v>
      </c>
    </row>
    <row r="4116" spans="1:41">
      <c r="A4116" s="95">
        <v>38571</v>
      </c>
      <c r="B4116" t="s">
        <v>827</v>
      </c>
      <c r="C4116">
        <v>2005</v>
      </c>
      <c r="D4116">
        <v>8</v>
      </c>
      <c r="E4116" t="s">
        <v>2376</v>
      </c>
      <c r="F4116" t="s">
        <v>247</v>
      </c>
      <c r="G4116" s="96">
        <v>0.87916666666666676</v>
      </c>
      <c r="H4116" t="s">
        <v>4756</v>
      </c>
      <c r="I4116" s="96">
        <v>0.82500000000000007</v>
      </c>
      <c r="J4116">
        <v>1.3</v>
      </c>
      <c r="K4116" t="s">
        <v>249</v>
      </c>
      <c r="L4116" t="s">
        <v>1475</v>
      </c>
      <c r="M4116" t="s">
        <v>251</v>
      </c>
      <c r="N4116" t="s">
        <v>251</v>
      </c>
      <c r="O4116">
        <v>5</v>
      </c>
      <c r="P4116">
        <v>50</v>
      </c>
      <c r="Q4116">
        <v>19</v>
      </c>
      <c r="R4116">
        <v>31</v>
      </c>
      <c r="S4116" t="s">
        <v>4756</v>
      </c>
      <c r="T4116" t="s">
        <v>4756</v>
      </c>
      <c r="U4116" t="s">
        <v>4756</v>
      </c>
      <c r="V4116">
        <v>132</v>
      </c>
      <c r="W4116" t="s">
        <v>4756</v>
      </c>
      <c r="X4116" t="s">
        <v>4756</v>
      </c>
      <c r="Y4116" t="s">
        <v>4756</v>
      </c>
      <c r="Z4116" t="s">
        <v>4756</v>
      </c>
      <c r="AA4116" t="s">
        <v>4756</v>
      </c>
      <c r="AB4116" t="s">
        <v>4756</v>
      </c>
      <c r="AC4116" t="s">
        <v>4756</v>
      </c>
      <c r="AD4116" t="s">
        <v>4756</v>
      </c>
      <c r="AE4116" t="s">
        <v>4756</v>
      </c>
      <c r="AF4116" t="s">
        <v>4756</v>
      </c>
      <c r="AG4116" t="s">
        <v>4756</v>
      </c>
      <c r="AH4116" t="s">
        <v>4756</v>
      </c>
      <c r="AI4116" t="s">
        <v>4756</v>
      </c>
      <c r="AJ4116" t="s">
        <v>4756</v>
      </c>
      <c r="AK4116" t="s">
        <v>4756</v>
      </c>
      <c r="AL4116" t="s">
        <v>4756</v>
      </c>
      <c r="AM4116" t="s">
        <v>4756</v>
      </c>
      <c r="AN4116" t="s">
        <v>4756</v>
      </c>
    </row>
    <row r="4117" spans="1:41">
      <c r="A4117" s="95">
        <v>38571</v>
      </c>
      <c r="B4117" t="s">
        <v>827</v>
      </c>
      <c r="C4117">
        <v>2005</v>
      </c>
      <c r="D4117">
        <v>8</v>
      </c>
      <c r="E4117" t="s">
        <v>2376</v>
      </c>
      <c r="F4117" t="s">
        <v>247</v>
      </c>
      <c r="G4117" s="96">
        <v>0.8847222222222223</v>
      </c>
      <c r="H4117" t="s">
        <v>4756</v>
      </c>
      <c r="I4117" s="96">
        <v>0.82500000000000007</v>
      </c>
      <c r="J4117">
        <v>1.43</v>
      </c>
      <c r="K4117" t="s">
        <v>249</v>
      </c>
      <c r="L4117" t="s">
        <v>1476</v>
      </c>
      <c r="M4117" t="s">
        <v>251</v>
      </c>
      <c r="N4117" t="s">
        <v>251</v>
      </c>
      <c r="O4117">
        <v>0</v>
      </c>
      <c r="P4117">
        <v>51</v>
      </c>
      <c r="Q4117">
        <v>19</v>
      </c>
      <c r="R4117">
        <v>32</v>
      </c>
      <c r="S4117" t="s">
        <v>4756</v>
      </c>
      <c r="T4117" t="s">
        <v>4756</v>
      </c>
      <c r="U4117" t="s">
        <v>4756</v>
      </c>
      <c r="V4117">
        <v>136</v>
      </c>
      <c r="W4117" t="s">
        <v>4756</v>
      </c>
      <c r="X4117" t="s">
        <v>4756</v>
      </c>
      <c r="Y4117" t="s">
        <v>4756</v>
      </c>
      <c r="Z4117" t="s">
        <v>4756</v>
      </c>
      <c r="AA4117" t="s">
        <v>4756</v>
      </c>
      <c r="AB4117" t="s">
        <v>4756</v>
      </c>
      <c r="AC4117" t="s">
        <v>4756</v>
      </c>
      <c r="AD4117" t="s">
        <v>4756</v>
      </c>
      <c r="AE4117" t="s">
        <v>4756</v>
      </c>
      <c r="AF4117" t="s">
        <v>4756</v>
      </c>
      <c r="AG4117" t="s">
        <v>4756</v>
      </c>
      <c r="AH4117" t="s">
        <v>4756</v>
      </c>
      <c r="AI4117" t="s">
        <v>4756</v>
      </c>
      <c r="AJ4117" t="s">
        <v>4756</v>
      </c>
      <c r="AK4117" t="s">
        <v>4756</v>
      </c>
      <c r="AL4117" t="s">
        <v>4756</v>
      </c>
      <c r="AM4117" t="s">
        <v>4756</v>
      </c>
      <c r="AN4117" t="s">
        <v>4756</v>
      </c>
    </row>
    <row r="4118" spans="1:41">
      <c r="A4118" s="95">
        <v>38571</v>
      </c>
      <c r="B4118" t="s">
        <v>827</v>
      </c>
      <c r="C4118">
        <v>2005</v>
      </c>
      <c r="D4118">
        <v>8</v>
      </c>
      <c r="E4118" t="s">
        <v>2376</v>
      </c>
      <c r="F4118" t="s">
        <v>247</v>
      </c>
      <c r="G4118" s="96">
        <v>0.8881944444444444</v>
      </c>
      <c r="H4118" t="s">
        <v>4756</v>
      </c>
      <c r="I4118" s="96">
        <v>0.82500000000000007</v>
      </c>
      <c r="J4118">
        <v>1.52</v>
      </c>
      <c r="K4118" t="s">
        <v>249</v>
      </c>
      <c r="L4118" t="s">
        <v>1477</v>
      </c>
      <c r="M4118" t="s">
        <v>251</v>
      </c>
      <c r="N4118" t="s">
        <v>251</v>
      </c>
      <c r="O4118">
        <v>5</v>
      </c>
      <c r="P4118">
        <v>55</v>
      </c>
      <c r="Q4118">
        <v>19</v>
      </c>
      <c r="R4118">
        <v>36</v>
      </c>
      <c r="S4118" t="s">
        <v>4756</v>
      </c>
      <c r="T4118" t="s">
        <v>4756</v>
      </c>
      <c r="U4118" t="s">
        <v>4756</v>
      </c>
      <c r="V4118">
        <v>140</v>
      </c>
      <c r="W4118" t="s">
        <v>4756</v>
      </c>
      <c r="X4118" t="s">
        <v>4756</v>
      </c>
      <c r="Y4118" t="s">
        <v>4756</v>
      </c>
      <c r="Z4118" t="s">
        <v>4756</v>
      </c>
      <c r="AA4118" t="s">
        <v>4756</v>
      </c>
      <c r="AB4118" t="s">
        <v>4756</v>
      </c>
      <c r="AC4118" t="s">
        <v>4756</v>
      </c>
      <c r="AD4118" t="s">
        <v>4756</v>
      </c>
      <c r="AE4118" t="s">
        <v>4756</v>
      </c>
      <c r="AF4118" t="s">
        <v>4756</v>
      </c>
      <c r="AG4118" t="s">
        <v>4756</v>
      </c>
      <c r="AH4118" t="s">
        <v>4756</v>
      </c>
      <c r="AI4118" t="s">
        <v>4756</v>
      </c>
      <c r="AJ4118" t="s">
        <v>4756</v>
      </c>
      <c r="AK4118" t="s">
        <v>4756</v>
      </c>
      <c r="AL4118" t="s">
        <v>4756</v>
      </c>
      <c r="AM4118" t="s">
        <v>4756</v>
      </c>
      <c r="AN4118" t="s">
        <v>4756</v>
      </c>
    </row>
    <row r="4119" spans="1:41">
      <c r="A4119" s="95">
        <v>38571</v>
      </c>
      <c r="B4119" t="s">
        <v>827</v>
      </c>
      <c r="C4119">
        <v>2005</v>
      </c>
      <c r="D4119">
        <v>8</v>
      </c>
      <c r="E4119" t="s">
        <v>2376</v>
      </c>
      <c r="F4119" t="s">
        <v>247</v>
      </c>
      <c r="G4119" s="96">
        <v>0.89166666666666661</v>
      </c>
      <c r="H4119" t="s">
        <v>4756</v>
      </c>
      <c r="I4119" s="96">
        <v>0.82500000000000007</v>
      </c>
      <c r="J4119">
        <v>1.6</v>
      </c>
      <c r="K4119" t="s">
        <v>249</v>
      </c>
      <c r="L4119" t="s">
        <v>1478</v>
      </c>
      <c r="M4119" t="s">
        <v>251</v>
      </c>
      <c r="N4119" t="s">
        <v>251</v>
      </c>
      <c r="O4119">
        <v>4.5</v>
      </c>
      <c r="P4119">
        <v>52</v>
      </c>
      <c r="Q4119">
        <v>19</v>
      </c>
      <c r="R4119">
        <v>33</v>
      </c>
      <c r="S4119" t="s">
        <v>4756</v>
      </c>
      <c r="T4119" t="s">
        <v>4756</v>
      </c>
      <c r="U4119" t="s">
        <v>4756</v>
      </c>
      <c r="V4119">
        <v>136</v>
      </c>
      <c r="W4119" t="s">
        <v>4756</v>
      </c>
      <c r="X4119" t="s">
        <v>4756</v>
      </c>
      <c r="Y4119" t="s">
        <v>4756</v>
      </c>
      <c r="Z4119" t="s">
        <v>4756</v>
      </c>
      <c r="AA4119" t="s">
        <v>4756</v>
      </c>
      <c r="AB4119" t="s">
        <v>4756</v>
      </c>
      <c r="AC4119" t="s">
        <v>4756</v>
      </c>
      <c r="AD4119" t="s">
        <v>4756</v>
      </c>
      <c r="AE4119" t="s">
        <v>4756</v>
      </c>
      <c r="AF4119" t="s">
        <v>4756</v>
      </c>
      <c r="AG4119" t="s">
        <v>4756</v>
      </c>
      <c r="AH4119" t="s">
        <v>4756</v>
      </c>
      <c r="AI4119" t="s">
        <v>4756</v>
      </c>
      <c r="AJ4119" t="s">
        <v>4756</v>
      </c>
      <c r="AK4119" t="s">
        <v>4756</v>
      </c>
      <c r="AL4119" t="s">
        <v>4756</v>
      </c>
      <c r="AM4119" t="s">
        <v>4756</v>
      </c>
      <c r="AN4119" t="s">
        <v>4756</v>
      </c>
    </row>
    <row r="4120" spans="1:41">
      <c r="A4120" s="95">
        <v>38571</v>
      </c>
      <c r="B4120" t="s">
        <v>827</v>
      </c>
      <c r="C4120">
        <v>2005</v>
      </c>
      <c r="D4120">
        <v>8</v>
      </c>
      <c r="E4120" t="s">
        <v>2376</v>
      </c>
      <c r="F4120" t="s">
        <v>247</v>
      </c>
      <c r="G4120" s="96">
        <v>0.8930555555555556</v>
      </c>
      <c r="H4120" t="s">
        <v>4756</v>
      </c>
      <c r="I4120" s="96">
        <v>0.82500000000000007</v>
      </c>
      <c r="J4120">
        <v>1.63</v>
      </c>
      <c r="K4120" t="s">
        <v>249</v>
      </c>
      <c r="L4120" t="s">
        <v>1479</v>
      </c>
      <c r="M4120" t="s">
        <v>251</v>
      </c>
      <c r="N4120" t="s">
        <v>251</v>
      </c>
      <c r="O4120">
        <v>5</v>
      </c>
      <c r="P4120">
        <v>51</v>
      </c>
      <c r="Q4120">
        <v>15</v>
      </c>
      <c r="R4120">
        <v>36</v>
      </c>
      <c r="S4120" t="s">
        <v>4756</v>
      </c>
      <c r="T4120" t="s">
        <v>4756</v>
      </c>
      <c r="U4120" t="s">
        <v>4756</v>
      </c>
      <c r="V4120">
        <v>139</v>
      </c>
      <c r="W4120" t="s">
        <v>4756</v>
      </c>
      <c r="X4120" t="s">
        <v>4756</v>
      </c>
      <c r="Y4120" t="s">
        <v>4756</v>
      </c>
      <c r="Z4120" t="s">
        <v>4756</v>
      </c>
      <c r="AA4120" t="s">
        <v>4756</v>
      </c>
      <c r="AB4120" t="s">
        <v>4756</v>
      </c>
      <c r="AC4120" t="s">
        <v>4756</v>
      </c>
      <c r="AD4120" t="s">
        <v>4756</v>
      </c>
      <c r="AE4120" t="s">
        <v>4756</v>
      </c>
      <c r="AF4120" t="s">
        <v>4756</v>
      </c>
      <c r="AG4120" t="s">
        <v>4756</v>
      </c>
      <c r="AH4120" t="s">
        <v>4756</v>
      </c>
      <c r="AI4120" t="s">
        <v>4756</v>
      </c>
      <c r="AJ4120" t="s">
        <v>4756</v>
      </c>
      <c r="AK4120" t="s">
        <v>4756</v>
      </c>
      <c r="AL4120" t="s">
        <v>4756</v>
      </c>
      <c r="AM4120" t="s">
        <v>4756</v>
      </c>
      <c r="AN4120" t="s">
        <v>4756</v>
      </c>
    </row>
    <row r="4121" spans="1:41">
      <c r="A4121" s="95">
        <v>38571</v>
      </c>
      <c r="B4121" t="s">
        <v>827</v>
      </c>
      <c r="C4121">
        <v>2005</v>
      </c>
      <c r="D4121">
        <v>8</v>
      </c>
      <c r="E4121" t="s">
        <v>2376</v>
      </c>
      <c r="F4121" t="s">
        <v>247</v>
      </c>
      <c r="G4121" s="96">
        <v>0.8930555555555556</v>
      </c>
      <c r="H4121" t="s">
        <v>4756</v>
      </c>
      <c r="I4121" s="96">
        <v>0.82500000000000007</v>
      </c>
      <c r="J4121">
        <v>1.63</v>
      </c>
      <c r="K4121" t="s">
        <v>249</v>
      </c>
      <c r="L4121" t="s">
        <v>1480</v>
      </c>
      <c r="M4121" t="s">
        <v>251</v>
      </c>
      <c r="N4121" t="s">
        <v>251</v>
      </c>
      <c r="O4121">
        <v>4</v>
      </c>
      <c r="P4121">
        <v>53</v>
      </c>
      <c r="Q4121">
        <v>19</v>
      </c>
      <c r="R4121">
        <v>34</v>
      </c>
      <c r="S4121" t="s">
        <v>4756</v>
      </c>
      <c r="T4121" t="s">
        <v>4756</v>
      </c>
      <c r="U4121" t="s">
        <v>4756</v>
      </c>
      <c r="V4121">
        <v>141</v>
      </c>
      <c r="W4121" t="s">
        <v>4756</v>
      </c>
      <c r="X4121" t="s">
        <v>4756</v>
      </c>
      <c r="Y4121" t="s">
        <v>4756</v>
      </c>
      <c r="Z4121" t="s">
        <v>4756</v>
      </c>
      <c r="AA4121" t="s">
        <v>4756</v>
      </c>
      <c r="AB4121" t="s">
        <v>4756</v>
      </c>
      <c r="AC4121" t="s">
        <v>4756</v>
      </c>
      <c r="AD4121" t="s">
        <v>4756</v>
      </c>
      <c r="AE4121" t="s">
        <v>4756</v>
      </c>
      <c r="AF4121" t="s">
        <v>4756</v>
      </c>
      <c r="AG4121" t="s">
        <v>4756</v>
      </c>
      <c r="AH4121" t="s">
        <v>4756</v>
      </c>
      <c r="AI4121" t="s">
        <v>4756</v>
      </c>
      <c r="AJ4121" t="s">
        <v>4756</v>
      </c>
      <c r="AK4121" t="s">
        <v>4756</v>
      </c>
      <c r="AL4121" t="s">
        <v>4756</v>
      </c>
      <c r="AM4121" t="s">
        <v>4756</v>
      </c>
      <c r="AN4121" t="s">
        <v>4756</v>
      </c>
      <c r="AO4121" t="s">
        <v>1031</v>
      </c>
    </row>
    <row r="4122" spans="1:41">
      <c r="A4122" s="95">
        <v>38571</v>
      </c>
      <c r="B4122" t="s">
        <v>827</v>
      </c>
      <c r="C4122">
        <v>2005</v>
      </c>
      <c r="D4122">
        <v>8</v>
      </c>
      <c r="E4122" t="s">
        <v>2376</v>
      </c>
      <c r="F4122" t="s">
        <v>247</v>
      </c>
      <c r="G4122" s="96">
        <v>0.89930555555555547</v>
      </c>
      <c r="H4122" t="s">
        <v>4756</v>
      </c>
      <c r="I4122" s="96">
        <v>0.82500000000000007</v>
      </c>
      <c r="J4122">
        <v>1.78</v>
      </c>
      <c r="K4122" t="s">
        <v>249</v>
      </c>
      <c r="L4122" t="s">
        <v>1481</v>
      </c>
      <c r="M4122" t="s">
        <v>251</v>
      </c>
      <c r="N4122" t="s">
        <v>251</v>
      </c>
      <c r="O4122">
        <v>4</v>
      </c>
      <c r="P4122">
        <v>51</v>
      </c>
      <c r="Q4122">
        <v>15</v>
      </c>
      <c r="R4122">
        <v>36</v>
      </c>
      <c r="S4122" t="s">
        <v>4756</v>
      </c>
      <c r="T4122" t="s">
        <v>4756</v>
      </c>
      <c r="U4122" t="s">
        <v>4756</v>
      </c>
      <c r="V4122">
        <v>143</v>
      </c>
      <c r="W4122" t="s">
        <v>4756</v>
      </c>
      <c r="X4122" t="s">
        <v>4756</v>
      </c>
      <c r="Y4122" t="s">
        <v>4756</v>
      </c>
      <c r="Z4122" t="s">
        <v>4756</v>
      </c>
      <c r="AA4122" t="s">
        <v>4756</v>
      </c>
      <c r="AB4122" t="s">
        <v>4756</v>
      </c>
      <c r="AC4122" t="s">
        <v>4756</v>
      </c>
      <c r="AD4122" t="s">
        <v>4756</v>
      </c>
      <c r="AE4122" t="s">
        <v>4756</v>
      </c>
      <c r="AF4122" t="s">
        <v>4756</v>
      </c>
      <c r="AG4122" t="s">
        <v>4756</v>
      </c>
      <c r="AH4122" t="s">
        <v>4756</v>
      </c>
      <c r="AI4122" t="s">
        <v>4756</v>
      </c>
      <c r="AJ4122" t="s">
        <v>4756</v>
      </c>
      <c r="AK4122" t="s">
        <v>4756</v>
      </c>
      <c r="AL4122" t="s">
        <v>4756</v>
      </c>
      <c r="AM4122" t="s">
        <v>4756</v>
      </c>
      <c r="AN4122" t="s">
        <v>4756</v>
      </c>
      <c r="AO4122" t="s">
        <v>888</v>
      </c>
    </row>
    <row r="4123" spans="1:41">
      <c r="A4123" s="95">
        <v>38571</v>
      </c>
      <c r="B4123" t="s">
        <v>827</v>
      </c>
      <c r="C4123">
        <v>2005</v>
      </c>
      <c r="D4123">
        <v>8</v>
      </c>
      <c r="E4123" t="s">
        <v>2376</v>
      </c>
      <c r="F4123" t="s">
        <v>247</v>
      </c>
      <c r="G4123" s="96">
        <v>0.90486111111111101</v>
      </c>
      <c r="H4123" t="s">
        <v>4756</v>
      </c>
      <c r="I4123" s="96">
        <v>0.82500000000000007</v>
      </c>
      <c r="J4123">
        <v>1.92</v>
      </c>
      <c r="K4123" t="s">
        <v>249</v>
      </c>
      <c r="L4123" t="s">
        <v>1482</v>
      </c>
      <c r="M4123" t="s">
        <v>251</v>
      </c>
      <c r="N4123" t="s">
        <v>251</v>
      </c>
      <c r="O4123">
        <v>5</v>
      </c>
      <c r="P4123">
        <v>48</v>
      </c>
      <c r="Q4123">
        <v>15</v>
      </c>
      <c r="R4123">
        <v>33</v>
      </c>
      <c r="S4123" t="s">
        <v>4756</v>
      </c>
      <c r="T4123" t="s">
        <v>4756</v>
      </c>
      <c r="U4123" t="s">
        <v>4756</v>
      </c>
      <c r="V4123">
        <v>136</v>
      </c>
      <c r="W4123" t="s">
        <v>4756</v>
      </c>
      <c r="X4123" t="s">
        <v>4756</v>
      </c>
      <c r="Y4123" t="s">
        <v>4756</v>
      </c>
      <c r="Z4123" t="s">
        <v>4756</v>
      </c>
      <c r="AA4123" t="s">
        <v>4756</v>
      </c>
      <c r="AB4123" t="s">
        <v>4756</v>
      </c>
      <c r="AC4123" t="s">
        <v>4756</v>
      </c>
      <c r="AD4123" t="s">
        <v>4756</v>
      </c>
      <c r="AE4123" t="s">
        <v>4756</v>
      </c>
      <c r="AF4123" t="s">
        <v>4756</v>
      </c>
      <c r="AG4123" t="s">
        <v>4756</v>
      </c>
      <c r="AH4123" t="s">
        <v>4756</v>
      </c>
      <c r="AI4123" t="s">
        <v>4756</v>
      </c>
      <c r="AJ4123" t="s">
        <v>4756</v>
      </c>
      <c r="AK4123" t="s">
        <v>4756</v>
      </c>
      <c r="AL4123" t="s">
        <v>4756</v>
      </c>
      <c r="AM4123" t="s">
        <v>4756</v>
      </c>
      <c r="AN4123" t="s">
        <v>4756</v>
      </c>
    </row>
    <row r="4124" spans="1:41">
      <c r="A4124" s="95">
        <v>38571</v>
      </c>
      <c r="B4124" t="s">
        <v>827</v>
      </c>
      <c r="C4124">
        <v>2005</v>
      </c>
      <c r="D4124">
        <v>8</v>
      </c>
      <c r="E4124" t="s">
        <v>2376</v>
      </c>
      <c r="F4124" t="s">
        <v>247</v>
      </c>
      <c r="G4124" s="96">
        <v>0.9145833333333333</v>
      </c>
      <c r="H4124" t="s">
        <v>4756</v>
      </c>
      <c r="I4124" s="96">
        <v>0.82500000000000007</v>
      </c>
      <c r="J4124">
        <v>2.15</v>
      </c>
      <c r="K4124" t="s">
        <v>249</v>
      </c>
      <c r="L4124" t="s">
        <v>1483</v>
      </c>
      <c r="M4124" t="s">
        <v>251</v>
      </c>
      <c r="N4124" t="s">
        <v>251</v>
      </c>
      <c r="O4124">
        <v>5</v>
      </c>
      <c r="P4124">
        <v>49</v>
      </c>
      <c r="Q4124">
        <v>15</v>
      </c>
      <c r="R4124">
        <v>34</v>
      </c>
      <c r="S4124" t="s">
        <v>4756</v>
      </c>
      <c r="T4124" t="s">
        <v>4756</v>
      </c>
      <c r="U4124" t="s">
        <v>4756</v>
      </c>
      <c r="V4124">
        <v>142</v>
      </c>
      <c r="W4124" t="s">
        <v>4756</v>
      </c>
      <c r="X4124" t="s">
        <v>4756</v>
      </c>
      <c r="Y4124" t="s">
        <v>4756</v>
      </c>
      <c r="Z4124" t="s">
        <v>4756</v>
      </c>
      <c r="AA4124" t="s">
        <v>4756</v>
      </c>
      <c r="AB4124" t="s">
        <v>4756</v>
      </c>
      <c r="AC4124" t="s">
        <v>4756</v>
      </c>
      <c r="AD4124" t="s">
        <v>4756</v>
      </c>
      <c r="AE4124" t="s">
        <v>4756</v>
      </c>
      <c r="AF4124" t="s">
        <v>4756</v>
      </c>
      <c r="AG4124" t="s">
        <v>4756</v>
      </c>
      <c r="AH4124" t="s">
        <v>4756</v>
      </c>
      <c r="AI4124" t="s">
        <v>4756</v>
      </c>
      <c r="AJ4124" t="s">
        <v>4756</v>
      </c>
      <c r="AK4124" t="s">
        <v>4756</v>
      </c>
      <c r="AL4124" t="s">
        <v>4756</v>
      </c>
      <c r="AM4124" t="s">
        <v>4756</v>
      </c>
      <c r="AN4124" t="s">
        <v>4756</v>
      </c>
    </row>
    <row r="4125" spans="1:41">
      <c r="A4125" s="95">
        <v>38571</v>
      </c>
      <c r="B4125" t="s">
        <v>827</v>
      </c>
      <c r="C4125">
        <v>2005</v>
      </c>
      <c r="D4125">
        <v>8</v>
      </c>
      <c r="E4125" t="s">
        <v>2376</v>
      </c>
      <c r="F4125" t="s">
        <v>247</v>
      </c>
      <c r="G4125" s="96">
        <v>0.94444444444444453</v>
      </c>
      <c r="H4125" t="s">
        <v>4756</v>
      </c>
      <c r="I4125" s="96">
        <v>0.82500000000000007</v>
      </c>
      <c r="J4125">
        <v>2.87</v>
      </c>
      <c r="K4125" t="s">
        <v>249</v>
      </c>
      <c r="L4125" t="s">
        <v>1484</v>
      </c>
      <c r="M4125" t="s">
        <v>251</v>
      </c>
      <c r="N4125" t="s">
        <v>251</v>
      </c>
      <c r="O4125">
        <v>4</v>
      </c>
      <c r="P4125">
        <v>48</v>
      </c>
      <c r="Q4125">
        <v>15</v>
      </c>
      <c r="R4125">
        <v>33</v>
      </c>
      <c r="S4125" t="s">
        <v>4756</v>
      </c>
      <c r="T4125" t="s">
        <v>4756</v>
      </c>
      <c r="U4125" t="s">
        <v>4756</v>
      </c>
      <c r="V4125">
        <v>141</v>
      </c>
      <c r="W4125" t="s">
        <v>4756</v>
      </c>
      <c r="X4125" t="s">
        <v>4756</v>
      </c>
      <c r="Y4125" t="s">
        <v>4756</v>
      </c>
      <c r="Z4125" t="s">
        <v>4756</v>
      </c>
      <c r="AA4125" t="s">
        <v>4756</v>
      </c>
      <c r="AB4125" t="s">
        <v>4756</v>
      </c>
      <c r="AC4125" t="s">
        <v>4756</v>
      </c>
      <c r="AD4125" t="s">
        <v>4756</v>
      </c>
      <c r="AE4125" t="s">
        <v>4756</v>
      </c>
      <c r="AF4125" t="s">
        <v>4756</v>
      </c>
      <c r="AG4125" t="s">
        <v>4756</v>
      </c>
      <c r="AH4125" t="s">
        <v>4756</v>
      </c>
      <c r="AI4125" t="s">
        <v>4756</v>
      </c>
      <c r="AJ4125" t="s">
        <v>4756</v>
      </c>
      <c r="AK4125" t="s">
        <v>4756</v>
      </c>
      <c r="AL4125" t="s">
        <v>4756</v>
      </c>
      <c r="AM4125" t="s">
        <v>4756</v>
      </c>
      <c r="AN4125" t="s">
        <v>4756</v>
      </c>
    </row>
    <row r="4126" spans="1:41">
      <c r="A4126" s="95">
        <v>38571</v>
      </c>
      <c r="B4126" t="s">
        <v>827</v>
      </c>
      <c r="C4126">
        <v>2005</v>
      </c>
      <c r="D4126">
        <v>8</v>
      </c>
      <c r="E4126" t="s">
        <v>2376</v>
      </c>
      <c r="F4126" t="s">
        <v>247</v>
      </c>
      <c r="G4126" s="96">
        <v>0.9458333333333333</v>
      </c>
      <c r="H4126" t="s">
        <v>4756</v>
      </c>
      <c r="I4126" s="96">
        <v>0.82500000000000007</v>
      </c>
      <c r="J4126">
        <v>2.9</v>
      </c>
      <c r="K4126" t="s">
        <v>249</v>
      </c>
      <c r="L4126" t="s">
        <v>1485</v>
      </c>
      <c r="M4126" t="s">
        <v>251</v>
      </c>
      <c r="N4126" t="s">
        <v>251</v>
      </c>
      <c r="O4126">
        <v>4</v>
      </c>
      <c r="P4126">
        <v>53</v>
      </c>
      <c r="Q4126">
        <v>20</v>
      </c>
      <c r="R4126">
        <v>33</v>
      </c>
      <c r="S4126" t="s">
        <v>4756</v>
      </c>
      <c r="T4126" t="s">
        <v>4756</v>
      </c>
      <c r="U4126" t="s">
        <v>4756</v>
      </c>
      <c r="V4126">
        <v>141</v>
      </c>
      <c r="W4126" t="s">
        <v>4756</v>
      </c>
      <c r="X4126" t="s">
        <v>4756</v>
      </c>
      <c r="Y4126" t="s">
        <v>4756</v>
      </c>
      <c r="Z4126" t="s">
        <v>4756</v>
      </c>
      <c r="AA4126" t="s">
        <v>4756</v>
      </c>
      <c r="AB4126" t="s">
        <v>4756</v>
      </c>
      <c r="AC4126" t="s">
        <v>4756</v>
      </c>
      <c r="AD4126" t="s">
        <v>4756</v>
      </c>
      <c r="AE4126" t="s">
        <v>4756</v>
      </c>
      <c r="AF4126" t="s">
        <v>4756</v>
      </c>
      <c r="AG4126" t="s">
        <v>4756</v>
      </c>
      <c r="AH4126" t="s">
        <v>4756</v>
      </c>
      <c r="AI4126" t="s">
        <v>4756</v>
      </c>
      <c r="AJ4126" t="s">
        <v>4756</v>
      </c>
      <c r="AK4126" t="s">
        <v>4756</v>
      </c>
      <c r="AL4126" t="s">
        <v>4756</v>
      </c>
      <c r="AM4126" t="s">
        <v>4756</v>
      </c>
      <c r="AN4126" t="s">
        <v>4756</v>
      </c>
    </row>
    <row r="4127" spans="1:41">
      <c r="A4127" s="95">
        <v>38571</v>
      </c>
      <c r="B4127" t="s">
        <v>827</v>
      </c>
      <c r="C4127">
        <v>2005</v>
      </c>
      <c r="D4127">
        <v>8</v>
      </c>
      <c r="E4127" t="s">
        <v>2376</v>
      </c>
      <c r="F4127" t="s">
        <v>247</v>
      </c>
      <c r="G4127" s="96">
        <v>0.97291666666666676</v>
      </c>
      <c r="H4127" t="s">
        <v>4756</v>
      </c>
      <c r="I4127" s="96">
        <v>0.82500000000000007</v>
      </c>
      <c r="J4127">
        <v>3.55</v>
      </c>
      <c r="K4127" t="s">
        <v>249</v>
      </c>
      <c r="L4127" t="s">
        <v>1486</v>
      </c>
      <c r="M4127" t="s">
        <v>251</v>
      </c>
      <c r="N4127" t="s">
        <v>251</v>
      </c>
      <c r="O4127">
        <v>4.5</v>
      </c>
      <c r="P4127">
        <v>53</v>
      </c>
      <c r="Q4127">
        <v>15</v>
      </c>
      <c r="R4127">
        <v>38</v>
      </c>
      <c r="S4127" t="s">
        <v>4756</v>
      </c>
      <c r="T4127" t="s">
        <v>4756</v>
      </c>
      <c r="U4127" t="s">
        <v>4756</v>
      </c>
      <c r="V4127">
        <v>138</v>
      </c>
      <c r="W4127" t="s">
        <v>4756</v>
      </c>
      <c r="X4127" t="s">
        <v>4756</v>
      </c>
      <c r="Y4127" t="s">
        <v>4756</v>
      </c>
      <c r="Z4127" t="s">
        <v>4756</v>
      </c>
      <c r="AA4127" t="s">
        <v>4756</v>
      </c>
      <c r="AB4127" t="s">
        <v>4756</v>
      </c>
      <c r="AC4127" t="s">
        <v>4756</v>
      </c>
      <c r="AD4127" t="s">
        <v>4756</v>
      </c>
      <c r="AE4127" t="s">
        <v>4756</v>
      </c>
      <c r="AF4127" t="s">
        <v>4756</v>
      </c>
      <c r="AG4127" t="s">
        <v>4756</v>
      </c>
      <c r="AH4127" t="s">
        <v>4756</v>
      </c>
      <c r="AI4127" t="s">
        <v>4756</v>
      </c>
      <c r="AJ4127" t="s">
        <v>4756</v>
      </c>
      <c r="AK4127" t="s">
        <v>4756</v>
      </c>
      <c r="AL4127" t="s">
        <v>4756</v>
      </c>
      <c r="AM4127" t="s">
        <v>4756</v>
      </c>
      <c r="AN4127" t="s">
        <v>4756</v>
      </c>
      <c r="AO4127" t="s">
        <v>1031</v>
      </c>
    </row>
    <row r="4128" spans="1:41">
      <c r="A4128" s="95">
        <v>38571</v>
      </c>
      <c r="B4128" t="s">
        <v>827</v>
      </c>
      <c r="C4128">
        <v>2005</v>
      </c>
      <c r="D4128">
        <v>8</v>
      </c>
      <c r="E4128" t="s">
        <v>2376</v>
      </c>
      <c r="F4128" t="s">
        <v>247</v>
      </c>
      <c r="G4128" s="96">
        <v>4.8611111111111112E-3</v>
      </c>
      <c r="H4128" t="s">
        <v>4756</v>
      </c>
      <c r="I4128" s="96">
        <v>0.82500000000000007</v>
      </c>
      <c r="J4128">
        <v>4.32</v>
      </c>
      <c r="K4128" t="s">
        <v>249</v>
      </c>
      <c r="L4128" t="s">
        <v>1487</v>
      </c>
      <c r="M4128" t="s">
        <v>251</v>
      </c>
      <c r="N4128" t="s">
        <v>251</v>
      </c>
      <c r="O4128">
        <v>4</v>
      </c>
      <c r="P4128">
        <v>49</v>
      </c>
      <c r="Q4128">
        <v>15</v>
      </c>
      <c r="R4128">
        <v>34</v>
      </c>
      <c r="S4128" t="s">
        <v>4756</v>
      </c>
      <c r="T4128" t="s">
        <v>4756</v>
      </c>
      <c r="U4128" t="s">
        <v>4756</v>
      </c>
      <c r="V4128">
        <v>137</v>
      </c>
      <c r="W4128" t="s">
        <v>4756</v>
      </c>
      <c r="X4128" t="s">
        <v>4756</v>
      </c>
      <c r="Y4128" t="s">
        <v>4756</v>
      </c>
      <c r="Z4128" t="s">
        <v>4756</v>
      </c>
      <c r="AA4128" t="s">
        <v>4756</v>
      </c>
      <c r="AB4128" t="s">
        <v>4756</v>
      </c>
      <c r="AC4128" t="s">
        <v>4756</v>
      </c>
      <c r="AD4128" t="s">
        <v>4756</v>
      </c>
      <c r="AE4128" t="s">
        <v>4756</v>
      </c>
      <c r="AF4128" t="s">
        <v>4756</v>
      </c>
      <c r="AG4128" t="s">
        <v>4756</v>
      </c>
      <c r="AH4128" t="s">
        <v>4756</v>
      </c>
      <c r="AI4128" t="s">
        <v>4756</v>
      </c>
      <c r="AJ4128" t="s">
        <v>4756</v>
      </c>
      <c r="AK4128" t="s">
        <v>4756</v>
      </c>
      <c r="AL4128" t="s">
        <v>4756</v>
      </c>
      <c r="AM4128" t="s">
        <v>4756</v>
      </c>
      <c r="AN4128" t="s">
        <v>4756</v>
      </c>
    </row>
    <row r="4129" spans="1:41">
      <c r="A4129" s="95">
        <v>38571</v>
      </c>
      <c r="B4129" t="s">
        <v>827</v>
      </c>
      <c r="C4129">
        <v>2005</v>
      </c>
      <c r="D4129">
        <v>8</v>
      </c>
      <c r="E4129" t="s">
        <v>2376</v>
      </c>
      <c r="F4129" t="s">
        <v>247</v>
      </c>
      <c r="G4129" s="96">
        <v>0.9458333333333333</v>
      </c>
      <c r="H4129" t="s">
        <v>4756</v>
      </c>
      <c r="I4129" s="96">
        <v>0.82500000000000007</v>
      </c>
      <c r="J4129">
        <v>2.9</v>
      </c>
      <c r="K4129" t="s">
        <v>249</v>
      </c>
      <c r="L4129" t="s">
        <v>904</v>
      </c>
      <c r="M4129" t="s">
        <v>665</v>
      </c>
      <c r="N4129" t="s">
        <v>251</v>
      </c>
      <c r="O4129">
        <v>4</v>
      </c>
      <c r="P4129">
        <v>57</v>
      </c>
      <c r="Q4129">
        <v>19</v>
      </c>
      <c r="R4129">
        <v>38</v>
      </c>
      <c r="S4129" t="s">
        <v>4756</v>
      </c>
      <c r="T4129" t="s">
        <v>4756</v>
      </c>
      <c r="U4129" t="s">
        <v>4756</v>
      </c>
      <c r="V4129">
        <v>140</v>
      </c>
      <c r="W4129" t="s">
        <v>4756</v>
      </c>
      <c r="X4129" t="s">
        <v>4756</v>
      </c>
      <c r="Y4129" t="s">
        <v>4756</v>
      </c>
      <c r="Z4129" t="s">
        <v>4756</v>
      </c>
      <c r="AA4129" t="s">
        <v>4756</v>
      </c>
      <c r="AB4129" t="s">
        <v>4756</v>
      </c>
      <c r="AC4129" t="s">
        <v>4756</v>
      </c>
      <c r="AD4129" t="s">
        <v>4756</v>
      </c>
      <c r="AE4129" t="s">
        <v>4756</v>
      </c>
      <c r="AF4129" t="s">
        <v>4756</v>
      </c>
      <c r="AG4129" t="s">
        <v>4756</v>
      </c>
      <c r="AH4129" t="s">
        <v>4756</v>
      </c>
      <c r="AI4129" t="s">
        <v>4756</v>
      </c>
      <c r="AJ4129" t="s">
        <v>4756</v>
      </c>
      <c r="AK4129" t="s">
        <v>4756</v>
      </c>
      <c r="AL4129" t="s">
        <v>4756</v>
      </c>
      <c r="AM4129" t="s">
        <v>4756</v>
      </c>
      <c r="AN4129" t="s">
        <v>4756</v>
      </c>
      <c r="AO4129" t="s">
        <v>1472</v>
      </c>
    </row>
    <row r="4130" spans="1:41">
      <c r="A4130" s="95">
        <v>43325</v>
      </c>
      <c r="B4130" t="s">
        <v>372</v>
      </c>
      <c r="C4130">
        <v>2018</v>
      </c>
      <c r="D4130">
        <v>8</v>
      </c>
      <c r="E4130" t="s">
        <v>373</v>
      </c>
      <c r="F4130" t="s">
        <v>4140</v>
      </c>
      <c r="G4130" s="96">
        <v>0.93819444444444444</v>
      </c>
      <c r="H4130" s="96">
        <v>0.94236111111111109</v>
      </c>
      <c r="J4130">
        <v>22.52</v>
      </c>
      <c r="K4130" t="s">
        <v>249</v>
      </c>
      <c r="L4130" t="s">
        <v>4506</v>
      </c>
      <c r="M4130" t="s">
        <v>251</v>
      </c>
      <c r="N4130" t="s">
        <v>251</v>
      </c>
      <c r="O4130">
        <v>0</v>
      </c>
      <c r="P4130">
        <v>34</v>
      </c>
      <c r="Q4130">
        <v>0</v>
      </c>
      <c r="R4130">
        <v>34</v>
      </c>
      <c r="S4130">
        <v>15</v>
      </c>
      <c r="T4130">
        <v>38.4</v>
      </c>
      <c r="U4130">
        <v>23.2</v>
      </c>
      <c r="V4130">
        <v>135</v>
      </c>
      <c r="W4130" t="s">
        <v>4756</v>
      </c>
      <c r="X4130" t="s">
        <v>4756</v>
      </c>
      <c r="Y4130" t="s">
        <v>4756</v>
      </c>
      <c r="Z4130" t="s">
        <v>4756</v>
      </c>
      <c r="AA4130" t="s">
        <v>4756</v>
      </c>
      <c r="AB4130" t="s">
        <v>4756</v>
      </c>
      <c r="AC4130" t="s">
        <v>4756</v>
      </c>
      <c r="AD4130" t="s">
        <v>4756</v>
      </c>
      <c r="AE4130" t="s">
        <v>4756</v>
      </c>
      <c r="AF4130" t="s">
        <v>4756</v>
      </c>
      <c r="AG4130" t="s">
        <v>4756</v>
      </c>
      <c r="AH4130" t="s">
        <v>4756</v>
      </c>
      <c r="AI4130" t="s">
        <v>4756</v>
      </c>
      <c r="AJ4130" t="s">
        <v>4756</v>
      </c>
      <c r="AK4130" t="s">
        <v>4756</v>
      </c>
      <c r="AL4130" t="s">
        <v>4756</v>
      </c>
      <c r="AM4130" t="s">
        <v>4756</v>
      </c>
      <c r="AN4130" t="s">
        <v>4756</v>
      </c>
    </row>
    <row r="4131" spans="1:41">
      <c r="A4131" s="95">
        <v>43325</v>
      </c>
      <c r="B4131" t="s">
        <v>372</v>
      </c>
      <c r="C4131">
        <v>2018</v>
      </c>
      <c r="D4131">
        <v>8</v>
      </c>
      <c r="E4131" t="s">
        <v>373</v>
      </c>
      <c r="F4131" t="s">
        <v>4140</v>
      </c>
      <c r="G4131" s="96">
        <v>0.95694444444444438</v>
      </c>
      <c r="H4131" s="96">
        <v>0.96111111111111114</v>
      </c>
      <c r="J4131">
        <v>22.97</v>
      </c>
      <c r="K4131" t="s">
        <v>249</v>
      </c>
      <c r="L4131" t="s">
        <v>4507</v>
      </c>
      <c r="M4131" t="s">
        <v>251</v>
      </c>
      <c r="N4131" t="s">
        <v>251</v>
      </c>
      <c r="O4131">
        <v>5</v>
      </c>
      <c r="P4131">
        <v>32</v>
      </c>
      <c r="Q4131">
        <v>0</v>
      </c>
      <c r="R4131">
        <v>32</v>
      </c>
      <c r="S4131">
        <v>15.6</v>
      </c>
      <c r="T4131">
        <v>37.5</v>
      </c>
      <c r="U4131">
        <v>23.8</v>
      </c>
      <c r="V4131">
        <v>131</v>
      </c>
      <c r="W4131" t="s">
        <v>4756</v>
      </c>
      <c r="X4131" t="s">
        <v>4756</v>
      </c>
      <c r="Y4131" t="s">
        <v>4756</v>
      </c>
      <c r="Z4131" t="s">
        <v>4756</v>
      </c>
      <c r="AA4131" t="s">
        <v>4756</v>
      </c>
      <c r="AB4131" t="s">
        <v>4756</v>
      </c>
      <c r="AC4131" t="s">
        <v>4756</v>
      </c>
      <c r="AD4131" t="s">
        <v>4756</v>
      </c>
      <c r="AE4131" t="s">
        <v>4756</v>
      </c>
      <c r="AF4131" t="s">
        <v>4756</v>
      </c>
      <c r="AG4131" t="s">
        <v>4756</v>
      </c>
      <c r="AH4131" t="s">
        <v>4756</v>
      </c>
      <c r="AI4131" t="s">
        <v>4756</v>
      </c>
      <c r="AJ4131" t="s">
        <v>4756</v>
      </c>
      <c r="AK4131" t="s">
        <v>4756</v>
      </c>
      <c r="AL4131" t="s">
        <v>4756</v>
      </c>
      <c r="AM4131" t="s">
        <v>4756</v>
      </c>
      <c r="AN4131" t="s">
        <v>4756</v>
      </c>
    </row>
    <row r="4132" spans="1:41">
      <c r="A4132" s="95">
        <v>43325</v>
      </c>
      <c r="B4132" t="s">
        <v>372</v>
      </c>
      <c r="C4132">
        <v>2018</v>
      </c>
      <c r="D4132">
        <v>8</v>
      </c>
      <c r="E4132" t="s">
        <v>373</v>
      </c>
      <c r="F4132" t="s">
        <v>4140</v>
      </c>
      <c r="G4132" s="96">
        <v>0.9819444444444444</v>
      </c>
      <c r="H4132" s="96">
        <v>0.98472222222222217</v>
      </c>
      <c r="J4132">
        <v>23.57</v>
      </c>
      <c r="K4132" t="s">
        <v>249</v>
      </c>
      <c r="L4132" t="s">
        <v>4423</v>
      </c>
      <c r="M4132" t="s">
        <v>665</v>
      </c>
      <c r="N4132" t="s">
        <v>251</v>
      </c>
      <c r="O4132">
        <v>3</v>
      </c>
      <c r="P4132">
        <v>36</v>
      </c>
      <c r="Q4132">
        <v>0</v>
      </c>
      <c r="R4132">
        <v>36</v>
      </c>
      <c r="S4132">
        <v>14.7</v>
      </c>
      <c r="T4132">
        <v>36</v>
      </c>
      <c r="U4132">
        <v>23.2</v>
      </c>
      <c r="V4132">
        <v>135</v>
      </c>
      <c r="W4132" t="s">
        <v>4756</v>
      </c>
      <c r="X4132" t="s">
        <v>4756</v>
      </c>
      <c r="Y4132" t="s">
        <v>4756</v>
      </c>
      <c r="Z4132" t="s">
        <v>4756</v>
      </c>
      <c r="AA4132" t="s">
        <v>4756</v>
      </c>
      <c r="AB4132" t="s">
        <v>4756</v>
      </c>
      <c r="AC4132" t="s">
        <v>4756</v>
      </c>
      <c r="AD4132" t="s">
        <v>4756</v>
      </c>
      <c r="AE4132" t="s">
        <v>4756</v>
      </c>
      <c r="AF4132" t="s">
        <v>4756</v>
      </c>
      <c r="AG4132" t="s">
        <v>4756</v>
      </c>
      <c r="AH4132" t="s">
        <v>4756</v>
      </c>
      <c r="AI4132" t="s">
        <v>4756</v>
      </c>
      <c r="AJ4132" t="s">
        <v>4756</v>
      </c>
      <c r="AK4132" t="s">
        <v>4756</v>
      </c>
      <c r="AL4132" t="s">
        <v>4756</v>
      </c>
      <c r="AM4132" t="s">
        <v>4756</v>
      </c>
      <c r="AN4132" t="s">
        <v>4756</v>
      </c>
    </row>
    <row r="4133" spans="1:41">
      <c r="A4133" s="95">
        <v>43325</v>
      </c>
      <c r="B4133" t="s">
        <v>372</v>
      </c>
      <c r="C4133">
        <v>2018</v>
      </c>
      <c r="D4133">
        <v>8</v>
      </c>
      <c r="E4133" t="s">
        <v>373</v>
      </c>
      <c r="F4133" t="s">
        <v>4140</v>
      </c>
      <c r="G4133" s="96">
        <v>1.9444444444444445E-2</v>
      </c>
      <c r="H4133" s="96">
        <v>2.6388888888888889E-2</v>
      </c>
      <c r="J4133">
        <v>24.47</v>
      </c>
      <c r="K4133" t="s">
        <v>249</v>
      </c>
      <c r="L4133" t="s">
        <v>4508</v>
      </c>
      <c r="M4133" t="s">
        <v>251</v>
      </c>
      <c r="N4133" t="s">
        <v>251</v>
      </c>
      <c r="O4133">
        <v>2</v>
      </c>
      <c r="P4133">
        <v>34</v>
      </c>
      <c r="Q4133">
        <v>0</v>
      </c>
      <c r="R4133">
        <v>34</v>
      </c>
      <c r="S4133">
        <v>15.2</v>
      </c>
      <c r="T4133">
        <v>38.200000000000003</v>
      </c>
      <c r="U4133">
        <v>24.1</v>
      </c>
      <c r="V4133">
        <v>140</v>
      </c>
      <c r="W4133" t="s">
        <v>4756</v>
      </c>
      <c r="X4133" t="s">
        <v>4756</v>
      </c>
      <c r="Y4133" t="s">
        <v>4756</v>
      </c>
      <c r="Z4133" t="s">
        <v>4756</v>
      </c>
      <c r="AA4133" t="s">
        <v>4756</v>
      </c>
      <c r="AB4133" t="s">
        <v>4756</v>
      </c>
      <c r="AC4133" t="s">
        <v>4756</v>
      </c>
      <c r="AD4133" t="s">
        <v>4756</v>
      </c>
      <c r="AE4133" t="s">
        <v>4756</v>
      </c>
      <c r="AF4133" t="s">
        <v>4756</v>
      </c>
      <c r="AG4133" t="s">
        <v>4756</v>
      </c>
      <c r="AH4133" t="s">
        <v>4756</v>
      </c>
      <c r="AI4133" t="s">
        <v>4756</v>
      </c>
      <c r="AJ4133" t="s">
        <v>4756</v>
      </c>
      <c r="AK4133" t="s">
        <v>4756</v>
      </c>
      <c r="AL4133" t="s">
        <v>4756</v>
      </c>
      <c r="AM4133" t="s">
        <v>4756</v>
      </c>
      <c r="AN4133" t="s">
        <v>4756</v>
      </c>
    </row>
    <row r="4134" spans="1:41">
      <c r="A4134" s="95">
        <v>43325</v>
      </c>
      <c r="B4134" t="s">
        <v>372</v>
      </c>
      <c r="C4134">
        <v>2018</v>
      </c>
      <c r="D4134">
        <v>8</v>
      </c>
      <c r="E4134" t="s">
        <v>373</v>
      </c>
      <c r="F4134" t="s">
        <v>4140</v>
      </c>
      <c r="G4134" s="96">
        <v>4.7222222222222221E-2</v>
      </c>
      <c r="H4134" s="96">
        <v>5.2777777777777778E-2</v>
      </c>
      <c r="J4134">
        <v>25.13</v>
      </c>
      <c r="K4134" t="s">
        <v>249</v>
      </c>
      <c r="L4134" t="s">
        <v>4509</v>
      </c>
      <c r="M4134" t="s">
        <v>251</v>
      </c>
      <c r="N4134" t="s">
        <v>251</v>
      </c>
      <c r="O4134">
        <v>4</v>
      </c>
      <c r="P4134">
        <v>34</v>
      </c>
      <c r="Q4134">
        <v>0</v>
      </c>
      <c r="R4134">
        <v>34</v>
      </c>
      <c r="S4134">
        <v>14.7</v>
      </c>
      <c r="T4134">
        <v>38.1</v>
      </c>
      <c r="U4134">
        <v>24.5</v>
      </c>
      <c r="V4134">
        <v>137</v>
      </c>
      <c r="W4134" t="s">
        <v>4756</v>
      </c>
      <c r="X4134" t="s">
        <v>4756</v>
      </c>
      <c r="Y4134" t="s">
        <v>4756</v>
      </c>
      <c r="Z4134" t="s">
        <v>4756</v>
      </c>
      <c r="AA4134" t="s">
        <v>4756</v>
      </c>
      <c r="AB4134" t="s">
        <v>4756</v>
      </c>
      <c r="AC4134" t="s">
        <v>4756</v>
      </c>
      <c r="AD4134" t="s">
        <v>4756</v>
      </c>
      <c r="AE4134" t="s">
        <v>4756</v>
      </c>
      <c r="AF4134" t="s">
        <v>4756</v>
      </c>
      <c r="AG4134" t="s">
        <v>4756</v>
      </c>
      <c r="AH4134" t="s">
        <v>4756</v>
      </c>
      <c r="AI4134" t="s">
        <v>4756</v>
      </c>
      <c r="AJ4134" t="s">
        <v>4756</v>
      </c>
      <c r="AK4134" t="s">
        <v>4756</v>
      </c>
      <c r="AL4134" t="s">
        <v>4756</v>
      </c>
      <c r="AM4134" t="s">
        <v>4756</v>
      </c>
      <c r="AN4134" t="s">
        <v>4756</v>
      </c>
    </row>
    <row r="4135" spans="1:41">
      <c r="A4135" s="95">
        <v>43325</v>
      </c>
      <c r="B4135" t="s">
        <v>372</v>
      </c>
      <c r="C4135">
        <v>2018</v>
      </c>
      <c r="D4135">
        <v>8</v>
      </c>
      <c r="E4135" t="s">
        <v>373</v>
      </c>
      <c r="F4135" t="s">
        <v>4140</v>
      </c>
      <c r="G4135" s="96">
        <v>4.7222222222222221E-2</v>
      </c>
      <c r="H4135" s="96">
        <v>5.2777777777777778E-2</v>
      </c>
      <c r="J4135">
        <v>25.13</v>
      </c>
      <c r="K4135" t="s">
        <v>249</v>
      </c>
      <c r="L4135" t="s">
        <v>4510</v>
      </c>
      <c r="M4135" t="s">
        <v>251</v>
      </c>
      <c r="N4135" t="s">
        <v>251</v>
      </c>
      <c r="O4135">
        <v>2</v>
      </c>
      <c r="P4135">
        <v>33</v>
      </c>
      <c r="Q4135">
        <v>0</v>
      </c>
      <c r="R4135">
        <v>33</v>
      </c>
      <c r="S4135">
        <v>14.4</v>
      </c>
      <c r="T4135">
        <v>36.1</v>
      </c>
      <c r="U4135">
        <v>235</v>
      </c>
      <c r="V4135">
        <v>135</v>
      </c>
      <c r="W4135" t="s">
        <v>4756</v>
      </c>
      <c r="X4135" t="s">
        <v>4756</v>
      </c>
      <c r="Y4135" t="s">
        <v>4756</v>
      </c>
      <c r="Z4135" t="s">
        <v>4756</v>
      </c>
      <c r="AA4135" t="s">
        <v>4756</v>
      </c>
      <c r="AB4135" t="s">
        <v>4756</v>
      </c>
      <c r="AC4135" t="s">
        <v>4756</v>
      </c>
      <c r="AD4135" t="s">
        <v>4756</v>
      </c>
      <c r="AE4135" t="s">
        <v>4756</v>
      </c>
      <c r="AF4135" t="s">
        <v>4756</v>
      </c>
      <c r="AG4135" t="s">
        <v>4756</v>
      </c>
      <c r="AH4135" t="s">
        <v>4756</v>
      </c>
      <c r="AI4135" t="s">
        <v>4756</v>
      </c>
      <c r="AJ4135" t="s">
        <v>4756</v>
      </c>
      <c r="AK4135" t="s">
        <v>4756</v>
      </c>
      <c r="AL4135" t="s">
        <v>4756</v>
      </c>
      <c r="AM4135" t="s">
        <v>4756</v>
      </c>
      <c r="AN4135" t="s">
        <v>4756</v>
      </c>
    </row>
    <row r="4136" spans="1:41">
      <c r="A4136" s="95">
        <v>43325</v>
      </c>
      <c r="B4136" t="s">
        <v>372</v>
      </c>
      <c r="C4136">
        <v>2018</v>
      </c>
      <c r="D4136">
        <v>8</v>
      </c>
      <c r="E4136" t="s">
        <v>373</v>
      </c>
      <c r="F4136" t="s">
        <v>4140</v>
      </c>
      <c r="G4136" s="96">
        <v>5.5555555555555552E-2</v>
      </c>
      <c r="H4136" s="96">
        <v>6.1805555555555558E-2</v>
      </c>
      <c r="J4136">
        <v>25.33</v>
      </c>
      <c r="K4136" t="s">
        <v>249</v>
      </c>
      <c r="L4136" t="s">
        <v>4511</v>
      </c>
      <c r="M4136" t="s">
        <v>665</v>
      </c>
      <c r="N4136" t="s">
        <v>251</v>
      </c>
      <c r="O4136">
        <v>4</v>
      </c>
      <c r="P4136">
        <v>37</v>
      </c>
      <c r="Q4136">
        <v>0</v>
      </c>
      <c r="R4136">
        <v>37</v>
      </c>
      <c r="S4136">
        <v>14.6</v>
      </c>
      <c r="T4136">
        <v>38.1</v>
      </c>
      <c r="U4136">
        <v>23.4</v>
      </c>
      <c r="V4136">
        <v>140</v>
      </c>
      <c r="W4136" t="s">
        <v>4756</v>
      </c>
      <c r="X4136" t="s">
        <v>4756</v>
      </c>
      <c r="Y4136" t="s">
        <v>4756</v>
      </c>
      <c r="Z4136" t="s">
        <v>4756</v>
      </c>
      <c r="AA4136" t="s">
        <v>4756</v>
      </c>
      <c r="AB4136" t="s">
        <v>4756</v>
      </c>
      <c r="AC4136" t="s">
        <v>4756</v>
      </c>
      <c r="AD4136" t="s">
        <v>4756</v>
      </c>
      <c r="AE4136" t="s">
        <v>4756</v>
      </c>
      <c r="AF4136" t="s">
        <v>4756</v>
      </c>
      <c r="AG4136" t="s">
        <v>4756</v>
      </c>
      <c r="AH4136" t="s">
        <v>4756</v>
      </c>
      <c r="AI4136" t="s">
        <v>4756</v>
      </c>
      <c r="AJ4136" t="s">
        <v>4756</v>
      </c>
      <c r="AK4136" t="s">
        <v>4756</v>
      </c>
      <c r="AL4136" t="s">
        <v>4756</v>
      </c>
      <c r="AM4136" t="s">
        <v>4756</v>
      </c>
      <c r="AN4136" t="s">
        <v>4756</v>
      </c>
      <c r="AO4136" t="s">
        <v>4512</v>
      </c>
    </row>
    <row r="4137" spans="1:41">
      <c r="A4137" s="95">
        <v>43325</v>
      </c>
      <c r="B4137" t="s">
        <v>372</v>
      </c>
      <c r="C4137">
        <v>2018</v>
      </c>
      <c r="D4137">
        <v>8</v>
      </c>
      <c r="E4137" t="s">
        <v>373</v>
      </c>
      <c r="F4137" t="s">
        <v>4140</v>
      </c>
      <c r="G4137" s="96">
        <v>5.5555555555555552E-2</v>
      </c>
      <c r="H4137" s="96">
        <v>6.805555555555555E-2</v>
      </c>
      <c r="J4137">
        <v>25.33</v>
      </c>
      <c r="K4137" t="s">
        <v>249</v>
      </c>
      <c r="L4137" t="s">
        <v>4513</v>
      </c>
      <c r="M4137" t="s">
        <v>251</v>
      </c>
      <c r="N4137" t="s">
        <v>251</v>
      </c>
      <c r="O4137">
        <v>2</v>
      </c>
      <c r="P4137">
        <v>35</v>
      </c>
      <c r="Q4137">
        <v>0</v>
      </c>
      <c r="R4137">
        <v>35</v>
      </c>
      <c r="S4137">
        <v>14.6</v>
      </c>
      <c r="T4137">
        <v>38.1</v>
      </c>
      <c r="U4137">
        <v>24.1</v>
      </c>
      <c r="V4137">
        <v>136</v>
      </c>
      <c r="W4137" t="s">
        <v>4756</v>
      </c>
      <c r="X4137" t="s">
        <v>4756</v>
      </c>
      <c r="Y4137" t="s">
        <v>4756</v>
      </c>
      <c r="Z4137" t="s">
        <v>4756</v>
      </c>
      <c r="AA4137" t="s">
        <v>4756</v>
      </c>
      <c r="AB4137" t="s">
        <v>4756</v>
      </c>
      <c r="AC4137" t="s">
        <v>4756</v>
      </c>
      <c r="AD4137" t="s">
        <v>4756</v>
      </c>
      <c r="AE4137" t="s">
        <v>4756</v>
      </c>
      <c r="AF4137" t="s">
        <v>4756</v>
      </c>
      <c r="AG4137" t="s">
        <v>4756</v>
      </c>
      <c r="AH4137" t="s">
        <v>4756</v>
      </c>
      <c r="AI4137" t="s">
        <v>4756</v>
      </c>
      <c r="AJ4137" t="s">
        <v>4756</v>
      </c>
      <c r="AK4137" t="s">
        <v>4756</v>
      </c>
      <c r="AL4137" t="s">
        <v>4756</v>
      </c>
      <c r="AM4137" t="s">
        <v>4756</v>
      </c>
      <c r="AN4137" t="s">
        <v>4756</v>
      </c>
    </row>
    <row r="4138" spans="1:41">
      <c r="A4138" s="95">
        <v>43325</v>
      </c>
      <c r="B4138" t="s">
        <v>372</v>
      </c>
      <c r="C4138">
        <v>2018</v>
      </c>
      <c r="D4138">
        <v>8</v>
      </c>
      <c r="E4138" t="s">
        <v>373</v>
      </c>
      <c r="F4138" t="s">
        <v>4140</v>
      </c>
      <c r="G4138" s="96">
        <v>6.5277777777777782E-2</v>
      </c>
      <c r="H4138" s="96">
        <v>7.013888888888889E-2</v>
      </c>
      <c r="J4138">
        <v>25.57</v>
      </c>
      <c r="K4138" t="s">
        <v>249</v>
      </c>
      <c r="L4138" t="s">
        <v>4514</v>
      </c>
      <c r="M4138" t="s">
        <v>251</v>
      </c>
      <c r="N4138" t="s">
        <v>251</v>
      </c>
      <c r="O4138">
        <v>5</v>
      </c>
      <c r="P4138">
        <v>35</v>
      </c>
      <c r="Q4138">
        <v>0</v>
      </c>
      <c r="R4138">
        <v>35</v>
      </c>
      <c r="S4138">
        <v>14.8</v>
      </c>
      <c r="T4138">
        <v>37</v>
      </c>
      <c r="U4138">
        <v>24.5</v>
      </c>
      <c r="V4138">
        <v>130</v>
      </c>
      <c r="W4138" t="s">
        <v>4756</v>
      </c>
      <c r="X4138" t="s">
        <v>4756</v>
      </c>
      <c r="Y4138" t="s">
        <v>4756</v>
      </c>
      <c r="Z4138" t="s">
        <v>4756</v>
      </c>
      <c r="AA4138" t="s">
        <v>4756</v>
      </c>
      <c r="AB4138" t="s">
        <v>4756</v>
      </c>
      <c r="AC4138" t="s">
        <v>4756</v>
      </c>
      <c r="AD4138" t="s">
        <v>4756</v>
      </c>
      <c r="AE4138" t="s">
        <v>4756</v>
      </c>
      <c r="AF4138" t="s">
        <v>4756</v>
      </c>
      <c r="AG4138" t="s">
        <v>4756</v>
      </c>
      <c r="AH4138" t="s">
        <v>4756</v>
      </c>
      <c r="AI4138" t="s">
        <v>4756</v>
      </c>
      <c r="AJ4138" t="s">
        <v>4756</v>
      </c>
      <c r="AK4138" t="s">
        <v>4756</v>
      </c>
      <c r="AL4138" t="s">
        <v>4756</v>
      </c>
      <c r="AM4138" t="s">
        <v>4756</v>
      </c>
      <c r="AN4138" t="s">
        <v>4756</v>
      </c>
    </row>
    <row r="4139" spans="1:41">
      <c r="A4139" s="95">
        <v>43325</v>
      </c>
      <c r="B4139" t="s">
        <v>372</v>
      </c>
      <c r="C4139">
        <v>2018</v>
      </c>
      <c r="D4139">
        <v>8</v>
      </c>
      <c r="E4139" t="s">
        <v>373</v>
      </c>
      <c r="F4139" t="s">
        <v>4140</v>
      </c>
      <c r="G4139" s="96">
        <v>7.013888888888889E-2</v>
      </c>
      <c r="H4139" s="96">
        <v>7.4305555555555555E-2</v>
      </c>
      <c r="J4139">
        <v>25.68</v>
      </c>
      <c r="K4139" t="s">
        <v>249</v>
      </c>
      <c r="L4139" t="s">
        <v>4515</v>
      </c>
      <c r="M4139" t="s">
        <v>251</v>
      </c>
      <c r="N4139" t="s">
        <v>251</v>
      </c>
      <c r="O4139">
        <v>0</v>
      </c>
      <c r="P4139">
        <v>36</v>
      </c>
      <c r="Q4139">
        <v>0</v>
      </c>
      <c r="R4139">
        <v>36</v>
      </c>
      <c r="S4139">
        <v>14.1</v>
      </c>
      <c r="T4139">
        <v>38</v>
      </c>
      <c r="U4139">
        <v>23</v>
      </c>
      <c r="V4139">
        <v>144</v>
      </c>
      <c r="W4139" t="s">
        <v>4756</v>
      </c>
      <c r="X4139" t="s">
        <v>4756</v>
      </c>
      <c r="Y4139" t="s">
        <v>4756</v>
      </c>
      <c r="Z4139" t="s">
        <v>4756</v>
      </c>
      <c r="AA4139" t="s">
        <v>4756</v>
      </c>
      <c r="AB4139" t="s">
        <v>4756</v>
      </c>
      <c r="AC4139" t="s">
        <v>4756</v>
      </c>
      <c r="AD4139" t="s">
        <v>4756</v>
      </c>
      <c r="AE4139" t="s">
        <v>4756</v>
      </c>
      <c r="AF4139" t="s">
        <v>4756</v>
      </c>
      <c r="AG4139" t="s">
        <v>4756</v>
      </c>
      <c r="AH4139" t="s">
        <v>4756</v>
      </c>
      <c r="AI4139" t="s">
        <v>4756</v>
      </c>
      <c r="AJ4139" t="s">
        <v>4756</v>
      </c>
      <c r="AK4139" t="s">
        <v>4756</v>
      </c>
      <c r="AL4139" t="s">
        <v>4756</v>
      </c>
      <c r="AM4139" t="s">
        <v>4756</v>
      </c>
      <c r="AN4139" t="s">
        <v>4756</v>
      </c>
    </row>
    <row r="4140" spans="1:41">
      <c r="A4140" s="95">
        <v>43325</v>
      </c>
      <c r="B4140" t="s">
        <v>372</v>
      </c>
      <c r="C4140">
        <v>2018</v>
      </c>
      <c r="D4140">
        <v>8</v>
      </c>
      <c r="E4140" t="s">
        <v>373</v>
      </c>
      <c r="F4140" t="s">
        <v>4140</v>
      </c>
      <c r="G4140" s="96">
        <v>8.5416666666666655E-2</v>
      </c>
      <c r="H4140" s="96">
        <v>9.0277777777777776E-2</v>
      </c>
      <c r="J4140">
        <v>26.05</v>
      </c>
      <c r="K4140" t="s">
        <v>249</v>
      </c>
      <c r="L4140" t="s">
        <v>4516</v>
      </c>
      <c r="M4140" t="s">
        <v>251</v>
      </c>
      <c r="N4140" t="s">
        <v>251</v>
      </c>
      <c r="O4140">
        <v>0</v>
      </c>
      <c r="P4140">
        <v>37</v>
      </c>
      <c r="Q4140">
        <v>0</v>
      </c>
      <c r="R4140">
        <v>37</v>
      </c>
      <c r="S4140">
        <v>14</v>
      </c>
      <c r="T4140">
        <v>38.700000000000003</v>
      </c>
      <c r="U4140">
        <v>23.3</v>
      </c>
      <c r="V4140">
        <v>127</v>
      </c>
      <c r="W4140" t="s">
        <v>4756</v>
      </c>
      <c r="X4140" t="s">
        <v>4756</v>
      </c>
      <c r="Y4140" t="s">
        <v>4756</v>
      </c>
      <c r="Z4140" t="s">
        <v>4756</v>
      </c>
      <c r="AA4140" t="s">
        <v>4756</v>
      </c>
      <c r="AB4140" t="s">
        <v>4756</v>
      </c>
      <c r="AC4140" t="s">
        <v>4756</v>
      </c>
      <c r="AD4140" t="s">
        <v>4756</v>
      </c>
      <c r="AE4140" t="s">
        <v>4756</v>
      </c>
      <c r="AF4140" t="s">
        <v>4756</v>
      </c>
      <c r="AG4140" t="s">
        <v>4756</v>
      </c>
      <c r="AH4140" t="s">
        <v>4756</v>
      </c>
      <c r="AI4140" t="s">
        <v>4756</v>
      </c>
      <c r="AJ4140" t="s">
        <v>4756</v>
      </c>
      <c r="AK4140" t="s">
        <v>4756</v>
      </c>
      <c r="AL4140" t="s">
        <v>4756</v>
      </c>
      <c r="AM4140" t="s">
        <v>4756</v>
      </c>
      <c r="AN4140" t="s">
        <v>4756</v>
      </c>
    </row>
    <row r="4141" spans="1:41">
      <c r="A4141" s="95">
        <v>43325</v>
      </c>
      <c r="B4141" t="s">
        <v>372</v>
      </c>
      <c r="C4141">
        <v>2018</v>
      </c>
      <c r="D4141">
        <v>8</v>
      </c>
      <c r="E4141" t="s">
        <v>373</v>
      </c>
      <c r="F4141" t="s">
        <v>4140</v>
      </c>
      <c r="G4141" s="96">
        <v>8.5416666666666655E-2</v>
      </c>
      <c r="H4141" s="96">
        <v>9.375E-2</v>
      </c>
      <c r="J4141">
        <v>26.05</v>
      </c>
      <c r="K4141" t="s">
        <v>249</v>
      </c>
      <c r="L4141" t="s">
        <v>4517</v>
      </c>
      <c r="M4141" t="s">
        <v>251</v>
      </c>
      <c r="N4141" t="s">
        <v>251</v>
      </c>
      <c r="O4141">
        <v>4</v>
      </c>
      <c r="P4141">
        <v>35</v>
      </c>
      <c r="Q4141">
        <v>0</v>
      </c>
      <c r="R4141">
        <v>35</v>
      </c>
      <c r="S4141">
        <v>14.4</v>
      </c>
      <c r="T4141">
        <v>37.9</v>
      </c>
      <c r="U4141">
        <v>24.1</v>
      </c>
      <c r="V4141">
        <v>138</v>
      </c>
      <c r="W4141" t="s">
        <v>4756</v>
      </c>
      <c r="X4141" t="s">
        <v>4756</v>
      </c>
      <c r="Y4141" t="s">
        <v>4756</v>
      </c>
      <c r="Z4141" t="s">
        <v>4756</v>
      </c>
      <c r="AA4141" t="s">
        <v>4756</v>
      </c>
      <c r="AB4141" t="s">
        <v>4756</v>
      </c>
      <c r="AC4141" t="s">
        <v>4756</v>
      </c>
      <c r="AD4141" t="s">
        <v>4756</v>
      </c>
      <c r="AE4141" t="s">
        <v>4756</v>
      </c>
      <c r="AF4141" t="s">
        <v>4756</v>
      </c>
      <c r="AG4141" t="s">
        <v>4756</v>
      </c>
      <c r="AH4141" t="s">
        <v>4756</v>
      </c>
      <c r="AI4141" t="s">
        <v>4756</v>
      </c>
      <c r="AJ4141" t="s">
        <v>4756</v>
      </c>
      <c r="AK4141" t="s">
        <v>4756</v>
      </c>
      <c r="AL4141" t="s">
        <v>4756</v>
      </c>
      <c r="AM4141" t="s">
        <v>4756</v>
      </c>
      <c r="AN4141" t="s">
        <v>4756</v>
      </c>
    </row>
    <row r="4142" spans="1:41">
      <c r="A4142" s="95">
        <v>43325</v>
      </c>
      <c r="B4142" t="s">
        <v>372</v>
      </c>
      <c r="C4142">
        <v>2018</v>
      </c>
      <c r="D4142">
        <v>8</v>
      </c>
      <c r="E4142" t="s">
        <v>373</v>
      </c>
      <c r="F4142" t="s">
        <v>4140</v>
      </c>
      <c r="G4142" s="96">
        <v>8.7500000000000008E-2</v>
      </c>
      <c r="H4142" s="96">
        <v>9.7916666666666666E-2</v>
      </c>
      <c r="J4142">
        <v>26.1</v>
      </c>
      <c r="K4142" t="s">
        <v>651</v>
      </c>
      <c r="L4142" t="s">
        <v>4518</v>
      </c>
      <c r="M4142" t="s">
        <v>251</v>
      </c>
      <c r="N4142" t="s">
        <v>251</v>
      </c>
      <c r="O4142">
        <v>3</v>
      </c>
      <c r="P4142">
        <v>54</v>
      </c>
      <c r="Q4142">
        <v>0</v>
      </c>
      <c r="R4142">
        <v>54</v>
      </c>
      <c r="S4142">
        <v>16</v>
      </c>
      <c r="T4142">
        <v>43.5</v>
      </c>
      <c r="U4142">
        <v>31.2</v>
      </c>
      <c r="V4142">
        <v>173</v>
      </c>
      <c r="W4142" t="s">
        <v>4756</v>
      </c>
      <c r="X4142" t="s">
        <v>4756</v>
      </c>
      <c r="Y4142" t="s">
        <v>4756</v>
      </c>
      <c r="Z4142" t="s">
        <v>4756</v>
      </c>
      <c r="AA4142" t="s">
        <v>4756</v>
      </c>
      <c r="AB4142" t="s">
        <v>4756</v>
      </c>
      <c r="AC4142" t="s">
        <v>4756</v>
      </c>
      <c r="AD4142" t="s">
        <v>4756</v>
      </c>
      <c r="AE4142" t="s">
        <v>4756</v>
      </c>
      <c r="AF4142" t="s">
        <v>4756</v>
      </c>
      <c r="AG4142" t="s">
        <v>4756</v>
      </c>
      <c r="AH4142" t="s">
        <v>4756</v>
      </c>
      <c r="AI4142" t="s">
        <v>4756</v>
      </c>
      <c r="AJ4142" t="s">
        <v>4756</v>
      </c>
      <c r="AK4142" t="s">
        <v>4756</v>
      </c>
      <c r="AL4142" t="s">
        <v>4756</v>
      </c>
      <c r="AM4142" t="s">
        <v>4756</v>
      </c>
      <c r="AN4142" t="s">
        <v>4756</v>
      </c>
    </row>
    <row r="4143" spans="1:41">
      <c r="A4143" s="95">
        <v>43325</v>
      </c>
      <c r="B4143" t="s">
        <v>372</v>
      </c>
      <c r="C4143">
        <v>2018</v>
      </c>
      <c r="D4143">
        <v>8</v>
      </c>
      <c r="E4143" t="s">
        <v>373</v>
      </c>
      <c r="F4143" t="s">
        <v>4140</v>
      </c>
      <c r="G4143" s="96">
        <v>9.0277777777777776E-2</v>
      </c>
      <c r="H4143" s="96">
        <v>0.10277777777777779</v>
      </c>
      <c r="J4143">
        <v>26.17</v>
      </c>
      <c r="K4143" t="s">
        <v>249</v>
      </c>
      <c r="L4143" t="s">
        <v>4519</v>
      </c>
      <c r="M4143" t="s">
        <v>251</v>
      </c>
      <c r="N4143" t="s">
        <v>251</v>
      </c>
      <c r="O4143">
        <v>2</v>
      </c>
      <c r="P4143">
        <v>32</v>
      </c>
      <c r="Q4143">
        <v>0</v>
      </c>
      <c r="R4143">
        <v>32</v>
      </c>
      <c r="S4143">
        <v>14.2</v>
      </c>
      <c r="T4143">
        <v>38</v>
      </c>
      <c r="U4143">
        <v>12.6</v>
      </c>
      <c r="V4143">
        <v>132</v>
      </c>
      <c r="W4143" t="s">
        <v>4756</v>
      </c>
      <c r="X4143" t="s">
        <v>4756</v>
      </c>
      <c r="Y4143" t="s">
        <v>4756</v>
      </c>
      <c r="Z4143" t="s">
        <v>4756</v>
      </c>
      <c r="AA4143" t="s">
        <v>4756</v>
      </c>
      <c r="AB4143" t="s">
        <v>4756</v>
      </c>
      <c r="AC4143" t="s">
        <v>4756</v>
      </c>
      <c r="AD4143" t="s">
        <v>4756</v>
      </c>
      <c r="AE4143" t="s">
        <v>4756</v>
      </c>
      <c r="AF4143" t="s">
        <v>4756</v>
      </c>
      <c r="AG4143" t="s">
        <v>4756</v>
      </c>
      <c r="AH4143" t="s">
        <v>4756</v>
      </c>
      <c r="AI4143" t="s">
        <v>4756</v>
      </c>
      <c r="AJ4143" t="s">
        <v>4756</v>
      </c>
      <c r="AK4143" t="s">
        <v>4756</v>
      </c>
      <c r="AL4143" t="s">
        <v>4756</v>
      </c>
      <c r="AM4143" t="s">
        <v>4756</v>
      </c>
      <c r="AN4143" t="s">
        <v>4756</v>
      </c>
    </row>
    <row r="4144" spans="1:41">
      <c r="A4144" s="95">
        <v>43326</v>
      </c>
      <c r="B4144" t="s">
        <v>372</v>
      </c>
      <c r="C4144">
        <v>2018</v>
      </c>
      <c r="D4144">
        <v>8</v>
      </c>
      <c r="E4144" t="s">
        <v>373</v>
      </c>
      <c r="F4144" t="s">
        <v>4140</v>
      </c>
      <c r="G4144" s="96">
        <v>0.8930555555555556</v>
      </c>
      <c r="H4144" s="96">
        <v>0.89583333333333337</v>
      </c>
      <c r="J4144">
        <v>21.43</v>
      </c>
      <c r="K4144" t="s">
        <v>249</v>
      </c>
      <c r="L4144" t="s">
        <v>4520</v>
      </c>
      <c r="M4144" t="s">
        <v>251</v>
      </c>
      <c r="N4144" t="s">
        <v>251</v>
      </c>
      <c r="O4144">
        <v>0</v>
      </c>
      <c r="P4144">
        <v>32</v>
      </c>
      <c r="Q4144">
        <v>0</v>
      </c>
      <c r="R4144">
        <v>32</v>
      </c>
      <c r="S4144">
        <v>14.1</v>
      </c>
      <c r="T4144">
        <v>37.1</v>
      </c>
      <c r="U4144">
        <v>23.3</v>
      </c>
      <c r="V4144">
        <v>130</v>
      </c>
      <c r="W4144" t="s">
        <v>4756</v>
      </c>
      <c r="X4144" t="s">
        <v>4756</v>
      </c>
      <c r="Y4144" t="s">
        <v>4756</v>
      </c>
      <c r="Z4144" t="s">
        <v>4756</v>
      </c>
      <c r="AA4144" t="s">
        <v>4756</v>
      </c>
      <c r="AB4144" t="s">
        <v>4756</v>
      </c>
      <c r="AC4144" t="s">
        <v>4756</v>
      </c>
      <c r="AD4144" t="s">
        <v>4756</v>
      </c>
      <c r="AE4144" t="s">
        <v>4756</v>
      </c>
      <c r="AF4144" t="s">
        <v>4756</v>
      </c>
      <c r="AG4144" t="s">
        <v>4756</v>
      </c>
      <c r="AH4144" t="s">
        <v>4756</v>
      </c>
      <c r="AI4144" t="s">
        <v>4756</v>
      </c>
      <c r="AJ4144" t="s">
        <v>4756</v>
      </c>
      <c r="AK4144" t="s">
        <v>4756</v>
      </c>
      <c r="AL4144" t="s">
        <v>4756</v>
      </c>
      <c r="AM4144" t="s">
        <v>4756</v>
      </c>
      <c r="AN4144" t="s">
        <v>4756</v>
      </c>
    </row>
    <row r="4145" spans="1:41">
      <c r="A4145" s="95">
        <v>43326</v>
      </c>
      <c r="B4145" t="s">
        <v>372</v>
      </c>
      <c r="C4145">
        <v>2018</v>
      </c>
      <c r="D4145">
        <v>8</v>
      </c>
      <c r="E4145" t="s">
        <v>373</v>
      </c>
      <c r="F4145" t="s">
        <v>4140</v>
      </c>
      <c r="G4145" s="96">
        <v>0.95763888888888893</v>
      </c>
      <c r="H4145" s="96">
        <v>0.9604166666666667</v>
      </c>
      <c r="J4145">
        <v>22.98</v>
      </c>
      <c r="K4145" t="s">
        <v>249</v>
      </c>
      <c r="L4145" t="s">
        <v>4521</v>
      </c>
      <c r="M4145" t="s">
        <v>251</v>
      </c>
      <c r="N4145" t="s">
        <v>251</v>
      </c>
      <c r="O4145">
        <v>0</v>
      </c>
      <c r="P4145">
        <v>37</v>
      </c>
      <c r="Q4145">
        <v>0</v>
      </c>
      <c r="R4145">
        <v>37</v>
      </c>
      <c r="S4145">
        <v>14.3</v>
      </c>
      <c r="T4145">
        <v>38.5</v>
      </c>
      <c r="U4145">
        <v>24.4</v>
      </c>
      <c r="V4145">
        <v>140</v>
      </c>
      <c r="W4145" t="s">
        <v>4756</v>
      </c>
      <c r="X4145" t="s">
        <v>4756</v>
      </c>
      <c r="Y4145" t="s">
        <v>4756</v>
      </c>
      <c r="Z4145" t="s">
        <v>4756</v>
      </c>
      <c r="AA4145" t="s">
        <v>4756</v>
      </c>
      <c r="AB4145" t="s">
        <v>4756</v>
      </c>
      <c r="AC4145" t="s">
        <v>4756</v>
      </c>
      <c r="AD4145" t="s">
        <v>4756</v>
      </c>
      <c r="AE4145" t="s">
        <v>4756</v>
      </c>
      <c r="AF4145" t="s">
        <v>4756</v>
      </c>
      <c r="AG4145" t="s">
        <v>4756</v>
      </c>
      <c r="AH4145" t="s">
        <v>4756</v>
      </c>
      <c r="AI4145" t="s">
        <v>4756</v>
      </c>
      <c r="AJ4145" t="s">
        <v>4756</v>
      </c>
      <c r="AK4145" t="s">
        <v>4756</v>
      </c>
      <c r="AL4145" t="s">
        <v>4756</v>
      </c>
      <c r="AM4145" t="s">
        <v>4756</v>
      </c>
      <c r="AN4145" t="s">
        <v>4756</v>
      </c>
    </row>
    <row r="4146" spans="1:41">
      <c r="A4146" s="95">
        <v>43326</v>
      </c>
      <c r="B4146" t="s">
        <v>372</v>
      </c>
      <c r="C4146">
        <v>2018</v>
      </c>
      <c r="D4146">
        <v>8</v>
      </c>
      <c r="E4146" t="s">
        <v>373</v>
      </c>
      <c r="F4146" t="s">
        <v>4140</v>
      </c>
      <c r="G4146" s="96">
        <v>0.98402777777777783</v>
      </c>
      <c r="H4146" s="96">
        <v>0.98819444444444438</v>
      </c>
      <c r="J4146">
        <v>23.62</v>
      </c>
      <c r="K4146" t="s">
        <v>651</v>
      </c>
      <c r="L4146" t="s">
        <v>4522</v>
      </c>
      <c r="M4146" t="s">
        <v>251</v>
      </c>
      <c r="N4146" t="s">
        <v>251</v>
      </c>
      <c r="O4146">
        <v>4</v>
      </c>
      <c r="P4146">
        <v>62</v>
      </c>
      <c r="Q4146">
        <v>0</v>
      </c>
      <c r="R4146">
        <v>62</v>
      </c>
      <c r="S4146">
        <v>15.7</v>
      </c>
      <c r="T4146">
        <v>41.7</v>
      </c>
      <c r="U4146">
        <v>33.299999999999997</v>
      </c>
      <c r="V4146">
        <v>177</v>
      </c>
      <c r="W4146" t="s">
        <v>4756</v>
      </c>
      <c r="X4146" t="s">
        <v>4756</v>
      </c>
      <c r="Y4146" t="s">
        <v>4756</v>
      </c>
      <c r="Z4146" t="s">
        <v>4756</v>
      </c>
      <c r="AA4146" t="s">
        <v>4756</v>
      </c>
      <c r="AB4146" t="s">
        <v>4756</v>
      </c>
      <c r="AC4146" t="s">
        <v>4756</v>
      </c>
      <c r="AD4146" t="s">
        <v>4756</v>
      </c>
      <c r="AE4146" t="s">
        <v>4756</v>
      </c>
      <c r="AF4146" t="s">
        <v>4756</v>
      </c>
      <c r="AG4146" t="s">
        <v>4756</v>
      </c>
      <c r="AH4146" t="s">
        <v>4756</v>
      </c>
      <c r="AI4146" t="s">
        <v>4756</v>
      </c>
      <c r="AJ4146" t="s">
        <v>4756</v>
      </c>
      <c r="AK4146" t="s">
        <v>4756</v>
      </c>
      <c r="AL4146" t="s">
        <v>4756</v>
      </c>
      <c r="AM4146" t="s">
        <v>4756</v>
      </c>
      <c r="AN4146" t="s">
        <v>4756</v>
      </c>
    </row>
    <row r="4147" spans="1:41">
      <c r="A4147" s="95">
        <v>43326</v>
      </c>
      <c r="B4147" t="s">
        <v>372</v>
      </c>
      <c r="C4147">
        <v>2018</v>
      </c>
      <c r="D4147">
        <v>8</v>
      </c>
      <c r="E4147" t="s">
        <v>373</v>
      </c>
      <c r="F4147" t="s">
        <v>4140</v>
      </c>
      <c r="G4147" s="96">
        <v>0.98819444444444438</v>
      </c>
      <c r="H4147" s="96">
        <v>0.99305555555555547</v>
      </c>
      <c r="J4147">
        <v>23.72</v>
      </c>
      <c r="K4147" t="s">
        <v>249</v>
      </c>
      <c r="L4147" t="s">
        <v>4523</v>
      </c>
      <c r="M4147" t="s">
        <v>251</v>
      </c>
      <c r="N4147" t="s">
        <v>251</v>
      </c>
      <c r="O4147">
        <v>4</v>
      </c>
      <c r="P4147">
        <v>31</v>
      </c>
      <c r="Q4147">
        <v>0</v>
      </c>
      <c r="R4147">
        <v>31</v>
      </c>
      <c r="S4147">
        <v>15.1</v>
      </c>
      <c r="T4147">
        <v>37.5</v>
      </c>
      <c r="U4147">
        <v>24.2</v>
      </c>
      <c r="V4147">
        <v>136</v>
      </c>
      <c r="W4147" t="s">
        <v>4756</v>
      </c>
      <c r="X4147" t="s">
        <v>4756</v>
      </c>
      <c r="Y4147" t="s">
        <v>4756</v>
      </c>
      <c r="Z4147" t="s">
        <v>4756</v>
      </c>
      <c r="AA4147" t="s">
        <v>4756</v>
      </c>
      <c r="AB4147" t="s">
        <v>4756</v>
      </c>
      <c r="AC4147" t="s">
        <v>4756</v>
      </c>
      <c r="AD4147" t="s">
        <v>4756</v>
      </c>
      <c r="AE4147" t="s">
        <v>4756</v>
      </c>
      <c r="AF4147" t="s">
        <v>4756</v>
      </c>
      <c r="AG4147" t="s">
        <v>4756</v>
      </c>
      <c r="AH4147" t="s">
        <v>4756</v>
      </c>
      <c r="AI4147" t="s">
        <v>4756</v>
      </c>
      <c r="AJ4147" t="s">
        <v>4756</v>
      </c>
      <c r="AK4147" t="s">
        <v>4756</v>
      </c>
      <c r="AL4147" t="s">
        <v>4756</v>
      </c>
      <c r="AM4147" t="s">
        <v>4756</v>
      </c>
      <c r="AN4147" t="s">
        <v>4756</v>
      </c>
    </row>
    <row r="4148" spans="1:41">
      <c r="A4148" s="95">
        <v>43326</v>
      </c>
      <c r="B4148" t="s">
        <v>372</v>
      </c>
      <c r="C4148">
        <v>2018</v>
      </c>
      <c r="D4148">
        <v>8</v>
      </c>
      <c r="E4148" t="s">
        <v>373</v>
      </c>
      <c r="F4148" t="s">
        <v>4140</v>
      </c>
      <c r="G4148" s="96">
        <v>0.98819444444444438</v>
      </c>
      <c r="H4148" s="96">
        <v>0.99791666666666667</v>
      </c>
      <c r="J4148">
        <v>23.72</v>
      </c>
      <c r="K4148" t="s">
        <v>249</v>
      </c>
      <c r="L4148" t="s">
        <v>4524</v>
      </c>
      <c r="M4148" t="s">
        <v>251</v>
      </c>
      <c r="N4148" t="s">
        <v>251</v>
      </c>
      <c r="O4148">
        <v>3</v>
      </c>
      <c r="P4148">
        <v>32</v>
      </c>
      <c r="Q4148">
        <v>0</v>
      </c>
      <c r="R4148">
        <v>32</v>
      </c>
      <c r="S4148">
        <v>13.9</v>
      </c>
      <c r="T4148">
        <v>36.799999999999997</v>
      </c>
      <c r="U4148">
        <v>23</v>
      </c>
      <c r="V4148">
        <v>146</v>
      </c>
      <c r="W4148" t="s">
        <v>4756</v>
      </c>
      <c r="X4148" t="s">
        <v>4756</v>
      </c>
      <c r="Y4148" t="s">
        <v>4756</v>
      </c>
      <c r="Z4148" t="s">
        <v>4756</v>
      </c>
      <c r="AA4148" t="s">
        <v>4756</v>
      </c>
      <c r="AB4148" t="s">
        <v>4756</v>
      </c>
      <c r="AC4148" t="s">
        <v>4756</v>
      </c>
      <c r="AD4148" t="s">
        <v>4756</v>
      </c>
      <c r="AE4148" t="s">
        <v>4756</v>
      </c>
      <c r="AF4148" t="s">
        <v>4756</v>
      </c>
      <c r="AG4148" t="s">
        <v>4756</v>
      </c>
      <c r="AH4148" t="s">
        <v>4756</v>
      </c>
      <c r="AI4148" t="s">
        <v>4756</v>
      </c>
      <c r="AJ4148" t="s">
        <v>4756</v>
      </c>
      <c r="AK4148" t="s">
        <v>4756</v>
      </c>
      <c r="AL4148" t="s">
        <v>4756</v>
      </c>
      <c r="AM4148" t="s">
        <v>4756</v>
      </c>
      <c r="AN4148" t="s">
        <v>4756</v>
      </c>
    </row>
    <row r="4149" spans="1:41">
      <c r="A4149" s="95">
        <v>43326</v>
      </c>
      <c r="B4149" t="s">
        <v>372</v>
      </c>
      <c r="C4149">
        <v>2018</v>
      </c>
      <c r="D4149">
        <v>8</v>
      </c>
      <c r="E4149" t="s">
        <v>373</v>
      </c>
      <c r="F4149" t="s">
        <v>4140</v>
      </c>
      <c r="G4149" s="96">
        <v>6.2499999999999995E-3</v>
      </c>
      <c r="H4149" s="96">
        <v>1.0416666666666666E-2</v>
      </c>
      <c r="J4149">
        <v>24.15</v>
      </c>
      <c r="K4149" t="s">
        <v>249</v>
      </c>
      <c r="L4149" t="s">
        <v>4525</v>
      </c>
      <c r="M4149" t="s">
        <v>251</v>
      </c>
      <c r="N4149" t="s">
        <v>251</v>
      </c>
      <c r="O4149">
        <v>4</v>
      </c>
      <c r="P4149">
        <v>34</v>
      </c>
      <c r="Q4149">
        <v>0</v>
      </c>
      <c r="R4149">
        <v>34</v>
      </c>
      <c r="S4149">
        <v>14.9</v>
      </c>
      <c r="T4149">
        <v>37.799999999999997</v>
      </c>
      <c r="U4149">
        <v>25.1</v>
      </c>
      <c r="V4149">
        <v>133</v>
      </c>
      <c r="W4149" t="s">
        <v>4756</v>
      </c>
      <c r="X4149" t="s">
        <v>4756</v>
      </c>
      <c r="Y4149" t="s">
        <v>4756</v>
      </c>
      <c r="Z4149" t="s">
        <v>4756</v>
      </c>
      <c r="AA4149" t="s">
        <v>4756</v>
      </c>
      <c r="AB4149" t="s">
        <v>4756</v>
      </c>
      <c r="AC4149" t="s">
        <v>4756</v>
      </c>
      <c r="AD4149" t="s">
        <v>4756</v>
      </c>
      <c r="AE4149" t="s">
        <v>4756</v>
      </c>
      <c r="AF4149" t="s">
        <v>4756</v>
      </c>
      <c r="AG4149" t="s">
        <v>4756</v>
      </c>
      <c r="AH4149" t="s">
        <v>4756</v>
      </c>
      <c r="AI4149" t="s">
        <v>4756</v>
      </c>
      <c r="AJ4149" t="s">
        <v>4756</v>
      </c>
      <c r="AK4149" t="s">
        <v>4756</v>
      </c>
      <c r="AL4149" t="s">
        <v>4756</v>
      </c>
      <c r="AM4149" t="s">
        <v>4756</v>
      </c>
      <c r="AN4149" t="s">
        <v>4756</v>
      </c>
    </row>
    <row r="4150" spans="1:41">
      <c r="A4150" s="95">
        <v>43326</v>
      </c>
      <c r="B4150" t="s">
        <v>372</v>
      </c>
      <c r="C4150">
        <v>2018</v>
      </c>
      <c r="D4150">
        <v>8</v>
      </c>
      <c r="E4150" t="s">
        <v>373</v>
      </c>
      <c r="F4150" t="s">
        <v>4140</v>
      </c>
      <c r="G4150" s="96">
        <v>2.4305555555555556E-2</v>
      </c>
      <c r="H4150" s="96">
        <v>2.8472222222222222E-2</v>
      </c>
      <c r="J4150">
        <v>24.58</v>
      </c>
      <c r="K4150" t="s">
        <v>651</v>
      </c>
      <c r="L4150" t="s">
        <v>4526</v>
      </c>
      <c r="M4150" t="s">
        <v>251</v>
      </c>
      <c r="N4150" t="s">
        <v>251</v>
      </c>
      <c r="O4150">
        <v>4</v>
      </c>
      <c r="P4150">
        <v>56</v>
      </c>
      <c r="Q4150">
        <v>0</v>
      </c>
      <c r="R4150">
        <v>56</v>
      </c>
      <c r="S4150">
        <v>15.4</v>
      </c>
      <c r="T4150">
        <v>41</v>
      </c>
      <c r="U4150">
        <v>32.1</v>
      </c>
      <c r="V4150">
        <v>170</v>
      </c>
      <c r="W4150" t="s">
        <v>4756</v>
      </c>
      <c r="X4150" t="s">
        <v>4756</v>
      </c>
      <c r="Y4150" t="s">
        <v>4756</v>
      </c>
      <c r="Z4150" t="s">
        <v>4756</v>
      </c>
      <c r="AA4150" t="s">
        <v>4756</v>
      </c>
      <c r="AB4150" t="s">
        <v>4756</v>
      </c>
      <c r="AC4150" t="s">
        <v>4756</v>
      </c>
      <c r="AD4150" t="s">
        <v>4756</v>
      </c>
      <c r="AE4150" t="s">
        <v>4756</v>
      </c>
      <c r="AF4150" t="s">
        <v>4756</v>
      </c>
      <c r="AG4150" t="s">
        <v>4756</v>
      </c>
      <c r="AH4150" t="s">
        <v>4756</v>
      </c>
      <c r="AI4150" t="s">
        <v>4756</v>
      </c>
      <c r="AJ4150" t="s">
        <v>4756</v>
      </c>
      <c r="AK4150" t="s">
        <v>4756</v>
      </c>
      <c r="AL4150" t="s">
        <v>4756</v>
      </c>
      <c r="AM4150" t="s">
        <v>4756</v>
      </c>
      <c r="AN4150" t="s">
        <v>4756</v>
      </c>
    </row>
    <row r="4151" spans="1:41">
      <c r="A4151" s="95">
        <v>43326</v>
      </c>
      <c r="B4151" t="s">
        <v>372</v>
      </c>
      <c r="C4151">
        <v>2018</v>
      </c>
      <c r="D4151">
        <v>8</v>
      </c>
      <c r="E4151" t="s">
        <v>373</v>
      </c>
      <c r="F4151" t="s">
        <v>4140</v>
      </c>
      <c r="G4151" s="96">
        <v>4.1666666666666664E-2</v>
      </c>
      <c r="H4151" s="96">
        <v>4.6527777777777779E-2</v>
      </c>
      <c r="J4151">
        <v>25</v>
      </c>
      <c r="K4151" t="s">
        <v>651</v>
      </c>
      <c r="L4151" t="s">
        <v>4527</v>
      </c>
      <c r="M4151" t="s">
        <v>251</v>
      </c>
      <c r="N4151" t="s">
        <v>251</v>
      </c>
      <c r="O4151">
        <v>3</v>
      </c>
      <c r="P4151">
        <v>58</v>
      </c>
      <c r="Q4151">
        <v>0</v>
      </c>
      <c r="R4151">
        <v>58</v>
      </c>
      <c r="S4151">
        <v>15.6</v>
      </c>
      <c r="T4151">
        <v>42</v>
      </c>
      <c r="U4151">
        <v>30.6</v>
      </c>
      <c r="V4151">
        <v>172</v>
      </c>
      <c r="W4151" t="s">
        <v>4756</v>
      </c>
      <c r="X4151" t="s">
        <v>4756</v>
      </c>
      <c r="Y4151" t="s">
        <v>4756</v>
      </c>
      <c r="Z4151" t="s">
        <v>4756</v>
      </c>
      <c r="AA4151" t="s">
        <v>4756</v>
      </c>
      <c r="AB4151" t="s">
        <v>4756</v>
      </c>
      <c r="AC4151" t="s">
        <v>4756</v>
      </c>
      <c r="AD4151" t="s">
        <v>4756</v>
      </c>
      <c r="AE4151" t="s">
        <v>4756</v>
      </c>
      <c r="AF4151" t="s">
        <v>4756</v>
      </c>
      <c r="AG4151" t="s">
        <v>4756</v>
      </c>
      <c r="AH4151" t="s">
        <v>4756</v>
      </c>
      <c r="AI4151" t="s">
        <v>4756</v>
      </c>
      <c r="AJ4151" t="s">
        <v>4756</v>
      </c>
      <c r="AK4151" t="s">
        <v>4756</v>
      </c>
      <c r="AL4151" t="s">
        <v>4756</v>
      </c>
      <c r="AM4151" t="s">
        <v>4756</v>
      </c>
      <c r="AN4151" t="s">
        <v>4756</v>
      </c>
    </row>
    <row r="4152" spans="1:41">
      <c r="A4152" s="95">
        <v>43326</v>
      </c>
      <c r="B4152" t="s">
        <v>372</v>
      </c>
      <c r="C4152">
        <v>2018</v>
      </c>
      <c r="D4152">
        <v>8</v>
      </c>
      <c r="E4152" t="s">
        <v>373</v>
      </c>
      <c r="F4152" t="s">
        <v>4140</v>
      </c>
      <c r="G4152" s="96">
        <v>5.486111111111111E-2</v>
      </c>
      <c r="H4152" s="96">
        <v>5.8333333333333327E-2</v>
      </c>
      <c r="J4152">
        <v>25.32</v>
      </c>
      <c r="K4152" t="s">
        <v>249</v>
      </c>
      <c r="L4152" t="s">
        <v>4528</v>
      </c>
      <c r="M4152" t="s">
        <v>251</v>
      </c>
      <c r="N4152" t="s">
        <v>251</v>
      </c>
      <c r="O4152">
        <v>4</v>
      </c>
      <c r="P4152">
        <v>36</v>
      </c>
      <c r="Q4152">
        <v>0</v>
      </c>
      <c r="R4152">
        <v>36</v>
      </c>
      <c r="S4152">
        <v>14.2</v>
      </c>
      <c r="T4152">
        <v>37.299999999999997</v>
      </c>
      <c r="U4152">
        <v>24</v>
      </c>
      <c r="V4152">
        <v>140</v>
      </c>
      <c r="W4152" t="s">
        <v>4756</v>
      </c>
      <c r="X4152" t="s">
        <v>4756</v>
      </c>
      <c r="Y4152" t="s">
        <v>4756</v>
      </c>
      <c r="Z4152" t="s">
        <v>4756</v>
      </c>
      <c r="AA4152" t="s">
        <v>4756</v>
      </c>
      <c r="AB4152" t="s">
        <v>4756</v>
      </c>
      <c r="AC4152" t="s">
        <v>4756</v>
      </c>
      <c r="AD4152" t="s">
        <v>4756</v>
      </c>
      <c r="AE4152" t="s">
        <v>4756</v>
      </c>
      <c r="AF4152" t="s">
        <v>4756</v>
      </c>
      <c r="AG4152" t="s">
        <v>4756</v>
      </c>
      <c r="AH4152" t="s">
        <v>4756</v>
      </c>
      <c r="AI4152" t="s">
        <v>4756</v>
      </c>
      <c r="AJ4152" t="s">
        <v>4756</v>
      </c>
      <c r="AK4152" t="s">
        <v>4756</v>
      </c>
      <c r="AL4152" t="s">
        <v>4756</v>
      </c>
      <c r="AM4152" t="s">
        <v>4756</v>
      </c>
      <c r="AN4152" t="s">
        <v>4756</v>
      </c>
    </row>
    <row r="4153" spans="1:41">
      <c r="A4153" s="95">
        <v>43326</v>
      </c>
      <c r="B4153" t="s">
        <v>372</v>
      </c>
      <c r="C4153">
        <v>2018</v>
      </c>
      <c r="D4153">
        <v>8</v>
      </c>
      <c r="E4153" t="s">
        <v>373</v>
      </c>
      <c r="F4153" t="s">
        <v>4140</v>
      </c>
      <c r="G4153" s="96">
        <v>6.0416666666666667E-2</v>
      </c>
      <c r="H4153" s="96">
        <v>6.5972222222222224E-2</v>
      </c>
      <c r="J4153">
        <v>25.45</v>
      </c>
      <c r="K4153" t="s">
        <v>249</v>
      </c>
      <c r="L4153" t="s">
        <v>4529</v>
      </c>
      <c r="M4153" t="s">
        <v>251</v>
      </c>
      <c r="N4153" t="s">
        <v>251</v>
      </c>
      <c r="O4153">
        <v>3</v>
      </c>
      <c r="P4153">
        <v>35</v>
      </c>
      <c r="Q4153">
        <v>0</v>
      </c>
      <c r="R4153">
        <v>35</v>
      </c>
      <c r="S4153">
        <v>14.3</v>
      </c>
      <c r="T4153">
        <v>37.4</v>
      </c>
      <c r="U4153">
        <v>24</v>
      </c>
      <c r="V4153">
        <v>135</v>
      </c>
      <c r="W4153" t="s">
        <v>4756</v>
      </c>
      <c r="X4153" t="s">
        <v>4756</v>
      </c>
      <c r="Y4153" t="s">
        <v>4756</v>
      </c>
      <c r="Z4153" t="s">
        <v>4756</v>
      </c>
      <c r="AA4153" t="s">
        <v>4756</v>
      </c>
      <c r="AB4153" t="s">
        <v>4756</v>
      </c>
      <c r="AC4153" t="s">
        <v>4756</v>
      </c>
      <c r="AD4153" t="s">
        <v>4756</v>
      </c>
      <c r="AE4153" t="s">
        <v>4756</v>
      </c>
      <c r="AF4153" t="s">
        <v>4756</v>
      </c>
      <c r="AG4153" t="s">
        <v>4756</v>
      </c>
      <c r="AH4153" t="s">
        <v>4756</v>
      </c>
      <c r="AI4153" t="s">
        <v>4756</v>
      </c>
      <c r="AJ4153" t="s">
        <v>4756</v>
      </c>
      <c r="AK4153" t="s">
        <v>4756</v>
      </c>
      <c r="AL4153" t="s">
        <v>4756</v>
      </c>
      <c r="AM4153" t="s">
        <v>4756</v>
      </c>
      <c r="AN4153" t="s">
        <v>4756</v>
      </c>
    </row>
    <row r="4154" spans="1:41">
      <c r="A4154" s="95">
        <v>43326</v>
      </c>
      <c r="B4154" t="s">
        <v>372</v>
      </c>
      <c r="C4154">
        <v>2018</v>
      </c>
      <c r="D4154">
        <v>8</v>
      </c>
      <c r="E4154" t="s">
        <v>373</v>
      </c>
      <c r="F4154" t="s">
        <v>4140</v>
      </c>
      <c r="G4154" s="96">
        <v>6.25E-2</v>
      </c>
      <c r="H4154" t="s">
        <v>4756</v>
      </c>
      <c r="J4154">
        <v>25.5</v>
      </c>
      <c r="K4154" t="s">
        <v>249</v>
      </c>
      <c r="L4154" t="s">
        <v>4521</v>
      </c>
      <c r="M4154" t="s">
        <v>2077</v>
      </c>
      <c r="N4154" t="s">
        <v>251</v>
      </c>
      <c r="O4154" t="s">
        <v>4756</v>
      </c>
      <c r="P4154" t="s">
        <v>4756</v>
      </c>
      <c r="Q4154" t="s">
        <v>4756</v>
      </c>
      <c r="R4154" t="s">
        <v>4756</v>
      </c>
      <c r="S4154" t="s">
        <v>4756</v>
      </c>
      <c r="T4154" t="s">
        <v>4756</v>
      </c>
      <c r="U4154" t="s">
        <v>4756</v>
      </c>
      <c r="V4154" t="s">
        <v>4756</v>
      </c>
      <c r="W4154" t="s">
        <v>4756</v>
      </c>
      <c r="X4154" t="s">
        <v>4756</v>
      </c>
      <c r="Y4154" t="s">
        <v>4756</v>
      </c>
      <c r="Z4154" t="s">
        <v>4756</v>
      </c>
      <c r="AA4154" t="s">
        <v>4756</v>
      </c>
      <c r="AB4154" t="s">
        <v>4756</v>
      </c>
      <c r="AC4154" t="s">
        <v>4756</v>
      </c>
      <c r="AD4154" t="s">
        <v>4756</v>
      </c>
      <c r="AE4154" t="s">
        <v>4756</v>
      </c>
      <c r="AF4154" t="s">
        <v>4756</v>
      </c>
      <c r="AG4154" t="s">
        <v>4756</v>
      </c>
      <c r="AH4154" t="s">
        <v>4756</v>
      </c>
      <c r="AI4154" t="s">
        <v>4756</v>
      </c>
      <c r="AJ4154" t="s">
        <v>4756</v>
      </c>
      <c r="AK4154" t="s">
        <v>4756</v>
      </c>
      <c r="AL4154" t="s">
        <v>4756</v>
      </c>
      <c r="AM4154" t="s">
        <v>4756</v>
      </c>
      <c r="AN4154" t="s">
        <v>4756</v>
      </c>
      <c r="AO4154" t="s">
        <v>3613</v>
      </c>
    </row>
    <row r="4155" spans="1:41">
      <c r="A4155" s="95">
        <v>43326</v>
      </c>
      <c r="B4155" t="s">
        <v>372</v>
      </c>
      <c r="C4155">
        <v>2018</v>
      </c>
      <c r="D4155">
        <v>8</v>
      </c>
      <c r="E4155" t="s">
        <v>373</v>
      </c>
      <c r="F4155" t="s">
        <v>4140</v>
      </c>
      <c r="G4155" s="96">
        <v>7.2916666666666671E-2</v>
      </c>
      <c r="H4155" s="96">
        <v>7.6388888888888895E-2</v>
      </c>
      <c r="J4155">
        <v>25.75</v>
      </c>
      <c r="K4155" t="s">
        <v>651</v>
      </c>
      <c r="L4155" t="s">
        <v>4530</v>
      </c>
      <c r="M4155" t="s">
        <v>251</v>
      </c>
      <c r="N4155" t="s">
        <v>251</v>
      </c>
      <c r="O4155">
        <v>3</v>
      </c>
      <c r="P4155">
        <v>59</v>
      </c>
      <c r="Q4155">
        <v>0</v>
      </c>
      <c r="R4155">
        <v>59</v>
      </c>
      <c r="S4155">
        <v>15.5</v>
      </c>
      <c r="T4155">
        <v>43.1</v>
      </c>
      <c r="U4155">
        <v>32.6</v>
      </c>
      <c r="V4155">
        <v>177</v>
      </c>
      <c r="W4155" t="s">
        <v>4756</v>
      </c>
      <c r="X4155" t="s">
        <v>4756</v>
      </c>
      <c r="Y4155" t="s">
        <v>4756</v>
      </c>
      <c r="Z4155" t="s">
        <v>4756</v>
      </c>
      <c r="AA4155" t="s">
        <v>4756</v>
      </c>
      <c r="AB4155" t="s">
        <v>4756</v>
      </c>
      <c r="AC4155" t="s">
        <v>4756</v>
      </c>
      <c r="AD4155" t="s">
        <v>4756</v>
      </c>
      <c r="AE4155" t="s">
        <v>4756</v>
      </c>
      <c r="AF4155" t="s">
        <v>4756</v>
      </c>
      <c r="AG4155" t="s">
        <v>4756</v>
      </c>
      <c r="AH4155" t="s">
        <v>4756</v>
      </c>
      <c r="AI4155" t="s">
        <v>4756</v>
      </c>
      <c r="AJ4155" t="s">
        <v>4756</v>
      </c>
      <c r="AK4155" t="s">
        <v>4756</v>
      </c>
      <c r="AL4155" t="s">
        <v>4756</v>
      </c>
      <c r="AM4155" t="s">
        <v>4756</v>
      </c>
      <c r="AN4155" t="s">
        <v>4756</v>
      </c>
    </row>
    <row r="4156" spans="1:41">
      <c r="A4156" s="95">
        <v>43326</v>
      </c>
      <c r="B4156" t="s">
        <v>372</v>
      </c>
      <c r="C4156">
        <v>2018</v>
      </c>
      <c r="D4156">
        <v>8</v>
      </c>
      <c r="E4156" t="s">
        <v>373</v>
      </c>
      <c r="F4156" t="s">
        <v>4140</v>
      </c>
      <c r="G4156" s="96">
        <v>7.6388888888888895E-2</v>
      </c>
      <c r="H4156" s="96">
        <v>8.0555555555555561E-2</v>
      </c>
      <c r="J4156">
        <v>25.83</v>
      </c>
      <c r="K4156" t="s">
        <v>249</v>
      </c>
      <c r="L4156" t="s">
        <v>4531</v>
      </c>
      <c r="M4156" t="s">
        <v>251</v>
      </c>
      <c r="N4156" t="s">
        <v>251</v>
      </c>
      <c r="O4156">
        <v>3</v>
      </c>
      <c r="P4156">
        <v>32</v>
      </c>
      <c r="Q4156">
        <v>0</v>
      </c>
      <c r="R4156">
        <v>32</v>
      </c>
      <c r="S4156">
        <v>13.3</v>
      </c>
      <c r="T4156">
        <v>36</v>
      </c>
      <c r="U4156">
        <v>24.5</v>
      </c>
      <c r="V4156">
        <v>139</v>
      </c>
      <c r="W4156" t="s">
        <v>4756</v>
      </c>
      <c r="X4156" t="s">
        <v>4756</v>
      </c>
      <c r="Y4156" t="s">
        <v>4756</v>
      </c>
      <c r="Z4156" t="s">
        <v>4756</v>
      </c>
      <c r="AA4156" t="s">
        <v>4756</v>
      </c>
      <c r="AB4156" t="s">
        <v>4756</v>
      </c>
      <c r="AC4156" t="s">
        <v>4756</v>
      </c>
      <c r="AD4156" t="s">
        <v>4756</v>
      </c>
      <c r="AE4156" t="s">
        <v>4756</v>
      </c>
      <c r="AF4156" t="s">
        <v>4756</v>
      </c>
      <c r="AG4156" t="s">
        <v>4756</v>
      </c>
      <c r="AH4156" t="s">
        <v>4756</v>
      </c>
      <c r="AI4156" t="s">
        <v>4756</v>
      </c>
      <c r="AJ4156" t="s">
        <v>4756</v>
      </c>
      <c r="AK4156" t="s">
        <v>4756</v>
      </c>
      <c r="AL4156" t="s">
        <v>4756</v>
      </c>
      <c r="AM4156" t="s">
        <v>4756</v>
      </c>
      <c r="AN4156" t="s">
        <v>4756</v>
      </c>
    </row>
    <row r="4157" spans="1:41">
      <c r="A4157" s="95">
        <v>43327</v>
      </c>
      <c r="B4157" t="s">
        <v>372</v>
      </c>
      <c r="C4157">
        <v>2018</v>
      </c>
      <c r="D4157">
        <v>8</v>
      </c>
      <c r="E4157" t="s">
        <v>461</v>
      </c>
      <c r="F4157" t="s">
        <v>4140</v>
      </c>
      <c r="G4157" s="96">
        <v>0.92708333333333337</v>
      </c>
      <c r="H4157" s="96">
        <v>0.93055555555555547</v>
      </c>
      <c r="J4157">
        <v>22.25</v>
      </c>
      <c r="K4157" t="s">
        <v>249</v>
      </c>
      <c r="L4157" t="s">
        <v>4532</v>
      </c>
      <c r="M4157" t="s">
        <v>251</v>
      </c>
      <c r="N4157" t="s">
        <v>251</v>
      </c>
      <c r="O4157">
        <v>4</v>
      </c>
      <c r="P4157">
        <v>35</v>
      </c>
      <c r="Q4157">
        <v>0</v>
      </c>
      <c r="R4157">
        <v>35</v>
      </c>
      <c r="S4157">
        <v>14.4</v>
      </c>
      <c r="T4157">
        <v>38.5</v>
      </c>
      <c r="U4157">
        <v>23.8</v>
      </c>
      <c r="V4157">
        <v>138</v>
      </c>
      <c r="W4157" t="s">
        <v>4756</v>
      </c>
      <c r="X4157" t="s">
        <v>4756</v>
      </c>
      <c r="Y4157" t="s">
        <v>4756</v>
      </c>
      <c r="Z4157" t="s">
        <v>4756</v>
      </c>
      <c r="AA4157" t="s">
        <v>4756</v>
      </c>
      <c r="AB4157" t="s">
        <v>4756</v>
      </c>
      <c r="AC4157" t="s">
        <v>4756</v>
      </c>
      <c r="AD4157" t="s">
        <v>4756</v>
      </c>
      <c r="AE4157" t="s">
        <v>4756</v>
      </c>
      <c r="AF4157" t="s">
        <v>4756</v>
      </c>
      <c r="AG4157" t="s">
        <v>4756</v>
      </c>
      <c r="AH4157" t="s">
        <v>4756</v>
      </c>
      <c r="AI4157" t="s">
        <v>4756</v>
      </c>
      <c r="AJ4157" t="s">
        <v>4756</v>
      </c>
      <c r="AK4157" t="s">
        <v>4756</v>
      </c>
      <c r="AL4157" t="s">
        <v>4756</v>
      </c>
      <c r="AM4157" t="s">
        <v>4756</v>
      </c>
      <c r="AN4157" t="s">
        <v>4756</v>
      </c>
    </row>
    <row r="4158" spans="1:41">
      <c r="A4158" s="95">
        <v>43327</v>
      </c>
      <c r="B4158" t="s">
        <v>372</v>
      </c>
      <c r="C4158">
        <v>2018</v>
      </c>
      <c r="D4158">
        <v>8</v>
      </c>
      <c r="E4158" t="s">
        <v>461</v>
      </c>
      <c r="F4158" t="s">
        <v>4140</v>
      </c>
      <c r="G4158" s="96">
        <v>0.93541666666666667</v>
      </c>
      <c r="H4158" s="96">
        <v>0.93888888888888899</v>
      </c>
      <c r="J4158">
        <v>22.45</v>
      </c>
      <c r="K4158" t="s">
        <v>249</v>
      </c>
      <c r="L4158" t="s">
        <v>4533</v>
      </c>
      <c r="M4158" t="s">
        <v>251</v>
      </c>
      <c r="N4158" t="s">
        <v>251</v>
      </c>
      <c r="O4158">
        <v>0</v>
      </c>
      <c r="P4158">
        <v>33</v>
      </c>
      <c r="Q4158">
        <v>0</v>
      </c>
      <c r="R4158">
        <v>33</v>
      </c>
      <c r="S4158">
        <v>15</v>
      </c>
      <c r="T4158">
        <v>36.9</v>
      </c>
      <c r="U4158">
        <v>23.8</v>
      </c>
      <c r="V4158">
        <v>140</v>
      </c>
      <c r="W4158" t="s">
        <v>4756</v>
      </c>
      <c r="X4158" t="s">
        <v>4756</v>
      </c>
      <c r="Y4158" t="s">
        <v>4756</v>
      </c>
      <c r="Z4158" t="s">
        <v>4756</v>
      </c>
      <c r="AA4158" t="s">
        <v>4756</v>
      </c>
      <c r="AB4158" t="s">
        <v>4756</v>
      </c>
      <c r="AC4158" t="s">
        <v>4756</v>
      </c>
      <c r="AD4158" t="s">
        <v>4756</v>
      </c>
      <c r="AE4158" t="s">
        <v>4756</v>
      </c>
      <c r="AF4158" t="s">
        <v>4756</v>
      </c>
      <c r="AG4158" t="s">
        <v>4756</v>
      </c>
      <c r="AH4158" t="s">
        <v>4756</v>
      </c>
      <c r="AI4158" t="s">
        <v>4756</v>
      </c>
      <c r="AJ4158" t="s">
        <v>4756</v>
      </c>
      <c r="AK4158" t="s">
        <v>4756</v>
      </c>
      <c r="AL4158" t="s">
        <v>4756</v>
      </c>
      <c r="AM4158" t="s">
        <v>4756</v>
      </c>
      <c r="AN4158" t="s">
        <v>4756</v>
      </c>
    </row>
    <row r="4159" spans="1:41">
      <c r="A4159" s="95">
        <v>43327</v>
      </c>
      <c r="B4159" t="s">
        <v>372</v>
      </c>
      <c r="C4159">
        <v>2018</v>
      </c>
      <c r="D4159">
        <v>8</v>
      </c>
      <c r="E4159" t="s">
        <v>461</v>
      </c>
      <c r="F4159" t="s">
        <v>4140</v>
      </c>
      <c r="G4159" s="96">
        <v>0.94166666666666676</v>
      </c>
      <c r="H4159" s="96">
        <v>0.94513888888888886</v>
      </c>
      <c r="J4159">
        <v>22.6</v>
      </c>
      <c r="K4159" t="s">
        <v>249</v>
      </c>
      <c r="L4159" t="s">
        <v>4534</v>
      </c>
      <c r="M4159" t="s">
        <v>251</v>
      </c>
      <c r="N4159" t="s">
        <v>251</v>
      </c>
      <c r="O4159">
        <v>0</v>
      </c>
      <c r="P4159">
        <v>38</v>
      </c>
      <c r="Q4159">
        <v>0</v>
      </c>
      <c r="R4159">
        <v>38</v>
      </c>
      <c r="S4159">
        <v>14.5</v>
      </c>
      <c r="T4159">
        <v>38.5</v>
      </c>
      <c r="U4159">
        <v>24.5</v>
      </c>
      <c r="V4159">
        <v>141</v>
      </c>
      <c r="W4159" t="s">
        <v>4756</v>
      </c>
      <c r="X4159" t="s">
        <v>4756</v>
      </c>
      <c r="Y4159" t="s">
        <v>4756</v>
      </c>
      <c r="Z4159" t="s">
        <v>4756</v>
      </c>
      <c r="AA4159" t="s">
        <v>4756</v>
      </c>
      <c r="AB4159" t="s">
        <v>4756</v>
      </c>
      <c r="AC4159" t="s">
        <v>4756</v>
      </c>
      <c r="AD4159" t="s">
        <v>4756</v>
      </c>
      <c r="AE4159" t="s">
        <v>4756</v>
      </c>
      <c r="AF4159" t="s">
        <v>4756</v>
      </c>
      <c r="AG4159" t="s">
        <v>4756</v>
      </c>
      <c r="AH4159" t="s">
        <v>4756</v>
      </c>
      <c r="AI4159" t="s">
        <v>4756</v>
      </c>
      <c r="AJ4159" t="s">
        <v>4756</v>
      </c>
      <c r="AK4159" t="s">
        <v>4756</v>
      </c>
      <c r="AL4159" t="s">
        <v>4756</v>
      </c>
      <c r="AM4159" t="s">
        <v>4756</v>
      </c>
      <c r="AN4159" t="s">
        <v>4756</v>
      </c>
    </row>
    <row r="4160" spans="1:41">
      <c r="A4160" s="95">
        <v>43327</v>
      </c>
      <c r="B4160" t="s">
        <v>372</v>
      </c>
      <c r="C4160">
        <v>2018</v>
      </c>
      <c r="D4160">
        <v>8</v>
      </c>
      <c r="E4160" t="s">
        <v>461</v>
      </c>
      <c r="F4160" t="s">
        <v>4140</v>
      </c>
      <c r="G4160" s="96">
        <v>0.94930555555555562</v>
      </c>
      <c r="H4160" s="96">
        <v>0.96319444444444446</v>
      </c>
      <c r="J4160">
        <v>22.78</v>
      </c>
      <c r="K4160" t="s">
        <v>249</v>
      </c>
      <c r="L4160" t="s">
        <v>4535</v>
      </c>
      <c r="M4160" t="s">
        <v>251</v>
      </c>
      <c r="N4160" t="s">
        <v>251</v>
      </c>
      <c r="O4160">
        <v>2</v>
      </c>
      <c r="P4160">
        <v>39</v>
      </c>
      <c r="Q4160">
        <v>0</v>
      </c>
      <c r="R4160">
        <v>39</v>
      </c>
      <c r="S4160">
        <v>14.8</v>
      </c>
      <c r="T4160">
        <v>38.700000000000003</v>
      </c>
      <c r="U4160">
        <v>22.8</v>
      </c>
      <c r="V4160">
        <v>141</v>
      </c>
      <c r="W4160" t="s">
        <v>4756</v>
      </c>
      <c r="X4160" t="s">
        <v>4756</v>
      </c>
      <c r="Y4160" t="s">
        <v>4756</v>
      </c>
      <c r="Z4160" t="s">
        <v>4756</v>
      </c>
      <c r="AA4160" t="s">
        <v>4756</v>
      </c>
      <c r="AB4160" t="s">
        <v>4756</v>
      </c>
      <c r="AC4160" t="s">
        <v>4756</v>
      </c>
      <c r="AD4160" t="s">
        <v>4756</v>
      </c>
      <c r="AE4160" t="s">
        <v>4756</v>
      </c>
      <c r="AF4160" t="s">
        <v>4756</v>
      </c>
      <c r="AG4160" t="s">
        <v>4756</v>
      </c>
      <c r="AH4160" t="s">
        <v>4756</v>
      </c>
      <c r="AI4160" t="s">
        <v>4756</v>
      </c>
      <c r="AJ4160" t="s">
        <v>4756</v>
      </c>
      <c r="AK4160" t="s">
        <v>4756</v>
      </c>
      <c r="AL4160" t="s">
        <v>4756</v>
      </c>
      <c r="AM4160" t="s">
        <v>4756</v>
      </c>
      <c r="AN4160" t="s">
        <v>4756</v>
      </c>
    </row>
    <row r="4161" spans="1:40">
      <c r="A4161" s="95">
        <v>43327</v>
      </c>
      <c r="B4161" t="s">
        <v>372</v>
      </c>
      <c r="C4161">
        <v>2018</v>
      </c>
      <c r="D4161">
        <v>8</v>
      </c>
      <c r="E4161" t="s">
        <v>461</v>
      </c>
      <c r="F4161" t="s">
        <v>4140</v>
      </c>
      <c r="G4161" s="96">
        <v>0.97291666666666676</v>
      </c>
      <c r="H4161" s="96">
        <v>0.97638888888888886</v>
      </c>
      <c r="J4161">
        <v>23.35</v>
      </c>
      <c r="K4161" t="s">
        <v>249</v>
      </c>
      <c r="L4161" t="s">
        <v>4536</v>
      </c>
      <c r="M4161" t="s">
        <v>251</v>
      </c>
      <c r="N4161" t="s">
        <v>251</v>
      </c>
      <c r="O4161">
        <v>3</v>
      </c>
      <c r="P4161">
        <v>34</v>
      </c>
      <c r="Q4161">
        <v>0</v>
      </c>
      <c r="R4161">
        <v>34</v>
      </c>
      <c r="S4161">
        <v>14.4</v>
      </c>
      <c r="T4161">
        <v>37.5</v>
      </c>
      <c r="U4161">
        <v>24.4</v>
      </c>
      <c r="V4161">
        <v>137</v>
      </c>
      <c r="W4161" t="s">
        <v>4756</v>
      </c>
      <c r="X4161" t="s">
        <v>4756</v>
      </c>
      <c r="Y4161" t="s">
        <v>4756</v>
      </c>
      <c r="Z4161" t="s">
        <v>4756</v>
      </c>
      <c r="AA4161" t="s">
        <v>4756</v>
      </c>
      <c r="AB4161" t="s">
        <v>4756</v>
      </c>
      <c r="AC4161" t="s">
        <v>4756</v>
      </c>
      <c r="AD4161" t="s">
        <v>4756</v>
      </c>
      <c r="AE4161" t="s">
        <v>4756</v>
      </c>
      <c r="AF4161" t="s">
        <v>4756</v>
      </c>
      <c r="AG4161" t="s">
        <v>4756</v>
      </c>
      <c r="AH4161" t="s">
        <v>4756</v>
      </c>
      <c r="AI4161" t="s">
        <v>4756</v>
      </c>
      <c r="AJ4161" t="s">
        <v>4756</v>
      </c>
      <c r="AK4161" t="s">
        <v>4756</v>
      </c>
      <c r="AL4161" t="s">
        <v>4756</v>
      </c>
      <c r="AM4161" t="s">
        <v>4756</v>
      </c>
      <c r="AN4161" t="s">
        <v>4756</v>
      </c>
    </row>
    <row r="4162" spans="1:40">
      <c r="A4162" s="95">
        <v>43327</v>
      </c>
      <c r="B4162" t="s">
        <v>372</v>
      </c>
      <c r="C4162">
        <v>2018</v>
      </c>
      <c r="D4162">
        <v>8</v>
      </c>
      <c r="E4162" t="s">
        <v>461</v>
      </c>
      <c r="F4162" t="s">
        <v>4140</v>
      </c>
      <c r="G4162" s="96">
        <v>0.98472222222222217</v>
      </c>
      <c r="H4162" t="s">
        <v>4756</v>
      </c>
      <c r="J4162">
        <v>23.63</v>
      </c>
      <c r="K4162" t="s">
        <v>249</v>
      </c>
      <c r="L4162" t="s">
        <v>4514</v>
      </c>
      <c r="M4162" t="s">
        <v>665</v>
      </c>
      <c r="N4162" t="s">
        <v>251</v>
      </c>
      <c r="O4162" t="s">
        <v>4756</v>
      </c>
      <c r="P4162" t="s">
        <v>4756</v>
      </c>
      <c r="Q4162" t="s">
        <v>4756</v>
      </c>
      <c r="R4162" t="s">
        <v>4756</v>
      </c>
      <c r="S4162" t="s">
        <v>4756</v>
      </c>
      <c r="T4162" t="s">
        <v>4756</v>
      </c>
      <c r="U4162" t="s">
        <v>4756</v>
      </c>
      <c r="V4162" t="s">
        <v>4756</v>
      </c>
      <c r="W4162" t="s">
        <v>4756</v>
      </c>
      <c r="X4162" t="s">
        <v>4756</v>
      </c>
      <c r="Y4162" t="s">
        <v>4756</v>
      </c>
      <c r="Z4162" t="s">
        <v>4756</v>
      </c>
      <c r="AA4162" t="s">
        <v>4756</v>
      </c>
      <c r="AB4162" t="s">
        <v>4756</v>
      </c>
      <c r="AC4162" t="s">
        <v>4756</v>
      </c>
      <c r="AD4162" t="s">
        <v>4756</v>
      </c>
      <c r="AE4162" t="s">
        <v>4756</v>
      </c>
      <c r="AF4162" t="s">
        <v>4756</v>
      </c>
      <c r="AG4162" t="s">
        <v>4756</v>
      </c>
      <c r="AH4162" t="s">
        <v>4756</v>
      </c>
      <c r="AI4162" t="s">
        <v>4756</v>
      </c>
      <c r="AJ4162" t="s">
        <v>4756</v>
      </c>
      <c r="AK4162" t="s">
        <v>4756</v>
      </c>
      <c r="AL4162" t="s">
        <v>4756</v>
      </c>
      <c r="AM4162" t="s">
        <v>4756</v>
      </c>
      <c r="AN4162" t="s">
        <v>4756</v>
      </c>
    </row>
    <row r="4163" spans="1:40">
      <c r="A4163" s="95">
        <v>43327</v>
      </c>
      <c r="B4163" t="s">
        <v>372</v>
      </c>
      <c r="C4163">
        <v>2018</v>
      </c>
      <c r="D4163">
        <v>8</v>
      </c>
      <c r="E4163" t="s">
        <v>461</v>
      </c>
      <c r="F4163" t="s">
        <v>4140</v>
      </c>
      <c r="G4163" s="96">
        <v>0.98749999999999993</v>
      </c>
      <c r="H4163" s="96">
        <v>0.99236111111111114</v>
      </c>
      <c r="J4163">
        <v>23.7</v>
      </c>
      <c r="K4163" t="s">
        <v>651</v>
      </c>
      <c r="L4163" t="s">
        <v>4537</v>
      </c>
      <c r="M4163" t="s">
        <v>251</v>
      </c>
      <c r="N4163" t="s">
        <v>251</v>
      </c>
      <c r="O4163">
        <v>3</v>
      </c>
      <c r="P4163">
        <v>53</v>
      </c>
      <c r="Q4163">
        <v>0</v>
      </c>
      <c r="R4163">
        <v>53</v>
      </c>
      <c r="S4163">
        <v>14.6</v>
      </c>
      <c r="T4163">
        <v>40</v>
      </c>
      <c r="U4163">
        <v>32.1</v>
      </c>
      <c r="V4163">
        <v>179</v>
      </c>
      <c r="W4163" t="s">
        <v>4756</v>
      </c>
      <c r="X4163" t="s">
        <v>4756</v>
      </c>
      <c r="Y4163" t="s">
        <v>4756</v>
      </c>
      <c r="Z4163" t="s">
        <v>4756</v>
      </c>
      <c r="AA4163" t="s">
        <v>4756</v>
      </c>
      <c r="AB4163" t="s">
        <v>4756</v>
      </c>
      <c r="AC4163" t="s">
        <v>4756</v>
      </c>
      <c r="AD4163" t="s">
        <v>4756</v>
      </c>
      <c r="AE4163" t="s">
        <v>4756</v>
      </c>
      <c r="AF4163" t="s">
        <v>4756</v>
      </c>
      <c r="AG4163" t="s">
        <v>4756</v>
      </c>
      <c r="AH4163" t="s">
        <v>4756</v>
      </c>
      <c r="AI4163" t="s">
        <v>4756</v>
      </c>
      <c r="AJ4163" t="s">
        <v>4756</v>
      </c>
      <c r="AK4163" t="s">
        <v>4756</v>
      </c>
      <c r="AL4163" t="s">
        <v>4756</v>
      </c>
      <c r="AM4163" t="s">
        <v>4756</v>
      </c>
      <c r="AN4163" t="s">
        <v>4756</v>
      </c>
    </row>
    <row r="4164" spans="1:40">
      <c r="A4164" s="95">
        <v>43327</v>
      </c>
      <c r="B4164" t="s">
        <v>372</v>
      </c>
      <c r="C4164">
        <v>2018</v>
      </c>
      <c r="D4164">
        <v>8</v>
      </c>
      <c r="E4164" t="s">
        <v>461</v>
      </c>
      <c r="F4164" t="s">
        <v>4140</v>
      </c>
      <c r="G4164" s="96">
        <v>0.98958333333333337</v>
      </c>
      <c r="H4164" s="96">
        <v>0.99444444444444446</v>
      </c>
      <c r="J4164">
        <v>23.75</v>
      </c>
      <c r="K4164" t="s">
        <v>249</v>
      </c>
      <c r="L4164" t="s">
        <v>4538</v>
      </c>
      <c r="M4164" t="s">
        <v>251</v>
      </c>
      <c r="N4164" t="s">
        <v>251</v>
      </c>
      <c r="O4164">
        <v>0</v>
      </c>
      <c r="P4164">
        <v>33</v>
      </c>
      <c r="Q4164">
        <v>0</v>
      </c>
      <c r="R4164">
        <v>33</v>
      </c>
      <c r="S4164">
        <v>14.3</v>
      </c>
      <c r="T4164">
        <v>38.1</v>
      </c>
      <c r="U4164">
        <v>22.5</v>
      </c>
      <c r="V4164">
        <v>138</v>
      </c>
      <c r="W4164" t="s">
        <v>4756</v>
      </c>
      <c r="X4164" t="s">
        <v>4756</v>
      </c>
      <c r="Y4164" t="s">
        <v>4756</v>
      </c>
      <c r="Z4164" t="s">
        <v>4756</v>
      </c>
      <c r="AA4164" t="s">
        <v>4756</v>
      </c>
      <c r="AB4164" t="s">
        <v>4756</v>
      </c>
      <c r="AC4164" t="s">
        <v>4756</v>
      </c>
      <c r="AD4164" t="s">
        <v>4756</v>
      </c>
      <c r="AE4164" t="s">
        <v>4756</v>
      </c>
      <c r="AF4164" t="s">
        <v>4756</v>
      </c>
      <c r="AG4164" t="s">
        <v>4756</v>
      </c>
      <c r="AH4164" t="s">
        <v>4756</v>
      </c>
      <c r="AI4164" t="s">
        <v>4756</v>
      </c>
      <c r="AJ4164" t="s">
        <v>4756</v>
      </c>
      <c r="AK4164" t="s">
        <v>4756</v>
      </c>
      <c r="AL4164" t="s">
        <v>4756</v>
      </c>
      <c r="AM4164" t="s">
        <v>4756</v>
      </c>
      <c r="AN4164" t="s">
        <v>4756</v>
      </c>
    </row>
    <row r="4165" spans="1:40">
      <c r="A4165" s="95">
        <v>43327</v>
      </c>
      <c r="B4165" t="s">
        <v>372</v>
      </c>
      <c r="C4165">
        <v>2018</v>
      </c>
      <c r="D4165">
        <v>8</v>
      </c>
      <c r="E4165" t="s">
        <v>461</v>
      </c>
      <c r="F4165" t="s">
        <v>4140</v>
      </c>
      <c r="G4165" s="96">
        <v>1.1805555555555555E-2</v>
      </c>
      <c r="H4165" s="96">
        <v>1.3888888888888888E-2</v>
      </c>
      <c r="J4165">
        <v>24.28</v>
      </c>
      <c r="K4165" t="s">
        <v>249</v>
      </c>
      <c r="L4165" t="s">
        <v>4539</v>
      </c>
      <c r="M4165" t="s">
        <v>251</v>
      </c>
      <c r="N4165" t="s">
        <v>251</v>
      </c>
      <c r="O4165">
        <v>2</v>
      </c>
      <c r="P4165">
        <v>37</v>
      </c>
      <c r="Q4165">
        <v>0</v>
      </c>
      <c r="R4165">
        <v>37</v>
      </c>
      <c r="S4165">
        <v>14.7</v>
      </c>
      <c r="T4165">
        <v>38.4</v>
      </c>
      <c r="U4165">
        <v>23.7</v>
      </c>
      <c r="V4165">
        <v>137</v>
      </c>
      <c r="W4165" t="s">
        <v>4756</v>
      </c>
      <c r="X4165" t="s">
        <v>4756</v>
      </c>
      <c r="Y4165" t="s">
        <v>4756</v>
      </c>
      <c r="Z4165" t="s">
        <v>4756</v>
      </c>
      <c r="AA4165" t="s">
        <v>4756</v>
      </c>
      <c r="AB4165" t="s">
        <v>4756</v>
      </c>
      <c r="AC4165" t="s">
        <v>4756</v>
      </c>
      <c r="AD4165" t="s">
        <v>4756</v>
      </c>
      <c r="AE4165" t="s">
        <v>4756</v>
      </c>
      <c r="AF4165" t="s">
        <v>4756</v>
      </c>
      <c r="AG4165" t="s">
        <v>4756</v>
      </c>
      <c r="AH4165" t="s">
        <v>4756</v>
      </c>
      <c r="AI4165" t="s">
        <v>4756</v>
      </c>
      <c r="AJ4165" t="s">
        <v>4756</v>
      </c>
      <c r="AK4165" t="s">
        <v>4756</v>
      </c>
      <c r="AL4165" t="s">
        <v>4756</v>
      </c>
      <c r="AM4165" t="s">
        <v>4756</v>
      </c>
      <c r="AN4165" t="s">
        <v>4756</v>
      </c>
    </row>
    <row r="4166" spans="1:40">
      <c r="A4166" s="95">
        <v>43327</v>
      </c>
      <c r="B4166" t="s">
        <v>372</v>
      </c>
      <c r="C4166">
        <v>2018</v>
      </c>
      <c r="D4166">
        <v>8</v>
      </c>
      <c r="E4166" t="s">
        <v>461</v>
      </c>
      <c r="F4166" t="s">
        <v>4140</v>
      </c>
      <c r="G4166" s="96">
        <v>1.8055555555555557E-2</v>
      </c>
      <c r="H4166" s="96">
        <v>2.361111111111111E-2</v>
      </c>
      <c r="J4166">
        <v>24.43</v>
      </c>
      <c r="K4166" t="s">
        <v>2191</v>
      </c>
      <c r="L4166" t="s">
        <v>4540</v>
      </c>
      <c r="M4166" t="s">
        <v>251</v>
      </c>
      <c r="N4166" t="s">
        <v>251</v>
      </c>
      <c r="O4166">
        <v>3</v>
      </c>
      <c r="P4166">
        <v>34</v>
      </c>
      <c r="Q4166">
        <v>0</v>
      </c>
      <c r="R4166">
        <v>34</v>
      </c>
      <c r="S4166">
        <v>15.6</v>
      </c>
      <c r="T4166">
        <v>39.6</v>
      </c>
      <c r="U4166">
        <v>22.2</v>
      </c>
      <c r="V4166">
        <v>156</v>
      </c>
      <c r="W4166" t="s">
        <v>4756</v>
      </c>
      <c r="X4166" t="s">
        <v>4756</v>
      </c>
      <c r="Y4166" t="s">
        <v>4756</v>
      </c>
      <c r="Z4166" t="s">
        <v>4756</v>
      </c>
      <c r="AA4166" t="s">
        <v>4756</v>
      </c>
      <c r="AB4166" t="s">
        <v>4756</v>
      </c>
      <c r="AC4166" t="s">
        <v>4756</v>
      </c>
      <c r="AD4166" t="s">
        <v>4756</v>
      </c>
      <c r="AE4166" t="s">
        <v>4756</v>
      </c>
      <c r="AF4166" t="s">
        <v>4756</v>
      </c>
      <c r="AG4166" t="s">
        <v>4756</v>
      </c>
      <c r="AH4166" t="s">
        <v>4756</v>
      </c>
      <c r="AI4166" t="s">
        <v>4756</v>
      </c>
      <c r="AJ4166" t="s">
        <v>4756</v>
      </c>
      <c r="AK4166" t="s">
        <v>4756</v>
      </c>
      <c r="AL4166" t="s">
        <v>4756</v>
      </c>
      <c r="AM4166" t="s">
        <v>4756</v>
      </c>
      <c r="AN4166" t="s">
        <v>4756</v>
      </c>
    </row>
    <row r="4167" spans="1:40">
      <c r="A4167" s="95">
        <v>43327</v>
      </c>
      <c r="B4167" t="s">
        <v>372</v>
      </c>
      <c r="C4167">
        <v>2018</v>
      </c>
      <c r="D4167">
        <v>8</v>
      </c>
      <c r="E4167" t="s">
        <v>461</v>
      </c>
      <c r="F4167" t="s">
        <v>4140</v>
      </c>
      <c r="G4167" s="96">
        <v>2.013888888888889E-2</v>
      </c>
      <c r="H4167" s="96">
        <v>3.0555555555555555E-2</v>
      </c>
      <c r="J4167">
        <v>24.48</v>
      </c>
      <c r="K4167" t="s">
        <v>249</v>
      </c>
      <c r="L4167" t="s">
        <v>4541</v>
      </c>
      <c r="M4167" t="s">
        <v>251</v>
      </c>
      <c r="N4167" t="s">
        <v>251</v>
      </c>
      <c r="O4167">
        <v>3</v>
      </c>
      <c r="P4167">
        <v>31</v>
      </c>
      <c r="Q4167">
        <v>0</v>
      </c>
      <c r="R4167">
        <v>31</v>
      </c>
      <c r="S4167">
        <v>14.2</v>
      </c>
      <c r="T4167">
        <v>37.4</v>
      </c>
      <c r="U4167">
        <v>23</v>
      </c>
      <c r="V4167">
        <v>130</v>
      </c>
      <c r="W4167" t="s">
        <v>4756</v>
      </c>
      <c r="X4167" t="s">
        <v>4756</v>
      </c>
      <c r="Y4167" t="s">
        <v>4756</v>
      </c>
      <c r="Z4167" t="s">
        <v>4756</v>
      </c>
      <c r="AA4167" t="s">
        <v>4756</v>
      </c>
      <c r="AB4167" t="s">
        <v>4756</v>
      </c>
      <c r="AC4167" t="s">
        <v>4756</v>
      </c>
      <c r="AD4167" t="s">
        <v>4756</v>
      </c>
      <c r="AE4167" t="s">
        <v>4756</v>
      </c>
      <c r="AF4167" t="s">
        <v>4756</v>
      </c>
      <c r="AG4167" t="s">
        <v>4756</v>
      </c>
      <c r="AH4167" t="s">
        <v>4756</v>
      </c>
      <c r="AI4167" t="s">
        <v>4756</v>
      </c>
      <c r="AJ4167" t="s">
        <v>4756</v>
      </c>
      <c r="AK4167" t="s">
        <v>4756</v>
      </c>
      <c r="AL4167" t="s">
        <v>4756</v>
      </c>
      <c r="AM4167" t="s">
        <v>4756</v>
      </c>
      <c r="AN4167" t="s">
        <v>4756</v>
      </c>
    </row>
    <row r="4168" spans="1:40">
      <c r="A4168" s="95">
        <v>43327</v>
      </c>
      <c r="B4168" t="s">
        <v>372</v>
      </c>
      <c r="C4168">
        <v>2018</v>
      </c>
      <c r="D4168">
        <v>8</v>
      </c>
      <c r="E4168" t="s">
        <v>461</v>
      </c>
      <c r="F4168" t="s">
        <v>4140</v>
      </c>
      <c r="G4168" s="96">
        <v>3.3333333333333333E-2</v>
      </c>
      <c r="H4168" s="96">
        <v>4.5833333333333337E-2</v>
      </c>
      <c r="J4168">
        <v>24.8</v>
      </c>
      <c r="K4168" t="s">
        <v>249</v>
      </c>
      <c r="L4168" t="s">
        <v>4542</v>
      </c>
      <c r="M4168" t="s">
        <v>251</v>
      </c>
      <c r="N4168" t="s">
        <v>251</v>
      </c>
      <c r="O4168">
        <v>4</v>
      </c>
      <c r="P4168">
        <v>34</v>
      </c>
      <c r="Q4168">
        <v>0</v>
      </c>
      <c r="R4168">
        <v>34</v>
      </c>
      <c r="S4168">
        <v>15.5</v>
      </c>
      <c r="T4168">
        <v>38.799999999999997</v>
      </c>
      <c r="U4168">
        <v>23.6</v>
      </c>
      <c r="V4168">
        <v>135</v>
      </c>
      <c r="W4168" t="s">
        <v>4756</v>
      </c>
      <c r="X4168" t="s">
        <v>4756</v>
      </c>
      <c r="Y4168" t="s">
        <v>4756</v>
      </c>
      <c r="Z4168" t="s">
        <v>4756</v>
      </c>
      <c r="AA4168" t="s">
        <v>4756</v>
      </c>
      <c r="AB4168" t="s">
        <v>4756</v>
      </c>
      <c r="AC4168" t="s">
        <v>4756</v>
      </c>
      <c r="AD4168" t="s">
        <v>4756</v>
      </c>
      <c r="AE4168" t="s">
        <v>4756</v>
      </c>
      <c r="AF4168" t="s">
        <v>4756</v>
      </c>
      <c r="AG4168" t="s">
        <v>4756</v>
      </c>
      <c r="AH4168" t="s">
        <v>4756</v>
      </c>
      <c r="AI4168" t="s">
        <v>4756</v>
      </c>
      <c r="AJ4168" t="s">
        <v>4756</v>
      </c>
      <c r="AK4168" t="s">
        <v>4756</v>
      </c>
      <c r="AL4168" t="s">
        <v>4756</v>
      </c>
      <c r="AM4168" t="s">
        <v>4756</v>
      </c>
      <c r="AN4168" t="s">
        <v>4756</v>
      </c>
    </row>
    <row r="4169" spans="1:40">
      <c r="A4169" s="95">
        <v>43327</v>
      </c>
      <c r="B4169" t="s">
        <v>372</v>
      </c>
      <c r="C4169">
        <v>2018</v>
      </c>
      <c r="D4169">
        <v>8</v>
      </c>
      <c r="E4169" t="s">
        <v>461</v>
      </c>
      <c r="F4169" t="s">
        <v>4140</v>
      </c>
      <c r="G4169" s="96">
        <v>5.8333333333333327E-2</v>
      </c>
      <c r="H4169" s="96">
        <v>6.3888888888888884E-2</v>
      </c>
      <c r="J4169">
        <v>25.4</v>
      </c>
      <c r="K4169" t="s">
        <v>2191</v>
      </c>
      <c r="L4169" t="s">
        <v>4543</v>
      </c>
      <c r="M4169" t="s">
        <v>251</v>
      </c>
      <c r="N4169" t="s">
        <v>251</v>
      </c>
      <c r="O4169">
        <v>2</v>
      </c>
      <c r="P4169">
        <v>31</v>
      </c>
      <c r="Q4169">
        <v>0</v>
      </c>
      <c r="R4169">
        <v>31</v>
      </c>
      <c r="S4169">
        <v>15.5</v>
      </c>
      <c r="T4169">
        <v>38.700000000000003</v>
      </c>
      <c r="U4169">
        <v>22.6</v>
      </c>
      <c r="V4169">
        <v>152</v>
      </c>
      <c r="W4169" t="s">
        <v>4756</v>
      </c>
      <c r="X4169" t="s">
        <v>4756</v>
      </c>
      <c r="Y4169" t="s">
        <v>4756</v>
      </c>
      <c r="Z4169" t="s">
        <v>4756</v>
      </c>
      <c r="AA4169" t="s">
        <v>4756</v>
      </c>
      <c r="AB4169" t="s">
        <v>4756</v>
      </c>
      <c r="AC4169" t="s">
        <v>4756</v>
      </c>
      <c r="AD4169" t="s">
        <v>4756</v>
      </c>
      <c r="AE4169" t="s">
        <v>4756</v>
      </c>
      <c r="AF4169" t="s">
        <v>4756</v>
      </c>
      <c r="AG4169" t="s">
        <v>4756</v>
      </c>
      <c r="AH4169" t="s">
        <v>4756</v>
      </c>
      <c r="AI4169" t="s">
        <v>4756</v>
      </c>
      <c r="AJ4169" t="s">
        <v>4756</v>
      </c>
      <c r="AK4169" t="s">
        <v>4756</v>
      </c>
      <c r="AL4169" t="s">
        <v>4756</v>
      </c>
      <c r="AM4169" t="s">
        <v>4756</v>
      </c>
      <c r="AN4169" t="s">
        <v>4756</v>
      </c>
    </row>
    <row r="4170" spans="1:40">
      <c r="A4170" s="95">
        <v>43327</v>
      </c>
      <c r="B4170" t="s">
        <v>372</v>
      </c>
      <c r="C4170">
        <v>2018</v>
      </c>
      <c r="D4170">
        <v>8</v>
      </c>
      <c r="E4170" t="s">
        <v>461</v>
      </c>
      <c r="F4170" t="s">
        <v>4140</v>
      </c>
      <c r="G4170" s="96">
        <v>7.2916666666666671E-2</v>
      </c>
      <c r="H4170" s="96">
        <v>7.7777777777777779E-2</v>
      </c>
      <c r="J4170">
        <v>25.75</v>
      </c>
      <c r="K4170" t="s">
        <v>249</v>
      </c>
      <c r="L4170" t="s">
        <v>4544</v>
      </c>
      <c r="M4170" t="s">
        <v>251</v>
      </c>
      <c r="N4170" t="s">
        <v>251</v>
      </c>
      <c r="O4170">
        <v>3</v>
      </c>
      <c r="P4170">
        <v>32</v>
      </c>
      <c r="Q4170">
        <v>0</v>
      </c>
      <c r="R4170">
        <v>32</v>
      </c>
      <c r="S4170">
        <v>14.4</v>
      </c>
      <c r="T4170">
        <v>37</v>
      </c>
      <c r="U4170">
        <v>23.7</v>
      </c>
      <c r="V4170">
        <v>136</v>
      </c>
      <c r="W4170" t="s">
        <v>4756</v>
      </c>
      <c r="X4170" t="s">
        <v>4756</v>
      </c>
      <c r="Y4170" t="s">
        <v>4756</v>
      </c>
      <c r="Z4170" t="s">
        <v>4756</v>
      </c>
      <c r="AA4170" t="s">
        <v>4756</v>
      </c>
      <c r="AB4170" t="s">
        <v>4756</v>
      </c>
      <c r="AC4170" t="s">
        <v>4756</v>
      </c>
      <c r="AD4170" t="s">
        <v>4756</v>
      </c>
      <c r="AE4170" t="s">
        <v>4756</v>
      </c>
      <c r="AF4170" t="s">
        <v>4756</v>
      </c>
      <c r="AG4170" t="s">
        <v>4756</v>
      </c>
      <c r="AH4170" t="s">
        <v>4756</v>
      </c>
      <c r="AI4170" t="s">
        <v>4756</v>
      </c>
      <c r="AJ4170" t="s">
        <v>4756</v>
      </c>
      <c r="AK4170" t="s">
        <v>4756</v>
      </c>
      <c r="AL4170" t="s">
        <v>4756</v>
      </c>
      <c r="AM4170" t="s">
        <v>4756</v>
      </c>
      <c r="AN4170" t="s">
        <v>4756</v>
      </c>
    </row>
    <row r="4171" spans="1:40">
      <c r="A4171" s="95">
        <v>43327</v>
      </c>
      <c r="B4171" t="s">
        <v>372</v>
      </c>
      <c r="C4171">
        <v>2018</v>
      </c>
      <c r="D4171">
        <v>8</v>
      </c>
      <c r="E4171" t="s">
        <v>461</v>
      </c>
      <c r="F4171" t="s">
        <v>4140</v>
      </c>
      <c r="G4171" s="96">
        <v>7.4999999999999997E-2</v>
      </c>
      <c r="H4171" s="96">
        <v>7.9861111111111105E-2</v>
      </c>
      <c r="J4171">
        <v>25.8</v>
      </c>
      <c r="K4171" t="s">
        <v>249</v>
      </c>
      <c r="L4171" t="s">
        <v>4545</v>
      </c>
      <c r="M4171" t="s">
        <v>251</v>
      </c>
      <c r="N4171" t="s">
        <v>251</v>
      </c>
      <c r="O4171">
        <v>2</v>
      </c>
      <c r="P4171">
        <v>35</v>
      </c>
      <c r="Q4171">
        <v>0</v>
      </c>
      <c r="R4171">
        <v>35</v>
      </c>
      <c r="S4171">
        <v>14.3</v>
      </c>
      <c r="T4171">
        <v>37.4</v>
      </c>
      <c r="U4171">
        <v>23.7</v>
      </c>
      <c r="V4171">
        <v>138</v>
      </c>
      <c r="W4171" t="s">
        <v>4756</v>
      </c>
      <c r="X4171" t="s">
        <v>4756</v>
      </c>
      <c r="Y4171" t="s">
        <v>4756</v>
      </c>
      <c r="Z4171" t="s">
        <v>4756</v>
      </c>
      <c r="AA4171" t="s">
        <v>4756</v>
      </c>
      <c r="AB4171" t="s">
        <v>4756</v>
      </c>
      <c r="AC4171" t="s">
        <v>4756</v>
      </c>
      <c r="AD4171" t="s">
        <v>4756</v>
      </c>
      <c r="AE4171" t="s">
        <v>4756</v>
      </c>
      <c r="AF4171" t="s">
        <v>4756</v>
      </c>
      <c r="AG4171" t="s">
        <v>4756</v>
      </c>
      <c r="AH4171" t="s">
        <v>4756</v>
      </c>
      <c r="AI4171" t="s">
        <v>4756</v>
      </c>
      <c r="AJ4171" t="s">
        <v>4756</v>
      </c>
      <c r="AK4171" t="s">
        <v>4756</v>
      </c>
      <c r="AL4171" t="s">
        <v>4756</v>
      </c>
      <c r="AM4171" t="s">
        <v>4756</v>
      </c>
      <c r="AN4171" t="s">
        <v>4756</v>
      </c>
    </row>
    <row r="4172" spans="1:40">
      <c r="A4172" s="95">
        <v>43327</v>
      </c>
      <c r="B4172" t="s">
        <v>372</v>
      </c>
      <c r="C4172">
        <v>2018</v>
      </c>
      <c r="D4172">
        <v>8</v>
      </c>
      <c r="E4172" t="s">
        <v>461</v>
      </c>
      <c r="F4172" t="s">
        <v>4140</v>
      </c>
      <c r="G4172" s="96">
        <v>7.9861111111111105E-2</v>
      </c>
      <c r="H4172" s="96">
        <v>8.4027777777777771E-2</v>
      </c>
      <c r="J4172">
        <v>25.92</v>
      </c>
      <c r="K4172" t="s">
        <v>249</v>
      </c>
      <c r="L4172" t="s">
        <v>4546</v>
      </c>
      <c r="M4172" t="s">
        <v>251</v>
      </c>
      <c r="N4172" t="s">
        <v>251</v>
      </c>
      <c r="O4172">
        <v>0</v>
      </c>
      <c r="P4172">
        <v>32</v>
      </c>
      <c r="Q4172">
        <v>0</v>
      </c>
      <c r="R4172">
        <v>32</v>
      </c>
      <c r="S4172">
        <v>15.1</v>
      </c>
      <c r="T4172">
        <v>38</v>
      </c>
      <c r="U4172">
        <v>22.8</v>
      </c>
      <c r="V4172">
        <v>133</v>
      </c>
      <c r="W4172" t="s">
        <v>4756</v>
      </c>
      <c r="X4172" t="s">
        <v>4756</v>
      </c>
      <c r="Y4172" t="s">
        <v>4756</v>
      </c>
      <c r="Z4172" t="s">
        <v>4756</v>
      </c>
      <c r="AA4172" t="s">
        <v>4756</v>
      </c>
      <c r="AB4172" t="s">
        <v>4756</v>
      </c>
      <c r="AC4172" t="s">
        <v>4756</v>
      </c>
      <c r="AD4172" t="s">
        <v>4756</v>
      </c>
      <c r="AE4172" t="s">
        <v>4756</v>
      </c>
      <c r="AF4172" t="s">
        <v>4756</v>
      </c>
      <c r="AG4172" t="s">
        <v>4756</v>
      </c>
      <c r="AH4172" t="s">
        <v>4756</v>
      </c>
      <c r="AI4172" t="s">
        <v>4756</v>
      </c>
      <c r="AJ4172" t="s">
        <v>4756</v>
      </c>
      <c r="AK4172" t="s">
        <v>4756</v>
      </c>
      <c r="AL4172" t="s">
        <v>4756</v>
      </c>
      <c r="AM4172" t="s">
        <v>4756</v>
      </c>
      <c r="AN4172" t="s">
        <v>4756</v>
      </c>
    </row>
    <row r="4173" spans="1:40">
      <c r="A4173" s="95">
        <v>43327</v>
      </c>
      <c r="B4173" t="s">
        <v>372</v>
      </c>
      <c r="C4173">
        <v>2018</v>
      </c>
      <c r="D4173">
        <v>8</v>
      </c>
      <c r="E4173" t="s">
        <v>461</v>
      </c>
      <c r="F4173" t="s">
        <v>4140</v>
      </c>
      <c r="G4173" s="96">
        <v>7.9861111111111105E-2</v>
      </c>
      <c r="H4173" s="96">
        <v>8.4722222222222213E-2</v>
      </c>
      <c r="J4173">
        <v>25.92</v>
      </c>
      <c r="K4173" t="s">
        <v>651</v>
      </c>
      <c r="L4173" t="s">
        <v>4547</v>
      </c>
      <c r="M4173" t="s">
        <v>251</v>
      </c>
      <c r="N4173" t="s">
        <v>251</v>
      </c>
      <c r="O4173">
        <v>3</v>
      </c>
      <c r="P4173">
        <v>54</v>
      </c>
      <c r="Q4173">
        <v>0</v>
      </c>
      <c r="R4173">
        <v>54</v>
      </c>
      <c r="S4173">
        <v>15.3</v>
      </c>
      <c r="T4173">
        <v>41</v>
      </c>
      <c r="U4173">
        <v>31.8</v>
      </c>
      <c r="V4173">
        <v>175</v>
      </c>
      <c r="W4173" t="s">
        <v>4756</v>
      </c>
      <c r="X4173" t="s">
        <v>4756</v>
      </c>
      <c r="Y4173" t="s">
        <v>4756</v>
      </c>
      <c r="Z4173" t="s">
        <v>4756</v>
      </c>
      <c r="AA4173" t="s">
        <v>4756</v>
      </c>
      <c r="AB4173" t="s">
        <v>4756</v>
      </c>
      <c r="AC4173" t="s">
        <v>4756</v>
      </c>
      <c r="AD4173" t="s">
        <v>4756</v>
      </c>
      <c r="AE4173" t="s">
        <v>4756</v>
      </c>
      <c r="AF4173" t="s">
        <v>4756</v>
      </c>
      <c r="AG4173" t="s">
        <v>4756</v>
      </c>
      <c r="AH4173" t="s">
        <v>4756</v>
      </c>
      <c r="AI4173" t="s">
        <v>4756</v>
      </c>
      <c r="AJ4173" t="s">
        <v>4756</v>
      </c>
      <c r="AK4173" t="s">
        <v>4756</v>
      </c>
      <c r="AL4173" t="s">
        <v>4756</v>
      </c>
      <c r="AM4173" t="s">
        <v>4756</v>
      </c>
      <c r="AN4173" t="s">
        <v>4756</v>
      </c>
    </row>
    <row r="4174" spans="1:40">
      <c r="A4174" s="95">
        <v>43327</v>
      </c>
      <c r="B4174" t="s">
        <v>372</v>
      </c>
      <c r="C4174">
        <v>2018</v>
      </c>
      <c r="D4174">
        <v>8</v>
      </c>
      <c r="E4174" t="s">
        <v>461</v>
      </c>
      <c r="F4174" t="s">
        <v>4140</v>
      </c>
      <c r="G4174" s="96">
        <v>8.4722222222222213E-2</v>
      </c>
      <c r="H4174" s="96">
        <v>9.0972222222222218E-2</v>
      </c>
      <c r="J4174">
        <v>26.03</v>
      </c>
      <c r="K4174" t="s">
        <v>249</v>
      </c>
      <c r="L4174" t="s">
        <v>4548</v>
      </c>
      <c r="M4174" t="s">
        <v>251</v>
      </c>
      <c r="N4174" t="s">
        <v>251</v>
      </c>
      <c r="O4174">
        <v>2</v>
      </c>
      <c r="P4174">
        <v>33</v>
      </c>
      <c r="Q4174">
        <v>0</v>
      </c>
      <c r="R4174">
        <v>33</v>
      </c>
      <c r="S4174">
        <v>15</v>
      </c>
      <c r="T4174">
        <v>37.5</v>
      </c>
      <c r="U4174">
        <v>23.5</v>
      </c>
      <c r="V4174">
        <v>140</v>
      </c>
      <c r="W4174" t="s">
        <v>4756</v>
      </c>
      <c r="X4174" t="s">
        <v>4756</v>
      </c>
      <c r="Y4174" t="s">
        <v>4756</v>
      </c>
      <c r="Z4174" t="s">
        <v>4756</v>
      </c>
      <c r="AA4174" t="s">
        <v>4756</v>
      </c>
      <c r="AB4174" t="s">
        <v>4756</v>
      </c>
      <c r="AC4174" t="s">
        <v>4756</v>
      </c>
      <c r="AD4174" t="s">
        <v>4756</v>
      </c>
      <c r="AE4174" t="s">
        <v>4756</v>
      </c>
      <c r="AF4174" t="s">
        <v>4756</v>
      </c>
      <c r="AG4174" t="s">
        <v>4756</v>
      </c>
      <c r="AH4174" t="s">
        <v>4756</v>
      </c>
      <c r="AI4174" t="s">
        <v>4756</v>
      </c>
      <c r="AJ4174" t="s">
        <v>4756</v>
      </c>
      <c r="AK4174" t="s">
        <v>4756</v>
      </c>
      <c r="AL4174" t="s">
        <v>4756</v>
      </c>
      <c r="AM4174" t="s">
        <v>4756</v>
      </c>
      <c r="AN4174" t="s">
        <v>4756</v>
      </c>
    </row>
  </sheetData>
  <sortState ref="A558:AO4060">
    <sortCondition ref="E1"/>
  </sortState>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8"/>
  <sheetViews>
    <sheetView workbookViewId="0">
      <pane ySplit="1" topLeftCell="A65" activePane="bottomLeft" state="frozen"/>
      <selection pane="bottomLeft" activeCell="D158" sqref="D158"/>
    </sheetView>
  </sheetViews>
  <sheetFormatPr defaultColWidth="8.85546875" defaultRowHeight="12.75"/>
  <cols>
    <col min="1" max="1" width="12.85546875" style="50" customWidth="1"/>
    <col min="2" max="2" width="6.7109375" style="51" customWidth="1"/>
    <col min="3" max="3" width="25.28515625" style="51" customWidth="1"/>
    <col min="4" max="4" width="65.7109375" style="50" customWidth="1"/>
    <col min="5" max="5" width="44" style="50" customWidth="1"/>
    <col min="6" max="6" width="34.5703125" style="50" customWidth="1"/>
    <col min="7" max="16384" width="8.85546875" style="50"/>
  </cols>
  <sheetData>
    <row r="1" spans="1:7">
      <c r="A1" s="50" t="s">
        <v>4894</v>
      </c>
      <c r="B1" s="51" t="s">
        <v>4940</v>
      </c>
      <c r="C1" s="51" t="s">
        <v>4898</v>
      </c>
      <c r="D1" s="50" t="s">
        <v>4895</v>
      </c>
      <c r="E1" s="50" t="s">
        <v>367</v>
      </c>
      <c r="F1" s="50" t="s">
        <v>4995</v>
      </c>
    </row>
    <row r="2" spans="1:7" ht="76.5">
      <c r="A2" s="50" t="s">
        <v>246</v>
      </c>
      <c r="B2" s="51" t="s">
        <v>1433</v>
      </c>
      <c r="C2" s="51" t="s">
        <v>4978</v>
      </c>
      <c r="D2" s="50" t="s">
        <v>4896</v>
      </c>
      <c r="E2" s="50" t="s">
        <v>4897</v>
      </c>
    </row>
    <row r="3" spans="1:7">
      <c r="A3" s="50" t="s">
        <v>245</v>
      </c>
      <c r="B3" s="51" t="s">
        <v>2588</v>
      </c>
      <c r="C3" s="51" t="s">
        <v>1584</v>
      </c>
      <c r="D3" s="50" t="s">
        <v>4899</v>
      </c>
    </row>
    <row r="4" spans="1:7">
      <c r="A4" s="50" t="s">
        <v>245</v>
      </c>
      <c r="B4" s="51" t="s">
        <v>2588</v>
      </c>
      <c r="C4" s="51" t="s">
        <v>827</v>
      </c>
      <c r="D4" s="50" t="s">
        <v>4900</v>
      </c>
    </row>
    <row r="5" spans="1:7">
      <c r="A5" s="50" t="s">
        <v>245</v>
      </c>
      <c r="B5" s="51" t="s">
        <v>2588</v>
      </c>
      <c r="C5" s="51" t="s">
        <v>372</v>
      </c>
      <c r="D5" s="50" t="s">
        <v>4901</v>
      </c>
    </row>
    <row r="6" spans="1:7">
      <c r="A6" s="50" t="s">
        <v>245</v>
      </c>
      <c r="B6" s="51" t="s">
        <v>2588</v>
      </c>
      <c r="C6" s="51" t="s">
        <v>3020</v>
      </c>
      <c r="D6" s="50" t="s">
        <v>4902</v>
      </c>
    </row>
    <row r="7" spans="1:7">
      <c r="A7" s="50" t="s">
        <v>245</v>
      </c>
      <c r="B7" s="51" t="s">
        <v>2588</v>
      </c>
      <c r="C7" s="51" t="s">
        <v>248</v>
      </c>
      <c r="D7" s="50" t="s">
        <v>4903</v>
      </c>
    </row>
    <row r="8" spans="1:7">
      <c r="A8" s="50" t="s">
        <v>245</v>
      </c>
      <c r="B8" s="51" t="s">
        <v>2588</v>
      </c>
      <c r="C8" s="51" t="s">
        <v>4756</v>
      </c>
      <c r="D8" s="50" t="s">
        <v>4976</v>
      </c>
    </row>
    <row r="9" spans="1:7">
      <c r="A9" s="50" t="s">
        <v>1570</v>
      </c>
      <c r="B9" s="51" t="s">
        <v>4941</v>
      </c>
      <c r="C9" s="51" t="s">
        <v>4979</v>
      </c>
      <c r="D9" s="50" t="s">
        <v>4904</v>
      </c>
    </row>
    <row r="10" spans="1:7">
      <c r="A10" s="50" t="s">
        <v>1570</v>
      </c>
      <c r="B10" s="51" t="s">
        <v>4941</v>
      </c>
      <c r="C10" s="51" t="s">
        <v>4756</v>
      </c>
      <c r="D10" s="50" t="s">
        <v>4976</v>
      </c>
    </row>
    <row r="11" spans="1:7">
      <c r="A11" s="50" t="s">
        <v>1655</v>
      </c>
      <c r="B11" s="51" t="s">
        <v>2584</v>
      </c>
      <c r="C11" s="51" t="s">
        <v>4980</v>
      </c>
      <c r="D11" s="50" t="s">
        <v>4905</v>
      </c>
    </row>
    <row r="12" spans="1:7">
      <c r="A12" s="50" t="s">
        <v>1655</v>
      </c>
      <c r="B12" s="51" t="s">
        <v>2584</v>
      </c>
      <c r="C12" s="51" t="s">
        <v>4756</v>
      </c>
      <c r="D12" s="50" t="s">
        <v>4976</v>
      </c>
    </row>
    <row r="13" spans="1:7" s="56" customFormat="1">
      <c r="A13" s="53" t="s">
        <v>244</v>
      </c>
      <c r="B13" s="54" t="s">
        <v>4942</v>
      </c>
      <c r="C13" s="55" t="s">
        <v>4991</v>
      </c>
      <c r="D13" s="56" t="s">
        <v>4985</v>
      </c>
      <c r="F13" s="56">
        <v>1</v>
      </c>
      <c r="G13" s="53"/>
    </row>
    <row r="14" spans="1:7" s="56" customFormat="1" ht="25.5">
      <c r="A14" s="53" t="s">
        <v>244</v>
      </c>
      <c r="B14" s="54" t="s">
        <v>4942</v>
      </c>
      <c r="C14" s="55" t="s">
        <v>5008</v>
      </c>
      <c r="D14" s="56" t="s">
        <v>5009</v>
      </c>
      <c r="F14" s="56" t="s">
        <v>5010</v>
      </c>
      <c r="G14" s="53"/>
    </row>
    <row r="15" spans="1:7" s="56" customFormat="1">
      <c r="A15" s="53" t="s">
        <v>244</v>
      </c>
      <c r="B15" s="54" t="s">
        <v>4942</v>
      </c>
      <c r="C15" s="55" t="s">
        <v>4992</v>
      </c>
      <c r="D15" s="56" t="s">
        <v>4986</v>
      </c>
      <c r="F15" s="56">
        <v>2</v>
      </c>
      <c r="G15" s="53"/>
    </row>
    <row r="16" spans="1:7" s="56" customFormat="1">
      <c r="A16" s="53" t="s">
        <v>244</v>
      </c>
      <c r="B16" s="54" t="s">
        <v>4942</v>
      </c>
      <c r="C16" s="55" t="s">
        <v>4993</v>
      </c>
      <c r="D16" s="56" t="s">
        <v>4987</v>
      </c>
      <c r="F16" s="56">
        <v>3</v>
      </c>
      <c r="G16" s="53"/>
    </row>
    <row r="17" spans="1:7" s="56" customFormat="1" ht="25.5">
      <c r="A17" s="53" t="s">
        <v>244</v>
      </c>
      <c r="B17" s="54" t="s">
        <v>4942</v>
      </c>
      <c r="C17" s="54" t="s">
        <v>1170</v>
      </c>
      <c r="D17" s="56" t="s">
        <v>4988</v>
      </c>
      <c r="E17" s="56" t="s">
        <v>4989</v>
      </c>
      <c r="G17" s="53"/>
    </row>
    <row r="18" spans="1:7" s="56" customFormat="1">
      <c r="A18" s="53" t="s">
        <v>244</v>
      </c>
      <c r="B18" s="54" t="s">
        <v>4942</v>
      </c>
      <c r="C18" s="54" t="s">
        <v>373</v>
      </c>
      <c r="D18" s="56" t="s">
        <v>4990</v>
      </c>
      <c r="F18" s="56" t="s">
        <v>658</v>
      </c>
      <c r="G18" s="53"/>
    </row>
    <row r="19" spans="1:7" s="56" customFormat="1" ht="38.25">
      <c r="A19" s="53" t="s">
        <v>244</v>
      </c>
      <c r="B19" s="54" t="s">
        <v>4942</v>
      </c>
      <c r="C19" s="54" t="s">
        <v>3075</v>
      </c>
      <c r="D19" s="56" t="s">
        <v>4994</v>
      </c>
      <c r="E19" s="53" t="s">
        <v>5023</v>
      </c>
      <c r="F19" s="56" t="s">
        <v>4996</v>
      </c>
      <c r="G19" s="53"/>
    </row>
    <row r="20" spans="1:7" s="56" customFormat="1">
      <c r="A20" s="53" t="s">
        <v>244</v>
      </c>
      <c r="B20" s="54" t="s">
        <v>4942</v>
      </c>
      <c r="C20" s="54" t="s">
        <v>3021</v>
      </c>
      <c r="D20" s="56" t="s">
        <v>4997</v>
      </c>
      <c r="G20" s="53"/>
    </row>
    <row r="21" spans="1:7" s="56" customFormat="1">
      <c r="A21" s="53" t="s">
        <v>244</v>
      </c>
      <c r="B21" s="54" t="s">
        <v>4942</v>
      </c>
      <c r="C21" s="54" t="s">
        <v>4761</v>
      </c>
      <c r="D21" s="56" t="s">
        <v>4998</v>
      </c>
      <c r="E21" s="53" t="s">
        <v>5022</v>
      </c>
      <c r="G21" s="53"/>
    </row>
    <row r="22" spans="1:7" s="56" customFormat="1">
      <c r="A22" s="53" t="s">
        <v>244</v>
      </c>
      <c r="B22" s="54" t="s">
        <v>4942</v>
      </c>
      <c r="C22" s="54" t="s">
        <v>4616</v>
      </c>
      <c r="D22" s="53" t="s">
        <v>5072</v>
      </c>
      <c r="E22" s="53" t="s">
        <v>5023</v>
      </c>
      <c r="F22" s="53" t="s">
        <v>5073</v>
      </c>
      <c r="G22" s="53"/>
    </row>
    <row r="23" spans="1:7" s="56" customFormat="1">
      <c r="A23" s="53" t="s">
        <v>244</v>
      </c>
      <c r="B23" s="54" t="s">
        <v>4942</v>
      </c>
      <c r="C23" s="54" t="s">
        <v>4759</v>
      </c>
      <c r="D23" s="56" t="s">
        <v>4999</v>
      </c>
      <c r="E23" s="53" t="s">
        <v>5022</v>
      </c>
      <c r="G23" s="53"/>
    </row>
    <row r="24" spans="1:7" s="56" customFormat="1">
      <c r="A24" s="53" t="s">
        <v>244</v>
      </c>
      <c r="B24" s="54" t="s">
        <v>4942</v>
      </c>
      <c r="C24" s="54" t="s">
        <v>4762</v>
      </c>
      <c r="D24" s="56" t="s">
        <v>5000</v>
      </c>
      <c r="E24" s="53" t="s">
        <v>5022</v>
      </c>
      <c r="G24" s="53"/>
    </row>
    <row r="25" spans="1:7" s="56" customFormat="1">
      <c r="A25" s="53" t="s">
        <v>244</v>
      </c>
      <c r="B25" s="54" t="s">
        <v>4942</v>
      </c>
      <c r="C25" s="54" t="s">
        <v>461</v>
      </c>
      <c r="D25" s="56" t="s">
        <v>5001</v>
      </c>
      <c r="F25" s="56" t="s">
        <v>5002</v>
      </c>
      <c r="G25" s="53"/>
    </row>
    <row r="26" spans="1:7" s="56" customFormat="1" ht="25.5">
      <c r="A26" s="53" t="s">
        <v>244</v>
      </c>
      <c r="B26" s="54" t="s">
        <v>4942</v>
      </c>
      <c r="C26" s="54" t="s">
        <v>3061</v>
      </c>
      <c r="D26" s="56" t="s">
        <v>5004</v>
      </c>
      <c r="F26" s="56" t="s">
        <v>5003</v>
      </c>
      <c r="G26" s="53"/>
    </row>
    <row r="27" spans="1:7" s="56" customFormat="1">
      <c r="A27" s="53" t="s">
        <v>244</v>
      </c>
      <c r="B27" s="54" t="s">
        <v>4942</v>
      </c>
      <c r="C27" s="54" t="s">
        <v>5074</v>
      </c>
      <c r="D27" s="53" t="s">
        <v>5075</v>
      </c>
      <c r="F27" s="53" t="s">
        <v>1586</v>
      </c>
      <c r="G27" s="53"/>
    </row>
    <row r="28" spans="1:7" s="56" customFormat="1" ht="38.25">
      <c r="A28" s="53" t="s">
        <v>244</v>
      </c>
      <c r="B28" s="54" t="s">
        <v>4942</v>
      </c>
      <c r="C28" s="54" t="s">
        <v>4602</v>
      </c>
      <c r="D28" s="56" t="s">
        <v>5006</v>
      </c>
      <c r="E28" s="53" t="s">
        <v>5022</v>
      </c>
      <c r="F28" s="56" t="s">
        <v>5005</v>
      </c>
      <c r="G28" s="53"/>
    </row>
    <row r="29" spans="1:7" s="56" customFormat="1">
      <c r="A29" s="53" t="s">
        <v>244</v>
      </c>
      <c r="B29" s="54" t="s">
        <v>4942</v>
      </c>
      <c r="C29" s="54" t="s">
        <v>3281</v>
      </c>
      <c r="D29" s="56" t="s">
        <v>5007</v>
      </c>
      <c r="F29" s="56" t="s">
        <v>3416</v>
      </c>
      <c r="G29" s="53"/>
    </row>
    <row r="30" spans="1:7" s="56" customFormat="1">
      <c r="A30" s="53" t="s">
        <v>244</v>
      </c>
      <c r="B30" s="54" t="s">
        <v>4942</v>
      </c>
      <c r="C30" s="54" t="s">
        <v>3358</v>
      </c>
      <c r="D30" s="56" t="s">
        <v>5011</v>
      </c>
      <c r="E30" s="53" t="s">
        <v>5024</v>
      </c>
      <c r="G30" s="53"/>
    </row>
    <row r="31" spans="1:7" s="56" customFormat="1">
      <c r="A31" s="53" t="s">
        <v>244</v>
      </c>
      <c r="B31" s="54" t="s">
        <v>4942</v>
      </c>
      <c r="C31" s="54" t="s">
        <v>2983</v>
      </c>
      <c r="D31" s="56" t="s">
        <v>5012</v>
      </c>
      <c r="E31" s="53" t="s">
        <v>5025</v>
      </c>
      <c r="G31" s="53"/>
    </row>
    <row r="32" spans="1:7" s="56" customFormat="1" ht="25.5">
      <c r="A32" s="53" t="s">
        <v>244</v>
      </c>
      <c r="B32" s="54" t="s">
        <v>4942</v>
      </c>
      <c r="C32" s="54" t="s">
        <v>2669</v>
      </c>
      <c r="D32" s="56" t="s">
        <v>5013</v>
      </c>
      <c r="E32" s="53" t="s">
        <v>5027</v>
      </c>
      <c r="G32" s="53"/>
    </row>
    <row r="33" spans="1:7" s="56" customFormat="1">
      <c r="A33" s="53" t="s">
        <v>244</v>
      </c>
      <c r="B33" s="54" t="s">
        <v>4942</v>
      </c>
      <c r="C33" s="54" t="s">
        <v>3144</v>
      </c>
      <c r="D33" s="56" t="s">
        <v>5014</v>
      </c>
      <c r="E33" s="53" t="s">
        <v>5023</v>
      </c>
      <c r="F33" s="86" t="s">
        <v>5015</v>
      </c>
      <c r="G33" s="53"/>
    </row>
    <row r="34" spans="1:7" s="56" customFormat="1">
      <c r="A34" s="53" t="s">
        <v>244</v>
      </c>
      <c r="B34" s="54" t="s">
        <v>4942</v>
      </c>
      <c r="C34" s="54" t="s">
        <v>4610</v>
      </c>
      <c r="D34" s="53" t="s">
        <v>5076</v>
      </c>
      <c r="E34" s="53"/>
      <c r="F34" s="86"/>
      <c r="G34" s="53"/>
    </row>
    <row r="35" spans="1:7" s="56" customFormat="1" ht="15">
      <c r="A35" s="53" t="s">
        <v>244</v>
      </c>
      <c r="B35" s="54" t="s">
        <v>4942</v>
      </c>
      <c r="C35" s="54" t="s">
        <v>3416</v>
      </c>
      <c r="D35" s="53" t="s">
        <v>5007</v>
      </c>
      <c r="F35" s="87" t="s">
        <v>3281</v>
      </c>
      <c r="G35" s="53"/>
    </row>
    <row r="36" spans="1:7" s="56" customFormat="1" ht="51">
      <c r="A36" s="53" t="s">
        <v>244</v>
      </c>
      <c r="B36" s="54" t="s">
        <v>4942</v>
      </c>
      <c r="C36" s="54" t="s">
        <v>2967</v>
      </c>
      <c r="D36" s="53" t="s">
        <v>5016</v>
      </c>
      <c r="E36" s="53" t="s">
        <v>5026</v>
      </c>
      <c r="G36" s="53"/>
    </row>
    <row r="37" spans="1:7" s="56" customFormat="1">
      <c r="A37" s="53" t="s">
        <v>244</v>
      </c>
      <c r="B37" s="54" t="s">
        <v>4942</v>
      </c>
      <c r="C37" s="54" t="s">
        <v>2987</v>
      </c>
      <c r="D37" s="53" t="s">
        <v>5017</v>
      </c>
      <c r="E37" s="53" t="s">
        <v>5025</v>
      </c>
      <c r="G37" s="53"/>
    </row>
    <row r="38" spans="1:7" s="56" customFormat="1">
      <c r="A38" s="53" t="s">
        <v>244</v>
      </c>
      <c r="B38" s="54" t="s">
        <v>4942</v>
      </c>
      <c r="C38" s="54" t="s">
        <v>3300</v>
      </c>
      <c r="D38" s="53" t="s">
        <v>5019</v>
      </c>
      <c r="G38" s="53"/>
    </row>
    <row r="39" spans="1:7" s="56" customFormat="1">
      <c r="A39" s="53" t="s">
        <v>244</v>
      </c>
      <c r="B39" s="54" t="s">
        <v>4942</v>
      </c>
      <c r="C39" s="54" t="s">
        <v>2877</v>
      </c>
      <c r="D39" s="53" t="s">
        <v>5018</v>
      </c>
      <c r="G39" s="53"/>
    </row>
    <row r="40" spans="1:7" s="56" customFormat="1">
      <c r="A40" s="53" t="s">
        <v>244</v>
      </c>
      <c r="B40" s="54" t="s">
        <v>4942</v>
      </c>
      <c r="C40" s="54" t="s">
        <v>2376</v>
      </c>
      <c r="D40" s="53" t="s">
        <v>4983</v>
      </c>
      <c r="G40" s="53"/>
    </row>
    <row r="41" spans="1:7" s="56" customFormat="1" ht="25.5">
      <c r="A41" s="53" t="s">
        <v>244</v>
      </c>
      <c r="B41" s="54" t="s">
        <v>4942</v>
      </c>
      <c r="C41" s="54" t="s">
        <v>2542</v>
      </c>
      <c r="D41" s="53" t="s">
        <v>5020</v>
      </c>
      <c r="E41" s="53" t="s">
        <v>5027</v>
      </c>
      <c r="G41" s="53"/>
    </row>
    <row r="42" spans="1:7" s="56" customFormat="1" ht="38.25">
      <c r="A42" s="53" t="s">
        <v>244</v>
      </c>
      <c r="B42" s="54" t="s">
        <v>4942</v>
      </c>
      <c r="C42" s="54" t="s">
        <v>4653</v>
      </c>
      <c r="D42" s="53" t="s">
        <v>5077</v>
      </c>
      <c r="E42" s="53" t="s">
        <v>5078</v>
      </c>
      <c r="G42" s="53"/>
    </row>
    <row r="43" spans="1:7" s="56" customFormat="1" ht="25.5">
      <c r="A43" s="53" t="s">
        <v>244</v>
      </c>
      <c r="B43" s="54" t="s">
        <v>4942</v>
      </c>
      <c r="C43" s="54" t="s">
        <v>2431</v>
      </c>
      <c r="D43" s="53" t="s">
        <v>5021</v>
      </c>
      <c r="E43" s="53" t="s">
        <v>5027</v>
      </c>
      <c r="G43" s="53"/>
    </row>
    <row r="44" spans="1:7" s="53" customFormat="1" ht="38.25">
      <c r="A44" s="53" t="s">
        <v>4879</v>
      </c>
      <c r="B44" s="54" t="s">
        <v>1566</v>
      </c>
      <c r="C44" s="54" t="s">
        <v>4906</v>
      </c>
      <c r="D44" s="53" t="s">
        <v>4907</v>
      </c>
      <c r="E44" s="53" t="s">
        <v>4908</v>
      </c>
    </row>
    <row r="45" spans="1:7" s="53" customFormat="1">
      <c r="A45" s="53" t="s">
        <v>4879</v>
      </c>
      <c r="B45" s="54" t="s">
        <v>1566</v>
      </c>
      <c r="C45" s="54" t="s">
        <v>2376</v>
      </c>
      <c r="D45" s="53" t="s">
        <v>4984</v>
      </c>
    </row>
    <row r="46" spans="1:7" s="53" customFormat="1">
      <c r="A46" s="53" t="s">
        <v>213</v>
      </c>
      <c r="B46" s="54" t="s">
        <v>4943</v>
      </c>
      <c r="C46" s="54" t="s">
        <v>4981</v>
      </c>
      <c r="D46" s="53" t="s">
        <v>4925</v>
      </c>
    </row>
    <row r="47" spans="1:7" s="53" customFormat="1">
      <c r="A47" s="53" t="s">
        <v>213</v>
      </c>
      <c r="B47" s="54" t="s">
        <v>4943</v>
      </c>
      <c r="C47" s="54" t="s">
        <v>4756</v>
      </c>
      <c r="D47" s="53" t="s">
        <v>4976</v>
      </c>
    </row>
    <row r="48" spans="1:7" s="53" customFormat="1">
      <c r="A48" s="53" t="s">
        <v>253</v>
      </c>
      <c r="B48" s="54" t="s">
        <v>4944</v>
      </c>
      <c r="C48" s="54" t="s">
        <v>4981</v>
      </c>
      <c r="D48" s="53" t="s">
        <v>4926</v>
      </c>
    </row>
    <row r="49" spans="1:6" s="53" customFormat="1">
      <c r="A49" s="53" t="s">
        <v>253</v>
      </c>
      <c r="B49" s="54" t="s">
        <v>4944</v>
      </c>
      <c r="C49" s="54" t="s">
        <v>4756</v>
      </c>
      <c r="D49" s="53" t="s">
        <v>4976</v>
      </c>
    </row>
    <row r="50" spans="1:6" s="65" customFormat="1">
      <c r="A50" s="65" t="s">
        <v>1642</v>
      </c>
      <c r="B50" s="64" t="s">
        <v>4945</v>
      </c>
      <c r="C50" s="64" t="s">
        <v>4981</v>
      </c>
    </row>
    <row r="51" spans="1:6" s="65" customFormat="1">
      <c r="A51" s="65" t="s">
        <v>1643</v>
      </c>
      <c r="B51" s="64" t="s">
        <v>4946</v>
      </c>
      <c r="C51" s="64" t="s">
        <v>4981</v>
      </c>
    </row>
    <row r="52" spans="1:6">
      <c r="A52" s="50" t="s">
        <v>214</v>
      </c>
      <c r="B52" s="54" t="s">
        <v>4947</v>
      </c>
      <c r="C52" s="51" t="s">
        <v>249</v>
      </c>
      <c r="D52" s="50" t="s">
        <v>4917</v>
      </c>
    </row>
    <row r="53" spans="1:6">
      <c r="A53" s="50" t="s">
        <v>214</v>
      </c>
      <c r="B53" s="54" t="s">
        <v>4947</v>
      </c>
      <c r="C53" s="51" t="s">
        <v>651</v>
      </c>
      <c r="D53" s="50" t="s">
        <v>4918</v>
      </c>
    </row>
    <row r="54" spans="1:6">
      <c r="A54" s="50" t="s">
        <v>214</v>
      </c>
      <c r="B54" s="54" t="s">
        <v>4947</v>
      </c>
      <c r="C54" s="51" t="s">
        <v>938</v>
      </c>
      <c r="D54" s="50" t="s">
        <v>4919</v>
      </c>
    </row>
    <row r="55" spans="1:6">
      <c r="A55" s="50" t="s">
        <v>214</v>
      </c>
      <c r="B55" s="54" t="s">
        <v>4947</v>
      </c>
      <c r="C55" s="51" t="s">
        <v>4876</v>
      </c>
      <c r="D55" s="50" t="s">
        <v>4920</v>
      </c>
    </row>
    <row r="56" spans="1:6">
      <c r="A56" s="50" t="s">
        <v>214</v>
      </c>
      <c r="B56" s="54" t="s">
        <v>4947</v>
      </c>
      <c r="C56" s="51" t="s">
        <v>2191</v>
      </c>
      <c r="D56" s="50" t="s">
        <v>4921</v>
      </c>
      <c r="F56" s="50" t="s">
        <v>1088</v>
      </c>
    </row>
    <row r="57" spans="1:6">
      <c r="A57" s="50" t="s">
        <v>214</v>
      </c>
      <c r="B57" s="54" t="s">
        <v>4947</v>
      </c>
      <c r="C57" s="51" t="s">
        <v>3809</v>
      </c>
      <c r="D57" s="50" t="s">
        <v>4922</v>
      </c>
    </row>
    <row r="58" spans="1:6">
      <c r="A58" s="50" t="s">
        <v>214</v>
      </c>
      <c r="B58" s="54" t="s">
        <v>4947</v>
      </c>
      <c r="C58" s="51" t="s">
        <v>317</v>
      </c>
      <c r="D58" s="50" t="s">
        <v>4911</v>
      </c>
      <c r="E58" s="50" t="s">
        <v>4909</v>
      </c>
      <c r="F58" s="50" t="s">
        <v>1313</v>
      </c>
    </row>
    <row r="59" spans="1:6" ht="38.25">
      <c r="A59" s="50" t="s">
        <v>214</v>
      </c>
      <c r="B59" s="54" t="s">
        <v>4947</v>
      </c>
      <c r="C59" s="51" t="s">
        <v>2376</v>
      </c>
      <c r="D59" s="50" t="s">
        <v>4910</v>
      </c>
      <c r="E59" s="50" t="s">
        <v>4927</v>
      </c>
    </row>
    <row r="60" spans="1:6">
      <c r="A60" s="50" t="s">
        <v>214</v>
      </c>
      <c r="B60" s="54" t="s">
        <v>4947</v>
      </c>
      <c r="C60" s="51" t="s">
        <v>3260</v>
      </c>
      <c r="D60" s="50" t="s">
        <v>4923</v>
      </c>
    </row>
    <row r="61" spans="1:6" ht="25.5">
      <c r="A61" s="50" t="s">
        <v>214</v>
      </c>
      <c r="B61" s="54" t="s">
        <v>4947</v>
      </c>
      <c r="C61" s="51" t="s">
        <v>2814</v>
      </c>
      <c r="D61" s="50" t="s">
        <v>4924</v>
      </c>
    </row>
    <row r="62" spans="1:6" ht="25.5">
      <c r="A62" s="50" t="s">
        <v>215</v>
      </c>
      <c r="B62" s="54" t="s">
        <v>4948</v>
      </c>
      <c r="C62" s="51" t="s">
        <v>4914</v>
      </c>
      <c r="D62" s="50" t="s">
        <v>4931</v>
      </c>
    </row>
    <row r="63" spans="1:6" ht="25.5">
      <c r="A63" s="50" t="s">
        <v>215</v>
      </c>
      <c r="B63" s="54" t="s">
        <v>4948</v>
      </c>
      <c r="C63" s="51" t="s">
        <v>4915</v>
      </c>
      <c r="D63" s="50" t="s">
        <v>4916</v>
      </c>
    </row>
    <row r="64" spans="1:6">
      <c r="A64" s="50" t="s">
        <v>215</v>
      </c>
      <c r="B64" s="54" t="s">
        <v>4948</v>
      </c>
      <c r="C64" s="51" t="s">
        <v>4877</v>
      </c>
      <c r="D64" s="50" t="s">
        <v>4913</v>
      </c>
    </row>
    <row r="65" spans="1:6" ht="25.5">
      <c r="A65" s="50" t="s">
        <v>215</v>
      </c>
      <c r="B65" s="54" t="s">
        <v>4948</v>
      </c>
      <c r="C65" s="51" t="s">
        <v>317</v>
      </c>
      <c r="D65" s="50" t="s">
        <v>4935</v>
      </c>
      <c r="E65" s="50" t="s">
        <v>4982</v>
      </c>
    </row>
    <row r="66" spans="1:6">
      <c r="A66" s="50" t="s">
        <v>824</v>
      </c>
      <c r="B66" s="54" t="s">
        <v>1567</v>
      </c>
      <c r="C66" s="51" t="s">
        <v>665</v>
      </c>
      <c r="D66" s="50" t="s">
        <v>4928</v>
      </c>
    </row>
    <row r="67" spans="1:6">
      <c r="A67" s="50" t="s">
        <v>824</v>
      </c>
      <c r="B67" s="54" t="s">
        <v>1567</v>
      </c>
      <c r="C67" s="51" t="s">
        <v>251</v>
      </c>
      <c r="D67" s="50" t="s">
        <v>4929</v>
      </c>
    </row>
    <row r="68" spans="1:6" ht="25.5">
      <c r="A68" s="50" t="s">
        <v>824</v>
      </c>
      <c r="B68" s="54" t="s">
        <v>1567</v>
      </c>
      <c r="C68" s="51" t="s">
        <v>2077</v>
      </c>
      <c r="D68" s="50" t="s">
        <v>4930</v>
      </c>
      <c r="E68" s="50" t="s">
        <v>4932</v>
      </c>
      <c r="F68" s="50" t="s">
        <v>825</v>
      </c>
    </row>
    <row r="69" spans="1:6" ht="51">
      <c r="A69" s="50" t="s">
        <v>824</v>
      </c>
      <c r="B69" s="54" t="s">
        <v>1567</v>
      </c>
      <c r="C69" s="51" t="s">
        <v>2376</v>
      </c>
      <c r="D69" s="50" t="s">
        <v>4933</v>
      </c>
      <c r="E69" s="50" t="s">
        <v>4934</v>
      </c>
      <c r="F69" s="50" t="s">
        <v>4756</v>
      </c>
    </row>
    <row r="70" spans="1:6">
      <c r="A70" s="50" t="s">
        <v>824</v>
      </c>
      <c r="B70" s="54" t="s">
        <v>1567</v>
      </c>
      <c r="C70" s="51" t="s">
        <v>317</v>
      </c>
      <c r="D70" s="50" t="s">
        <v>4935</v>
      </c>
      <c r="E70" s="50" t="s">
        <v>4936</v>
      </c>
      <c r="F70" s="50" t="s">
        <v>252</v>
      </c>
    </row>
    <row r="71" spans="1:6">
      <c r="A71" s="50" t="s">
        <v>216</v>
      </c>
      <c r="B71" s="54" t="s">
        <v>251</v>
      </c>
      <c r="C71" s="51" t="s">
        <v>665</v>
      </c>
      <c r="D71" s="50" t="s">
        <v>4937</v>
      </c>
    </row>
    <row r="72" spans="1:6">
      <c r="A72" s="50" t="s">
        <v>216</v>
      </c>
      <c r="B72" s="54" t="s">
        <v>251</v>
      </c>
      <c r="C72" s="51" t="s">
        <v>251</v>
      </c>
      <c r="D72" s="50" t="s">
        <v>4938</v>
      </c>
      <c r="E72" s="50" t="s">
        <v>5028</v>
      </c>
    </row>
    <row r="73" spans="1:6">
      <c r="A73" s="50" t="s">
        <v>216</v>
      </c>
      <c r="B73" s="54" t="s">
        <v>251</v>
      </c>
      <c r="C73" s="51" t="s">
        <v>317</v>
      </c>
      <c r="D73" s="50" t="s">
        <v>4935</v>
      </c>
      <c r="E73" s="50" t="s">
        <v>4936</v>
      </c>
    </row>
    <row r="74" spans="1:6">
      <c r="A74" s="50" t="s">
        <v>217</v>
      </c>
      <c r="B74" s="51" t="s">
        <v>4952</v>
      </c>
      <c r="C74" s="51">
        <v>0</v>
      </c>
      <c r="D74" s="50" t="s">
        <v>5029</v>
      </c>
      <c r="E74" s="50" t="s">
        <v>5040</v>
      </c>
    </row>
    <row r="75" spans="1:6">
      <c r="A75" s="50" t="s">
        <v>217</v>
      </c>
      <c r="B75" s="51" t="s">
        <v>4952</v>
      </c>
      <c r="C75" s="51">
        <v>1</v>
      </c>
      <c r="D75" s="50" t="s">
        <v>5030</v>
      </c>
      <c r="E75" s="50" t="s">
        <v>5041</v>
      </c>
    </row>
    <row r="76" spans="1:6">
      <c r="A76" s="50" t="s">
        <v>217</v>
      </c>
      <c r="B76" s="51" t="s">
        <v>4952</v>
      </c>
      <c r="C76" s="51">
        <v>1.5</v>
      </c>
      <c r="D76" s="50" t="s">
        <v>5031</v>
      </c>
      <c r="E76" s="50" t="s">
        <v>5042</v>
      </c>
      <c r="F76" s="50" t="s">
        <v>5049</v>
      </c>
    </row>
    <row r="77" spans="1:6">
      <c r="A77" s="50" t="s">
        <v>217</v>
      </c>
      <c r="B77" s="51" t="s">
        <v>4952</v>
      </c>
      <c r="C77" s="51">
        <v>2</v>
      </c>
      <c r="D77" s="50" t="s">
        <v>5032</v>
      </c>
      <c r="E77" s="50" t="s">
        <v>5043</v>
      </c>
      <c r="F77" s="50" t="s">
        <v>5050</v>
      </c>
    </row>
    <row r="78" spans="1:6">
      <c r="A78" s="50" t="s">
        <v>217</v>
      </c>
      <c r="B78" s="51" t="s">
        <v>4952</v>
      </c>
      <c r="C78" s="51">
        <v>3</v>
      </c>
      <c r="D78" s="50" t="s">
        <v>5033</v>
      </c>
      <c r="E78" s="50" t="s">
        <v>5044</v>
      </c>
      <c r="F78" s="50" t="s">
        <v>5051</v>
      </c>
    </row>
    <row r="79" spans="1:6">
      <c r="A79" s="50" t="s">
        <v>217</v>
      </c>
      <c r="B79" s="51" t="s">
        <v>4952</v>
      </c>
      <c r="C79" s="51">
        <v>4</v>
      </c>
      <c r="D79" s="50" t="s">
        <v>5034</v>
      </c>
      <c r="E79" s="50" t="s">
        <v>5045</v>
      </c>
    </row>
    <row r="80" spans="1:6">
      <c r="A80" s="50" t="s">
        <v>217</v>
      </c>
      <c r="B80" s="51" t="s">
        <v>4952</v>
      </c>
      <c r="C80" s="51">
        <v>4.5</v>
      </c>
      <c r="D80" s="50" t="s">
        <v>5035</v>
      </c>
      <c r="E80" s="50" t="s">
        <v>5046</v>
      </c>
      <c r="F80" s="50" t="s">
        <v>2880</v>
      </c>
    </row>
    <row r="81" spans="1:6" ht="25.5">
      <c r="A81" s="50" t="s">
        <v>217</v>
      </c>
      <c r="B81" s="51" t="s">
        <v>4952</v>
      </c>
      <c r="C81" s="51">
        <v>5</v>
      </c>
      <c r="D81" s="50" t="s">
        <v>5036</v>
      </c>
      <c r="E81" s="50" t="s">
        <v>5047</v>
      </c>
    </row>
    <row r="82" spans="1:6">
      <c r="A82" s="50" t="s">
        <v>217</v>
      </c>
      <c r="B82" s="51" t="s">
        <v>4952</v>
      </c>
      <c r="C82" s="51" t="s">
        <v>2588</v>
      </c>
      <c r="D82" s="50" t="s">
        <v>5038</v>
      </c>
      <c r="E82" s="50" t="s">
        <v>5048</v>
      </c>
    </row>
    <row r="83" spans="1:6">
      <c r="A83" s="50" t="s">
        <v>217</v>
      </c>
      <c r="B83" s="51" t="s">
        <v>4952</v>
      </c>
      <c r="C83" s="51" t="s">
        <v>2584</v>
      </c>
      <c r="D83" s="50" t="s">
        <v>5039</v>
      </c>
      <c r="E83" s="50" t="s">
        <v>5048</v>
      </c>
    </row>
    <row r="84" spans="1:6">
      <c r="A84" s="50" t="s">
        <v>217</v>
      </c>
      <c r="B84" s="51" t="s">
        <v>4952</v>
      </c>
      <c r="C84" s="51" t="s">
        <v>4756</v>
      </c>
      <c r="D84" s="50" t="s">
        <v>4976</v>
      </c>
      <c r="F84" s="50" t="s">
        <v>4975</v>
      </c>
    </row>
    <row r="85" spans="1:6">
      <c r="A85" s="50" t="s">
        <v>217</v>
      </c>
      <c r="B85" s="51" t="s">
        <v>4952</v>
      </c>
      <c r="C85" s="51" t="s">
        <v>2586</v>
      </c>
      <c r="D85" s="50" t="s">
        <v>5037</v>
      </c>
      <c r="E85" s="50" t="s">
        <v>5048</v>
      </c>
    </row>
    <row r="86" spans="1:6" ht="51">
      <c r="A86" s="57" t="s">
        <v>218</v>
      </c>
      <c r="B86" s="57" t="s">
        <v>4951</v>
      </c>
      <c r="C86" s="51" t="s">
        <v>4974</v>
      </c>
      <c r="D86" s="50" t="s">
        <v>5057</v>
      </c>
      <c r="E86" s="50" t="s">
        <v>5052</v>
      </c>
    </row>
    <row r="87" spans="1:6">
      <c r="A87" s="57" t="s">
        <v>218</v>
      </c>
      <c r="B87" s="57" t="s">
        <v>4951</v>
      </c>
      <c r="C87" s="51" t="s">
        <v>4756</v>
      </c>
      <c r="D87" s="50" t="s">
        <v>4976</v>
      </c>
    </row>
    <row r="88" spans="1:6" ht="76.5">
      <c r="A88" s="58" t="s">
        <v>219</v>
      </c>
      <c r="B88" s="58" t="s">
        <v>4953</v>
      </c>
      <c r="C88" s="51" t="s">
        <v>4974</v>
      </c>
      <c r="D88" s="50" t="s">
        <v>5058</v>
      </c>
      <c r="E88" s="50" t="s">
        <v>5053</v>
      </c>
    </row>
    <row r="89" spans="1:6">
      <c r="A89" s="58" t="s">
        <v>219</v>
      </c>
      <c r="B89" s="58" t="s">
        <v>4953</v>
      </c>
      <c r="C89" s="51" t="s">
        <v>4756</v>
      </c>
      <c r="D89" s="50" t="s">
        <v>4976</v>
      </c>
      <c r="F89" s="50" t="s">
        <v>4975</v>
      </c>
    </row>
    <row r="90" spans="1:6">
      <c r="A90" s="59" t="s">
        <v>243</v>
      </c>
      <c r="B90" s="59" t="s">
        <v>4949</v>
      </c>
      <c r="C90" s="51" t="s">
        <v>4974</v>
      </c>
      <c r="D90" s="50" t="s">
        <v>5059</v>
      </c>
    </row>
    <row r="91" spans="1:6">
      <c r="A91" s="59" t="s">
        <v>243</v>
      </c>
      <c r="B91" s="59" t="s">
        <v>4949</v>
      </c>
      <c r="C91" s="51" t="s">
        <v>4756</v>
      </c>
      <c r="D91" s="50" t="s">
        <v>4976</v>
      </c>
    </row>
    <row r="92" spans="1:6" s="53" customFormat="1" ht="38.25">
      <c r="A92" s="60" t="s">
        <v>220</v>
      </c>
      <c r="B92" s="60" t="s">
        <v>4950</v>
      </c>
      <c r="C92" s="54" t="s">
        <v>4974</v>
      </c>
      <c r="D92" s="53" t="s">
        <v>5066</v>
      </c>
      <c r="E92" s="53" t="s">
        <v>5067</v>
      </c>
    </row>
    <row r="93" spans="1:6" s="53" customFormat="1">
      <c r="A93" s="60" t="s">
        <v>220</v>
      </c>
      <c r="B93" s="60" t="s">
        <v>4950</v>
      </c>
      <c r="C93" s="54" t="s">
        <v>4756</v>
      </c>
      <c r="D93" s="53" t="s">
        <v>4976</v>
      </c>
    </row>
    <row r="94" spans="1:6" s="53" customFormat="1" ht="38.25">
      <c r="A94" s="60" t="s">
        <v>221</v>
      </c>
      <c r="B94" s="60" t="s">
        <v>4954</v>
      </c>
      <c r="C94" s="54" t="s">
        <v>4974</v>
      </c>
      <c r="D94" s="53" t="s">
        <v>5069</v>
      </c>
      <c r="E94" s="53" t="s">
        <v>5068</v>
      </c>
    </row>
    <row r="95" spans="1:6" s="53" customFormat="1">
      <c r="A95" s="60" t="s">
        <v>221</v>
      </c>
      <c r="B95" s="60" t="s">
        <v>4954</v>
      </c>
      <c r="C95" s="54" t="s">
        <v>4756</v>
      </c>
      <c r="D95" s="53" t="s">
        <v>4976</v>
      </c>
    </row>
    <row r="96" spans="1:6" s="53" customFormat="1" ht="63.75">
      <c r="A96" s="60" t="s">
        <v>222</v>
      </c>
      <c r="B96" s="60" t="s">
        <v>4955</v>
      </c>
      <c r="C96" s="54" t="s">
        <v>4974</v>
      </c>
      <c r="D96" s="53" t="s">
        <v>5063</v>
      </c>
      <c r="E96" s="53" t="s">
        <v>5062</v>
      </c>
    </row>
    <row r="97" spans="1:6" s="53" customFormat="1">
      <c r="A97" s="60" t="s">
        <v>222</v>
      </c>
      <c r="B97" s="60" t="s">
        <v>4955</v>
      </c>
      <c r="C97" s="54" t="s">
        <v>4756</v>
      </c>
      <c r="D97" s="53" t="s">
        <v>4976</v>
      </c>
      <c r="F97" s="53" t="s">
        <v>4977</v>
      </c>
    </row>
    <row r="98" spans="1:6" s="53" customFormat="1" ht="63.75">
      <c r="A98" s="61" t="s">
        <v>223</v>
      </c>
      <c r="B98" s="61" t="s">
        <v>4956</v>
      </c>
      <c r="C98" s="54" t="s">
        <v>4974</v>
      </c>
      <c r="D98" s="53" t="s">
        <v>5064</v>
      </c>
      <c r="E98" s="53" t="s">
        <v>5060</v>
      </c>
    </row>
    <row r="99" spans="1:6" s="53" customFormat="1">
      <c r="A99" s="61" t="s">
        <v>223</v>
      </c>
      <c r="B99" s="61" t="s">
        <v>4956</v>
      </c>
      <c r="C99" s="54" t="s">
        <v>4756</v>
      </c>
      <c r="D99" s="53" t="s">
        <v>4976</v>
      </c>
      <c r="F99" s="53" t="s">
        <v>5054</v>
      </c>
    </row>
    <row r="100" spans="1:6" s="53" customFormat="1" ht="25.5">
      <c r="A100" s="58" t="s">
        <v>224</v>
      </c>
      <c r="B100" s="60" t="s">
        <v>4957</v>
      </c>
      <c r="C100" s="54" t="s">
        <v>4974</v>
      </c>
      <c r="D100" s="53" t="s">
        <v>5065</v>
      </c>
      <c r="E100" s="53" t="s">
        <v>5061</v>
      </c>
    </row>
    <row r="101" spans="1:6">
      <c r="A101" s="58" t="s">
        <v>224</v>
      </c>
      <c r="B101" s="60" t="s">
        <v>4957</v>
      </c>
      <c r="C101" s="51" t="s">
        <v>4756</v>
      </c>
      <c r="D101" s="50" t="s">
        <v>4976</v>
      </c>
    </row>
    <row r="102" spans="1:6" s="65" customFormat="1">
      <c r="A102" s="62" t="s">
        <v>225</v>
      </c>
      <c r="B102" s="63" t="s">
        <v>252</v>
      </c>
      <c r="C102" s="64" t="s">
        <v>1433</v>
      </c>
      <c r="D102" s="65" t="s">
        <v>4863</v>
      </c>
    </row>
    <row r="103" spans="1:6" s="65" customFormat="1">
      <c r="A103" s="62" t="s">
        <v>225</v>
      </c>
      <c r="B103" s="63" t="s">
        <v>252</v>
      </c>
      <c r="C103" s="64" t="s">
        <v>1566</v>
      </c>
      <c r="D103" s="65" t="s">
        <v>4863</v>
      </c>
    </row>
    <row r="104" spans="1:6" s="65" customFormat="1">
      <c r="A104" s="62" t="s">
        <v>225</v>
      </c>
      <c r="B104" s="63" t="s">
        <v>252</v>
      </c>
      <c r="C104" s="64" t="s">
        <v>1567</v>
      </c>
      <c r="D104" s="65" t="s">
        <v>4863</v>
      </c>
    </row>
    <row r="105" spans="1:6" s="65" customFormat="1">
      <c r="A105" s="62" t="s">
        <v>225</v>
      </c>
      <c r="B105" s="63" t="s">
        <v>252</v>
      </c>
      <c r="C105" s="64" t="s">
        <v>385</v>
      </c>
      <c r="D105" s="65" t="s">
        <v>4863</v>
      </c>
    </row>
    <row r="106" spans="1:6" s="65" customFormat="1">
      <c r="A106" s="62" t="s">
        <v>225</v>
      </c>
      <c r="B106" s="63" t="s">
        <v>252</v>
      </c>
      <c r="C106" s="64" t="s">
        <v>665</v>
      </c>
      <c r="D106" s="65" t="s">
        <v>4863</v>
      </c>
    </row>
    <row r="107" spans="1:6">
      <c r="A107" s="57" t="s">
        <v>225</v>
      </c>
      <c r="B107" s="60" t="s">
        <v>252</v>
      </c>
      <c r="C107" s="51" t="s">
        <v>4756</v>
      </c>
      <c r="D107" s="50" t="s">
        <v>4976</v>
      </c>
    </row>
    <row r="108" spans="1:6" s="65" customFormat="1">
      <c r="A108" s="62" t="s">
        <v>226</v>
      </c>
      <c r="B108" s="63" t="s">
        <v>665</v>
      </c>
      <c r="C108" s="64" t="s">
        <v>252</v>
      </c>
      <c r="D108" s="65" t="s">
        <v>4863</v>
      </c>
    </row>
    <row r="109" spans="1:6" s="65" customFormat="1">
      <c r="A109" s="62" t="s">
        <v>226</v>
      </c>
      <c r="B109" s="63" t="s">
        <v>665</v>
      </c>
      <c r="C109" s="64">
        <v>0</v>
      </c>
      <c r="D109" s="65" t="s">
        <v>4863</v>
      </c>
    </row>
    <row r="110" spans="1:6">
      <c r="A110" s="57" t="s">
        <v>226</v>
      </c>
      <c r="B110" s="60" t="s">
        <v>665</v>
      </c>
      <c r="C110" s="51" t="s">
        <v>4756</v>
      </c>
      <c r="D110" s="50" t="s">
        <v>4976</v>
      </c>
    </row>
    <row r="111" spans="1:6" s="65" customFormat="1">
      <c r="A111" s="62" t="s">
        <v>227</v>
      </c>
      <c r="B111" s="63" t="s">
        <v>4958</v>
      </c>
      <c r="C111" s="64" t="s">
        <v>252</v>
      </c>
      <c r="D111" s="65" t="s">
        <v>4863</v>
      </c>
    </row>
    <row r="112" spans="1:6" s="65" customFormat="1">
      <c r="A112" s="62" t="s">
        <v>227</v>
      </c>
      <c r="B112" s="63" t="s">
        <v>4958</v>
      </c>
      <c r="C112" s="64">
        <v>0</v>
      </c>
      <c r="D112" s="65" t="s">
        <v>4863</v>
      </c>
    </row>
    <row r="113" spans="1:4">
      <c r="A113" s="57" t="s">
        <v>227</v>
      </c>
      <c r="B113" s="60" t="s">
        <v>4958</v>
      </c>
      <c r="C113" s="51" t="s">
        <v>4756</v>
      </c>
      <c r="D113" s="50" t="s">
        <v>4976</v>
      </c>
    </row>
    <row r="114" spans="1:4" s="65" customFormat="1">
      <c r="A114" s="62" t="s">
        <v>228</v>
      </c>
      <c r="B114" s="63" t="s">
        <v>4959</v>
      </c>
      <c r="C114" s="64" t="s">
        <v>252</v>
      </c>
      <c r="D114" s="65" t="s">
        <v>4863</v>
      </c>
    </row>
    <row r="115" spans="1:4" s="65" customFormat="1">
      <c r="A115" s="62" t="s">
        <v>228</v>
      </c>
      <c r="B115" s="63" t="s">
        <v>4959</v>
      </c>
      <c r="C115" s="64">
        <v>0</v>
      </c>
      <c r="D115" s="65" t="s">
        <v>4863</v>
      </c>
    </row>
    <row r="116" spans="1:4">
      <c r="A116" s="57" t="s">
        <v>228</v>
      </c>
      <c r="B116" s="60" t="s">
        <v>4959</v>
      </c>
      <c r="C116" s="51" t="s">
        <v>4756</v>
      </c>
      <c r="D116" s="50" t="s">
        <v>4976</v>
      </c>
    </row>
    <row r="117" spans="1:4" s="65" customFormat="1">
      <c r="A117" s="62" t="s">
        <v>229</v>
      </c>
      <c r="B117" s="63" t="s">
        <v>4960</v>
      </c>
      <c r="C117" s="64" t="s">
        <v>252</v>
      </c>
      <c r="D117" s="65" t="s">
        <v>4863</v>
      </c>
    </row>
    <row r="118" spans="1:4" s="65" customFormat="1">
      <c r="A118" s="62" t="s">
        <v>229</v>
      </c>
      <c r="B118" s="63" t="s">
        <v>4960</v>
      </c>
      <c r="C118" s="64">
        <v>0</v>
      </c>
      <c r="D118" s="65" t="s">
        <v>4863</v>
      </c>
    </row>
    <row r="119" spans="1:4">
      <c r="A119" s="57" t="s">
        <v>229</v>
      </c>
      <c r="B119" s="60" t="s">
        <v>4960</v>
      </c>
      <c r="C119" s="51" t="s">
        <v>4756</v>
      </c>
      <c r="D119" s="50" t="s">
        <v>4976</v>
      </c>
    </row>
    <row r="120" spans="1:4" s="65" customFormat="1">
      <c r="A120" s="62" t="s">
        <v>230</v>
      </c>
      <c r="B120" s="63" t="s">
        <v>4961</v>
      </c>
      <c r="C120" s="64" t="s">
        <v>252</v>
      </c>
      <c r="D120" s="65" t="s">
        <v>4863</v>
      </c>
    </row>
    <row r="121" spans="1:4" s="65" customFormat="1">
      <c r="A121" s="62" t="s">
        <v>230</v>
      </c>
      <c r="B121" s="63" t="s">
        <v>4961</v>
      </c>
      <c r="C121" s="64">
        <v>0</v>
      </c>
      <c r="D121" s="65" t="s">
        <v>4863</v>
      </c>
    </row>
    <row r="122" spans="1:4">
      <c r="A122" s="57" t="s">
        <v>230</v>
      </c>
      <c r="B122" s="60" t="s">
        <v>4961</v>
      </c>
      <c r="C122" s="51" t="s">
        <v>4756</v>
      </c>
      <c r="D122" s="50" t="s">
        <v>4976</v>
      </c>
    </row>
    <row r="123" spans="1:4" s="65" customFormat="1">
      <c r="A123" s="62" t="s">
        <v>231</v>
      </c>
      <c r="B123" s="63" t="s">
        <v>4962</v>
      </c>
      <c r="C123" s="64" t="s">
        <v>252</v>
      </c>
      <c r="D123" s="65" t="s">
        <v>4863</v>
      </c>
    </row>
    <row r="124" spans="1:4" s="65" customFormat="1">
      <c r="A124" s="62" t="s">
        <v>231</v>
      </c>
      <c r="B124" s="63" t="s">
        <v>4962</v>
      </c>
      <c r="C124" s="64">
        <v>0</v>
      </c>
      <c r="D124" s="65" t="s">
        <v>4863</v>
      </c>
    </row>
    <row r="125" spans="1:4">
      <c r="A125" s="57" t="s">
        <v>231</v>
      </c>
      <c r="B125" s="60" t="s">
        <v>4962</v>
      </c>
      <c r="C125" s="51" t="s">
        <v>4756</v>
      </c>
      <c r="D125" s="50" t="s">
        <v>4976</v>
      </c>
    </row>
    <row r="126" spans="1:4" s="65" customFormat="1">
      <c r="A126" s="62" t="s">
        <v>232</v>
      </c>
      <c r="B126" s="63" t="s">
        <v>4963</v>
      </c>
      <c r="C126" s="64" t="s">
        <v>252</v>
      </c>
      <c r="D126" s="65" t="s">
        <v>4863</v>
      </c>
    </row>
    <row r="127" spans="1:4" s="65" customFormat="1">
      <c r="A127" s="62" t="s">
        <v>232</v>
      </c>
      <c r="B127" s="63" t="s">
        <v>4963</v>
      </c>
      <c r="C127" s="64">
        <v>0</v>
      </c>
      <c r="D127" s="65" t="s">
        <v>4863</v>
      </c>
    </row>
    <row r="128" spans="1:4">
      <c r="A128" s="57" t="s">
        <v>232</v>
      </c>
      <c r="B128" s="60" t="s">
        <v>4963</v>
      </c>
      <c r="C128" s="51" t="s">
        <v>4756</v>
      </c>
      <c r="D128" s="50" t="s">
        <v>4976</v>
      </c>
    </row>
    <row r="129" spans="1:4" s="65" customFormat="1">
      <c r="A129" s="62" t="s">
        <v>233</v>
      </c>
      <c r="B129" s="63" t="s">
        <v>4964</v>
      </c>
      <c r="C129" s="64" t="s">
        <v>252</v>
      </c>
      <c r="D129" s="65" t="s">
        <v>4863</v>
      </c>
    </row>
    <row r="130" spans="1:4" s="65" customFormat="1">
      <c r="A130" s="62" t="s">
        <v>233</v>
      </c>
      <c r="B130" s="63" t="s">
        <v>4964</v>
      </c>
      <c r="C130" s="64">
        <v>0</v>
      </c>
      <c r="D130" s="65" t="s">
        <v>4863</v>
      </c>
    </row>
    <row r="131" spans="1:4">
      <c r="A131" s="57" t="s">
        <v>233</v>
      </c>
      <c r="B131" s="60" t="s">
        <v>4964</v>
      </c>
      <c r="C131" s="51" t="s">
        <v>4756</v>
      </c>
      <c r="D131" s="50" t="s">
        <v>4976</v>
      </c>
    </row>
    <row r="132" spans="1:4" s="65" customFormat="1">
      <c r="A132" s="62" t="s">
        <v>234</v>
      </c>
      <c r="B132" s="63" t="s">
        <v>4965</v>
      </c>
      <c r="C132" s="64" t="s">
        <v>252</v>
      </c>
      <c r="D132" s="65" t="s">
        <v>4863</v>
      </c>
    </row>
    <row r="133" spans="1:4" s="65" customFormat="1">
      <c r="A133" s="62" t="s">
        <v>234</v>
      </c>
      <c r="B133" s="63" t="s">
        <v>4965</v>
      </c>
      <c r="C133" s="64">
        <v>0</v>
      </c>
      <c r="D133" s="65" t="s">
        <v>4863</v>
      </c>
    </row>
    <row r="134" spans="1:4">
      <c r="A134" s="57" t="s">
        <v>234</v>
      </c>
      <c r="B134" s="60" t="s">
        <v>4965</v>
      </c>
      <c r="C134" s="51" t="s">
        <v>4756</v>
      </c>
      <c r="D134" s="50" t="s">
        <v>4976</v>
      </c>
    </row>
    <row r="135" spans="1:4" s="65" customFormat="1">
      <c r="A135" s="62" t="s">
        <v>235</v>
      </c>
      <c r="B135" s="63" t="s">
        <v>4966</v>
      </c>
      <c r="C135" s="64" t="s">
        <v>252</v>
      </c>
      <c r="D135" s="65" t="s">
        <v>4863</v>
      </c>
    </row>
    <row r="136" spans="1:4" s="65" customFormat="1">
      <c r="A136" s="62" t="s">
        <v>235</v>
      </c>
      <c r="B136" s="63" t="s">
        <v>4966</v>
      </c>
      <c r="C136" s="64">
        <v>0</v>
      </c>
      <c r="D136" s="65" t="s">
        <v>4863</v>
      </c>
    </row>
    <row r="137" spans="1:4">
      <c r="A137" s="57" t="s">
        <v>235</v>
      </c>
      <c r="B137" s="60" t="s">
        <v>4966</v>
      </c>
      <c r="C137" s="51" t="s">
        <v>4756</v>
      </c>
      <c r="D137" s="50" t="s">
        <v>4976</v>
      </c>
    </row>
    <row r="138" spans="1:4" s="65" customFormat="1">
      <c r="A138" s="62" t="s">
        <v>236</v>
      </c>
      <c r="B138" s="63" t="s">
        <v>4967</v>
      </c>
      <c r="C138" s="64" t="s">
        <v>252</v>
      </c>
      <c r="D138" s="65" t="s">
        <v>4863</v>
      </c>
    </row>
    <row r="139" spans="1:4" s="65" customFormat="1">
      <c r="A139" s="62" t="s">
        <v>236</v>
      </c>
      <c r="B139" s="63" t="s">
        <v>4967</v>
      </c>
      <c r="C139" s="64">
        <v>0</v>
      </c>
      <c r="D139" s="65" t="s">
        <v>4863</v>
      </c>
    </row>
    <row r="140" spans="1:4">
      <c r="A140" s="57" t="s">
        <v>236</v>
      </c>
      <c r="B140" s="60" t="s">
        <v>4967</v>
      </c>
      <c r="C140" s="51" t="s">
        <v>4756</v>
      </c>
      <c r="D140" s="50" t="s">
        <v>4976</v>
      </c>
    </row>
    <row r="141" spans="1:4" s="65" customFormat="1">
      <c r="A141" s="62" t="s">
        <v>237</v>
      </c>
      <c r="B141" s="63" t="s">
        <v>4968</v>
      </c>
      <c r="C141" s="64" t="s">
        <v>252</v>
      </c>
      <c r="D141" s="65" t="s">
        <v>4863</v>
      </c>
    </row>
    <row r="142" spans="1:4" s="65" customFormat="1">
      <c r="A142" s="62" t="s">
        <v>237</v>
      </c>
      <c r="B142" s="63" t="s">
        <v>4968</v>
      </c>
      <c r="C142" s="64">
        <v>0</v>
      </c>
      <c r="D142" s="65" t="s">
        <v>4863</v>
      </c>
    </row>
    <row r="143" spans="1:4">
      <c r="A143" s="57" t="s">
        <v>237</v>
      </c>
      <c r="B143" s="60" t="s">
        <v>4968</v>
      </c>
      <c r="C143" s="51" t="s">
        <v>4756</v>
      </c>
      <c r="D143" s="50" t="s">
        <v>4976</v>
      </c>
    </row>
    <row r="144" spans="1:4" s="65" customFormat="1">
      <c r="A144" s="62" t="s">
        <v>238</v>
      </c>
      <c r="B144" s="63" t="s">
        <v>4969</v>
      </c>
      <c r="C144" s="64" t="s">
        <v>252</v>
      </c>
      <c r="D144" s="65" t="s">
        <v>4863</v>
      </c>
    </row>
    <row r="145" spans="1:4" s="65" customFormat="1">
      <c r="A145" s="62" t="s">
        <v>238</v>
      </c>
      <c r="B145" s="63" t="s">
        <v>4969</v>
      </c>
      <c r="C145" s="64">
        <v>0</v>
      </c>
      <c r="D145" s="65" t="s">
        <v>4863</v>
      </c>
    </row>
    <row r="146" spans="1:4">
      <c r="A146" s="57" t="s">
        <v>238</v>
      </c>
      <c r="B146" s="60" t="s">
        <v>4969</v>
      </c>
      <c r="C146" s="51" t="s">
        <v>4756</v>
      </c>
      <c r="D146" s="50" t="s">
        <v>4976</v>
      </c>
    </row>
    <row r="147" spans="1:4" s="65" customFormat="1">
      <c r="A147" s="62" t="s">
        <v>239</v>
      </c>
      <c r="B147" s="63" t="s">
        <v>4970</v>
      </c>
      <c r="C147" s="64" t="s">
        <v>252</v>
      </c>
      <c r="D147" s="65" t="s">
        <v>4863</v>
      </c>
    </row>
    <row r="148" spans="1:4" s="65" customFormat="1">
      <c r="A148" s="62" t="s">
        <v>239</v>
      </c>
      <c r="B148" s="63" t="s">
        <v>4970</v>
      </c>
      <c r="C148" s="64">
        <v>0</v>
      </c>
      <c r="D148" s="65" t="s">
        <v>4863</v>
      </c>
    </row>
    <row r="149" spans="1:4">
      <c r="A149" s="57" t="s">
        <v>239</v>
      </c>
      <c r="B149" s="60" t="s">
        <v>4970</v>
      </c>
      <c r="C149" s="51" t="s">
        <v>4756</v>
      </c>
      <c r="D149" s="50" t="s">
        <v>4976</v>
      </c>
    </row>
    <row r="150" spans="1:4" s="65" customFormat="1">
      <c r="A150" s="62" t="s">
        <v>240</v>
      </c>
      <c r="B150" s="63" t="s">
        <v>4971</v>
      </c>
      <c r="C150" s="64" t="s">
        <v>252</v>
      </c>
      <c r="D150" s="65" t="s">
        <v>4863</v>
      </c>
    </row>
    <row r="151" spans="1:4" s="65" customFormat="1">
      <c r="A151" s="62" t="s">
        <v>240</v>
      </c>
      <c r="B151" s="63" t="s">
        <v>4971</v>
      </c>
      <c r="C151" s="64">
        <v>0</v>
      </c>
      <c r="D151" s="65" t="s">
        <v>4863</v>
      </c>
    </row>
    <row r="152" spans="1:4">
      <c r="A152" s="57" t="s">
        <v>240</v>
      </c>
      <c r="B152" s="60" t="s">
        <v>4971</v>
      </c>
      <c r="C152" s="51" t="s">
        <v>4756</v>
      </c>
      <c r="D152" s="50" t="s">
        <v>4976</v>
      </c>
    </row>
    <row r="153" spans="1:4" s="65" customFormat="1">
      <c r="A153" s="62" t="s">
        <v>241</v>
      </c>
      <c r="B153" s="63" t="s">
        <v>4972</v>
      </c>
      <c r="C153" s="64" t="s">
        <v>252</v>
      </c>
      <c r="D153" s="65" t="s">
        <v>4863</v>
      </c>
    </row>
    <row r="154" spans="1:4" s="65" customFormat="1">
      <c r="A154" s="62" t="s">
        <v>241</v>
      </c>
      <c r="B154" s="63" t="s">
        <v>4972</v>
      </c>
      <c r="C154" s="64" t="s">
        <v>375</v>
      </c>
      <c r="D154" s="65" t="s">
        <v>4863</v>
      </c>
    </row>
    <row r="155" spans="1:4" s="65" customFormat="1">
      <c r="A155" s="62" t="s">
        <v>241</v>
      </c>
      <c r="B155" s="63" t="s">
        <v>4972</v>
      </c>
      <c r="C155" s="64">
        <v>0</v>
      </c>
      <c r="D155" s="65" t="s">
        <v>4863</v>
      </c>
    </row>
    <row r="156" spans="1:4" s="65" customFormat="1">
      <c r="A156" s="62" t="s">
        <v>241</v>
      </c>
      <c r="B156" s="63" t="s">
        <v>4972</v>
      </c>
      <c r="C156" s="64">
        <v>5</v>
      </c>
      <c r="D156" s="65" t="s">
        <v>4863</v>
      </c>
    </row>
    <row r="157" spans="1:4">
      <c r="A157" s="57" t="s">
        <v>241</v>
      </c>
      <c r="B157" s="60" t="s">
        <v>4972</v>
      </c>
      <c r="C157" s="51" t="s">
        <v>4756</v>
      </c>
      <c r="D157" s="50" t="s">
        <v>4976</v>
      </c>
    </row>
    <row r="158" spans="1:4">
      <c r="A158" s="57" t="s">
        <v>242</v>
      </c>
      <c r="B158" s="60" t="s">
        <v>4973</v>
      </c>
      <c r="C158" s="51" t="s">
        <v>5055</v>
      </c>
      <c r="D158" s="50" t="s">
        <v>5056</v>
      </c>
    </row>
  </sheetData>
  <autoFilter ref="C1:C158"/>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317"/>
  <sheetViews>
    <sheetView workbookViewId="0">
      <pane ySplit="1" topLeftCell="A57" activePane="bottomLeft" state="frozen"/>
      <selection activeCell="I1" sqref="I1"/>
      <selection pane="bottomLeft" activeCell="A225" sqref="A225:XFD225"/>
    </sheetView>
  </sheetViews>
  <sheetFormatPr defaultColWidth="8.85546875" defaultRowHeight="12.75"/>
  <cols>
    <col min="1" max="1" width="11" style="1" customWidth="1"/>
    <col min="2" max="2" width="9.28515625" style="1" customWidth="1"/>
    <col min="3" max="3" width="9.28515625" style="17" customWidth="1"/>
    <col min="4" max="4" width="10.140625" style="16" customWidth="1"/>
    <col min="5" max="5" width="10.140625" style="17" customWidth="1"/>
    <col min="6" max="6" width="9.28515625" style="15" customWidth="1"/>
    <col min="7" max="7" width="9.28515625" style="16" customWidth="1"/>
    <col min="8" max="8" width="9.28515625" style="17" customWidth="1"/>
    <col min="9" max="9" width="12.7109375" style="41" customWidth="1"/>
    <col min="10" max="10" width="8.140625" style="15" customWidth="1"/>
    <col min="11" max="12" width="8.140625" style="17" customWidth="1"/>
    <col min="13" max="13" width="5.85546875" style="1" bestFit="1" customWidth="1"/>
    <col min="14" max="14" width="18.28515625" style="1" customWidth="1"/>
    <col min="15" max="19" width="9.5703125" style="1" customWidth="1"/>
    <col min="20" max="20" width="8.28515625" style="1" bestFit="1" customWidth="1"/>
    <col min="21" max="21" width="8.5703125" style="1" bestFit="1" customWidth="1"/>
    <col min="22" max="22" width="10.28515625" style="1" customWidth="1"/>
    <col min="23" max="23" width="9.85546875" style="15" bestFit="1" customWidth="1"/>
    <col min="24" max="24" width="11.42578125" style="15" bestFit="1" customWidth="1"/>
    <col min="25" max="25" width="11.28515625" style="15" customWidth="1"/>
    <col min="26" max="26" width="11.28515625" style="17" customWidth="1"/>
    <col min="27" max="27" width="11.28515625" style="15" customWidth="1"/>
    <col min="28" max="28" width="7.28515625" style="21" customWidth="1"/>
    <col min="29" max="29" width="12.140625" style="22" customWidth="1"/>
    <col min="30" max="30" width="12" style="22" customWidth="1"/>
    <col min="31" max="32" width="12.7109375" style="23" customWidth="1"/>
    <col min="33" max="33" width="22.85546875" style="1" bestFit="1" customWidth="1"/>
    <col min="34" max="34" width="8.85546875" style="1"/>
    <col min="35" max="35" width="9" style="1" bestFit="1" customWidth="1"/>
    <col min="36" max="16384" width="8.85546875" style="1"/>
  </cols>
  <sheetData>
    <row r="1" spans="1:33" ht="14.25" thickTop="1" thickBot="1">
      <c r="A1" s="1" t="s">
        <v>1634</v>
      </c>
      <c r="B1" s="1" t="s">
        <v>1635</v>
      </c>
      <c r="C1" s="17" t="s">
        <v>1636</v>
      </c>
      <c r="D1" s="16" t="s">
        <v>1637</v>
      </c>
      <c r="E1" s="17" t="s">
        <v>1639</v>
      </c>
      <c r="F1" s="15" t="s">
        <v>1640</v>
      </c>
      <c r="G1" s="16" t="s">
        <v>1641</v>
      </c>
      <c r="H1" s="17" t="s">
        <v>1638</v>
      </c>
      <c r="I1" s="41" t="s">
        <v>246</v>
      </c>
      <c r="J1" s="15" t="s">
        <v>1655</v>
      </c>
      <c r="K1" s="17" t="s">
        <v>1661</v>
      </c>
      <c r="L1" s="17" t="s">
        <v>1570</v>
      </c>
      <c r="M1" s="1" t="s">
        <v>245</v>
      </c>
      <c r="N1" s="1" t="s">
        <v>244</v>
      </c>
      <c r="O1" s="10" t="s">
        <v>4549</v>
      </c>
      <c r="P1" s="10" t="s">
        <v>4550</v>
      </c>
      <c r="Q1" s="10" t="s">
        <v>4551</v>
      </c>
      <c r="R1" s="10" t="s">
        <v>4552</v>
      </c>
      <c r="S1" s="10" t="s">
        <v>4553</v>
      </c>
      <c r="T1" s="1" t="s">
        <v>363</v>
      </c>
      <c r="U1" s="1" t="s">
        <v>364</v>
      </c>
      <c r="V1" s="1" t="s">
        <v>368</v>
      </c>
      <c r="W1" s="15" t="s">
        <v>370</v>
      </c>
      <c r="X1" s="15" t="s">
        <v>2373</v>
      </c>
      <c r="Y1" s="42" t="s">
        <v>1646</v>
      </c>
      <c r="Z1" s="43" t="s">
        <v>1644</v>
      </c>
      <c r="AA1" s="42" t="s">
        <v>1645</v>
      </c>
      <c r="AB1" s="21" t="s">
        <v>369</v>
      </c>
      <c r="AC1" s="22" t="s">
        <v>1648</v>
      </c>
      <c r="AD1" s="44" t="s">
        <v>1647</v>
      </c>
      <c r="AE1" s="23" t="s">
        <v>371</v>
      </c>
      <c r="AF1" s="10" t="s">
        <v>4554</v>
      </c>
      <c r="AG1" s="1" t="s">
        <v>367</v>
      </c>
    </row>
    <row r="2" spans="1:33" ht="13.5" thickTop="1">
      <c r="A2" s="3"/>
      <c r="B2" s="6"/>
      <c r="C2" s="5"/>
      <c r="D2" s="3"/>
      <c r="E2" s="3"/>
      <c r="F2" s="3"/>
      <c r="G2" s="3"/>
      <c r="H2" s="3"/>
      <c r="I2" s="2">
        <v>34501</v>
      </c>
      <c r="J2" s="3">
        <v>6</v>
      </c>
      <c r="K2" s="3"/>
      <c r="L2" s="3">
        <v>1994</v>
      </c>
      <c r="M2" s="3" t="s">
        <v>372</v>
      </c>
      <c r="N2" s="3" t="s">
        <v>373</v>
      </c>
      <c r="O2" s="11" t="s">
        <v>4595</v>
      </c>
      <c r="P2" s="11" t="s">
        <v>4692</v>
      </c>
      <c r="Q2" s="11" t="s">
        <v>249</v>
      </c>
      <c r="R2" s="11" t="s">
        <v>2376</v>
      </c>
      <c r="S2" s="11" t="s">
        <v>4555</v>
      </c>
      <c r="T2" s="6">
        <v>6.6666666666666666E-2</v>
      </c>
      <c r="U2" s="6">
        <v>0.1111111111111111</v>
      </c>
      <c r="V2" s="12">
        <f t="shared" ref="V2:V44" si="0">(24-T2)+U2</f>
        <v>24.044444444444444</v>
      </c>
      <c r="W2" s="15">
        <f t="shared" ref="W2:W33" si="1">(U2-T2+1)*24*60</f>
        <v>1504.0000000000002</v>
      </c>
      <c r="X2" s="3">
        <v>1</v>
      </c>
      <c r="Y2" s="3"/>
      <c r="Z2" s="3"/>
      <c r="AA2" s="3"/>
      <c r="AB2" s="3"/>
      <c r="AC2" s="22">
        <f t="shared" ref="AC2:AC33" si="2">X2/W2</f>
        <v>6.6489361702127647E-4</v>
      </c>
      <c r="AD2" s="3"/>
      <c r="AE2" s="3"/>
      <c r="AF2" s="3" t="s">
        <v>4556</v>
      </c>
      <c r="AG2" s="3" t="s">
        <v>4557</v>
      </c>
    </row>
    <row r="3" spans="1:33">
      <c r="A3" s="3"/>
      <c r="B3" s="6"/>
      <c r="C3" s="5"/>
      <c r="D3" s="3"/>
      <c r="E3" s="3"/>
      <c r="F3" s="3"/>
      <c r="G3" s="3"/>
      <c r="H3" s="3"/>
      <c r="I3" s="2">
        <v>34518</v>
      </c>
      <c r="J3" s="3">
        <v>7</v>
      </c>
      <c r="K3" s="3"/>
      <c r="L3" s="3">
        <v>1994</v>
      </c>
      <c r="M3" s="3" t="s">
        <v>372</v>
      </c>
      <c r="N3" s="3" t="s">
        <v>373</v>
      </c>
      <c r="O3" s="11" t="s">
        <v>4595</v>
      </c>
      <c r="P3" s="11" t="s">
        <v>4692</v>
      </c>
      <c r="Q3" s="11" t="s">
        <v>249</v>
      </c>
      <c r="R3" s="11" t="s">
        <v>2376</v>
      </c>
      <c r="S3" s="11" t="s">
        <v>4880</v>
      </c>
      <c r="T3" s="6">
        <v>2.0833333333333332E-2</v>
      </c>
      <c r="U3" s="6">
        <v>0.14583333333333334</v>
      </c>
      <c r="V3" s="12">
        <f t="shared" si="0"/>
        <v>24.125</v>
      </c>
      <c r="W3" s="15">
        <f t="shared" si="1"/>
        <v>1620</v>
      </c>
      <c r="X3" s="3">
        <v>6</v>
      </c>
      <c r="Y3" s="3"/>
      <c r="Z3" s="3"/>
      <c r="AA3" s="3"/>
      <c r="AB3" s="3"/>
      <c r="AC3" s="22">
        <f t="shared" si="2"/>
        <v>3.7037037037037038E-3</v>
      </c>
      <c r="AD3" s="3"/>
      <c r="AE3" s="3"/>
      <c r="AF3" s="3" t="s">
        <v>4556</v>
      </c>
      <c r="AG3" s="3"/>
    </row>
    <row r="4" spans="1:33">
      <c r="A4" s="3"/>
      <c r="B4" s="6"/>
      <c r="C4" s="5"/>
      <c r="D4" s="3"/>
      <c r="E4" s="3"/>
      <c r="F4" s="3"/>
      <c r="G4" s="3"/>
      <c r="H4" s="3"/>
      <c r="I4" s="2">
        <v>34527</v>
      </c>
      <c r="J4" s="3">
        <v>7</v>
      </c>
      <c r="K4" s="3"/>
      <c r="L4" s="3">
        <v>1994</v>
      </c>
      <c r="M4" s="3" t="s">
        <v>372</v>
      </c>
      <c r="N4" s="3" t="s">
        <v>461</v>
      </c>
      <c r="O4" s="11" t="s">
        <v>4595</v>
      </c>
      <c r="P4" s="11" t="s">
        <v>4692</v>
      </c>
      <c r="Q4" s="11" t="s">
        <v>249</v>
      </c>
      <c r="R4" s="11" t="s">
        <v>2376</v>
      </c>
      <c r="S4" s="11" t="s">
        <v>4880</v>
      </c>
      <c r="T4" s="6">
        <v>0.98263888888888884</v>
      </c>
      <c r="U4" s="6">
        <v>0.1076388888888889</v>
      </c>
      <c r="V4" s="12">
        <f t="shared" si="0"/>
        <v>23.125</v>
      </c>
      <c r="W4" s="15">
        <f t="shared" si="1"/>
        <v>180</v>
      </c>
      <c r="X4" s="3">
        <v>18</v>
      </c>
      <c r="Y4" s="3"/>
      <c r="Z4" s="3"/>
      <c r="AA4" s="3"/>
      <c r="AB4" s="3"/>
      <c r="AC4" s="22">
        <f t="shared" si="2"/>
        <v>0.1</v>
      </c>
      <c r="AD4" s="3"/>
      <c r="AE4" s="3"/>
      <c r="AF4" s="3" t="s">
        <v>4556</v>
      </c>
      <c r="AG4" s="3"/>
    </row>
    <row r="5" spans="1:33">
      <c r="A5" s="3"/>
      <c r="B5" s="6"/>
      <c r="C5" s="5"/>
      <c r="D5" s="3"/>
      <c r="E5" s="3"/>
      <c r="F5" s="3"/>
      <c r="G5" s="3"/>
      <c r="H5" s="3"/>
      <c r="I5" s="2">
        <v>34528</v>
      </c>
      <c r="J5" s="3">
        <v>7</v>
      </c>
      <c r="K5" s="3"/>
      <c r="L5" s="3">
        <v>1994</v>
      </c>
      <c r="M5" s="3" t="s">
        <v>372</v>
      </c>
      <c r="N5" s="3" t="s">
        <v>373</v>
      </c>
      <c r="O5" s="11" t="s">
        <v>4595</v>
      </c>
      <c r="P5" s="11" t="s">
        <v>4692</v>
      </c>
      <c r="Q5" s="11" t="s">
        <v>249</v>
      </c>
      <c r="R5" s="11" t="s">
        <v>2376</v>
      </c>
      <c r="S5" s="11" t="s">
        <v>4880</v>
      </c>
      <c r="T5" s="6">
        <v>0</v>
      </c>
      <c r="U5" s="6">
        <v>0.125</v>
      </c>
      <c r="V5" s="12">
        <f t="shared" si="0"/>
        <v>24.125</v>
      </c>
      <c r="W5" s="15">
        <f t="shared" si="1"/>
        <v>1620</v>
      </c>
      <c r="X5" s="3">
        <v>9</v>
      </c>
      <c r="Y5" s="3"/>
      <c r="Z5" s="3"/>
      <c r="AA5" s="3"/>
      <c r="AB5" s="3"/>
      <c r="AC5" s="22">
        <f t="shared" si="2"/>
        <v>5.5555555555555558E-3</v>
      </c>
      <c r="AD5" s="3"/>
      <c r="AE5" s="3"/>
      <c r="AF5" s="3" t="s">
        <v>4556</v>
      </c>
      <c r="AG5" s="3"/>
    </row>
    <row r="6" spans="1:33">
      <c r="A6" s="3"/>
      <c r="B6" s="6"/>
      <c r="C6" s="3"/>
      <c r="D6" s="3"/>
      <c r="E6" s="3"/>
      <c r="F6" s="3"/>
      <c r="G6" s="3"/>
      <c r="H6" s="3"/>
      <c r="I6" s="2">
        <v>34555</v>
      </c>
      <c r="J6" s="3">
        <v>8</v>
      </c>
      <c r="K6" s="3"/>
      <c r="L6" s="3">
        <v>1994</v>
      </c>
      <c r="M6" s="3" t="s">
        <v>372</v>
      </c>
      <c r="N6" s="3" t="s">
        <v>2431</v>
      </c>
      <c r="O6" s="11" t="s">
        <v>4595</v>
      </c>
      <c r="P6" s="11" t="s">
        <v>4692</v>
      </c>
      <c r="Q6" s="11" t="s">
        <v>249</v>
      </c>
      <c r="R6" s="11" t="s">
        <v>2376</v>
      </c>
      <c r="S6" s="11" t="s">
        <v>4880</v>
      </c>
      <c r="T6" s="5">
        <v>0.96875</v>
      </c>
      <c r="U6" s="5">
        <v>9.375E-2</v>
      </c>
      <c r="V6" s="12">
        <f t="shared" si="0"/>
        <v>23.125</v>
      </c>
      <c r="W6" s="15">
        <f t="shared" si="1"/>
        <v>180</v>
      </c>
      <c r="X6" s="3">
        <v>6</v>
      </c>
      <c r="Y6" s="3"/>
      <c r="Z6" s="3"/>
      <c r="AA6" s="3"/>
      <c r="AB6" s="3"/>
      <c r="AC6" s="22">
        <f t="shared" si="2"/>
        <v>3.3333333333333333E-2</v>
      </c>
      <c r="AD6" s="3"/>
      <c r="AE6" s="3"/>
      <c r="AF6" s="3" t="s">
        <v>4556</v>
      </c>
      <c r="AG6" s="3" t="s">
        <v>4558</v>
      </c>
    </row>
    <row r="7" spans="1:33">
      <c r="A7" s="3"/>
      <c r="B7" s="6"/>
      <c r="C7" s="3"/>
      <c r="D7" s="3"/>
      <c r="E7" s="3"/>
      <c r="F7" s="3"/>
      <c r="G7" s="3"/>
      <c r="H7" s="3"/>
      <c r="I7" s="2">
        <v>34558</v>
      </c>
      <c r="J7" s="3">
        <v>8</v>
      </c>
      <c r="K7" s="3"/>
      <c r="L7" s="3">
        <v>1994</v>
      </c>
      <c r="M7" s="3" t="s">
        <v>372</v>
      </c>
      <c r="N7" s="3" t="s">
        <v>461</v>
      </c>
      <c r="O7" s="11" t="s">
        <v>4595</v>
      </c>
      <c r="P7" s="11" t="s">
        <v>4692</v>
      </c>
      <c r="Q7" s="11" t="s">
        <v>249</v>
      </c>
      <c r="R7" s="11" t="s">
        <v>2376</v>
      </c>
      <c r="S7" s="11" t="s">
        <v>4880</v>
      </c>
      <c r="T7" s="5">
        <v>0.95138888888888884</v>
      </c>
      <c r="U7" s="5">
        <v>8.3333333333333329E-2</v>
      </c>
      <c r="V7" s="12">
        <f t="shared" si="0"/>
        <v>23.131944444444443</v>
      </c>
      <c r="W7" s="15">
        <f t="shared" si="1"/>
        <v>190.00000000000011</v>
      </c>
      <c r="X7" s="3">
        <v>4</v>
      </c>
      <c r="Y7" s="3"/>
      <c r="Z7" s="3"/>
      <c r="AA7" s="3"/>
      <c r="AB7" s="3"/>
      <c r="AC7" s="22">
        <f t="shared" si="2"/>
        <v>2.1052631578947358E-2</v>
      </c>
      <c r="AD7" s="3"/>
      <c r="AE7" s="3"/>
      <c r="AF7" s="3" t="s">
        <v>4556</v>
      </c>
      <c r="AG7" s="3"/>
    </row>
    <row r="8" spans="1:33">
      <c r="A8" s="3"/>
      <c r="B8" s="6"/>
      <c r="C8" s="3"/>
      <c r="D8" s="3"/>
      <c r="E8" s="3"/>
      <c r="F8" s="3"/>
      <c r="G8" s="3"/>
      <c r="H8" s="3"/>
      <c r="I8" s="2">
        <v>34560</v>
      </c>
      <c r="J8" s="3">
        <v>8</v>
      </c>
      <c r="K8" s="3"/>
      <c r="L8" s="3">
        <v>1994</v>
      </c>
      <c r="M8" s="3" t="s">
        <v>372</v>
      </c>
      <c r="N8" s="3" t="s">
        <v>2431</v>
      </c>
      <c r="O8" s="11" t="s">
        <v>4595</v>
      </c>
      <c r="P8" s="11" t="s">
        <v>4692</v>
      </c>
      <c r="Q8" s="11" t="s">
        <v>249</v>
      </c>
      <c r="R8" s="11" t="s">
        <v>2376</v>
      </c>
      <c r="S8" s="11" t="s">
        <v>4880</v>
      </c>
      <c r="T8" s="5">
        <v>1.3888888888888888E-2</v>
      </c>
      <c r="U8" s="5">
        <v>0.1388888888888889</v>
      </c>
      <c r="V8" s="12">
        <f t="shared" si="0"/>
        <v>24.125</v>
      </c>
      <c r="W8" s="15">
        <f t="shared" si="1"/>
        <v>1620</v>
      </c>
      <c r="X8" s="3">
        <v>6</v>
      </c>
      <c r="Y8" s="3"/>
      <c r="Z8" s="3"/>
      <c r="AA8" s="3"/>
      <c r="AB8" s="3"/>
      <c r="AC8" s="22">
        <f t="shared" si="2"/>
        <v>3.7037037037037038E-3</v>
      </c>
      <c r="AD8" s="3"/>
      <c r="AE8" s="3"/>
      <c r="AF8" s="3" t="s">
        <v>4556</v>
      </c>
      <c r="AG8" s="3"/>
    </row>
    <row r="9" spans="1:33">
      <c r="I9" s="40">
        <v>34439</v>
      </c>
      <c r="J9" s="15">
        <v>4</v>
      </c>
      <c r="L9" s="37">
        <v>1994</v>
      </c>
      <c r="M9" s="10" t="s">
        <v>1584</v>
      </c>
      <c r="N9" s="1" t="s">
        <v>4761</v>
      </c>
      <c r="O9" s="10" t="s">
        <v>2376</v>
      </c>
      <c r="P9" s="10" t="s">
        <v>4620</v>
      </c>
      <c r="Q9" s="10" t="s">
        <v>249</v>
      </c>
      <c r="R9" s="10" t="s">
        <v>2376</v>
      </c>
      <c r="S9" s="10" t="s">
        <v>4704</v>
      </c>
      <c r="T9" s="12">
        <v>0.85833333333333339</v>
      </c>
      <c r="U9" s="12">
        <v>0.87847222222222221</v>
      </c>
      <c r="V9" s="12">
        <f t="shared" si="0"/>
        <v>24.020138888888887</v>
      </c>
      <c r="W9" s="15">
        <f t="shared" si="1"/>
        <v>1469</v>
      </c>
      <c r="X9" s="15">
        <v>0</v>
      </c>
      <c r="AC9" s="22">
        <f t="shared" si="2"/>
        <v>0</v>
      </c>
      <c r="AF9" s="23" t="s">
        <v>4705</v>
      </c>
      <c r="AG9" s="30" t="s">
        <v>4706</v>
      </c>
    </row>
    <row r="10" spans="1:33">
      <c r="I10" s="40">
        <v>34439</v>
      </c>
      <c r="J10" s="15">
        <v>4</v>
      </c>
      <c r="L10" s="37">
        <v>1994</v>
      </c>
      <c r="M10" s="10" t="s">
        <v>1584</v>
      </c>
      <c r="N10" s="1" t="s">
        <v>4761</v>
      </c>
      <c r="O10" s="10" t="s">
        <v>2376</v>
      </c>
      <c r="P10" s="10" t="s">
        <v>4620</v>
      </c>
      <c r="Q10" s="10" t="s">
        <v>249</v>
      </c>
      <c r="R10" s="10" t="s">
        <v>2376</v>
      </c>
      <c r="S10" s="10" t="s">
        <v>4704</v>
      </c>
      <c r="T10" s="12">
        <v>0.88888888888888884</v>
      </c>
      <c r="U10" s="12">
        <v>0.91666666666666663</v>
      </c>
      <c r="V10" s="12">
        <f t="shared" si="0"/>
        <v>24.027777777777779</v>
      </c>
      <c r="W10" s="15">
        <f t="shared" si="1"/>
        <v>1479.9999999999998</v>
      </c>
      <c r="X10" s="15">
        <v>0</v>
      </c>
      <c r="AC10" s="22">
        <f t="shared" si="2"/>
        <v>0</v>
      </c>
      <c r="AF10" s="23" t="s">
        <v>4705</v>
      </c>
      <c r="AG10" s="30" t="s">
        <v>4706</v>
      </c>
    </row>
    <row r="11" spans="1:33">
      <c r="I11" s="40">
        <v>34439</v>
      </c>
      <c r="J11" s="15">
        <v>4</v>
      </c>
      <c r="L11" s="37">
        <v>1994</v>
      </c>
      <c r="M11" s="10" t="s">
        <v>1584</v>
      </c>
      <c r="N11" s="1" t="s">
        <v>4761</v>
      </c>
      <c r="O11" s="10" t="s">
        <v>2376</v>
      </c>
      <c r="P11" s="10" t="s">
        <v>4620</v>
      </c>
      <c r="Q11" s="10" t="s">
        <v>249</v>
      </c>
      <c r="R11" s="10" t="s">
        <v>2376</v>
      </c>
      <c r="S11" s="10" t="s">
        <v>4704</v>
      </c>
      <c r="T11" s="12">
        <v>0.92708333333333337</v>
      </c>
      <c r="U11" s="12">
        <v>0.9590277777777777</v>
      </c>
      <c r="V11" s="12">
        <f t="shared" si="0"/>
        <v>24.031944444444445</v>
      </c>
      <c r="W11" s="15">
        <f t="shared" si="1"/>
        <v>1486</v>
      </c>
      <c r="X11" s="15">
        <v>1</v>
      </c>
      <c r="AC11" s="22">
        <f t="shared" si="2"/>
        <v>6.7294751009421266E-4</v>
      </c>
      <c r="AF11" s="23" t="s">
        <v>4705</v>
      </c>
      <c r="AG11" s="30" t="s">
        <v>4706</v>
      </c>
    </row>
    <row r="12" spans="1:33">
      <c r="I12" s="40">
        <v>34439</v>
      </c>
      <c r="J12" s="15">
        <v>4</v>
      </c>
      <c r="L12" s="37">
        <v>1994</v>
      </c>
      <c r="M12" s="10" t="s">
        <v>1584</v>
      </c>
      <c r="N12" s="1" t="s">
        <v>4761</v>
      </c>
      <c r="O12" s="10" t="s">
        <v>2376</v>
      </c>
      <c r="P12" s="10" t="s">
        <v>4620</v>
      </c>
      <c r="Q12" s="10" t="s">
        <v>249</v>
      </c>
      <c r="R12" s="10" t="s">
        <v>2376</v>
      </c>
      <c r="S12" s="10" t="s">
        <v>4704</v>
      </c>
      <c r="T12" s="12">
        <v>0.97083333333333333</v>
      </c>
      <c r="U12" s="12">
        <v>0.12291666666666667</v>
      </c>
      <c r="V12" s="12">
        <f t="shared" si="0"/>
        <v>23.15208333333333</v>
      </c>
      <c r="W12" s="15">
        <f t="shared" si="1"/>
        <v>219.00000000000003</v>
      </c>
      <c r="X12" s="15">
        <v>14</v>
      </c>
      <c r="AC12" s="22">
        <f t="shared" si="2"/>
        <v>6.3926940639269403E-2</v>
      </c>
      <c r="AF12" s="23" t="s">
        <v>4705</v>
      </c>
      <c r="AG12" s="30" t="s">
        <v>4706</v>
      </c>
    </row>
    <row r="13" spans="1:33">
      <c r="I13" s="40">
        <v>34439</v>
      </c>
      <c r="J13" s="15">
        <v>4</v>
      </c>
      <c r="L13" s="37">
        <v>1994</v>
      </c>
      <c r="M13" s="10" t="s">
        <v>1584</v>
      </c>
      <c r="N13" s="1" t="s">
        <v>4761</v>
      </c>
      <c r="O13" s="10" t="s">
        <v>2376</v>
      </c>
      <c r="P13" s="10" t="s">
        <v>4620</v>
      </c>
      <c r="Q13" s="10" t="s">
        <v>249</v>
      </c>
      <c r="R13" s="10" t="s">
        <v>2376</v>
      </c>
      <c r="S13" s="10" t="s">
        <v>4704</v>
      </c>
      <c r="T13" s="12">
        <v>0.14375000000000002</v>
      </c>
      <c r="U13" s="12">
        <v>0.20138888888888887</v>
      </c>
      <c r="V13" s="12">
        <f t="shared" si="0"/>
        <v>24.057638888888889</v>
      </c>
      <c r="W13" s="15">
        <f t="shared" si="1"/>
        <v>1523</v>
      </c>
      <c r="X13" s="15">
        <v>2</v>
      </c>
      <c r="AC13" s="22">
        <f t="shared" si="2"/>
        <v>1.3131976362442547E-3</v>
      </c>
      <c r="AF13" s="23" t="s">
        <v>4705</v>
      </c>
      <c r="AG13" s="30" t="s">
        <v>4706</v>
      </c>
    </row>
    <row r="14" spans="1:33">
      <c r="I14" s="40">
        <v>34440</v>
      </c>
      <c r="J14" s="15">
        <v>4</v>
      </c>
      <c r="L14" s="37">
        <v>1994</v>
      </c>
      <c r="M14" s="10" t="s">
        <v>1584</v>
      </c>
      <c r="N14" s="3" t="s">
        <v>4616</v>
      </c>
      <c r="O14" s="10" t="s">
        <v>2376</v>
      </c>
      <c r="P14" s="10" t="s">
        <v>4620</v>
      </c>
      <c r="Q14" s="10" t="s">
        <v>249</v>
      </c>
      <c r="R14" s="10" t="s">
        <v>2376</v>
      </c>
      <c r="S14" s="10" t="s">
        <v>4704</v>
      </c>
      <c r="T14" s="12">
        <v>0.85416666666666663</v>
      </c>
      <c r="U14" s="12">
        <v>0.8930555555555556</v>
      </c>
      <c r="V14" s="12">
        <f t="shared" si="0"/>
        <v>24.038888888888888</v>
      </c>
      <c r="W14" s="15">
        <f t="shared" si="1"/>
        <v>1496.0000000000002</v>
      </c>
      <c r="X14" s="15">
        <v>0</v>
      </c>
      <c r="AC14" s="22">
        <f t="shared" si="2"/>
        <v>0</v>
      </c>
      <c r="AF14" s="23" t="s">
        <v>4705</v>
      </c>
      <c r="AG14" s="30" t="s">
        <v>4725</v>
      </c>
    </row>
    <row r="15" spans="1:33">
      <c r="I15" s="40">
        <v>34441</v>
      </c>
      <c r="J15" s="15">
        <v>4</v>
      </c>
      <c r="L15" s="17">
        <v>1994</v>
      </c>
      <c r="M15" s="10" t="s">
        <v>1584</v>
      </c>
      <c r="N15" s="1" t="s">
        <v>4759</v>
      </c>
      <c r="O15" s="10" t="s">
        <v>2376</v>
      </c>
      <c r="P15" s="10" t="s">
        <v>4620</v>
      </c>
      <c r="Q15" s="10" t="s">
        <v>249</v>
      </c>
      <c r="R15" s="10" t="s">
        <v>2376</v>
      </c>
      <c r="S15" s="10" t="s">
        <v>4704</v>
      </c>
      <c r="T15" s="12">
        <v>0.85138888888888886</v>
      </c>
      <c r="U15" s="12">
        <v>8.3333333333333329E-2</v>
      </c>
      <c r="V15" s="12">
        <f t="shared" si="0"/>
        <v>23.231944444444444</v>
      </c>
      <c r="W15" s="15">
        <f t="shared" si="1"/>
        <v>334.00000000000011</v>
      </c>
      <c r="X15" s="15">
        <v>3</v>
      </c>
      <c r="AC15" s="22">
        <f t="shared" si="2"/>
        <v>8.9820359281437088E-3</v>
      </c>
      <c r="AF15" s="23" t="s">
        <v>4705</v>
      </c>
      <c r="AG15" s="30" t="s">
        <v>4726</v>
      </c>
    </row>
    <row r="16" spans="1:33">
      <c r="I16" s="40">
        <v>34441</v>
      </c>
      <c r="J16" s="15">
        <v>4</v>
      </c>
      <c r="L16" s="17">
        <v>1994</v>
      </c>
      <c r="M16" s="10" t="s">
        <v>1584</v>
      </c>
      <c r="N16" s="1" t="s">
        <v>4759</v>
      </c>
      <c r="O16" s="10" t="s">
        <v>2376</v>
      </c>
      <c r="P16" s="10" t="s">
        <v>4620</v>
      </c>
      <c r="Q16" s="10" t="s">
        <v>249</v>
      </c>
      <c r="R16" s="10" t="s">
        <v>2376</v>
      </c>
      <c r="S16" s="10" t="s">
        <v>4704</v>
      </c>
      <c r="T16" s="12">
        <v>9.375E-2</v>
      </c>
      <c r="U16" s="12">
        <v>0.125</v>
      </c>
      <c r="V16" s="12">
        <f t="shared" si="0"/>
        <v>24.03125</v>
      </c>
      <c r="W16" s="15">
        <f t="shared" si="1"/>
        <v>1485</v>
      </c>
      <c r="X16" s="15">
        <v>0</v>
      </c>
      <c r="AC16" s="22">
        <f t="shared" si="2"/>
        <v>0</v>
      </c>
      <c r="AF16" s="23" t="s">
        <v>4705</v>
      </c>
      <c r="AG16" s="30" t="s">
        <v>4726</v>
      </c>
    </row>
    <row r="17" spans="1:33">
      <c r="I17" s="40">
        <v>34456</v>
      </c>
      <c r="J17" s="15">
        <v>5</v>
      </c>
      <c r="L17" s="37">
        <v>1994</v>
      </c>
      <c r="M17" s="10" t="s">
        <v>1584</v>
      </c>
      <c r="N17" s="3" t="s">
        <v>4602</v>
      </c>
      <c r="O17" s="10" t="s">
        <v>2376</v>
      </c>
      <c r="P17" s="10" t="s">
        <v>4620</v>
      </c>
      <c r="Q17" s="10" t="s">
        <v>249</v>
      </c>
      <c r="R17" s="10" t="s">
        <v>2376</v>
      </c>
      <c r="S17" s="10" t="s">
        <v>4704</v>
      </c>
      <c r="T17" s="12">
        <v>0.89583333333333337</v>
      </c>
      <c r="U17" s="12">
        <v>0.91666666666666663</v>
      </c>
      <c r="V17" s="12">
        <f t="shared" si="0"/>
        <v>24.020833333333336</v>
      </c>
      <c r="W17" s="15">
        <f t="shared" si="1"/>
        <v>1470</v>
      </c>
      <c r="X17" s="15">
        <v>1</v>
      </c>
      <c r="AC17" s="22">
        <f t="shared" si="2"/>
        <v>6.8027210884353737E-4</v>
      </c>
      <c r="AF17" s="23" t="s">
        <v>4705</v>
      </c>
      <c r="AG17" s="30" t="s">
        <v>4730</v>
      </c>
    </row>
    <row r="18" spans="1:33">
      <c r="I18" s="40">
        <v>34456</v>
      </c>
      <c r="J18" s="15">
        <v>5</v>
      </c>
      <c r="L18" s="37">
        <v>1994</v>
      </c>
      <c r="M18" s="10" t="s">
        <v>1584</v>
      </c>
      <c r="N18" s="3" t="s">
        <v>4602</v>
      </c>
      <c r="O18" s="10" t="s">
        <v>2376</v>
      </c>
      <c r="P18" s="10" t="s">
        <v>4620</v>
      </c>
      <c r="Q18" s="10" t="s">
        <v>249</v>
      </c>
      <c r="R18" s="10" t="s">
        <v>2376</v>
      </c>
      <c r="S18" s="10" t="s">
        <v>4704</v>
      </c>
      <c r="T18" s="12">
        <v>0.92708333333333337</v>
      </c>
      <c r="U18" s="12">
        <v>0.95833333333333337</v>
      </c>
      <c r="V18" s="12">
        <f t="shared" si="0"/>
        <v>24.03125</v>
      </c>
      <c r="W18" s="15">
        <f t="shared" si="1"/>
        <v>1485</v>
      </c>
      <c r="X18" s="15">
        <v>0</v>
      </c>
      <c r="AC18" s="22">
        <f t="shared" si="2"/>
        <v>0</v>
      </c>
      <c r="AF18" s="23" t="s">
        <v>4705</v>
      </c>
      <c r="AG18" s="30" t="s">
        <v>4730</v>
      </c>
    </row>
    <row r="19" spans="1:33">
      <c r="I19" s="40">
        <v>34456</v>
      </c>
      <c r="J19" s="15">
        <v>5</v>
      </c>
      <c r="L19" s="37">
        <v>1994</v>
      </c>
      <c r="M19" s="10" t="s">
        <v>1584</v>
      </c>
      <c r="N19" s="3" t="s">
        <v>4602</v>
      </c>
      <c r="O19" s="10" t="s">
        <v>2376</v>
      </c>
      <c r="P19" s="10" t="s">
        <v>4620</v>
      </c>
      <c r="Q19" s="10" t="s">
        <v>249</v>
      </c>
      <c r="R19" s="10" t="s">
        <v>2376</v>
      </c>
      <c r="S19" s="10" t="s">
        <v>4704</v>
      </c>
      <c r="T19" s="12">
        <v>0.96875</v>
      </c>
      <c r="U19" s="12">
        <v>0.99305555555555547</v>
      </c>
      <c r="V19" s="12">
        <f t="shared" si="0"/>
        <v>24.024305555555557</v>
      </c>
      <c r="W19" s="15">
        <f t="shared" si="1"/>
        <v>1474.9999999999998</v>
      </c>
      <c r="X19" s="15">
        <v>1</v>
      </c>
      <c r="AC19" s="22">
        <f t="shared" si="2"/>
        <v>6.7796610169491541E-4</v>
      </c>
      <c r="AF19" s="23" t="s">
        <v>4705</v>
      </c>
      <c r="AG19" s="30" t="s">
        <v>4730</v>
      </c>
    </row>
    <row r="20" spans="1:33">
      <c r="I20" s="40">
        <v>34456</v>
      </c>
      <c r="J20" s="15">
        <v>5</v>
      </c>
      <c r="L20" s="37">
        <v>1994</v>
      </c>
      <c r="M20" s="10" t="s">
        <v>1584</v>
      </c>
      <c r="N20" s="3" t="s">
        <v>4602</v>
      </c>
      <c r="O20" s="10" t="s">
        <v>2376</v>
      </c>
      <c r="P20" s="10" t="s">
        <v>4620</v>
      </c>
      <c r="Q20" s="10" t="s">
        <v>249</v>
      </c>
      <c r="R20" s="10" t="s">
        <v>2376</v>
      </c>
      <c r="S20" s="10" t="s">
        <v>4704</v>
      </c>
      <c r="T20" s="12">
        <v>0.99305555555555547</v>
      </c>
      <c r="U20" s="12">
        <v>1.3888888888888888E-2</v>
      </c>
      <c r="V20" s="12">
        <f t="shared" si="0"/>
        <v>23.020833333333332</v>
      </c>
      <c r="W20" s="15">
        <f t="shared" si="1"/>
        <v>30.000000000000053</v>
      </c>
      <c r="X20" s="15">
        <v>0</v>
      </c>
      <c r="AC20" s="22">
        <f t="shared" si="2"/>
        <v>0</v>
      </c>
      <c r="AF20" s="23" t="s">
        <v>4705</v>
      </c>
      <c r="AG20" s="30" t="s">
        <v>4730</v>
      </c>
    </row>
    <row r="21" spans="1:33">
      <c r="I21" s="40">
        <v>34456</v>
      </c>
      <c r="J21" s="15">
        <v>5</v>
      </c>
      <c r="L21" s="37">
        <v>1994</v>
      </c>
      <c r="M21" s="10" t="s">
        <v>1584</v>
      </c>
      <c r="N21" s="3" t="s">
        <v>4602</v>
      </c>
      <c r="O21" s="10" t="s">
        <v>2376</v>
      </c>
      <c r="P21" s="10" t="s">
        <v>4620</v>
      </c>
      <c r="Q21" s="10" t="s">
        <v>249</v>
      </c>
      <c r="R21" s="10" t="s">
        <v>2376</v>
      </c>
      <c r="S21" s="10" t="s">
        <v>4704</v>
      </c>
      <c r="T21" s="12">
        <v>1.3888888888888888E-2</v>
      </c>
      <c r="U21" s="12">
        <v>0.15277777777777776</v>
      </c>
      <c r="V21" s="12">
        <f t="shared" si="0"/>
        <v>24.138888888888889</v>
      </c>
      <c r="W21" s="15">
        <f t="shared" si="1"/>
        <v>1640</v>
      </c>
      <c r="X21" s="15">
        <v>4</v>
      </c>
      <c r="AC21" s="22">
        <f t="shared" si="2"/>
        <v>2.4390243902439024E-3</v>
      </c>
      <c r="AF21" s="23" t="s">
        <v>4705</v>
      </c>
      <c r="AG21" s="30" t="s">
        <v>4751</v>
      </c>
    </row>
    <row r="22" spans="1:33">
      <c r="I22" s="40">
        <v>34456</v>
      </c>
      <c r="J22" s="15">
        <v>5</v>
      </c>
      <c r="L22" s="37">
        <v>1994</v>
      </c>
      <c r="M22" s="10" t="s">
        <v>1584</v>
      </c>
      <c r="N22" s="1" t="s">
        <v>4762</v>
      </c>
      <c r="O22" s="10" t="s">
        <v>2376</v>
      </c>
      <c r="P22" s="10" t="s">
        <v>4620</v>
      </c>
      <c r="Q22" s="10" t="s">
        <v>249</v>
      </c>
      <c r="R22" s="10" t="s">
        <v>2376</v>
      </c>
      <c r="S22" s="10" t="s">
        <v>4704</v>
      </c>
      <c r="T22" s="12">
        <v>0.8847222222222223</v>
      </c>
      <c r="U22" s="12">
        <v>0.17013888888888887</v>
      </c>
      <c r="V22" s="12">
        <f t="shared" si="0"/>
        <v>23.285416666666666</v>
      </c>
      <c r="W22" s="15">
        <f t="shared" si="1"/>
        <v>410.99999999999983</v>
      </c>
      <c r="X22" s="15">
        <v>6</v>
      </c>
      <c r="AC22" s="22">
        <f t="shared" si="2"/>
        <v>1.4598540145985408E-2</v>
      </c>
      <c r="AF22" s="23" t="s">
        <v>4705</v>
      </c>
      <c r="AG22" s="30" t="s">
        <v>4751</v>
      </c>
    </row>
    <row r="23" spans="1:33">
      <c r="I23" s="40">
        <v>34457</v>
      </c>
      <c r="J23" s="15">
        <v>5</v>
      </c>
      <c r="L23" s="37">
        <v>1994</v>
      </c>
      <c r="M23" s="10" t="s">
        <v>1584</v>
      </c>
      <c r="N23" s="3" t="s">
        <v>3075</v>
      </c>
      <c r="O23" s="10" t="s">
        <v>2376</v>
      </c>
      <c r="P23" s="10" t="s">
        <v>4620</v>
      </c>
      <c r="Q23" s="10" t="s">
        <v>249</v>
      </c>
      <c r="R23" s="10" t="s">
        <v>2376</v>
      </c>
      <c r="S23" s="10" t="s">
        <v>4704</v>
      </c>
      <c r="T23" s="12">
        <v>0.85416666666666663</v>
      </c>
      <c r="U23" s="12">
        <v>9.7222222222222224E-2</v>
      </c>
      <c r="V23" s="12">
        <f t="shared" si="0"/>
        <v>23.243055555555554</v>
      </c>
      <c r="W23" s="15">
        <f t="shared" si="1"/>
        <v>350.00000000000006</v>
      </c>
      <c r="X23" s="15">
        <v>1</v>
      </c>
      <c r="AC23" s="22">
        <f t="shared" si="2"/>
        <v>2.8571428571428567E-3</v>
      </c>
      <c r="AF23" s="23" t="s">
        <v>4705</v>
      </c>
      <c r="AG23" s="23" t="s">
        <v>4757</v>
      </c>
    </row>
    <row r="24" spans="1:33">
      <c r="I24" s="40">
        <v>34458</v>
      </c>
      <c r="J24" s="15">
        <v>5</v>
      </c>
      <c r="L24" s="37">
        <v>1994</v>
      </c>
      <c r="M24" s="10" t="s">
        <v>1584</v>
      </c>
      <c r="N24" s="1" t="s">
        <v>4759</v>
      </c>
      <c r="O24" s="10" t="s">
        <v>2376</v>
      </c>
      <c r="P24" s="10" t="s">
        <v>4620</v>
      </c>
      <c r="Q24" s="10" t="s">
        <v>249</v>
      </c>
      <c r="R24" s="10" t="s">
        <v>2376</v>
      </c>
      <c r="S24" s="10" t="s">
        <v>4704</v>
      </c>
      <c r="T24" s="12">
        <v>0.125</v>
      </c>
      <c r="U24" s="12">
        <v>0.22222222222222221</v>
      </c>
      <c r="V24" s="12">
        <f t="shared" si="0"/>
        <v>24.097222222222221</v>
      </c>
      <c r="W24" s="15">
        <f t="shared" si="1"/>
        <v>1580.0000000000002</v>
      </c>
      <c r="X24" s="15">
        <v>0</v>
      </c>
      <c r="AC24" s="22">
        <f t="shared" si="2"/>
        <v>0</v>
      </c>
      <c r="AF24" s="23" t="s">
        <v>4705</v>
      </c>
      <c r="AG24" s="1" t="s">
        <v>4758</v>
      </c>
    </row>
    <row r="25" spans="1:33">
      <c r="I25" s="40">
        <v>34458</v>
      </c>
      <c r="J25" s="15">
        <v>5</v>
      </c>
      <c r="L25" s="37">
        <v>1994</v>
      </c>
      <c r="M25" s="10" t="s">
        <v>1584</v>
      </c>
      <c r="N25" s="3" t="s">
        <v>4602</v>
      </c>
      <c r="O25" s="10" t="s">
        <v>2376</v>
      </c>
      <c r="P25" s="10" t="s">
        <v>4620</v>
      </c>
      <c r="Q25" s="10" t="s">
        <v>249</v>
      </c>
      <c r="R25" s="10" t="s">
        <v>2376</v>
      </c>
      <c r="S25" s="10" t="s">
        <v>4704</v>
      </c>
      <c r="T25" s="12">
        <v>0.85416666666666663</v>
      </c>
      <c r="U25" s="12">
        <v>0.22222222222222221</v>
      </c>
      <c r="V25" s="12">
        <f t="shared" si="0"/>
        <v>23.368055555555554</v>
      </c>
      <c r="W25" s="15">
        <f t="shared" si="1"/>
        <v>530</v>
      </c>
      <c r="X25" s="15">
        <v>9</v>
      </c>
      <c r="AC25" s="22">
        <f t="shared" si="2"/>
        <v>1.6981132075471698E-2</v>
      </c>
      <c r="AF25" s="23" t="s">
        <v>4705</v>
      </c>
      <c r="AG25" s="1" t="s">
        <v>4760</v>
      </c>
    </row>
    <row r="26" spans="1:33">
      <c r="I26" s="41">
        <v>34459</v>
      </c>
      <c r="J26" s="15">
        <v>5</v>
      </c>
      <c r="L26" s="37">
        <v>1994</v>
      </c>
      <c r="M26" s="10" t="s">
        <v>1584</v>
      </c>
      <c r="N26" s="3" t="s">
        <v>3075</v>
      </c>
      <c r="O26" s="10" t="s">
        <v>2376</v>
      </c>
      <c r="P26" s="10" t="s">
        <v>4620</v>
      </c>
      <c r="Q26" s="10" t="s">
        <v>249</v>
      </c>
      <c r="R26" s="10" t="s">
        <v>2376</v>
      </c>
      <c r="S26" s="10" t="s">
        <v>4704</v>
      </c>
      <c r="T26" s="12">
        <v>0.86319444444444438</v>
      </c>
      <c r="U26" s="12">
        <v>0.18055555555555555</v>
      </c>
      <c r="V26" s="12">
        <f t="shared" si="0"/>
        <v>23.317361111111111</v>
      </c>
      <c r="W26" s="15">
        <f t="shared" si="1"/>
        <v>457.00000000000011</v>
      </c>
      <c r="X26" s="15">
        <v>5</v>
      </c>
      <c r="AC26" s="22">
        <f t="shared" si="2"/>
        <v>1.0940919037199123E-2</v>
      </c>
      <c r="AF26" s="23" t="s">
        <v>4705</v>
      </c>
      <c r="AG26" s="1" t="s">
        <v>4771</v>
      </c>
    </row>
    <row r="27" spans="1:33">
      <c r="I27" s="41">
        <v>34468</v>
      </c>
      <c r="J27" s="15">
        <v>5</v>
      </c>
      <c r="L27" s="37">
        <v>1994</v>
      </c>
      <c r="M27" s="10" t="s">
        <v>1584</v>
      </c>
      <c r="N27" s="3" t="s">
        <v>3144</v>
      </c>
      <c r="O27" s="10" t="s">
        <v>2376</v>
      </c>
      <c r="P27" s="10" t="s">
        <v>4620</v>
      </c>
      <c r="Q27" s="10" t="s">
        <v>249</v>
      </c>
      <c r="R27" s="10" t="s">
        <v>2376</v>
      </c>
      <c r="S27" s="10" t="s">
        <v>4704</v>
      </c>
      <c r="T27" s="12">
        <v>0.87152777777777779</v>
      </c>
      <c r="U27" s="12">
        <v>7.2916666666666671E-2</v>
      </c>
      <c r="V27" s="12">
        <f t="shared" si="0"/>
        <v>23.201388888888889</v>
      </c>
      <c r="W27" s="15">
        <f t="shared" si="1"/>
        <v>289.99999999999994</v>
      </c>
      <c r="X27" s="15">
        <v>10</v>
      </c>
      <c r="AC27" s="22">
        <f t="shared" si="2"/>
        <v>3.4482758620689662E-2</v>
      </c>
      <c r="AF27" s="23" t="s">
        <v>4705</v>
      </c>
      <c r="AG27" s="1" t="s">
        <v>4776</v>
      </c>
    </row>
    <row r="28" spans="1:33">
      <c r="I28" s="41">
        <v>34492</v>
      </c>
      <c r="J28" s="15">
        <v>6</v>
      </c>
      <c r="L28" s="37">
        <v>1994</v>
      </c>
      <c r="M28" s="10" t="s">
        <v>1584</v>
      </c>
      <c r="N28" s="3" t="s">
        <v>4602</v>
      </c>
      <c r="O28" s="10" t="s">
        <v>2376</v>
      </c>
      <c r="P28" s="10" t="s">
        <v>4620</v>
      </c>
      <c r="Q28" s="10" t="s">
        <v>249</v>
      </c>
      <c r="R28" s="10" t="s">
        <v>2376</v>
      </c>
      <c r="S28" s="10" t="s">
        <v>4704</v>
      </c>
      <c r="T28" s="12">
        <v>0.87847222222222221</v>
      </c>
      <c r="U28" s="12">
        <v>0.125</v>
      </c>
      <c r="V28" s="12">
        <f t="shared" si="0"/>
        <v>23.246527777777779</v>
      </c>
      <c r="W28" s="15">
        <f t="shared" si="1"/>
        <v>355</v>
      </c>
      <c r="X28" s="15">
        <v>1</v>
      </c>
      <c r="AC28" s="22">
        <f t="shared" si="2"/>
        <v>2.8169014084507044E-3</v>
      </c>
      <c r="AF28" s="23" t="s">
        <v>4705</v>
      </c>
      <c r="AG28" s="1" t="s">
        <v>4787</v>
      </c>
    </row>
    <row r="29" spans="1:33">
      <c r="A29" s="3"/>
      <c r="B29" s="6"/>
      <c r="C29" s="3"/>
      <c r="D29" s="3"/>
      <c r="E29" s="3"/>
      <c r="F29" s="3"/>
      <c r="G29" s="3"/>
      <c r="H29" s="3"/>
      <c r="I29" s="2">
        <v>34814</v>
      </c>
      <c r="J29" s="3">
        <v>4</v>
      </c>
      <c r="K29" s="3"/>
      <c r="L29" s="3">
        <v>1995</v>
      </c>
      <c r="M29" s="3" t="s">
        <v>372</v>
      </c>
      <c r="N29" s="3" t="s">
        <v>2542</v>
      </c>
      <c r="O29" s="11" t="s">
        <v>4595</v>
      </c>
      <c r="P29" s="11" t="s">
        <v>4692</v>
      </c>
      <c r="Q29" s="11" t="s">
        <v>249</v>
      </c>
      <c r="R29" s="11" t="s">
        <v>2376</v>
      </c>
      <c r="S29" s="11" t="s">
        <v>4880</v>
      </c>
      <c r="T29" s="5">
        <v>0.91666666666666663</v>
      </c>
      <c r="U29" s="5">
        <v>0.95833333333333337</v>
      </c>
      <c r="V29" s="12">
        <f t="shared" si="0"/>
        <v>24.041666666666664</v>
      </c>
      <c r="W29" s="15">
        <f t="shared" si="1"/>
        <v>1500</v>
      </c>
      <c r="X29" s="3">
        <v>3</v>
      </c>
      <c r="Y29" s="3"/>
      <c r="Z29" s="3"/>
      <c r="AA29" s="3"/>
      <c r="AB29" s="3"/>
      <c r="AC29" s="22">
        <f t="shared" si="2"/>
        <v>2E-3</v>
      </c>
      <c r="AD29" s="3"/>
      <c r="AE29" s="3"/>
      <c r="AF29" s="3" t="s">
        <v>4556</v>
      </c>
      <c r="AG29" s="3"/>
    </row>
    <row r="30" spans="1:33">
      <c r="A30" s="3"/>
      <c r="B30" s="6"/>
      <c r="C30" s="3"/>
      <c r="D30" s="3"/>
      <c r="E30" s="3"/>
      <c r="F30" s="3"/>
      <c r="G30" s="3"/>
      <c r="H30" s="3"/>
      <c r="I30" s="2">
        <v>34815</v>
      </c>
      <c r="J30" s="3">
        <v>4</v>
      </c>
      <c r="K30" s="3"/>
      <c r="L30" s="3">
        <v>1995</v>
      </c>
      <c r="M30" s="3" t="s">
        <v>372</v>
      </c>
      <c r="N30" s="3" t="s">
        <v>461</v>
      </c>
      <c r="O30" s="11" t="s">
        <v>4595</v>
      </c>
      <c r="P30" s="11" t="s">
        <v>4692</v>
      </c>
      <c r="Q30" s="11" t="s">
        <v>249</v>
      </c>
      <c r="R30" s="11" t="s">
        <v>2376</v>
      </c>
      <c r="S30" s="11" t="s">
        <v>4880</v>
      </c>
      <c r="T30" s="5" t="s">
        <v>2376</v>
      </c>
      <c r="U30" s="5" t="s">
        <v>2376</v>
      </c>
      <c r="V30" s="12" t="s">
        <v>2376</v>
      </c>
      <c r="W30" s="15" t="e">
        <f t="shared" si="1"/>
        <v>#VALUE!</v>
      </c>
      <c r="X30" s="3">
        <v>12</v>
      </c>
      <c r="Y30" s="3"/>
      <c r="Z30" s="3"/>
      <c r="AA30" s="3"/>
      <c r="AB30" s="3"/>
      <c r="AC30" s="22" t="e">
        <f t="shared" si="2"/>
        <v>#VALUE!</v>
      </c>
      <c r="AD30" s="3"/>
      <c r="AE30" s="3"/>
      <c r="AF30" s="3" t="s">
        <v>4556</v>
      </c>
      <c r="AG30" s="3"/>
    </row>
    <row r="31" spans="1:33">
      <c r="A31" s="3"/>
      <c r="B31" s="6"/>
      <c r="C31" s="3"/>
      <c r="D31" s="3"/>
      <c r="E31" s="3"/>
      <c r="F31" s="3"/>
      <c r="G31" s="3"/>
      <c r="H31" s="3"/>
      <c r="I31" s="2">
        <v>34833</v>
      </c>
      <c r="J31" s="3">
        <v>5</v>
      </c>
      <c r="K31" s="3"/>
      <c r="L31" s="3">
        <v>1995</v>
      </c>
      <c r="M31" s="3" t="s">
        <v>372</v>
      </c>
      <c r="N31" s="3" t="s">
        <v>461</v>
      </c>
      <c r="O31" s="11" t="s">
        <v>4595</v>
      </c>
      <c r="P31" s="11" t="s">
        <v>4692</v>
      </c>
      <c r="Q31" s="11" t="s">
        <v>249</v>
      </c>
      <c r="R31" s="11" t="s">
        <v>2376</v>
      </c>
      <c r="S31" s="11" t="s">
        <v>4880</v>
      </c>
      <c r="T31" s="5">
        <v>0.95833333333333337</v>
      </c>
      <c r="U31" s="5">
        <v>8.3333333333333329E-2</v>
      </c>
      <c r="V31" s="12">
        <f t="shared" si="0"/>
        <v>23.125</v>
      </c>
      <c r="W31" s="15">
        <f t="shared" si="1"/>
        <v>180</v>
      </c>
      <c r="X31" s="3">
        <v>0</v>
      </c>
      <c r="Y31" s="3"/>
      <c r="Z31" s="3"/>
      <c r="AA31" s="3"/>
      <c r="AB31" s="3"/>
      <c r="AC31" s="22">
        <f t="shared" si="2"/>
        <v>0</v>
      </c>
      <c r="AD31" s="3"/>
      <c r="AE31" s="3"/>
      <c r="AF31" s="3" t="s">
        <v>4556</v>
      </c>
      <c r="AG31" s="3"/>
    </row>
    <row r="32" spans="1:33">
      <c r="A32" s="3"/>
      <c r="B32" s="6"/>
      <c r="C32" s="3"/>
      <c r="D32" s="3"/>
      <c r="E32" s="3"/>
      <c r="F32" s="3"/>
      <c r="G32" s="3"/>
      <c r="H32" s="3"/>
      <c r="I32" s="2">
        <v>34853</v>
      </c>
      <c r="J32" s="3">
        <v>6</v>
      </c>
      <c r="K32" s="3"/>
      <c r="L32" s="3">
        <v>1995</v>
      </c>
      <c r="M32" s="3" t="s">
        <v>372</v>
      </c>
      <c r="N32" s="3" t="s">
        <v>461</v>
      </c>
      <c r="O32" s="11" t="s">
        <v>4595</v>
      </c>
      <c r="P32" s="11" t="s">
        <v>4692</v>
      </c>
      <c r="Q32" s="11" t="s">
        <v>249</v>
      </c>
      <c r="R32" s="11" t="s">
        <v>2376</v>
      </c>
      <c r="S32" s="11" t="s">
        <v>4880</v>
      </c>
      <c r="T32" s="5">
        <v>0.96319444444444446</v>
      </c>
      <c r="U32" s="5">
        <v>9.0277777777777776E-2</v>
      </c>
      <c r="V32" s="12">
        <f t="shared" si="0"/>
        <v>23.127083333333335</v>
      </c>
      <c r="W32" s="15">
        <f t="shared" si="1"/>
        <v>183</v>
      </c>
      <c r="X32" s="3">
        <v>12</v>
      </c>
      <c r="Y32" s="3"/>
      <c r="Z32" s="3"/>
      <c r="AA32" s="3"/>
      <c r="AB32" s="3"/>
      <c r="AC32" s="22">
        <f t="shared" si="2"/>
        <v>6.5573770491803282E-2</v>
      </c>
      <c r="AD32" s="3"/>
      <c r="AE32" s="3"/>
      <c r="AF32" s="3" t="s">
        <v>4556</v>
      </c>
      <c r="AG32" s="3"/>
    </row>
    <row r="33" spans="1:33">
      <c r="A33" s="3"/>
      <c r="B33" s="6"/>
      <c r="C33" s="3"/>
      <c r="D33" s="3"/>
      <c r="E33" s="3"/>
      <c r="F33" s="3"/>
      <c r="G33" s="3"/>
      <c r="H33" s="3"/>
      <c r="I33" s="2">
        <v>34857</v>
      </c>
      <c r="J33" s="3">
        <v>6</v>
      </c>
      <c r="K33" s="3"/>
      <c r="L33" s="3">
        <v>1995</v>
      </c>
      <c r="M33" s="3" t="s">
        <v>372</v>
      </c>
      <c r="N33" s="3" t="s">
        <v>461</v>
      </c>
      <c r="O33" s="11" t="s">
        <v>4595</v>
      </c>
      <c r="P33" s="11" t="s">
        <v>4692</v>
      </c>
      <c r="Q33" s="11" t="s">
        <v>249</v>
      </c>
      <c r="R33" s="11" t="s">
        <v>2376</v>
      </c>
      <c r="S33" s="11" t="s">
        <v>4880</v>
      </c>
      <c r="T33" s="5" t="s">
        <v>2376</v>
      </c>
      <c r="U33" s="5" t="s">
        <v>2376</v>
      </c>
      <c r="V33" s="12" t="s">
        <v>2376</v>
      </c>
      <c r="W33" s="15" t="e">
        <f t="shared" si="1"/>
        <v>#VALUE!</v>
      </c>
      <c r="X33" s="7">
        <v>0</v>
      </c>
      <c r="Y33" s="3"/>
      <c r="Z33" s="3"/>
      <c r="AA33" s="3"/>
      <c r="AB33" s="3"/>
      <c r="AC33" s="22" t="e">
        <f t="shared" si="2"/>
        <v>#VALUE!</v>
      </c>
      <c r="AD33" s="3"/>
      <c r="AE33" s="3"/>
      <c r="AF33" s="3" t="s">
        <v>4556</v>
      </c>
      <c r="AG33" s="3"/>
    </row>
    <row r="34" spans="1:33">
      <c r="A34" s="3"/>
      <c r="B34" s="6"/>
      <c r="C34" s="3"/>
      <c r="D34" s="3"/>
      <c r="E34" s="3"/>
      <c r="F34" s="3"/>
      <c r="G34" s="3"/>
      <c r="H34" s="3"/>
      <c r="I34" s="2">
        <v>34872</v>
      </c>
      <c r="J34" s="3">
        <v>6</v>
      </c>
      <c r="K34" s="3"/>
      <c r="L34" s="3">
        <v>1995</v>
      </c>
      <c r="M34" s="3" t="s">
        <v>372</v>
      </c>
      <c r="N34" s="3" t="s">
        <v>461</v>
      </c>
      <c r="O34" s="11" t="s">
        <v>4595</v>
      </c>
      <c r="P34" s="11" t="s">
        <v>4692</v>
      </c>
      <c r="Q34" s="11" t="s">
        <v>249</v>
      </c>
      <c r="R34" s="11" t="s">
        <v>2376</v>
      </c>
      <c r="S34" s="11" t="s">
        <v>4880</v>
      </c>
      <c r="T34" s="5" t="s">
        <v>2376</v>
      </c>
      <c r="U34" s="5" t="s">
        <v>2376</v>
      </c>
      <c r="V34" s="12" t="s">
        <v>2376</v>
      </c>
      <c r="W34" s="15" t="e">
        <f>(U34-T34+1)*24*60</f>
        <v>#VALUE!</v>
      </c>
      <c r="X34" s="7">
        <f>COUNTIF(BANDING!K157:K179, "ASSP")</f>
        <v>20</v>
      </c>
      <c r="Y34" s="3"/>
      <c r="Z34" s="3"/>
      <c r="AA34" s="3"/>
      <c r="AB34" s="3"/>
      <c r="AC34" s="22" t="e">
        <f t="shared" ref="AC34:AC52" si="3">X34/W34</f>
        <v>#VALUE!</v>
      </c>
      <c r="AD34" s="3"/>
      <c r="AE34" s="3"/>
      <c r="AF34" s="3" t="s">
        <v>4556</v>
      </c>
      <c r="AG34" s="3"/>
    </row>
    <row r="35" spans="1:33">
      <c r="A35" s="3"/>
      <c r="B35" s="6"/>
      <c r="C35" s="3"/>
      <c r="D35" s="3"/>
      <c r="E35" s="3"/>
      <c r="F35" s="3"/>
      <c r="G35" s="3"/>
      <c r="H35" s="3"/>
      <c r="I35" s="2">
        <v>34874</v>
      </c>
      <c r="J35" s="3">
        <v>6</v>
      </c>
      <c r="K35" s="3"/>
      <c r="L35" s="3">
        <v>1995</v>
      </c>
      <c r="M35" s="3" t="s">
        <v>372</v>
      </c>
      <c r="N35" s="3" t="s">
        <v>461</v>
      </c>
      <c r="O35" s="11" t="s">
        <v>4595</v>
      </c>
      <c r="P35" s="11" t="s">
        <v>4692</v>
      </c>
      <c r="Q35" s="11" t="s">
        <v>249</v>
      </c>
      <c r="R35" s="11" t="s">
        <v>2376</v>
      </c>
      <c r="S35" s="11" t="s">
        <v>4880</v>
      </c>
      <c r="T35" s="5" t="s">
        <v>2376</v>
      </c>
      <c r="U35" s="5" t="s">
        <v>2376</v>
      </c>
      <c r="V35" s="12" t="s">
        <v>2376</v>
      </c>
      <c r="W35" s="15" t="e">
        <f>(U35-T35+1)*24*60</f>
        <v>#VALUE!</v>
      </c>
      <c r="X35" s="7">
        <f>COUNTIF(BANDING!K180:K200, "ASSP")</f>
        <v>11</v>
      </c>
      <c r="Y35" s="3"/>
      <c r="Z35" s="3"/>
      <c r="AA35" s="3"/>
      <c r="AB35" s="3"/>
      <c r="AC35" s="22" t="e">
        <f t="shared" si="3"/>
        <v>#VALUE!</v>
      </c>
      <c r="AD35" s="3"/>
      <c r="AE35" s="3"/>
      <c r="AF35" s="3" t="s">
        <v>4556</v>
      </c>
      <c r="AG35" s="3"/>
    </row>
    <row r="36" spans="1:33">
      <c r="A36" s="3"/>
      <c r="B36" s="6"/>
      <c r="C36" s="3"/>
      <c r="D36" s="3"/>
      <c r="E36" s="3"/>
      <c r="F36" s="3"/>
      <c r="G36" s="3"/>
      <c r="H36" s="3"/>
      <c r="I36" s="2">
        <v>34876</v>
      </c>
      <c r="J36" s="3">
        <v>6</v>
      </c>
      <c r="K36" s="3"/>
      <c r="L36" s="3">
        <v>1995</v>
      </c>
      <c r="M36" s="3" t="s">
        <v>372</v>
      </c>
      <c r="N36" s="3" t="s">
        <v>461</v>
      </c>
      <c r="O36" s="11" t="s">
        <v>4595</v>
      </c>
      <c r="P36" s="11" t="s">
        <v>4692</v>
      </c>
      <c r="Q36" s="11" t="s">
        <v>249</v>
      </c>
      <c r="R36" s="11" t="s">
        <v>2376</v>
      </c>
      <c r="S36" s="11" t="s">
        <v>4880</v>
      </c>
      <c r="T36" s="5" t="s">
        <v>2376</v>
      </c>
      <c r="U36" s="5" t="s">
        <v>2376</v>
      </c>
      <c r="V36" s="12" t="s">
        <v>2376</v>
      </c>
      <c r="W36" s="15" t="s">
        <v>2376</v>
      </c>
      <c r="X36" s="7">
        <f>COUNTIF(BANDING!K201:K212, "ASSP")</f>
        <v>11</v>
      </c>
      <c r="Y36" s="3"/>
      <c r="Z36" s="3"/>
      <c r="AA36" s="3"/>
      <c r="AB36" s="3"/>
      <c r="AC36" s="22" t="e">
        <f t="shared" si="3"/>
        <v>#VALUE!</v>
      </c>
      <c r="AD36" s="3"/>
      <c r="AE36" s="3"/>
      <c r="AF36" s="3" t="s">
        <v>4556</v>
      </c>
      <c r="AG36" s="3"/>
    </row>
    <row r="37" spans="1:33">
      <c r="A37" s="3"/>
      <c r="B37" s="6"/>
      <c r="C37" s="3"/>
      <c r="D37" s="3"/>
      <c r="E37" s="3"/>
      <c r="F37" s="3"/>
      <c r="G37" s="3"/>
      <c r="H37" s="3"/>
      <c r="I37" s="2">
        <v>34914</v>
      </c>
      <c r="J37" s="3">
        <v>8</v>
      </c>
      <c r="K37" s="3"/>
      <c r="L37" s="3">
        <v>1995</v>
      </c>
      <c r="M37" s="3" t="s">
        <v>372</v>
      </c>
      <c r="N37" s="3" t="s">
        <v>2542</v>
      </c>
      <c r="O37" s="11" t="s">
        <v>4595</v>
      </c>
      <c r="P37" s="11" t="s">
        <v>4692</v>
      </c>
      <c r="Q37" s="11" t="s">
        <v>249</v>
      </c>
      <c r="R37" s="11" t="s">
        <v>2376</v>
      </c>
      <c r="S37" s="11" t="s">
        <v>4880</v>
      </c>
      <c r="T37" s="5" t="s">
        <v>2376</v>
      </c>
      <c r="U37" s="5" t="s">
        <v>2376</v>
      </c>
      <c r="V37" s="12" t="s">
        <v>2376</v>
      </c>
      <c r="W37" s="15" t="s">
        <v>2376</v>
      </c>
      <c r="X37" s="7">
        <f>COUNTIF(BANDING!K213:K229, "ASSP")</f>
        <v>9</v>
      </c>
      <c r="Y37" s="3"/>
      <c r="Z37" s="3"/>
      <c r="AA37" s="3"/>
      <c r="AB37" s="3"/>
      <c r="AC37" s="22" t="e">
        <f t="shared" si="3"/>
        <v>#VALUE!</v>
      </c>
      <c r="AD37" s="3"/>
      <c r="AE37" s="3"/>
      <c r="AF37" s="3" t="s">
        <v>4556</v>
      </c>
      <c r="AG37" s="3"/>
    </row>
    <row r="38" spans="1:33">
      <c r="A38" s="3"/>
      <c r="B38" s="6"/>
      <c r="C38" s="3"/>
      <c r="D38" s="3"/>
      <c r="E38" s="3"/>
      <c r="F38" s="3"/>
      <c r="G38" s="3"/>
      <c r="H38" s="3"/>
      <c r="I38" s="2">
        <v>34915</v>
      </c>
      <c r="J38" s="3">
        <v>8</v>
      </c>
      <c r="K38" s="3"/>
      <c r="L38" s="3">
        <v>1995</v>
      </c>
      <c r="M38" s="3" t="s">
        <v>372</v>
      </c>
      <c r="N38" s="3" t="s">
        <v>461</v>
      </c>
      <c r="O38" s="11" t="s">
        <v>4595</v>
      </c>
      <c r="P38" s="11" t="s">
        <v>4692</v>
      </c>
      <c r="Q38" s="11" t="s">
        <v>249</v>
      </c>
      <c r="R38" s="11" t="s">
        <v>2376</v>
      </c>
      <c r="S38" s="11" t="s">
        <v>4880</v>
      </c>
      <c r="T38" s="5" t="s">
        <v>2376</v>
      </c>
      <c r="U38" s="5" t="s">
        <v>2376</v>
      </c>
      <c r="V38" s="12" t="s">
        <v>2376</v>
      </c>
      <c r="W38" s="15" t="s">
        <v>2376</v>
      </c>
      <c r="X38" s="7">
        <f>COUNTIF(BANDING!K230:K250, "ASSP")</f>
        <v>18</v>
      </c>
      <c r="Y38" s="3"/>
      <c r="Z38" s="3"/>
      <c r="AA38" s="3"/>
      <c r="AB38" s="3"/>
      <c r="AC38" s="22" t="e">
        <f t="shared" si="3"/>
        <v>#VALUE!</v>
      </c>
      <c r="AD38" s="3"/>
      <c r="AE38" s="3"/>
      <c r="AF38" s="3" t="s">
        <v>4556</v>
      </c>
      <c r="AG38" s="3"/>
    </row>
    <row r="39" spans="1:33">
      <c r="A39" s="3"/>
      <c r="B39" s="6"/>
      <c r="C39" s="3"/>
      <c r="D39" s="3"/>
      <c r="E39" s="3"/>
      <c r="F39" s="3"/>
      <c r="G39" s="3"/>
      <c r="H39" s="3"/>
      <c r="I39" s="2">
        <v>34916</v>
      </c>
      <c r="J39" s="3">
        <v>8</v>
      </c>
      <c r="K39" s="3"/>
      <c r="L39" s="3">
        <v>1995</v>
      </c>
      <c r="M39" s="3" t="s">
        <v>372</v>
      </c>
      <c r="N39" s="3" t="s">
        <v>461</v>
      </c>
      <c r="O39" s="11" t="s">
        <v>4595</v>
      </c>
      <c r="P39" s="11" t="s">
        <v>4692</v>
      </c>
      <c r="Q39" s="11" t="s">
        <v>249</v>
      </c>
      <c r="R39" s="11" t="s">
        <v>2376</v>
      </c>
      <c r="S39" s="11" t="s">
        <v>4880</v>
      </c>
      <c r="T39" s="5" t="s">
        <v>2376</v>
      </c>
      <c r="U39" s="5" t="s">
        <v>2376</v>
      </c>
      <c r="V39" s="12" t="s">
        <v>2376</v>
      </c>
      <c r="W39" s="15" t="s">
        <v>2376</v>
      </c>
      <c r="X39" s="7">
        <v>0</v>
      </c>
      <c r="Y39" s="3"/>
      <c r="Z39" s="3"/>
      <c r="AA39" s="3"/>
      <c r="AB39" s="3"/>
      <c r="AC39" s="22" t="e">
        <f t="shared" si="3"/>
        <v>#VALUE!</v>
      </c>
      <c r="AD39" s="3"/>
      <c r="AE39" s="3"/>
      <c r="AF39" s="3" t="s">
        <v>4556</v>
      </c>
      <c r="AG39" s="3"/>
    </row>
    <row r="40" spans="1:33">
      <c r="A40" s="3"/>
      <c r="B40" s="6"/>
      <c r="C40" s="3"/>
      <c r="D40" s="3"/>
      <c r="E40" s="3"/>
      <c r="F40" s="3"/>
      <c r="G40" s="3"/>
      <c r="H40" s="3"/>
      <c r="I40" s="2">
        <v>35222</v>
      </c>
      <c r="J40" s="3">
        <v>6</v>
      </c>
      <c r="K40" s="3"/>
      <c r="L40" s="3">
        <v>1996</v>
      </c>
      <c r="M40" s="3" t="s">
        <v>372</v>
      </c>
      <c r="N40" s="3" t="s">
        <v>373</v>
      </c>
      <c r="O40" s="11" t="s">
        <v>4595</v>
      </c>
      <c r="P40" s="11" t="s">
        <v>4692</v>
      </c>
      <c r="Q40" s="11" t="s">
        <v>249</v>
      </c>
      <c r="R40" s="11" t="s">
        <v>2376</v>
      </c>
      <c r="S40" s="11" t="s">
        <v>4880</v>
      </c>
      <c r="T40" s="5" t="s">
        <v>2376</v>
      </c>
      <c r="U40" s="5" t="s">
        <v>2376</v>
      </c>
      <c r="V40" s="12" t="s">
        <v>2376</v>
      </c>
      <c r="W40" s="15" t="s">
        <v>2376</v>
      </c>
      <c r="X40" s="7">
        <v>32</v>
      </c>
      <c r="Y40" s="3"/>
      <c r="Z40" s="3"/>
      <c r="AA40" s="3"/>
      <c r="AB40" s="3"/>
      <c r="AC40" s="22" t="e">
        <f t="shared" si="3"/>
        <v>#VALUE!</v>
      </c>
      <c r="AD40" s="3"/>
      <c r="AE40" s="3"/>
      <c r="AF40" s="3" t="s">
        <v>4556</v>
      </c>
      <c r="AG40" s="3"/>
    </row>
    <row r="41" spans="1:33">
      <c r="A41" s="3"/>
      <c r="B41" s="6"/>
      <c r="C41" s="3"/>
      <c r="D41" s="3"/>
      <c r="E41" s="3"/>
      <c r="F41" s="3"/>
      <c r="G41" s="3"/>
      <c r="H41" s="3"/>
      <c r="I41" s="2">
        <v>35223</v>
      </c>
      <c r="J41" s="3">
        <v>6</v>
      </c>
      <c r="K41" s="3"/>
      <c r="L41" s="3">
        <v>1996</v>
      </c>
      <c r="M41" s="3" t="s">
        <v>372</v>
      </c>
      <c r="N41" s="3" t="s">
        <v>2431</v>
      </c>
      <c r="O41" s="11" t="s">
        <v>4595</v>
      </c>
      <c r="P41" s="11" t="s">
        <v>4692</v>
      </c>
      <c r="Q41" s="11" t="s">
        <v>249</v>
      </c>
      <c r="R41" s="11" t="s">
        <v>2376</v>
      </c>
      <c r="S41" s="11" t="s">
        <v>4880</v>
      </c>
      <c r="T41" s="5" t="s">
        <v>2376</v>
      </c>
      <c r="U41" s="5" t="s">
        <v>2376</v>
      </c>
      <c r="V41" s="12" t="s">
        <v>2376</v>
      </c>
      <c r="W41" s="15" t="s">
        <v>2376</v>
      </c>
      <c r="X41" s="7">
        <v>38</v>
      </c>
      <c r="Y41" s="3"/>
      <c r="Z41" s="3"/>
      <c r="AA41" s="3"/>
      <c r="AB41" s="3"/>
      <c r="AC41" s="22" t="e">
        <f t="shared" si="3"/>
        <v>#VALUE!</v>
      </c>
      <c r="AD41" s="3"/>
      <c r="AE41" s="3"/>
      <c r="AF41" s="3" t="s">
        <v>4556</v>
      </c>
      <c r="AG41" s="3"/>
    </row>
    <row r="42" spans="1:33">
      <c r="A42" s="3"/>
      <c r="B42" s="6"/>
      <c r="C42" s="3"/>
      <c r="D42" s="3"/>
      <c r="E42" s="3"/>
      <c r="F42" s="3"/>
      <c r="G42" s="3"/>
      <c r="H42" s="3"/>
      <c r="I42" s="2">
        <v>35234</v>
      </c>
      <c r="J42" s="3">
        <v>6</v>
      </c>
      <c r="K42" s="3"/>
      <c r="L42" s="3">
        <v>1996</v>
      </c>
      <c r="M42" s="3" t="s">
        <v>372</v>
      </c>
      <c r="N42" s="3" t="s">
        <v>461</v>
      </c>
      <c r="O42" s="11" t="s">
        <v>4595</v>
      </c>
      <c r="P42" s="11" t="s">
        <v>4692</v>
      </c>
      <c r="Q42" s="11" t="s">
        <v>249</v>
      </c>
      <c r="R42" s="11" t="s">
        <v>2376</v>
      </c>
      <c r="S42" s="11" t="s">
        <v>4880</v>
      </c>
      <c r="T42" s="5" t="s">
        <v>2376</v>
      </c>
      <c r="U42" s="5" t="s">
        <v>2376</v>
      </c>
      <c r="V42" s="12" t="s">
        <v>2376</v>
      </c>
      <c r="W42" s="15" t="s">
        <v>2376</v>
      </c>
      <c r="X42" s="7">
        <v>13</v>
      </c>
      <c r="Y42" s="3"/>
      <c r="Z42" s="3"/>
      <c r="AA42" s="3"/>
      <c r="AB42" s="3"/>
      <c r="AC42" s="22" t="e">
        <f t="shared" si="3"/>
        <v>#VALUE!</v>
      </c>
      <c r="AD42" s="3"/>
      <c r="AE42" s="3"/>
      <c r="AF42" s="3" t="s">
        <v>4556</v>
      </c>
      <c r="AG42" s="3"/>
    </row>
    <row r="43" spans="1:33">
      <c r="A43" s="3"/>
      <c r="B43" s="6"/>
      <c r="C43" s="3"/>
      <c r="D43" s="3"/>
      <c r="E43" s="3"/>
      <c r="F43" s="3"/>
      <c r="G43" s="3"/>
      <c r="H43" s="3"/>
      <c r="I43" s="2">
        <v>35239</v>
      </c>
      <c r="J43" s="3">
        <v>6</v>
      </c>
      <c r="K43" s="3"/>
      <c r="L43" s="3">
        <v>1996</v>
      </c>
      <c r="M43" s="3" t="s">
        <v>372</v>
      </c>
      <c r="N43" s="3" t="s">
        <v>2669</v>
      </c>
      <c r="O43" s="11" t="s">
        <v>4595</v>
      </c>
      <c r="P43" s="11" t="s">
        <v>4692</v>
      </c>
      <c r="Q43" s="11" t="s">
        <v>249</v>
      </c>
      <c r="R43" s="11" t="s">
        <v>2376</v>
      </c>
      <c r="S43" s="11" t="s">
        <v>4880</v>
      </c>
      <c r="T43" s="5" t="s">
        <v>2376</v>
      </c>
      <c r="U43" s="5" t="s">
        <v>2376</v>
      </c>
      <c r="V43" s="12" t="s">
        <v>2376</v>
      </c>
      <c r="W43" s="15" t="s">
        <v>2376</v>
      </c>
      <c r="X43" s="7">
        <v>18</v>
      </c>
      <c r="Y43" s="3"/>
      <c r="Z43" s="3"/>
      <c r="AA43" s="3"/>
      <c r="AB43" s="3"/>
      <c r="AC43" s="22" t="e">
        <f t="shared" si="3"/>
        <v>#VALUE!</v>
      </c>
      <c r="AD43" s="3"/>
      <c r="AE43" s="3"/>
      <c r="AF43" s="3" t="s">
        <v>4556</v>
      </c>
      <c r="AG43" s="3"/>
    </row>
    <row r="44" spans="1:33">
      <c r="A44" s="3"/>
      <c r="B44" s="6"/>
      <c r="C44" s="3"/>
      <c r="D44" s="3"/>
      <c r="E44" s="3"/>
      <c r="F44" s="3"/>
      <c r="G44" s="3"/>
      <c r="H44" s="3"/>
      <c r="I44" s="2">
        <v>35263</v>
      </c>
      <c r="J44" s="3">
        <v>7</v>
      </c>
      <c r="K44" s="3"/>
      <c r="L44" s="3">
        <v>1996</v>
      </c>
      <c r="M44" s="3" t="s">
        <v>372</v>
      </c>
      <c r="N44" s="3" t="s">
        <v>2669</v>
      </c>
      <c r="O44" s="11" t="s">
        <v>4595</v>
      </c>
      <c r="P44" s="11" t="s">
        <v>4692</v>
      </c>
      <c r="Q44" s="11" t="s">
        <v>249</v>
      </c>
      <c r="R44" s="11" t="s">
        <v>2376</v>
      </c>
      <c r="S44" s="11" t="s">
        <v>4880</v>
      </c>
      <c r="T44" s="5">
        <v>0.95833333333333337</v>
      </c>
      <c r="U44" s="5">
        <v>9.7222222222222224E-2</v>
      </c>
      <c r="V44" s="12">
        <f t="shared" si="0"/>
        <v>23.138888888888889</v>
      </c>
      <c r="W44" s="15">
        <f>(U44-T44+1)*24*60</f>
        <v>199.99999999999994</v>
      </c>
      <c r="X44" s="7">
        <v>17</v>
      </c>
      <c r="Y44" s="3"/>
      <c r="Z44" s="3"/>
      <c r="AA44" s="3"/>
      <c r="AB44" s="3"/>
      <c r="AC44" s="22">
        <f t="shared" si="3"/>
        <v>8.500000000000002E-2</v>
      </c>
      <c r="AD44" s="3"/>
      <c r="AE44" s="3"/>
      <c r="AF44" s="3" t="s">
        <v>4556</v>
      </c>
      <c r="AG44" s="3"/>
    </row>
    <row r="45" spans="1:33">
      <c r="A45" s="3"/>
      <c r="B45" s="6"/>
      <c r="C45" s="3"/>
      <c r="D45" s="3"/>
      <c r="E45" s="3"/>
      <c r="F45" s="3"/>
      <c r="G45" s="3"/>
      <c r="H45" s="3"/>
      <c r="I45" s="2">
        <v>35263</v>
      </c>
      <c r="J45" s="3">
        <v>7</v>
      </c>
      <c r="K45" s="3"/>
      <c r="L45" s="3">
        <v>1996</v>
      </c>
      <c r="M45" s="3" t="s">
        <v>372</v>
      </c>
      <c r="N45" s="3" t="s">
        <v>373</v>
      </c>
      <c r="O45" s="11" t="s">
        <v>4595</v>
      </c>
      <c r="P45" s="11" t="s">
        <v>4692</v>
      </c>
      <c r="Q45" s="11" t="s">
        <v>249</v>
      </c>
      <c r="R45" s="11" t="s">
        <v>2376</v>
      </c>
      <c r="S45" s="11" t="s">
        <v>4880</v>
      </c>
      <c r="T45" s="5" t="s">
        <v>2376</v>
      </c>
      <c r="U45" s="5" t="s">
        <v>2376</v>
      </c>
      <c r="V45" s="12" t="s">
        <v>2376</v>
      </c>
      <c r="W45" s="15" t="s">
        <v>2376</v>
      </c>
      <c r="X45" s="3">
        <v>6</v>
      </c>
      <c r="Y45" s="3"/>
      <c r="Z45" s="3"/>
      <c r="AA45" s="3"/>
      <c r="AB45" s="3"/>
      <c r="AC45" s="22" t="e">
        <f t="shared" si="3"/>
        <v>#VALUE!</v>
      </c>
      <c r="AD45" s="3"/>
      <c r="AE45" s="3"/>
      <c r="AF45" s="3" t="s">
        <v>4556</v>
      </c>
      <c r="AG45" s="3"/>
    </row>
    <row r="46" spans="1:33">
      <c r="A46" s="3"/>
      <c r="B46" s="6"/>
      <c r="C46" s="3"/>
      <c r="D46" s="3"/>
      <c r="E46" s="3"/>
      <c r="F46" s="3"/>
      <c r="G46" s="3"/>
      <c r="H46" s="3"/>
      <c r="I46" s="2">
        <v>35266</v>
      </c>
      <c r="J46" s="3">
        <v>7</v>
      </c>
      <c r="K46" s="3"/>
      <c r="L46" s="3">
        <v>1996</v>
      </c>
      <c r="M46" s="3" t="s">
        <v>372</v>
      </c>
      <c r="N46" s="3" t="s">
        <v>2431</v>
      </c>
      <c r="O46" s="11" t="s">
        <v>4595</v>
      </c>
      <c r="P46" s="11" t="s">
        <v>4692</v>
      </c>
      <c r="Q46" s="11" t="s">
        <v>249</v>
      </c>
      <c r="R46" s="11" t="s">
        <v>2376</v>
      </c>
      <c r="S46" s="11" t="s">
        <v>4880</v>
      </c>
      <c r="T46" s="5" t="s">
        <v>2376</v>
      </c>
      <c r="U46" s="5" t="s">
        <v>2376</v>
      </c>
      <c r="V46" s="12" t="s">
        <v>2376</v>
      </c>
      <c r="W46" s="15" t="s">
        <v>2376</v>
      </c>
      <c r="X46" s="3">
        <v>26</v>
      </c>
      <c r="Y46" s="3"/>
      <c r="Z46" s="3"/>
      <c r="AA46" s="3"/>
      <c r="AB46" s="3"/>
      <c r="AC46" s="22" t="e">
        <f t="shared" si="3"/>
        <v>#VALUE!</v>
      </c>
      <c r="AD46" s="3"/>
      <c r="AE46" s="3"/>
      <c r="AF46" s="3" t="s">
        <v>4556</v>
      </c>
      <c r="AG46" s="3" t="s">
        <v>4559</v>
      </c>
    </row>
    <row r="47" spans="1:33">
      <c r="A47" s="3"/>
      <c r="B47" s="6"/>
      <c r="C47" s="3"/>
      <c r="D47" s="3"/>
      <c r="E47" s="3"/>
      <c r="F47" s="3"/>
      <c r="G47" s="3"/>
      <c r="H47" s="3"/>
      <c r="I47" s="2">
        <v>35292</v>
      </c>
      <c r="J47" s="3">
        <v>8</v>
      </c>
      <c r="K47" s="3"/>
      <c r="L47" s="3">
        <v>1996</v>
      </c>
      <c r="M47" s="3" t="s">
        <v>372</v>
      </c>
      <c r="N47" s="3" t="s">
        <v>373</v>
      </c>
      <c r="O47" s="11" t="s">
        <v>4595</v>
      </c>
      <c r="P47" s="11" t="s">
        <v>4692</v>
      </c>
      <c r="Q47" s="11" t="s">
        <v>249</v>
      </c>
      <c r="R47" s="11" t="s">
        <v>2376</v>
      </c>
      <c r="S47" s="11" t="s">
        <v>4880</v>
      </c>
      <c r="T47" s="5" t="s">
        <v>2376</v>
      </c>
      <c r="U47" s="5" t="s">
        <v>2376</v>
      </c>
      <c r="V47" s="12" t="s">
        <v>2376</v>
      </c>
      <c r="W47" s="15" t="s">
        <v>2376</v>
      </c>
      <c r="X47" s="3">
        <v>8</v>
      </c>
      <c r="Y47" s="3"/>
      <c r="Z47" s="3"/>
      <c r="AA47" s="3"/>
      <c r="AB47" s="3"/>
      <c r="AC47" s="22" t="e">
        <f t="shared" si="3"/>
        <v>#VALUE!</v>
      </c>
      <c r="AD47" s="3"/>
      <c r="AE47" s="3"/>
      <c r="AF47" s="3" t="s">
        <v>4556</v>
      </c>
      <c r="AG47" s="3" t="s">
        <v>4559</v>
      </c>
    </row>
    <row r="48" spans="1:33">
      <c r="A48" s="3"/>
      <c r="B48" s="6"/>
      <c r="C48" s="3"/>
      <c r="D48" s="3"/>
      <c r="E48" s="3"/>
      <c r="F48" s="3"/>
      <c r="G48" s="3"/>
      <c r="H48" s="3"/>
      <c r="I48" s="2">
        <v>36292</v>
      </c>
      <c r="J48" s="3">
        <v>5</v>
      </c>
      <c r="K48" s="3"/>
      <c r="L48" s="3">
        <v>1999</v>
      </c>
      <c r="M48" s="3" t="s">
        <v>372</v>
      </c>
      <c r="N48" s="3" t="s">
        <v>2431</v>
      </c>
      <c r="O48" s="11" t="s">
        <v>4595</v>
      </c>
      <c r="P48" s="11" t="s">
        <v>4692</v>
      </c>
      <c r="Q48" s="11" t="s">
        <v>249</v>
      </c>
      <c r="R48" s="11" t="s">
        <v>2376</v>
      </c>
      <c r="S48" s="11" t="s">
        <v>4880</v>
      </c>
      <c r="T48" s="5" t="s">
        <v>2376</v>
      </c>
      <c r="U48" s="5" t="s">
        <v>2376</v>
      </c>
      <c r="V48" s="12">
        <v>8.3333333333333329E-2</v>
      </c>
      <c r="X48" s="3">
        <v>1</v>
      </c>
      <c r="Y48" s="3"/>
      <c r="Z48" s="3"/>
      <c r="AA48" s="3"/>
      <c r="AB48" s="3"/>
      <c r="AC48" s="22" t="e">
        <f t="shared" si="3"/>
        <v>#DIV/0!</v>
      </c>
      <c r="AD48" s="3"/>
      <c r="AE48" s="3"/>
      <c r="AF48" s="3" t="s">
        <v>4556</v>
      </c>
      <c r="AG48" s="3" t="s">
        <v>4687</v>
      </c>
    </row>
    <row r="49" spans="1:35">
      <c r="A49" s="3"/>
      <c r="B49" s="6"/>
      <c r="C49" s="3"/>
      <c r="D49" s="3"/>
      <c r="E49" s="3"/>
      <c r="F49" s="3"/>
      <c r="G49" s="3"/>
      <c r="H49" s="3"/>
      <c r="I49" s="2">
        <v>36301</v>
      </c>
      <c r="J49" s="3">
        <v>5</v>
      </c>
      <c r="K49" s="3"/>
      <c r="L49" s="3">
        <v>1999</v>
      </c>
      <c r="M49" s="3" t="s">
        <v>372</v>
      </c>
      <c r="N49" s="3" t="s">
        <v>461</v>
      </c>
      <c r="O49" s="11" t="s">
        <v>4595</v>
      </c>
      <c r="P49" s="11" t="s">
        <v>4692</v>
      </c>
      <c r="Q49" s="11" t="s">
        <v>249</v>
      </c>
      <c r="R49" s="11" t="s">
        <v>2376</v>
      </c>
      <c r="S49" s="11" t="s">
        <v>4880</v>
      </c>
      <c r="T49" s="5" t="s">
        <v>2376</v>
      </c>
      <c r="U49" s="5" t="s">
        <v>2376</v>
      </c>
      <c r="V49" s="12">
        <v>0.125</v>
      </c>
      <c r="X49" s="3">
        <v>24</v>
      </c>
      <c r="Y49" s="3"/>
      <c r="Z49" s="3"/>
      <c r="AA49" s="3"/>
      <c r="AB49" s="3"/>
      <c r="AC49" s="22" t="e">
        <f t="shared" si="3"/>
        <v>#DIV/0!</v>
      </c>
      <c r="AD49" s="3"/>
      <c r="AE49" s="3"/>
      <c r="AF49" s="3" t="s">
        <v>4556</v>
      </c>
      <c r="AG49" s="3" t="s">
        <v>4688</v>
      </c>
    </row>
    <row r="50" spans="1:35">
      <c r="A50" s="3"/>
      <c r="B50" s="6"/>
      <c r="C50" s="3"/>
      <c r="D50" s="3"/>
      <c r="E50" s="3"/>
      <c r="F50" s="3"/>
      <c r="G50" s="3"/>
      <c r="H50" s="3"/>
      <c r="I50" s="2">
        <v>36321</v>
      </c>
      <c r="J50" s="3">
        <v>6</v>
      </c>
      <c r="K50" s="3"/>
      <c r="L50" s="3">
        <v>1999</v>
      </c>
      <c r="M50" s="3" t="s">
        <v>372</v>
      </c>
      <c r="N50" s="3" t="s">
        <v>373</v>
      </c>
      <c r="O50" s="11" t="s">
        <v>4595</v>
      </c>
      <c r="P50" s="11" t="s">
        <v>4692</v>
      </c>
      <c r="Q50" s="11" t="s">
        <v>249</v>
      </c>
      <c r="R50" s="11" t="s">
        <v>2376</v>
      </c>
      <c r="S50" s="11" t="s">
        <v>4880</v>
      </c>
      <c r="T50" s="5" t="s">
        <v>2376</v>
      </c>
      <c r="U50" s="5" t="s">
        <v>2376</v>
      </c>
      <c r="V50" s="12">
        <v>0.125</v>
      </c>
      <c r="X50" s="3">
        <v>22</v>
      </c>
      <c r="Y50" s="3"/>
      <c r="Z50" s="3"/>
      <c r="AA50" s="3"/>
      <c r="AB50" s="3"/>
      <c r="AC50" s="22" t="e">
        <f t="shared" si="3"/>
        <v>#DIV/0!</v>
      </c>
      <c r="AD50" s="3"/>
      <c r="AE50" s="3"/>
      <c r="AF50" s="3" t="s">
        <v>4556</v>
      </c>
      <c r="AG50" s="3" t="s">
        <v>4689</v>
      </c>
    </row>
    <row r="51" spans="1:35">
      <c r="A51" s="3"/>
      <c r="B51" s="6"/>
      <c r="C51" s="3"/>
      <c r="D51" s="3"/>
      <c r="E51" s="3"/>
      <c r="F51" s="3"/>
      <c r="G51" s="3"/>
      <c r="H51" s="3"/>
      <c r="I51" s="2">
        <v>36322</v>
      </c>
      <c r="J51" s="3">
        <v>6</v>
      </c>
      <c r="K51" s="3"/>
      <c r="L51" s="3">
        <v>1999</v>
      </c>
      <c r="M51" s="3" t="s">
        <v>372</v>
      </c>
      <c r="N51" s="3" t="s">
        <v>2431</v>
      </c>
      <c r="O51" s="11" t="s">
        <v>4595</v>
      </c>
      <c r="P51" s="11" t="s">
        <v>4692</v>
      </c>
      <c r="Q51" s="11" t="s">
        <v>249</v>
      </c>
      <c r="R51" s="11" t="s">
        <v>2376</v>
      </c>
      <c r="S51" s="11" t="s">
        <v>4880</v>
      </c>
      <c r="T51" s="5" t="s">
        <v>2376</v>
      </c>
      <c r="U51" s="5" t="s">
        <v>2376</v>
      </c>
      <c r="V51" s="12">
        <v>0.125</v>
      </c>
      <c r="X51" s="3">
        <v>18</v>
      </c>
      <c r="Y51" s="3"/>
      <c r="Z51" s="3"/>
      <c r="AA51" s="3"/>
      <c r="AB51" s="3"/>
      <c r="AC51" s="22" t="e">
        <f t="shared" si="3"/>
        <v>#DIV/0!</v>
      </c>
      <c r="AD51" s="3"/>
      <c r="AE51" s="3"/>
      <c r="AF51" s="3" t="s">
        <v>4556</v>
      </c>
      <c r="AG51" s="3" t="s">
        <v>4690</v>
      </c>
    </row>
    <row r="52" spans="1:35">
      <c r="A52" s="3"/>
      <c r="B52" s="6"/>
      <c r="C52" s="3"/>
      <c r="D52" s="3"/>
      <c r="E52" s="3"/>
      <c r="F52" s="3"/>
      <c r="G52" s="3"/>
      <c r="H52" s="3"/>
      <c r="I52" s="2">
        <v>36355</v>
      </c>
      <c r="J52" s="3">
        <v>7</v>
      </c>
      <c r="K52" s="3"/>
      <c r="L52" s="3">
        <v>1999</v>
      </c>
      <c r="M52" s="3" t="s">
        <v>372</v>
      </c>
      <c r="N52" s="3" t="s">
        <v>373</v>
      </c>
      <c r="O52" s="11" t="s">
        <v>4595</v>
      </c>
      <c r="P52" s="11" t="s">
        <v>4692</v>
      </c>
      <c r="Q52" s="11" t="s">
        <v>249</v>
      </c>
      <c r="R52" s="11" t="s">
        <v>2376</v>
      </c>
      <c r="S52" s="11" t="s">
        <v>4880</v>
      </c>
      <c r="T52" s="5" t="s">
        <v>2376</v>
      </c>
      <c r="U52" s="5" t="s">
        <v>2376</v>
      </c>
      <c r="V52" s="12">
        <v>0.125</v>
      </c>
      <c r="X52" s="3">
        <v>10</v>
      </c>
      <c r="Y52" s="3"/>
      <c r="Z52" s="3"/>
      <c r="AA52" s="3"/>
      <c r="AB52" s="3"/>
      <c r="AC52" s="22" t="e">
        <f t="shared" si="3"/>
        <v>#DIV/0!</v>
      </c>
      <c r="AD52" s="3"/>
      <c r="AE52" s="3"/>
      <c r="AF52" s="3" t="s">
        <v>4556</v>
      </c>
      <c r="AG52" s="3" t="s">
        <v>4691</v>
      </c>
    </row>
    <row r="53" spans="1:35">
      <c r="A53" s="12">
        <v>0.83124999999999993</v>
      </c>
      <c r="B53" s="13">
        <v>9.0277777777777776E-2</v>
      </c>
      <c r="C53" s="13">
        <v>0.49722222222222223</v>
      </c>
      <c r="D53" s="14">
        <v>0.63</v>
      </c>
      <c r="E53" s="13">
        <v>0</v>
      </c>
      <c r="F53" s="15">
        <v>0</v>
      </c>
      <c r="G53" s="16">
        <f>F53*D53</f>
        <v>0</v>
      </c>
      <c r="H53" s="1"/>
      <c r="I53" s="41">
        <v>38500</v>
      </c>
      <c r="J53" s="15">
        <v>5</v>
      </c>
      <c r="K53" s="17" t="s">
        <v>1662</v>
      </c>
      <c r="L53" s="17">
        <v>2005</v>
      </c>
      <c r="M53" s="1" t="s">
        <v>827</v>
      </c>
      <c r="N53" s="1" t="s">
        <v>4991</v>
      </c>
      <c r="O53" s="1" t="s">
        <v>2376</v>
      </c>
      <c r="P53" s="1" t="s">
        <v>2376</v>
      </c>
      <c r="Q53" s="1" t="s">
        <v>2376</v>
      </c>
      <c r="R53" s="1" t="s">
        <v>2376</v>
      </c>
      <c r="S53" s="1" t="s">
        <v>2376</v>
      </c>
      <c r="T53" s="12">
        <v>0.94097222222222221</v>
      </c>
      <c r="U53" s="12">
        <v>0.95833333333333337</v>
      </c>
      <c r="V53" s="12">
        <v>1.7361111111111112E-2</v>
      </c>
      <c r="W53" s="15">
        <v>25</v>
      </c>
      <c r="Y53" s="24">
        <f>A53+5.3/24</f>
        <v>1.0520833333333333</v>
      </c>
      <c r="AG53" s="1" t="s">
        <v>1083</v>
      </c>
    </row>
    <row r="54" spans="1:35">
      <c r="A54" s="12">
        <v>0.83124999999999993</v>
      </c>
      <c r="B54" s="13">
        <v>9.0277777777777776E-2</v>
      </c>
      <c r="C54" s="13">
        <v>0.49722222222222223</v>
      </c>
      <c r="D54" s="14">
        <v>0.63</v>
      </c>
      <c r="E54" s="13">
        <v>0</v>
      </c>
      <c r="F54" s="15">
        <v>0</v>
      </c>
      <c r="G54" s="16">
        <f>F54*D54</f>
        <v>0</v>
      </c>
      <c r="H54" s="1"/>
      <c r="I54" s="41">
        <v>38500</v>
      </c>
      <c r="J54" s="15">
        <v>5</v>
      </c>
      <c r="K54" s="17" t="s">
        <v>1662</v>
      </c>
      <c r="L54" s="17">
        <v>2005</v>
      </c>
      <c r="M54" s="1" t="s">
        <v>827</v>
      </c>
      <c r="N54" s="1" t="s">
        <v>4991</v>
      </c>
      <c r="O54" s="1" t="s">
        <v>2376</v>
      </c>
      <c r="P54" s="1" t="s">
        <v>2376</v>
      </c>
      <c r="Q54" s="1" t="s">
        <v>2376</v>
      </c>
      <c r="R54" s="1" t="s">
        <v>2376</v>
      </c>
      <c r="S54" s="1" t="s">
        <v>2376</v>
      </c>
      <c r="T54" s="12">
        <v>0.9819444444444444</v>
      </c>
      <c r="U54" s="12">
        <v>8.3333333333333329E-2</v>
      </c>
      <c r="V54" s="12">
        <v>0.1013888888888889</v>
      </c>
      <c r="W54" s="15">
        <v>146</v>
      </c>
      <c r="Y54" s="24">
        <f>A54+5.3/24</f>
        <v>1.0520833333333333</v>
      </c>
    </row>
    <row r="55" spans="1:35">
      <c r="A55" s="12">
        <v>0.83194444444444438</v>
      </c>
      <c r="B55" s="33">
        <v>7.1527777777777787E-2</v>
      </c>
      <c r="C55" s="33">
        <v>0.54513888888888895</v>
      </c>
      <c r="D55" s="34">
        <v>0.52</v>
      </c>
      <c r="E55" s="31">
        <v>0</v>
      </c>
      <c r="F55" s="15">
        <v>0</v>
      </c>
      <c r="G55" s="16">
        <f>F55*D55</f>
        <v>0</v>
      </c>
      <c r="H55" s="1"/>
      <c r="I55" s="41">
        <v>38501</v>
      </c>
      <c r="J55" s="15">
        <v>5</v>
      </c>
      <c r="K55" s="17" t="s">
        <v>1662</v>
      </c>
      <c r="L55" s="17">
        <v>2005</v>
      </c>
      <c r="M55" s="1" t="s">
        <v>827</v>
      </c>
      <c r="N55" s="1" t="s">
        <v>4991</v>
      </c>
      <c r="O55" s="1" t="s">
        <v>2376</v>
      </c>
      <c r="P55" s="1" t="s">
        <v>2376</v>
      </c>
      <c r="Q55" s="1" t="s">
        <v>2376</v>
      </c>
      <c r="R55" s="1" t="s">
        <v>2376</v>
      </c>
      <c r="S55" s="1" t="s">
        <v>2376</v>
      </c>
      <c r="T55" s="12">
        <v>0.9145833333333333</v>
      </c>
      <c r="U55" s="12">
        <v>0.10416666666666667</v>
      </c>
      <c r="V55" s="12">
        <v>0.18958333333333333</v>
      </c>
      <c r="W55" s="25">
        <v>273</v>
      </c>
      <c r="X55" s="25">
        <v>43</v>
      </c>
      <c r="Y55" s="24">
        <f>A55+5.3/24</f>
        <v>1.0527777777777776</v>
      </c>
      <c r="Z55" s="17">
        <f>180+19</f>
        <v>199</v>
      </c>
      <c r="AA55" s="25">
        <v>30</v>
      </c>
      <c r="AB55" s="21">
        <v>31.2</v>
      </c>
      <c r="AC55" s="22">
        <f>X55/W55</f>
        <v>0.1575091575091575</v>
      </c>
      <c r="AD55" s="22">
        <f>AA55/Z55</f>
        <v>0.15075376884422109</v>
      </c>
      <c r="AE55" s="23">
        <f>AC55/AB55</f>
        <v>5.0483704329858173E-3</v>
      </c>
      <c r="AG55" s="1" t="s">
        <v>1087</v>
      </c>
    </row>
    <row r="56" spans="1:35" s="73" customFormat="1">
      <c r="A56" s="66">
        <v>0.83888888888888891</v>
      </c>
      <c r="B56" s="67">
        <v>0.41736111111111113</v>
      </c>
      <c r="C56" s="67">
        <v>0.99861111111111101</v>
      </c>
      <c r="D56" s="68">
        <v>0.26</v>
      </c>
      <c r="E56" s="67">
        <f>C56-A56</f>
        <v>0.1597222222222221</v>
      </c>
      <c r="F56" s="69">
        <v>230</v>
      </c>
      <c r="G56" s="70">
        <v>15.73</v>
      </c>
      <c r="H56" s="71">
        <v>2.2999999999999998</v>
      </c>
      <c r="I56" s="72" t="s">
        <v>4756</v>
      </c>
      <c r="J56" s="69">
        <v>6</v>
      </c>
      <c r="K56" s="71" t="s">
        <v>1662</v>
      </c>
      <c r="L56" s="71">
        <v>2004</v>
      </c>
      <c r="M56" s="73" t="s">
        <v>248</v>
      </c>
      <c r="O56" s="73" t="s">
        <v>2376</v>
      </c>
      <c r="P56" s="73" t="s">
        <v>2376</v>
      </c>
      <c r="Q56" s="73" t="s">
        <v>2376</v>
      </c>
      <c r="R56" s="73" t="s">
        <v>2376</v>
      </c>
      <c r="S56" s="73" t="s">
        <v>2376</v>
      </c>
      <c r="T56" s="66" t="s">
        <v>2376</v>
      </c>
      <c r="U56" s="66" t="s">
        <v>2376</v>
      </c>
      <c r="V56" s="66" t="s">
        <v>2376</v>
      </c>
      <c r="W56" s="74">
        <f>SUM(W53:W55)</f>
        <v>444</v>
      </c>
      <c r="X56" s="74">
        <v>31</v>
      </c>
      <c r="Y56" s="75">
        <f>A53+5.3/24</f>
        <v>1.0520833333333333</v>
      </c>
      <c r="Z56" s="71">
        <f>W53+W54</f>
        <v>171</v>
      </c>
      <c r="AA56" s="74">
        <v>25</v>
      </c>
      <c r="AB56" s="76">
        <v>31.2</v>
      </c>
      <c r="AC56" s="77">
        <f>X56/W56</f>
        <v>6.9819819819819814E-2</v>
      </c>
      <c r="AD56" s="77">
        <f>AA56/Z56</f>
        <v>0.14619883040935672</v>
      </c>
      <c r="AE56" s="78">
        <f>AC56/AB56</f>
        <v>2.2378147378147376E-3</v>
      </c>
      <c r="AF56" s="78"/>
    </row>
    <row r="57" spans="1:35">
      <c r="A57" s="12">
        <v>0.83263888888888893</v>
      </c>
      <c r="B57" s="13">
        <v>0.12916666666666668</v>
      </c>
      <c r="C57" s="13">
        <v>0.6791666666666667</v>
      </c>
      <c r="D57" s="14">
        <v>0.21</v>
      </c>
      <c r="E57" s="31">
        <v>0</v>
      </c>
      <c r="F57" s="15">
        <v>0</v>
      </c>
      <c r="G57" s="16">
        <f t="shared" ref="G57:G66" si="4">F57*D57</f>
        <v>0</v>
      </c>
      <c r="H57" s="1">
        <v>3.5</v>
      </c>
      <c r="I57" s="41">
        <v>38504</v>
      </c>
      <c r="J57" s="15">
        <v>6</v>
      </c>
      <c r="K57" s="17" t="s">
        <v>1662</v>
      </c>
      <c r="L57" s="17">
        <v>2005</v>
      </c>
      <c r="M57" s="1" t="s">
        <v>248</v>
      </c>
      <c r="N57" s="1" t="s">
        <v>5008</v>
      </c>
      <c r="O57" s="1" t="s">
        <v>2376</v>
      </c>
      <c r="P57" s="1" t="s">
        <v>2376</v>
      </c>
      <c r="Q57" s="1" t="s">
        <v>2376</v>
      </c>
      <c r="R57" s="1" t="s">
        <v>2376</v>
      </c>
      <c r="S57" s="1" t="s">
        <v>2376</v>
      </c>
      <c r="T57" s="12">
        <v>0.89583333333333337</v>
      </c>
      <c r="U57" s="12">
        <v>8.3333333333333329E-2</v>
      </c>
      <c r="V57" s="12">
        <v>0.1875</v>
      </c>
      <c r="W57" s="25">
        <v>270</v>
      </c>
      <c r="X57" s="25">
        <v>51</v>
      </c>
      <c r="Y57" s="24">
        <f>A57+5.3/24</f>
        <v>1.0534722222222221</v>
      </c>
      <c r="Z57" s="17">
        <f>227</f>
        <v>227</v>
      </c>
      <c r="AA57" s="25">
        <v>45</v>
      </c>
      <c r="AB57" s="21">
        <v>31.2</v>
      </c>
      <c r="AC57" s="22">
        <f t="shared" ref="AC57:AC63" si="5">X57/W57</f>
        <v>0.18888888888888888</v>
      </c>
      <c r="AD57" s="22">
        <f t="shared" ref="AD57:AD63" si="6">AA57/Z57</f>
        <v>0.19823788546255505</v>
      </c>
      <c r="AE57" s="23">
        <f t="shared" ref="AE57:AE63" si="7">AC57/AB57</f>
        <v>6.0541310541310537E-3</v>
      </c>
      <c r="AG57" s="1" t="s">
        <v>1085</v>
      </c>
      <c r="AH57" s="3"/>
      <c r="AI57" s="3"/>
    </row>
    <row r="58" spans="1:35">
      <c r="A58" s="12">
        <v>0.83333333333333337</v>
      </c>
      <c r="B58" s="13">
        <v>0.14861111111111111</v>
      </c>
      <c r="C58" s="13">
        <v>0.72291666666666676</v>
      </c>
      <c r="D58" s="14">
        <v>0.13</v>
      </c>
      <c r="E58" s="31">
        <v>0</v>
      </c>
      <c r="F58" s="15">
        <v>0</v>
      </c>
      <c r="G58" s="16">
        <f t="shared" si="4"/>
        <v>0</v>
      </c>
      <c r="H58" s="1">
        <v>5.3</v>
      </c>
      <c r="I58" s="41">
        <v>38505</v>
      </c>
      <c r="J58" s="15">
        <v>6</v>
      </c>
      <c r="K58" s="17" t="s">
        <v>1662</v>
      </c>
      <c r="L58" s="17">
        <v>2005</v>
      </c>
      <c r="M58" s="1" t="s">
        <v>248</v>
      </c>
      <c r="N58" s="1" t="s">
        <v>5008</v>
      </c>
      <c r="O58" s="1" t="s">
        <v>2376</v>
      </c>
      <c r="P58" s="1" t="s">
        <v>2376</v>
      </c>
      <c r="Q58" s="1" t="s">
        <v>2376</v>
      </c>
      <c r="R58" s="1" t="s">
        <v>2376</v>
      </c>
      <c r="S58" s="1" t="s">
        <v>2376</v>
      </c>
      <c r="T58" s="12">
        <v>0.89583333333333337</v>
      </c>
      <c r="U58" s="12">
        <v>8.3333333333333329E-2</v>
      </c>
      <c r="V58" s="12">
        <v>0.1875</v>
      </c>
      <c r="W58" s="25">
        <v>270</v>
      </c>
      <c r="X58" s="25">
        <v>40</v>
      </c>
      <c r="Y58" s="24">
        <f>A58+5.3/24</f>
        <v>1.0541666666666667</v>
      </c>
      <c r="Z58" s="17">
        <f>270-42</f>
        <v>228</v>
      </c>
      <c r="AA58" s="25">
        <v>30</v>
      </c>
      <c r="AB58" s="21">
        <v>31.2</v>
      </c>
      <c r="AC58" s="22">
        <f t="shared" si="5"/>
        <v>0.14814814814814814</v>
      </c>
      <c r="AD58" s="22">
        <f t="shared" si="6"/>
        <v>0.13157894736842105</v>
      </c>
      <c r="AE58" s="23">
        <f t="shared" si="7"/>
        <v>4.7483380816714148E-3</v>
      </c>
      <c r="AG58" s="1" t="s">
        <v>1084</v>
      </c>
      <c r="AH58" s="3"/>
      <c r="AI58" s="3"/>
    </row>
    <row r="59" spans="1:35">
      <c r="A59" s="12">
        <v>0.83888888888888891</v>
      </c>
      <c r="B59" s="13">
        <v>0.11041666666666666</v>
      </c>
      <c r="C59" s="13">
        <v>0.72291666666666676</v>
      </c>
      <c r="D59" s="14">
        <v>0.16</v>
      </c>
      <c r="E59" s="31">
        <v>0</v>
      </c>
      <c r="F59" s="15">
        <v>0</v>
      </c>
      <c r="G59" s="16">
        <f t="shared" si="4"/>
        <v>0</v>
      </c>
      <c r="H59" s="1"/>
      <c r="I59" s="41">
        <v>38534</v>
      </c>
      <c r="J59" s="15">
        <v>7</v>
      </c>
      <c r="K59" s="17" t="s">
        <v>1663</v>
      </c>
      <c r="L59" s="17">
        <v>2005</v>
      </c>
      <c r="M59" s="1" t="s">
        <v>827</v>
      </c>
      <c r="N59" s="1" t="s">
        <v>4991</v>
      </c>
      <c r="O59" s="1" t="s">
        <v>2376</v>
      </c>
      <c r="P59" s="1" t="s">
        <v>2376</v>
      </c>
      <c r="Q59" s="1" t="s">
        <v>2376</v>
      </c>
      <c r="R59" s="1" t="s">
        <v>2376</v>
      </c>
      <c r="S59" s="1" t="s">
        <v>2376</v>
      </c>
      <c r="T59" s="12">
        <v>0.93263888888888891</v>
      </c>
      <c r="U59" s="12">
        <v>1.9444444444444445E-2</v>
      </c>
      <c r="V59" s="12">
        <v>8.6805555555555566E-2</v>
      </c>
      <c r="W59" s="25">
        <v>125</v>
      </c>
      <c r="X59" s="25">
        <v>10</v>
      </c>
      <c r="Y59" s="24">
        <f>A59+5.3/24</f>
        <v>1.0597222222222222</v>
      </c>
      <c r="Z59" s="17">
        <v>125</v>
      </c>
      <c r="AA59" s="25">
        <v>10</v>
      </c>
      <c r="AB59" s="21">
        <v>31.2</v>
      </c>
      <c r="AC59" s="22">
        <f t="shared" si="5"/>
        <v>0.08</v>
      </c>
      <c r="AD59" s="22">
        <f t="shared" si="6"/>
        <v>0.08</v>
      </c>
      <c r="AE59" s="23">
        <f t="shared" si="7"/>
        <v>2.5641025641025641E-3</v>
      </c>
      <c r="AG59" s="1" t="s">
        <v>1553</v>
      </c>
    </row>
    <row r="60" spans="1:35">
      <c r="A60" s="12">
        <v>0.83888888888888891</v>
      </c>
      <c r="B60" s="13">
        <v>0.13680555555555554</v>
      </c>
      <c r="C60" s="13">
        <v>0.76597222222222217</v>
      </c>
      <c r="D60" s="14">
        <v>0.09</v>
      </c>
      <c r="E60" s="31">
        <v>0</v>
      </c>
      <c r="F60" s="15">
        <v>0</v>
      </c>
      <c r="G60" s="16">
        <f t="shared" si="4"/>
        <v>0</v>
      </c>
      <c r="H60" s="1"/>
      <c r="I60" s="41">
        <v>38535</v>
      </c>
      <c r="J60" s="15">
        <v>7</v>
      </c>
      <c r="K60" s="17" t="s">
        <v>1663</v>
      </c>
      <c r="L60" s="17">
        <v>2005</v>
      </c>
      <c r="M60" s="1" t="s">
        <v>827</v>
      </c>
      <c r="N60" s="1" t="s">
        <v>4991</v>
      </c>
      <c r="O60" s="1" t="s">
        <v>2376</v>
      </c>
      <c r="P60" s="1" t="s">
        <v>2376</v>
      </c>
      <c r="Q60" s="1" t="s">
        <v>2376</v>
      </c>
      <c r="R60" s="1" t="s">
        <v>2376</v>
      </c>
      <c r="S60" s="1" t="s">
        <v>2376</v>
      </c>
      <c r="T60" s="12">
        <v>0.89513888888888893</v>
      </c>
      <c r="U60" s="12">
        <v>0.1076388888888889</v>
      </c>
      <c r="V60" s="12">
        <v>0.21249999999999999</v>
      </c>
      <c r="W60" s="25">
        <v>306</v>
      </c>
      <c r="X60" s="25">
        <v>16</v>
      </c>
      <c r="Y60" s="24">
        <f>A60+5.3/24</f>
        <v>1.0597222222222222</v>
      </c>
      <c r="Z60" s="17">
        <f>306-69</f>
        <v>237</v>
      </c>
      <c r="AA60" s="25">
        <v>14</v>
      </c>
      <c r="AB60" s="21">
        <v>31.2</v>
      </c>
      <c r="AC60" s="22">
        <f t="shared" si="5"/>
        <v>5.2287581699346407E-2</v>
      </c>
      <c r="AD60" s="22">
        <f t="shared" si="6"/>
        <v>5.9071729957805907E-2</v>
      </c>
      <c r="AE60" s="23">
        <f t="shared" si="7"/>
        <v>1.6758840288252053E-3</v>
      </c>
      <c r="AG60" s="1" t="s">
        <v>4888</v>
      </c>
    </row>
    <row r="61" spans="1:35">
      <c r="A61" s="12">
        <v>0.83888888888888891</v>
      </c>
      <c r="B61" s="13">
        <v>0.16666666666666666</v>
      </c>
      <c r="C61" s="13">
        <v>0.80555555555555547</v>
      </c>
      <c r="D61" s="14">
        <v>0.05</v>
      </c>
      <c r="E61" s="32">
        <v>0</v>
      </c>
      <c r="F61" s="15">
        <v>0</v>
      </c>
      <c r="G61" s="16">
        <f t="shared" si="4"/>
        <v>0</v>
      </c>
      <c r="H61" s="1"/>
      <c r="I61" s="41">
        <v>38536</v>
      </c>
      <c r="J61" s="15">
        <v>7</v>
      </c>
      <c r="K61" s="17" t="s">
        <v>1663</v>
      </c>
      <c r="L61" s="17">
        <v>2005</v>
      </c>
      <c r="M61" s="1" t="s">
        <v>827</v>
      </c>
      <c r="N61" s="1" t="s">
        <v>4991</v>
      </c>
      <c r="O61" s="1" t="s">
        <v>2376</v>
      </c>
      <c r="P61" s="1" t="s">
        <v>2376</v>
      </c>
      <c r="Q61" s="1" t="s">
        <v>2376</v>
      </c>
      <c r="R61" s="1" t="s">
        <v>2376</v>
      </c>
      <c r="S61" s="1" t="s">
        <v>2376</v>
      </c>
      <c r="T61" s="12">
        <v>0.90972222222222221</v>
      </c>
      <c r="U61" s="12">
        <v>0.16666666666666666</v>
      </c>
      <c r="V61" s="12">
        <v>0.25694444444444448</v>
      </c>
      <c r="W61" s="25">
        <v>370</v>
      </c>
      <c r="X61" s="25">
        <v>12</v>
      </c>
      <c r="Y61" s="24">
        <f>A61+5.3/24</f>
        <v>1.0597222222222222</v>
      </c>
      <c r="Z61" s="17">
        <f>237-21</f>
        <v>216</v>
      </c>
      <c r="AA61" s="25">
        <v>10</v>
      </c>
      <c r="AB61" s="21">
        <v>31.2</v>
      </c>
      <c r="AC61" s="22">
        <f t="shared" si="5"/>
        <v>3.2432432432432434E-2</v>
      </c>
      <c r="AD61" s="22">
        <f t="shared" si="6"/>
        <v>4.6296296296296294E-2</v>
      </c>
      <c r="AE61" s="23">
        <f t="shared" si="7"/>
        <v>1.0395010395010396E-3</v>
      </c>
      <c r="AG61" s="1" t="s">
        <v>4889</v>
      </c>
    </row>
    <row r="62" spans="1:35" s="73" customFormat="1">
      <c r="A62" s="66">
        <v>0.83888888888888891</v>
      </c>
      <c r="B62" s="67">
        <v>0.4597222222222222</v>
      </c>
      <c r="C62" s="67">
        <v>1.8055555555555557E-2</v>
      </c>
      <c r="D62" s="68">
        <v>0.35</v>
      </c>
      <c r="E62" s="67">
        <f>24-(A62-C62)</f>
        <v>23.179166666666667</v>
      </c>
      <c r="F62" s="69">
        <v>258</v>
      </c>
      <c r="G62" s="70">
        <f t="shared" si="4"/>
        <v>90.3</v>
      </c>
      <c r="H62" s="71">
        <v>3.4</v>
      </c>
      <c r="I62" s="72" t="s">
        <v>4756</v>
      </c>
      <c r="J62" s="69">
        <v>6</v>
      </c>
      <c r="K62" s="71" t="s">
        <v>1662</v>
      </c>
      <c r="L62" s="71">
        <v>2004</v>
      </c>
      <c r="M62" s="73" t="s">
        <v>248</v>
      </c>
      <c r="O62" s="73" t="s">
        <v>2376</v>
      </c>
      <c r="P62" s="73" t="s">
        <v>2376</v>
      </c>
      <c r="Q62" s="73" t="s">
        <v>2376</v>
      </c>
      <c r="R62" s="73" t="s">
        <v>2376</v>
      </c>
      <c r="S62" s="73" t="s">
        <v>2376</v>
      </c>
      <c r="T62" s="66" t="s">
        <v>2376</v>
      </c>
      <c r="U62" s="66" t="s">
        <v>2376</v>
      </c>
      <c r="V62" s="66" t="s">
        <v>2376</v>
      </c>
      <c r="W62" s="74">
        <f>SUM(W57:W61)</f>
        <v>1341</v>
      </c>
      <c r="X62" s="74">
        <v>48</v>
      </c>
      <c r="Y62" s="75">
        <f>A59+5.3/24</f>
        <v>1.0597222222222222</v>
      </c>
      <c r="Z62" s="69">
        <f>W57+W58+2</f>
        <v>542</v>
      </c>
      <c r="AA62" s="74">
        <v>26</v>
      </c>
      <c r="AB62" s="76">
        <v>31.2</v>
      </c>
      <c r="AC62" s="77">
        <f t="shared" si="5"/>
        <v>3.5794183445190156E-2</v>
      </c>
      <c r="AD62" s="77">
        <f t="shared" si="6"/>
        <v>4.797047970479705E-2</v>
      </c>
      <c r="AE62" s="78">
        <f t="shared" si="7"/>
        <v>1.1472494693971205E-3</v>
      </c>
      <c r="AF62" s="78"/>
    </row>
    <row r="63" spans="1:35">
      <c r="A63" s="12">
        <v>0.83819444444444446</v>
      </c>
      <c r="B63" s="12">
        <v>0.39027777777777778</v>
      </c>
      <c r="C63" s="12">
        <v>0.9784722222222223</v>
      </c>
      <c r="D63" s="16">
        <v>0.2</v>
      </c>
      <c r="E63" s="13">
        <f>C63-A63</f>
        <v>0.14027777777777783</v>
      </c>
      <c r="F63" s="15">
        <v>202</v>
      </c>
      <c r="G63" s="16">
        <f t="shared" si="4"/>
        <v>40.400000000000006</v>
      </c>
      <c r="H63" s="1"/>
      <c r="I63" s="41">
        <v>39251</v>
      </c>
      <c r="J63" s="15">
        <v>6</v>
      </c>
      <c r="K63" s="17" t="s">
        <v>1662</v>
      </c>
      <c r="L63" s="17">
        <v>2007</v>
      </c>
      <c r="M63" s="1" t="s">
        <v>827</v>
      </c>
      <c r="N63" s="1" t="s">
        <v>4991</v>
      </c>
      <c r="O63" s="1" t="s">
        <v>2376</v>
      </c>
      <c r="P63" s="1" t="s">
        <v>2376</v>
      </c>
      <c r="Q63" s="1" t="s">
        <v>2376</v>
      </c>
      <c r="R63" s="1" t="s">
        <v>2376</v>
      </c>
      <c r="S63" s="1" t="s">
        <v>2376</v>
      </c>
      <c r="T63" s="12">
        <v>0.89583333333333337</v>
      </c>
      <c r="U63" s="12">
        <v>6.25E-2</v>
      </c>
      <c r="V63" s="12">
        <v>0.16666666666666666</v>
      </c>
      <c r="W63" s="25">
        <v>240</v>
      </c>
      <c r="X63" s="25">
        <v>39</v>
      </c>
      <c r="Y63" s="24">
        <f>A63+5.3/24</f>
        <v>1.0590277777777777</v>
      </c>
      <c r="Z63" s="17">
        <v>235</v>
      </c>
      <c r="AA63" s="25">
        <v>39</v>
      </c>
      <c r="AB63" s="21">
        <v>31.2</v>
      </c>
      <c r="AC63" s="22">
        <f t="shared" si="5"/>
        <v>0.16250000000000001</v>
      </c>
      <c r="AD63" s="22">
        <f t="shared" si="6"/>
        <v>0.16595744680851063</v>
      </c>
      <c r="AE63" s="23">
        <f t="shared" si="7"/>
        <v>5.2083333333333339E-3</v>
      </c>
      <c r="AG63" s="1" t="s">
        <v>128</v>
      </c>
    </row>
    <row r="64" spans="1:35">
      <c r="A64" s="12">
        <v>0.83888888888888891</v>
      </c>
      <c r="B64" s="13">
        <v>0.50138888888888888</v>
      </c>
      <c r="C64" s="13">
        <v>3.6805555555555557E-2</v>
      </c>
      <c r="D64" s="14">
        <v>0.45</v>
      </c>
      <c r="E64" s="13">
        <f>24-(A64-C64)</f>
        <v>23.197916666666668</v>
      </c>
      <c r="F64" s="15">
        <v>285</v>
      </c>
      <c r="G64" s="16">
        <f t="shared" si="4"/>
        <v>128.25</v>
      </c>
      <c r="H64" s="17">
        <v>1.7</v>
      </c>
      <c r="I64" s="41">
        <v>38162</v>
      </c>
      <c r="J64" s="15">
        <v>6</v>
      </c>
      <c r="K64" s="17" t="s">
        <v>1662</v>
      </c>
      <c r="L64" s="17">
        <v>2004</v>
      </c>
      <c r="M64" s="1" t="s">
        <v>248</v>
      </c>
      <c r="N64" s="1" t="s">
        <v>4992</v>
      </c>
      <c r="O64" s="1" t="s">
        <v>2376</v>
      </c>
      <c r="P64" s="1" t="s">
        <v>2376</v>
      </c>
      <c r="Q64" s="1" t="s">
        <v>2376</v>
      </c>
      <c r="R64" s="1" t="s">
        <v>2376</v>
      </c>
      <c r="S64" s="1" t="s">
        <v>2376</v>
      </c>
      <c r="T64" s="12">
        <v>0.98819444444444438</v>
      </c>
      <c r="U64" s="12">
        <v>4.1666666666666664E-2</v>
      </c>
      <c r="V64" s="12">
        <v>5.347222222222222E-2</v>
      </c>
      <c r="W64" s="15">
        <v>77</v>
      </c>
    </row>
    <row r="65" spans="1:35">
      <c r="A65" s="12">
        <v>0.83888888888888891</v>
      </c>
      <c r="B65" s="13">
        <v>0.50138888888888888</v>
      </c>
      <c r="C65" s="13">
        <v>3.6805555555555557E-2</v>
      </c>
      <c r="D65" s="14">
        <v>0.45</v>
      </c>
      <c r="E65" s="13">
        <f>24-(A65-C65)</f>
        <v>23.197916666666668</v>
      </c>
      <c r="F65" s="15">
        <v>285</v>
      </c>
      <c r="G65" s="16">
        <f t="shared" si="4"/>
        <v>128.25</v>
      </c>
      <c r="H65" s="17">
        <v>1.7</v>
      </c>
      <c r="I65" s="41">
        <v>38162</v>
      </c>
      <c r="J65" s="15">
        <v>6</v>
      </c>
      <c r="K65" s="17" t="s">
        <v>1662</v>
      </c>
      <c r="L65" s="17">
        <v>2004</v>
      </c>
      <c r="M65" s="1" t="s">
        <v>248</v>
      </c>
      <c r="N65" s="1" t="s">
        <v>4992</v>
      </c>
      <c r="O65" s="1" t="s">
        <v>2376</v>
      </c>
      <c r="P65" s="1" t="s">
        <v>2376</v>
      </c>
      <c r="Q65" s="1" t="s">
        <v>2376</v>
      </c>
      <c r="R65" s="1" t="s">
        <v>2376</v>
      </c>
      <c r="S65" s="1" t="s">
        <v>2376</v>
      </c>
      <c r="T65" s="12">
        <v>5.2083333333333336E-2</v>
      </c>
      <c r="U65" s="12">
        <v>8.0555555555555561E-2</v>
      </c>
      <c r="V65" s="12">
        <f>U65-T65</f>
        <v>2.8472222222222225E-2</v>
      </c>
      <c r="W65" s="15">
        <v>41</v>
      </c>
    </row>
    <row r="66" spans="1:35" s="73" customFormat="1">
      <c r="A66" s="66">
        <v>0.83888888888888891</v>
      </c>
      <c r="B66" s="67">
        <v>0.50138888888888888</v>
      </c>
      <c r="C66" s="67">
        <v>3.6805555555555557E-2</v>
      </c>
      <c r="D66" s="68">
        <v>0.45</v>
      </c>
      <c r="E66" s="67">
        <f>24-(A66-C66)</f>
        <v>23.197916666666668</v>
      </c>
      <c r="F66" s="69">
        <v>285</v>
      </c>
      <c r="G66" s="70">
        <f t="shared" si="4"/>
        <v>128.25</v>
      </c>
      <c r="H66" s="71">
        <v>1.7</v>
      </c>
      <c r="I66" s="72" t="s">
        <v>4756</v>
      </c>
      <c r="J66" s="69">
        <v>6</v>
      </c>
      <c r="K66" s="71" t="s">
        <v>1662</v>
      </c>
      <c r="L66" s="71">
        <v>2004</v>
      </c>
      <c r="M66" s="73" t="s">
        <v>248</v>
      </c>
      <c r="O66" s="73" t="s">
        <v>2376</v>
      </c>
      <c r="P66" s="73" t="s">
        <v>2376</v>
      </c>
      <c r="Q66" s="73" t="s">
        <v>2376</v>
      </c>
      <c r="R66" s="73" t="s">
        <v>2376</v>
      </c>
      <c r="S66" s="73" t="s">
        <v>2376</v>
      </c>
      <c r="T66" s="66" t="s">
        <v>2376</v>
      </c>
      <c r="U66" s="66" t="s">
        <v>2376</v>
      </c>
      <c r="V66" s="66" t="s">
        <v>2376</v>
      </c>
      <c r="W66" s="74">
        <f>SUM(W64:W65)</f>
        <v>118</v>
      </c>
      <c r="X66" s="74">
        <v>21</v>
      </c>
      <c r="Y66" s="75">
        <f>A63+5.3/24</f>
        <v>1.0590277777777777</v>
      </c>
      <c r="Z66" s="69">
        <f>203-30</f>
        <v>173</v>
      </c>
      <c r="AA66" s="74">
        <v>15</v>
      </c>
      <c r="AB66" s="76">
        <v>31.2</v>
      </c>
      <c r="AC66" s="77">
        <f>X66/W66</f>
        <v>0.17796610169491525</v>
      </c>
      <c r="AD66" s="77">
        <f>AA66/Z66</f>
        <v>8.6705202312138727E-2</v>
      </c>
      <c r="AE66" s="78">
        <f>AC66/AB66</f>
        <v>5.7040417209908737E-3</v>
      </c>
      <c r="AF66" s="78"/>
    </row>
    <row r="67" spans="1:35">
      <c r="A67" s="12">
        <v>0.83611111111111114</v>
      </c>
      <c r="B67" s="13">
        <v>0.24652777777777779</v>
      </c>
      <c r="C67" s="13">
        <v>0.87013888888888891</v>
      </c>
      <c r="D67" s="14">
        <v>0</v>
      </c>
      <c r="E67" s="13">
        <f t="shared" ref="E67:E79" si="8">C67-A67</f>
        <v>3.4027777777777768E-2</v>
      </c>
      <c r="F67" s="15">
        <v>49</v>
      </c>
      <c r="G67" s="16">
        <v>0</v>
      </c>
      <c r="H67" s="17">
        <v>8.6999999999999993</v>
      </c>
      <c r="I67" s="41">
        <v>38185</v>
      </c>
      <c r="J67" s="15">
        <v>7</v>
      </c>
      <c r="K67" s="17" t="s">
        <v>1663</v>
      </c>
      <c r="L67" s="17">
        <v>2004</v>
      </c>
      <c r="M67" s="1" t="s">
        <v>372</v>
      </c>
      <c r="N67" s="1" t="s">
        <v>373</v>
      </c>
      <c r="O67" s="1" t="s">
        <v>2376</v>
      </c>
      <c r="P67" s="1" t="s">
        <v>2376</v>
      </c>
      <c r="Q67" s="1" t="s">
        <v>2376</v>
      </c>
      <c r="R67" s="1" t="s">
        <v>2376</v>
      </c>
      <c r="S67" s="1" t="s">
        <v>2376</v>
      </c>
      <c r="T67" s="12">
        <v>0.8965277777777777</v>
      </c>
      <c r="U67" s="12">
        <v>0.99930555555555556</v>
      </c>
      <c r="V67" s="12">
        <f>U67-T67</f>
        <v>0.10277777777777786</v>
      </c>
      <c r="W67" s="15">
        <v>148</v>
      </c>
      <c r="AG67" s="1" t="s">
        <v>818</v>
      </c>
    </row>
    <row r="68" spans="1:35">
      <c r="A68" s="12">
        <v>0.83611111111111114</v>
      </c>
      <c r="B68" s="13">
        <v>0.24652777777777779</v>
      </c>
      <c r="C68" s="13">
        <v>0.87013888888888891</v>
      </c>
      <c r="D68" s="14">
        <v>0</v>
      </c>
      <c r="E68" s="13">
        <f t="shared" si="8"/>
        <v>3.4027777777777768E-2</v>
      </c>
      <c r="F68" s="15">
        <v>49</v>
      </c>
      <c r="G68" s="16">
        <f t="shared" ref="G68:G94" si="9">F68*D68</f>
        <v>0</v>
      </c>
      <c r="H68" s="17">
        <v>8.6999999999999993</v>
      </c>
      <c r="I68" s="41">
        <v>38185</v>
      </c>
      <c r="J68" s="15">
        <v>7</v>
      </c>
      <c r="K68" s="17" t="s">
        <v>1663</v>
      </c>
      <c r="L68" s="17">
        <v>2004</v>
      </c>
      <c r="M68" s="1" t="s">
        <v>372</v>
      </c>
      <c r="N68" s="1" t="s">
        <v>373</v>
      </c>
      <c r="O68" s="1" t="s">
        <v>2376</v>
      </c>
      <c r="P68" s="1" t="s">
        <v>2376</v>
      </c>
      <c r="Q68" s="1" t="s">
        <v>2376</v>
      </c>
      <c r="R68" s="1" t="s">
        <v>2376</v>
      </c>
      <c r="S68" s="1" t="s">
        <v>2376</v>
      </c>
      <c r="T68" s="12">
        <v>2.7777777777777776E-2</v>
      </c>
      <c r="U68" s="12">
        <v>0.10833333333333334</v>
      </c>
      <c r="V68" s="12">
        <f>U68-T68</f>
        <v>8.0555555555555561E-2</v>
      </c>
      <c r="W68" s="15">
        <v>116</v>
      </c>
      <c r="AG68" s="1" t="s">
        <v>818</v>
      </c>
    </row>
    <row r="69" spans="1:35" s="73" customFormat="1">
      <c r="A69" s="66">
        <v>0.83611111111111114</v>
      </c>
      <c r="B69" s="67">
        <v>0.24652777777777779</v>
      </c>
      <c r="C69" s="67">
        <v>0.87013888888888891</v>
      </c>
      <c r="D69" s="68">
        <v>0</v>
      </c>
      <c r="E69" s="67">
        <f t="shared" si="8"/>
        <v>3.4027777777777768E-2</v>
      </c>
      <c r="F69" s="69">
        <v>49</v>
      </c>
      <c r="G69" s="70">
        <f t="shared" si="9"/>
        <v>0</v>
      </c>
      <c r="H69" s="71">
        <v>8.6999999999999993</v>
      </c>
      <c r="I69" s="72" t="s">
        <v>4756</v>
      </c>
      <c r="J69" s="69">
        <v>7</v>
      </c>
      <c r="K69" s="71" t="s">
        <v>1663</v>
      </c>
      <c r="L69" s="71">
        <v>2004</v>
      </c>
      <c r="M69" s="73" t="s">
        <v>372</v>
      </c>
      <c r="O69" s="73" t="s">
        <v>2376</v>
      </c>
      <c r="P69" s="73" t="s">
        <v>2376</v>
      </c>
      <c r="Q69" s="73" t="s">
        <v>2376</v>
      </c>
      <c r="R69" s="73" t="s">
        <v>2376</v>
      </c>
      <c r="S69" s="73" t="s">
        <v>2376</v>
      </c>
      <c r="T69" s="66" t="s">
        <v>2376</v>
      </c>
      <c r="U69" s="66" t="s">
        <v>2376</v>
      </c>
      <c r="V69" s="66" t="s">
        <v>2376</v>
      </c>
      <c r="W69" s="74">
        <f>SUM(W67:W68)</f>
        <v>264</v>
      </c>
      <c r="X69" s="74">
        <v>41</v>
      </c>
      <c r="Y69" s="75">
        <f>A67+5.3/24</f>
        <v>1.0569444444444445</v>
      </c>
      <c r="Z69" s="69">
        <f>W67+42</f>
        <v>190</v>
      </c>
      <c r="AA69" s="74">
        <v>31</v>
      </c>
      <c r="AB69" s="76">
        <v>31.2</v>
      </c>
      <c r="AC69" s="77">
        <f>X69/W69</f>
        <v>0.1553030303030303</v>
      </c>
      <c r="AD69" s="77">
        <f>AA69/Z69</f>
        <v>0.16315789473684211</v>
      </c>
      <c r="AE69" s="78">
        <f>AC69/AB69</f>
        <v>4.977661227661228E-3</v>
      </c>
      <c r="AF69" s="78"/>
    </row>
    <row r="70" spans="1:35">
      <c r="A70" s="12">
        <v>0.8354166666666667</v>
      </c>
      <c r="B70" s="13">
        <v>0.28819444444444448</v>
      </c>
      <c r="C70" s="13">
        <v>0.89513888888888893</v>
      </c>
      <c r="D70" s="14">
        <v>0.01</v>
      </c>
      <c r="E70" s="13">
        <f t="shared" si="8"/>
        <v>5.9722222222222232E-2</v>
      </c>
      <c r="F70" s="15">
        <v>86</v>
      </c>
      <c r="G70" s="16">
        <f t="shared" si="9"/>
        <v>0.86</v>
      </c>
      <c r="H70" s="17">
        <v>11.6</v>
      </c>
      <c r="I70" s="41">
        <v>38186</v>
      </c>
      <c r="J70" s="15">
        <v>7</v>
      </c>
      <c r="K70" s="17" t="s">
        <v>1663</v>
      </c>
      <c r="L70" s="17">
        <v>2004</v>
      </c>
      <c r="M70" s="1" t="s">
        <v>372</v>
      </c>
      <c r="N70" s="1" t="s">
        <v>373</v>
      </c>
      <c r="O70" s="1" t="s">
        <v>2376</v>
      </c>
      <c r="P70" s="1" t="s">
        <v>2376</v>
      </c>
      <c r="Q70" s="1" t="s">
        <v>2376</v>
      </c>
      <c r="R70" s="1" t="s">
        <v>2376</v>
      </c>
      <c r="S70" s="1" t="s">
        <v>2376</v>
      </c>
      <c r="T70" s="12">
        <v>0.8965277777777777</v>
      </c>
      <c r="U70" s="12">
        <v>0.10416666666666667</v>
      </c>
      <c r="V70" s="12">
        <v>0.20416666666666669</v>
      </c>
      <c r="W70" s="25">
        <v>294</v>
      </c>
      <c r="X70" s="25">
        <v>27</v>
      </c>
      <c r="Y70" s="24">
        <f>A70+5.3/24</f>
        <v>1.0562499999999999</v>
      </c>
      <c r="Z70" s="17">
        <v>230</v>
      </c>
      <c r="AA70" s="25">
        <v>17</v>
      </c>
      <c r="AB70" s="26">
        <v>31.2</v>
      </c>
      <c r="AC70" s="22">
        <f>X70/W70</f>
        <v>9.1836734693877556E-2</v>
      </c>
      <c r="AD70" s="22">
        <f>AA70/Z70</f>
        <v>7.3913043478260873E-2</v>
      </c>
      <c r="AE70" s="23">
        <f>AC70/AB70</f>
        <v>2.9434850863422294E-3</v>
      </c>
      <c r="AG70" s="1" t="s">
        <v>819</v>
      </c>
    </row>
    <row r="71" spans="1:35">
      <c r="A71" s="12">
        <v>0.8354166666666667</v>
      </c>
      <c r="B71" s="13">
        <v>0.28819444444444448</v>
      </c>
      <c r="C71" s="13">
        <v>0.89513888888888893</v>
      </c>
      <c r="D71" s="14">
        <v>0.01</v>
      </c>
      <c r="E71" s="13">
        <f t="shared" si="8"/>
        <v>5.9722222222222232E-2</v>
      </c>
      <c r="F71" s="15">
        <v>86</v>
      </c>
      <c r="G71" s="16">
        <f t="shared" si="9"/>
        <v>0.86</v>
      </c>
      <c r="H71" s="17">
        <v>11.6</v>
      </c>
      <c r="I71" s="41">
        <v>38186</v>
      </c>
      <c r="J71" s="15">
        <v>7</v>
      </c>
      <c r="K71" s="17" t="s">
        <v>1663</v>
      </c>
      <c r="L71" s="17">
        <v>2004</v>
      </c>
      <c r="M71" s="1" t="s">
        <v>372</v>
      </c>
      <c r="N71" s="1" t="s">
        <v>461</v>
      </c>
      <c r="O71" s="1" t="s">
        <v>2376</v>
      </c>
      <c r="P71" s="1" t="s">
        <v>2376</v>
      </c>
      <c r="Q71" s="1" t="s">
        <v>2376</v>
      </c>
      <c r="R71" s="1" t="s">
        <v>2376</v>
      </c>
      <c r="S71" s="1" t="s">
        <v>2376</v>
      </c>
      <c r="T71" s="12">
        <v>0.90625</v>
      </c>
      <c r="U71" s="12">
        <v>0.99236111111111114</v>
      </c>
      <c r="V71" s="12">
        <f>U71-T71</f>
        <v>8.6111111111111138E-2</v>
      </c>
      <c r="W71" s="15">
        <v>124</v>
      </c>
      <c r="AG71" s="1" t="s">
        <v>820</v>
      </c>
    </row>
    <row r="72" spans="1:35">
      <c r="A72" s="12">
        <v>0.8354166666666667</v>
      </c>
      <c r="B72" s="13">
        <v>0.28819444444444448</v>
      </c>
      <c r="C72" s="13">
        <v>0.89513888888888893</v>
      </c>
      <c r="D72" s="14">
        <v>0.01</v>
      </c>
      <c r="E72" s="13">
        <f t="shared" si="8"/>
        <v>5.9722222222222232E-2</v>
      </c>
      <c r="F72" s="15">
        <v>86</v>
      </c>
      <c r="G72" s="16">
        <f t="shared" si="9"/>
        <v>0.86</v>
      </c>
      <c r="H72" s="17">
        <v>11.6</v>
      </c>
      <c r="I72" s="41">
        <v>38186</v>
      </c>
      <c r="J72" s="15">
        <v>7</v>
      </c>
      <c r="K72" s="17" t="s">
        <v>1663</v>
      </c>
      <c r="L72" s="17">
        <v>2004</v>
      </c>
      <c r="M72" s="1" t="s">
        <v>372</v>
      </c>
      <c r="N72" s="1" t="s">
        <v>461</v>
      </c>
      <c r="O72" s="1" t="s">
        <v>2376</v>
      </c>
      <c r="P72" s="1" t="s">
        <v>2376</v>
      </c>
      <c r="Q72" s="1" t="s">
        <v>2376</v>
      </c>
      <c r="R72" s="1" t="s">
        <v>2376</v>
      </c>
      <c r="S72" s="1" t="s">
        <v>2376</v>
      </c>
      <c r="T72" s="12">
        <v>2.0833333333333332E-2</v>
      </c>
      <c r="U72" s="12">
        <v>6.9444444444444434E-2</v>
      </c>
      <c r="V72" s="12">
        <f>U72-T72</f>
        <v>4.8611111111111105E-2</v>
      </c>
      <c r="W72" s="15">
        <v>70</v>
      </c>
      <c r="AG72" s="1" t="s">
        <v>820</v>
      </c>
    </row>
    <row r="73" spans="1:35">
      <c r="A73" s="12">
        <v>0.8354166666666667</v>
      </c>
      <c r="B73" s="13">
        <v>0.28819444444444448</v>
      </c>
      <c r="C73" s="13">
        <v>0.89513888888888893</v>
      </c>
      <c r="D73" s="14">
        <v>0.01</v>
      </c>
      <c r="E73" s="13">
        <f t="shared" si="8"/>
        <v>5.9722222222222232E-2</v>
      </c>
      <c r="F73" s="15">
        <v>86</v>
      </c>
      <c r="G73" s="16">
        <f t="shared" si="9"/>
        <v>0.86</v>
      </c>
      <c r="H73" s="17">
        <v>11.6</v>
      </c>
      <c r="I73" s="41">
        <v>38186</v>
      </c>
      <c r="J73" s="15">
        <v>7</v>
      </c>
      <c r="K73" s="17" t="s">
        <v>1663</v>
      </c>
      <c r="L73" s="17">
        <v>2004</v>
      </c>
      <c r="M73" s="1" t="s">
        <v>372</v>
      </c>
      <c r="N73" s="1" t="s">
        <v>461</v>
      </c>
      <c r="O73" s="1" t="s">
        <v>2376</v>
      </c>
      <c r="P73" s="1" t="s">
        <v>2376</v>
      </c>
      <c r="Q73" s="1" t="s">
        <v>2376</v>
      </c>
      <c r="R73" s="1" t="s">
        <v>2376</v>
      </c>
      <c r="S73" s="1" t="s">
        <v>2376</v>
      </c>
      <c r="T73" s="12">
        <v>8.3333333333333329E-2</v>
      </c>
      <c r="U73" s="12">
        <v>0.11180555555555556</v>
      </c>
      <c r="V73" s="12">
        <f>U73-T73</f>
        <v>2.8472222222222232E-2</v>
      </c>
      <c r="W73" s="15">
        <v>41</v>
      </c>
      <c r="AG73" s="1" t="s">
        <v>820</v>
      </c>
    </row>
    <row r="74" spans="1:35" s="73" customFormat="1">
      <c r="A74" s="66">
        <v>0.8354166666666667</v>
      </c>
      <c r="B74" s="67">
        <v>0.28819444444444448</v>
      </c>
      <c r="C74" s="67">
        <v>0.89513888888888893</v>
      </c>
      <c r="D74" s="68">
        <v>0.01</v>
      </c>
      <c r="E74" s="67">
        <f t="shared" si="8"/>
        <v>5.9722222222222232E-2</v>
      </c>
      <c r="F74" s="69">
        <v>86</v>
      </c>
      <c r="G74" s="70">
        <f t="shared" si="9"/>
        <v>0.86</v>
      </c>
      <c r="H74" s="71">
        <v>11.6</v>
      </c>
      <c r="I74" s="72" t="s">
        <v>4756</v>
      </c>
      <c r="J74" s="69">
        <v>7</v>
      </c>
      <c r="K74" s="71" t="s">
        <v>1663</v>
      </c>
      <c r="L74" s="71">
        <v>2004</v>
      </c>
      <c r="M74" s="73" t="s">
        <v>372</v>
      </c>
      <c r="O74" s="73" t="s">
        <v>2376</v>
      </c>
      <c r="P74" s="73" t="s">
        <v>2376</v>
      </c>
      <c r="Q74" s="73" t="s">
        <v>2376</v>
      </c>
      <c r="R74" s="73" t="s">
        <v>2376</v>
      </c>
      <c r="S74" s="73" t="s">
        <v>2376</v>
      </c>
      <c r="T74" s="66" t="s">
        <v>2376</v>
      </c>
      <c r="U74" s="66" t="s">
        <v>2376</v>
      </c>
      <c r="V74" s="66" t="s">
        <v>2376</v>
      </c>
      <c r="W74" s="74">
        <f>SUM(W71:W73)</f>
        <v>235</v>
      </c>
      <c r="X74" s="74">
        <v>47</v>
      </c>
      <c r="Y74" s="75">
        <f t="shared" ref="Y74:Y94" si="10">A74+5.3/24</f>
        <v>1.0562499999999999</v>
      </c>
      <c r="Z74" s="71">
        <f>194-19</f>
        <v>175</v>
      </c>
      <c r="AA74" s="74">
        <v>32</v>
      </c>
      <c r="AB74" s="76">
        <v>31.2</v>
      </c>
      <c r="AC74" s="77">
        <f t="shared" ref="AC74:AC111" si="11">X74/W74</f>
        <v>0.2</v>
      </c>
      <c r="AD74" s="77">
        <f t="shared" ref="AD74:AD94" si="12">AA74/Z74</f>
        <v>0.18285714285714286</v>
      </c>
      <c r="AE74" s="78">
        <f t="shared" ref="AE74:AE94" si="13">AC74/AB74</f>
        <v>6.4102564102564109E-3</v>
      </c>
      <c r="AF74" s="78"/>
    </row>
    <row r="75" spans="1:35">
      <c r="A75" s="12">
        <v>0.8354166666666667</v>
      </c>
      <c r="B75" s="13">
        <v>0.3298611111111111</v>
      </c>
      <c r="C75" s="13">
        <v>0.91736111111111107</v>
      </c>
      <c r="D75" s="14">
        <v>0.03</v>
      </c>
      <c r="E75" s="13">
        <f t="shared" si="8"/>
        <v>8.1944444444444375E-2</v>
      </c>
      <c r="F75" s="15">
        <v>118</v>
      </c>
      <c r="G75" s="16">
        <f t="shared" si="9"/>
        <v>3.54</v>
      </c>
      <c r="H75" s="17">
        <v>11.4</v>
      </c>
      <c r="I75" s="41">
        <v>38187</v>
      </c>
      <c r="J75" s="15">
        <v>7</v>
      </c>
      <c r="K75" s="17" t="s">
        <v>1663</v>
      </c>
      <c r="L75" s="17">
        <v>2004</v>
      </c>
      <c r="M75" s="1" t="s">
        <v>372</v>
      </c>
      <c r="N75" s="1" t="s">
        <v>461</v>
      </c>
      <c r="O75" s="1" t="s">
        <v>2376</v>
      </c>
      <c r="P75" s="1" t="s">
        <v>2376</v>
      </c>
      <c r="Q75" s="1" t="s">
        <v>2376</v>
      </c>
      <c r="R75" s="1" t="s">
        <v>2376</v>
      </c>
      <c r="S75" s="1" t="s">
        <v>2376</v>
      </c>
      <c r="T75" s="12">
        <v>0.89583333333333337</v>
      </c>
      <c r="U75" s="12">
        <v>0.10416666666666667</v>
      </c>
      <c r="V75" s="12">
        <v>0.20833333333333334</v>
      </c>
      <c r="W75" s="25">
        <v>295</v>
      </c>
      <c r="X75" s="25">
        <v>27</v>
      </c>
      <c r="Y75" s="24">
        <f t="shared" si="10"/>
        <v>1.0562499999999999</v>
      </c>
      <c r="Z75" s="17">
        <f>240-9</f>
        <v>231</v>
      </c>
      <c r="AA75" s="25">
        <v>23</v>
      </c>
      <c r="AB75" s="26">
        <v>31.2</v>
      </c>
      <c r="AC75" s="22">
        <f t="shared" si="11"/>
        <v>9.152542372881356E-2</v>
      </c>
      <c r="AD75" s="22">
        <f t="shared" si="12"/>
        <v>9.9567099567099568E-2</v>
      </c>
      <c r="AE75" s="23">
        <f t="shared" si="13"/>
        <v>2.9335071707953064E-3</v>
      </c>
      <c r="AG75" s="1" t="s">
        <v>821</v>
      </c>
    </row>
    <row r="76" spans="1:35">
      <c r="A76" s="12">
        <v>0.83819444444444446</v>
      </c>
      <c r="B76" s="13">
        <v>0.27916666666666667</v>
      </c>
      <c r="C76" s="13">
        <v>0.90069444444444446</v>
      </c>
      <c r="D76" s="14">
        <v>0.01</v>
      </c>
      <c r="E76" s="13">
        <f t="shared" si="8"/>
        <v>6.25E-2</v>
      </c>
      <c r="F76" s="15">
        <v>90</v>
      </c>
      <c r="G76" s="16">
        <f t="shared" si="9"/>
        <v>0.9</v>
      </c>
      <c r="H76" s="1">
        <v>1.2</v>
      </c>
      <c r="I76" s="41">
        <v>38540</v>
      </c>
      <c r="J76" s="15">
        <v>7</v>
      </c>
      <c r="K76" s="17" t="s">
        <v>1663</v>
      </c>
      <c r="L76" s="17">
        <v>2005</v>
      </c>
      <c r="M76" s="1" t="s">
        <v>248</v>
      </c>
      <c r="N76" s="1" t="s">
        <v>5008</v>
      </c>
      <c r="O76" s="1" t="s">
        <v>2376</v>
      </c>
      <c r="P76" s="1" t="s">
        <v>2376</v>
      </c>
      <c r="Q76" s="1" t="s">
        <v>2376</v>
      </c>
      <c r="R76" s="1" t="s">
        <v>2376</v>
      </c>
      <c r="S76" s="1" t="s">
        <v>2376</v>
      </c>
      <c r="T76" s="12">
        <v>0.89722222222222225</v>
      </c>
      <c r="U76" s="12">
        <v>0.11666666666666665</v>
      </c>
      <c r="V76" s="12">
        <v>0.21944444444444444</v>
      </c>
      <c r="W76" s="25">
        <v>316</v>
      </c>
      <c r="X76" s="25">
        <v>22</v>
      </c>
      <c r="Y76" s="24">
        <f t="shared" si="10"/>
        <v>1.0590277777777777</v>
      </c>
      <c r="Z76" s="17">
        <f>240-7</f>
        <v>233</v>
      </c>
      <c r="AA76" s="25">
        <v>18</v>
      </c>
      <c r="AB76" s="21">
        <v>31.2</v>
      </c>
      <c r="AC76" s="22">
        <f t="shared" si="11"/>
        <v>6.9620253164556958E-2</v>
      </c>
      <c r="AD76" s="22">
        <f t="shared" si="12"/>
        <v>7.7253218884120178E-2</v>
      </c>
      <c r="AE76" s="23">
        <f t="shared" si="13"/>
        <v>2.2314183706588771E-3</v>
      </c>
      <c r="AG76" s="1" t="s">
        <v>1554</v>
      </c>
      <c r="AH76" s="3"/>
      <c r="AI76" s="3"/>
    </row>
    <row r="77" spans="1:35">
      <c r="A77" s="12">
        <v>0.83819444444444446</v>
      </c>
      <c r="B77" s="13">
        <v>0.32013888888888892</v>
      </c>
      <c r="C77" s="13">
        <v>0.92361111111111116</v>
      </c>
      <c r="D77" s="14">
        <v>0.03</v>
      </c>
      <c r="E77" s="13">
        <f t="shared" si="8"/>
        <v>8.5416666666666696E-2</v>
      </c>
      <c r="F77" s="15">
        <v>123</v>
      </c>
      <c r="G77" s="16">
        <f t="shared" si="9"/>
        <v>3.69</v>
      </c>
      <c r="H77" s="17">
        <v>10.1</v>
      </c>
      <c r="I77" s="41">
        <v>38541</v>
      </c>
      <c r="J77" s="15">
        <v>7</v>
      </c>
      <c r="K77" s="17" t="s">
        <v>1663</v>
      </c>
      <c r="L77" s="17">
        <v>2005</v>
      </c>
      <c r="M77" s="1" t="s">
        <v>372</v>
      </c>
      <c r="N77" s="1" t="s">
        <v>373</v>
      </c>
      <c r="O77" s="1" t="s">
        <v>2376</v>
      </c>
      <c r="P77" s="1" t="s">
        <v>2376</v>
      </c>
      <c r="Q77" s="1" t="s">
        <v>2376</v>
      </c>
      <c r="R77" s="1" t="s">
        <v>2376</v>
      </c>
      <c r="S77" s="1" t="s">
        <v>2376</v>
      </c>
      <c r="T77" s="12">
        <v>0.9</v>
      </c>
      <c r="U77" s="12">
        <v>0.10833333333333334</v>
      </c>
      <c r="V77" s="12">
        <v>0.20833333333333334</v>
      </c>
      <c r="W77" s="25">
        <v>300</v>
      </c>
      <c r="X77" s="25">
        <v>19</v>
      </c>
      <c r="Y77" s="24">
        <f t="shared" si="10"/>
        <v>1.0590277777777777</v>
      </c>
      <c r="Z77" s="17">
        <f>240-11</f>
        <v>229</v>
      </c>
      <c r="AA77" s="25">
        <v>14</v>
      </c>
      <c r="AB77" s="21">
        <v>31.2</v>
      </c>
      <c r="AC77" s="22">
        <f t="shared" si="11"/>
        <v>6.3333333333333339E-2</v>
      </c>
      <c r="AD77" s="22">
        <f t="shared" si="12"/>
        <v>6.1135371179039298E-2</v>
      </c>
      <c r="AE77" s="23">
        <f t="shared" si="13"/>
        <v>2.0299145299145301E-3</v>
      </c>
      <c r="AG77" s="1" t="s">
        <v>1557</v>
      </c>
    </row>
    <row r="78" spans="1:35" s="73" customFormat="1">
      <c r="A78" s="66">
        <v>0.8340277777777777</v>
      </c>
      <c r="B78" s="67">
        <v>0.41388888888888892</v>
      </c>
      <c r="C78" s="67">
        <v>0.9555555555555556</v>
      </c>
      <c r="D78" s="68">
        <v>0.14000000000000001</v>
      </c>
      <c r="E78" s="67">
        <f t="shared" si="8"/>
        <v>0.1215277777777779</v>
      </c>
      <c r="F78" s="69">
        <v>175</v>
      </c>
      <c r="G78" s="70">
        <f t="shared" si="9"/>
        <v>24.500000000000004</v>
      </c>
      <c r="H78" s="71">
        <v>6.1</v>
      </c>
      <c r="I78" s="72" t="s">
        <v>4756</v>
      </c>
      <c r="J78" s="69">
        <v>7</v>
      </c>
      <c r="K78" s="71" t="s">
        <v>1663</v>
      </c>
      <c r="L78" s="71">
        <v>2004</v>
      </c>
      <c r="M78" s="73" t="s">
        <v>248</v>
      </c>
      <c r="O78" s="73" t="s">
        <v>2376</v>
      </c>
      <c r="P78" s="73" t="s">
        <v>2376</v>
      </c>
      <c r="Q78" s="73" t="s">
        <v>2376</v>
      </c>
      <c r="R78" s="73" t="s">
        <v>2376</v>
      </c>
      <c r="S78" s="73" t="s">
        <v>2376</v>
      </c>
      <c r="T78" s="66" t="s">
        <v>2376</v>
      </c>
      <c r="U78" s="66" t="s">
        <v>2376</v>
      </c>
      <c r="V78" s="66" t="s">
        <v>2376</v>
      </c>
      <c r="W78" s="74">
        <f>SUM(W76:W77)</f>
        <v>616</v>
      </c>
      <c r="X78" s="74">
        <v>28</v>
      </c>
      <c r="Y78" s="75">
        <f t="shared" si="10"/>
        <v>1.054861111111111</v>
      </c>
      <c r="Z78" s="71">
        <f>W76</f>
        <v>316</v>
      </c>
      <c r="AA78" s="74">
        <v>27</v>
      </c>
      <c r="AB78" s="76">
        <v>31.2</v>
      </c>
      <c r="AC78" s="77">
        <f t="shared" si="11"/>
        <v>4.5454545454545456E-2</v>
      </c>
      <c r="AD78" s="77">
        <f t="shared" si="12"/>
        <v>8.5443037974683542E-2</v>
      </c>
      <c r="AE78" s="78">
        <f t="shared" si="13"/>
        <v>1.456876456876457E-3</v>
      </c>
      <c r="AF78" s="78"/>
    </row>
    <row r="79" spans="1:35">
      <c r="A79" s="12">
        <v>0.83819444444444446</v>
      </c>
      <c r="B79" s="13">
        <v>0.32013888888888892</v>
      </c>
      <c r="C79" s="13">
        <v>0.92361111111111116</v>
      </c>
      <c r="D79" s="14">
        <v>0.03</v>
      </c>
      <c r="E79" s="13">
        <f t="shared" si="8"/>
        <v>8.5416666666666696E-2</v>
      </c>
      <c r="F79" s="15">
        <v>123</v>
      </c>
      <c r="G79" s="16">
        <f t="shared" si="9"/>
        <v>3.69</v>
      </c>
      <c r="H79" s="17">
        <v>10.1</v>
      </c>
      <c r="I79" s="41">
        <v>38541</v>
      </c>
      <c r="J79" s="15">
        <v>7</v>
      </c>
      <c r="K79" s="17" t="s">
        <v>1663</v>
      </c>
      <c r="L79" s="17">
        <v>2005</v>
      </c>
      <c r="M79" s="1" t="s">
        <v>372</v>
      </c>
      <c r="N79" s="1" t="s">
        <v>461</v>
      </c>
      <c r="O79" s="1" t="s">
        <v>2376</v>
      </c>
      <c r="P79" s="1" t="s">
        <v>2376</v>
      </c>
      <c r="Q79" s="1" t="s">
        <v>2376</v>
      </c>
      <c r="R79" s="1" t="s">
        <v>2376</v>
      </c>
      <c r="S79" s="1" t="s">
        <v>2376</v>
      </c>
      <c r="T79" s="12">
        <v>0.90625</v>
      </c>
      <c r="U79" s="12">
        <v>0.125</v>
      </c>
      <c r="V79" s="12">
        <v>0.21875</v>
      </c>
      <c r="W79" s="25">
        <v>265</v>
      </c>
      <c r="X79" s="25">
        <v>40</v>
      </c>
      <c r="Y79" s="24">
        <f t="shared" si="10"/>
        <v>1.0590277777777777</v>
      </c>
      <c r="Z79" s="17">
        <f>240-20</f>
        <v>220</v>
      </c>
      <c r="AA79" s="25">
        <v>26</v>
      </c>
      <c r="AB79" s="21">
        <v>31.2</v>
      </c>
      <c r="AC79" s="22">
        <f t="shared" si="11"/>
        <v>0.15094339622641509</v>
      </c>
      <c r="AD79" s="22">
        <f t="shared" si="12"/>
        <v>0.11818181818181818</v>
      </c>
      <c r="AE79" s="23">
        <f t="shared" si="13"/>
        <v>4.8379293662312532E-3</v>
      </c>
      <c r="AG79" s="1" t="s">
        <v>1558</v>
      </c>
    </row>
    <row r="80" spans="1:35">
      <c r="A80" s="12">
        <v>0.81874999999999998</v>
      </c>
      <c r="B80" s="13">
        <v>0.1986111111111111</v>
      </c>
      <c r="C80" s="13">
        <v>0.8125</v>
      </c>
      <c r="D80" s="14">
        <v>0.03</v>
      </c>
      <c r="E80" s="13">
        <v>0</v>
      </c>
      <c r="F80" s="15">
        <v>0</v>
      </c>
      <c r="G80" s="16">
        <f t="shared" si="9"/>
        <v>0</v>
      </c>
      <c r="H80" s="17">
        <v>10.9</v>
      </c>
      <c r="I80" s="41">
        <v>38213</v>
      </c>
      <c r="J80" s="15">
        <v>8</v>
      </c>
      <c r="K80" s="17" t="s">
        <v>1663</v>
      </c>
      <c r="L80" s="17">
        <v>2004</v>
      </c>
      <c r="M80" s="1" t="s">
        <v>372</v>
      </c>
      <c r="N80" s="1" t="s">
        <v>373</v>
      </c>
      <c r="O80" s="1" t="s">
        <v>2376</v>
      </c>
      <c r="P80" s="1" t="s">
        <v>2376</v>
      </c>
      <c r="Q80" s="1" t="s">
        <v>2376</v>
      </c>
      <c r="R80" s="1" t="s">
        <v>2376</v>
      </c>
      <c r="S80" s="1" t="s">
        <v>2376</v>
      </c>
      <c r="T80" s="12">
        <v>0.89583333333333337</v>
      </c>
      <c r="U80" s="12">
        <v>0.10625</v>
      </c>
      <c r="V80" s="12">
        <v>0.21041666666666667</v>
      </c>
      <c r="W80" s="25">
        <v>303</v>
      </c>
      <c r="X80" s="25">
        <v>7</v>
      </c>
      <c r="Y80" s="24">
        <f t="shared" si="10"/>
        <v>1.0395833333333333</v>
      </c>
      <c r="Z80" s="17">
        <f>180+27</f>
        <v>207</v>
      </c>
      <c r="AA80" s="25">
        <v>6</v>
      </c>
      <c r="AB80" s="26">
        <v>30.2</v>
      </c>
      <c r="AC80" s="22">
        <f t="shared" si="11"/>
        <v>2.3102310231023101E-2</v>
      </c>
      <c r="AD80" s="22">
        <f t="shared" si="12"/>
        <v>2.8985507246376812E-2</v>
      </c>
      <c r="AE80" s="23">
        <f t="shared" si="13"/>
        <v>7.6497715996765232E-4</v>
      </c>
      <c r="AG80" s="1" t="s">
        <v>659</v>
      </c>
    </row>
    <row r="81" spans="1:35">
      <c r="A81" s="12">
        <v>0.81874999999999998</v>
      </c>
      <c r="B81" s="13">
        <v>0.24097222222222223</v>
      </c>
      <c r="C81" s="13">
        <v>0.8354166666666667</v>
      </c>
      <c r="D81" s="14">
        <v>0.01</v>
      </c>
      <c r="E81" s="13">
        <f t="shared" ref="E81:E89" si="14">C81-A81</f>
        <v>1.6666666666666718E-2</v>
      </c>
      <c r="F81" s="15">
        <v>24</v>
      </c>
      <c r="G81" s="16">
        <f t="shared" si="9"/>
        <v>0.24</v>
      </c>
      <c r="H81" s="17">
        <v>9.9</v>
      </c>
      <c r="I81" s="41">
        <v>38214</v>
      </c>
      <c r="J81" s="15">
        <v>8</v>
      </c>
      <c r="K81" s="17" t="s">
        <v>1663</v>
      </c>
      <c r="L81" s="17">
        <v>2004</v>
      </c>
      <c r="M81" s="1" t="s">
        <v>372</v>
      </c>
      <c r="N81" s="1" t="s">
        <v>461</v>
      </c>
      <c r="O81" s="1" t="s">
        <v>2376</v>
      </c>
      <c r="P81" s="1" t="s">
        <v>2376</v>
      </c>
      <c r="Q81" s="1" t="s">
        <v>2376</v>
      </c>
      <c r="R81" s="1" t="s">
        <v>2376</v>
      </c>
      <c r="S81" s="1" t="s">
        <v>2376</v>
      </c>
      <c r="T81" s="12">
        <v>0.87708333333333333</v>
      </c>
      <c r="U81" s="12">
        <v>0.10486111111111111</v>
      </c>
      <c r="V81" s="12">
        <v>0.22638888888888889</v>
      </c>
      <c r="W81" s="25">
        <v>326</v>
      </c>
      <c r="X81" s="25">
        <v>17</v>
      </c>
      <c r="Y81" s="24">
        <f t="shared" si="10"/>
        <v>1.0395833333333333</v>
      </c>
      <c r="Z81" s="17">
        <f>180+54</f>
        <v>234</v>
      </c>
      <c r="AA81" s="25">
        <v>10</v>
      </c>
      <c r="AB81" s="26">
        <v>31.2</v>
      </c>
      <c r="AC81" s="22">
        <f t="shared" si="11"/>
        <v>5.2147239263803678E-2</v>
      </c>
      <c r="AD81" s="22">
        <f t="shared" si="12"/>
        <v>4.2735042735042736E-2</v>
      </c>
      <c r="AE81" s="23">
        <f t="shared" si="13"/>
        <v>1.6713858738398614E-3</v>
      </c>
      <c r="AG81" s="1" t="s">
        <v>695</v>
      </c>
    </row>
    <row r="82" spans="1:35">
      <c r="A82" s="12">
        <v>0.81874999999999998</v>
      </c>
      <c r="B82" s="13">
        <v>0.24097222222222223</v>
      </c>
      <c r="C82" s="13">
        <v>0.8354166666666667</v>
      </c>
      <c r="D82" s="14">
        <v>0.01</v>
      </c>
      <c r="E82" s="13">
        <f t="shared" si="14"/>
        <v>1.6666666666666718E-2</v>
      </c>
      <c r="F82" s="15">
        <v>24</v>
      </c>
      <c r="G82" s="16">
        <f t="shared" si="9"/>
        <v>0.24</v>
      </c>
      <c r="H82" s="17">
        <v>9.9</v>
      </c>
      <c r="I82" s="41">
        <v>38214</v>
      </c>
      <c r="J82" s="15">
        <v>8</v>
      </c>
      <c r="K82" s="17" t="s">
        <v>1663</v>
      </c>
      <c r="L82" s="17">
        <v>2004</v>
      </c>
      <c r="M82" s="1" t="s">
        <v>372</v>
      </c>
      <c r="N82" s="1" t="s">
        <v>373</v>
      </c>
      <c r="O82" s="1" t="s">
        <v>2376</v>
      </c>
      <c r="P82" s="1" t="s">
        <v>2376</v>
      </c>
      <c r="Q82" s="1" t="s">
        <v>2376</v>
      </c>
      <c r="R82" s="1" t="s">
        <v>2376</v>
      </c>
      <c r="S82" s="1" t="s">
        <v>2376</v>
      </c>
      <c r="T82" s="12">
        <v>0.9</v>
      </c>
      <c r="U82" s="12">
        <v>6.5277777777777782E-2</v>
      </c>
      <c r="V82" s="12">
        <v>0.16527777777777777</v>
      </c>
      <c r="W82" s="25">
        <v>238</v>
      </c>
      <c r="X82" s="25">
        <v>13</v>
      </c>
      <c r="Y82" s="24">
        <f t="shared" si="10"/>
        <v>1.0395833333333333</v>
      </c>
      <c r="Z82" s="17">
        <f>180+21</f>
        <v>201</v>
      </c>
      <c r="AA82" s="25">
        <v>11</v>
      </c>
      <c r="AB82" s="26">
        <v>30.2</v>
      </c>
      <c r="AC82" s="22">
        <f t="shared" si="11"/>
        <v>5.4621848739495799E-2</v>
      </c>
      <c r="AD82" s="22">
        <f t="shared" si="12"/>
        <v>5.4726368159203981E-2</v>
      </c>
      <c r="AE82" s="23">
        <f t="shared" si="13"/>
        <v>1.8086704880627747E-3</v>
      </c>
      <c r="AG82" s="1" t="s">
        <v>709</v>
      </c>
    </row>
    <row r="83" spans="1:35">
      <c r="A83" s="12">
        <v>0.81874999999999998</v>
      </c>
      <c r="B83" s="13">
        <v>0.28402777777777777</v>
      </c>
      <c r="C83" s="13">
        <v>0.85625000000000007</v>
      </c>
      <c r="D83" s="14">
        <v>0</v>
      </c>
      <c r="E83" s="13">
        <f t="shared" si="14"/>
        <v>3.7500000000000089E-2</v>
      </c>
      <c r="F83" s="15">
        <v>54</v>
      </c>
      <c r="G83" s="16">
        <f t="shared" si="9"/>
        <v>0</v>
      </c>
      <c r="H83" s="17">
        <v>9</v>
      </c>
      <c r="I83" s="41">
        <v>38215</v>
      </c>
      <c r="J83" s="15">
        <v>8</v>
      </c>
      <c r="K83" s="17" t="s">
        <v>1663</v>
      </c>
      <c r="L83" s="17">
        <v>2004</v>
      </c>
      <c r="M83" s="1" t="s">
        <v>372</v>
      </c>
      <c r="N83" s="1" t="s">
        <v>461</v>
      </c>
      <c r="O83" s="1" t="s">
        <v>2376</v>
      </c>
      <c r="P83" s="1" t="s">
        <v>2376</v>
      </c>
      <c r="Q83" s="1" t="s">
        <v>2376</v>
      </c>
      <c r="R83" s="1" t="s">
        <v>2376</v>
      </c>
      <c r="S83" s="1" t="s">
        <v>2376</v>
      </c>
      <c r="T83" s="12">
        <v>0.875</v>
      </c>
      <c r="U83" s="12">
        <v>0.10902777777777778</v>
      </c>
      <c r="V83" s="12">
        <v>0.23402777777777781</v>
      </c>
      <c r="W83" s="25">
        <v>337</v>
      </c>
      <c r="X83" s="25">
        <v>12</v>
      </c>
      <c r="Y83" s="24">
        <f t="shared" si="10"/>
        <v>1.0395833333333333</v>
      </c>
      <c r="Z83" s="17">
        <f>180+57</f>
        <v>237</v>
      </c>
      <c r="AA83" s="25">
        <v>7</v>
      </c>
      <c r="AB83" s="26">
        <v>31.2</v>
      </c>
      <c r="AC83" s="22">
        <f t="shared" si="11"/>
        <v>3.5608308605341248E-2</v>
      </c>
      <c r="AD83" s="22">
        <f t="shared" si="12"/>
        <v>2.9535864978902954E-2</v>
      </c>
      <c r="AE83" s="23">
        <f t="shared" si="13"/>
        <v>1.1412919424788862E-3</v>
      </c>
      <c r="AG83" s="1" t="s">
        <v>4886</v>
      </c>
    </row>
    <row r="84" spans="1:35">
      <c r="A84" s="12">
        <v>0.81874999999999998</v>
      </c>
      <c r="B84" s="13">
        <v>0.28402777777777777</v>
      </c>
      <c r="C84" s="13">
        <v>0.85625000000000007</v>
      </c>
      <c r="D84" s="14">
        <v>0</v>
      </c>
      <c r="E84" s="13">
        <f t="shared" si="14"/>
        <v>3.7500000000000089E-2</v>
      </c>
      <c r="F84" s="15">
        <v>54</v>
      </c>
      <c r="G84" s="16">
        <f t="shared" si="9"/>
        <v>0</v>
      </c>
      <c r="H84" s="17">
        <v>9</v>
      </c>
      <c r="I84" s="41">
        <v>38215</v>
      </c>
      <c r="J84" s="15">
        <v>8</v>
      </c>
      <c r="K84" s="17" t="s">
        <v>1663</v>
      </c>
      <c r="L84" s="17">
        <v>2004</v>
      </c>
      <c r="M84" s="1" t="s">
        <v>372</v>
      </c>
      <c r="N84" s="1" t="s">
        <v>373</v>
      </c>
      <c r="O84" s="1" t="s">
        <v>2376</v>
      </c>
      <c r="P84" s="1" t="s">
        <v>2376</v>
      </c>
      <c r="Q84" s="1" t="s">
        <v>2376</v>
      </c>
      <c r="R84" s="1" t="s">
        <v>2376</v>
      </c>
      <c r="S84" s="1" t="s">
        <v>2376</v>
      </c>
      <c r="T84" s="12">
        <v>0.89583333333333337</v>
      </c>
      <c r="U84" s="12">
        <v>6.25E-2</v>
      </c>
      <c r="V84" s="12">
        <v>0.16319444444444445</v>
      </c>
      <c r="W84" s="25">
        <v>235</v>
      </c>
      <c r="X84" s="25">
        <v>4</v>
      </c>
      <c r="Y84" s="24">
        <f t="shared" si="10"/>
        <v>1.0395833333333333</v>
      </c>
      <c r="Z84" s="17">
        <v>207</v>
      </c>
      <c r="AA84" s="25">
        <v>4</v>
      </c>
      <c r="AB84" s="26">
        <v>31.2</v>
      </c>
      <c r="AC84" s="22">
        <f t="shared" si="11"/>
        <v>1.7021276595744681E-2</v>
      </c>
      <c r="AD84" s="22">
        <f t="shared" si="12"/>
        <v>1.932367149758454E-2</v>
      </c>
      <c r="AE84" s="23">
        <f t="shared" si="13"/>
        <v>5.4555373704309881E-4</v>
      </c>
      <c r="AG84" s="1" t="s">
        <v>748</v>
      </c>
    </row>
    <row r="85" spans="1:35">
      <c r="A85" s="12">
        <v>0.83819444444444446</v>
      </c>
      <c r="B85" s="13">
        <v>0.32013888888888892</v>
      </c>
      <c r="C85" s="13">
        <v>0.92361111111111116</v>
      </c>
      <c r="D85" s="14">
        <v>0.03</v>
      </c>
      <c r="E85" s="13">
        <f t="shared" si="14"/>
        <v>8.5416666666666696E-2</v>
      </c>
      <c r="F85" s="15">
        <v>123</v>
      </c>
      <c r="G85" s="16">
        <f t="shared" si="9"/>
        <v>3.69</v>
      </c>
      <c r="H85" s="1">
        <v>3</v>
      </c>
      <c r="I85" s="41">
        <v>38541</v>
      </c>
      <c r="J85" s="15">
        <v>7</v>
      </c>
      <c r="K85" s="17" t="s">
        <v>1663</v>
      </c>
      <c r="L85" s="17">
        <v>2005</v>
      </c>
      <c r="M85" s="1" t="s">
        <v>248</v>
      </c>
      <c r="N85" s="1" t="s">
        <v>5008</v>
      </c>
      <c r="O85" s="1" t="s">
        <v>2376</v>
      </c>
      <c r="P85" s="1" t="s">
        <v>2376</v>
      </c>
      <c r="Q85" s="1" t="s">
        <v>2376</v>
      </c>
      <c r="R85" s="1" t="s">
        <v>2376</v>
      </c>
      <c r="S85" s="1" t="s">
        <v>2376</v>
      </c>
      <c r="T85" s="12">
        <v>0.89930555555555547</v>
      </c>
      <c r="U85" s="12">
        <v>0.16388888888888889</v>
      </c>
      <c r="V85" s="12">
        <v>0.26458333333333334</v>
      </c>
      <c r="W85" s="25">
        <v>381</v>
      </c>
      <c r="X85" s="25">
        <v>34</v>
      </c>
      <c r="Y85" s="24">
        <f t="shared" si="10"/>
        <v>1.0590277777777777</v>
      </c>
      <c r="Z85" s="17">
        <f>240-10</f>
        <v>230</v>
      </c>
      <c r="AA85" s="25">
        <v>16</v>
      </c>
      <c r="AB85" s="21">
        <v>31.2</v>
      </c>
      <c r="AC85" s="22">
        <f t="shared" si="11"/>
        <v>8.9238845144356954E-2</v>
      </c>
      <c r="AD85" s="22">
        <f t="shared" si="12"/>
        <v>6.9565217391304349E-2</v>
      </c>
      <c r="AE85" s="23">
        <f t="shared" si="13"/>
        <v>2.8602193956524667E-3</v>
      </c>
      <c r="AG85" s="1" t="s">
        <v>1555</v>
      </c>
      <c r="AH85" s="3"/>
      <c r="AI85" s="3"/>
    </row>
    <row r="86" spans="1:35">
      <c r="A86" s="12">
        <v>0.83819444444444446</v>
      </c>
      <c r="B86" s="13">
        <v>0.3611111111111111</v>
      </c>
      <c r="C86" s="13">
        <v>0.94305555555555554</v>
      </c>
      <c r="D86" s="14">
        <v>7.0000000000000007E-2</v>
      </c>
      <c r="E86" s="13">
        <f t="shared" si="14"/>
        <v>0.10486111111111107</v>
      </c>
      <c r="F86" s="15">
        <v>151</v>
      </c>
      <c r="G86" s="16">
        <f t="shared" si="9"/>
        <v>10.57</v>
      </c>
      <c r="H86" s="17">
        <v>12.8</v>
      </c>
      <c r="I86" s="41">
        <v>38542</v>
      </c>
      <c r="J86" s="15">
        <v>7</v>
      </c>
      <c r="K86" s="17" t="s">
        <v>1663</v>
      </c>
      <c r="L86" s="17">
        <v>2005</v>
      </c>
      <c r="M86" s="1" t="s">
        <v>372</v>
      </c>
      <c r="N86" s="1" t="s">
        <v>461</v>
      </c>
      <c r="O86" s="1" t="s">
        <v>2376</v>
      </c>
      <c r="P86" s="1" t="s">
        <v>2376</v>
      </c>
      <c r="Q86" s="1" t="s">
        <v>2376</v>
      </c>
      <c r="R86" s="1" t="s">
        <v>2376</v>
      </c>
      <c r="S86" s="1" t="s">
        <v>2376</v>
      </c>
      <c r="T86" s="12">
        <v>0.89583333333333337</v>
      </c>
      <c r="U86" s="12">
        <v>0.1277777777777778</v>
      </c>
      <c r="V86" s="12">
        <v>0.23194444444444443</v>
      </c>
      <c r="W86" s="25">
        <v>334</v>
      </c>
      <c r="X86" s="25">
        <v>23</v>
      </c>
      <c r="Y86" s="24">
        <f t="shared" si="10"/>
        <v>1.0590277777777777</v>
      </c>
      <c r="Z86" s="17">
        <f>240-5</f>
        <v>235</v>
      </c>
      <c r="AA86" s="25">
        <v>12</v>
      </c>
      <c r="AB86" s="21">
        <v>31.2</v>
      </c>
      <c r="AC86" s="22">
        <f t="shared" si="11"/>
        <v>6.8862275449101798E-2</v>
      </c>
      <c r="AD86" s="22">
        <f t="shared" si="12"/>
        <v>5.106382978723404E-2</v>
      </c>
      <c r="AE86" s="23">
        <f t="shared" si="13"/>
        <v>2.207124213112237E-3</v>
      </c>
      <c r="AG86" s="1" t="s">
        <v>4890</v>
      </c>
    </row>
    <row r="87" spans="1:35">
      <c r="A87" s="12">
        <v>0.81597222222222221</v>
      </c>
      <c r="B87" s="13">
        <v>0.41180555555555554</v>
      </c>
      <c r="C87" s="13">
        <v>0.91180555555555554</v>
      </c>
      <c r="D87" s="14">
        <v>0.11</v>
      </c>
      <c r="E87" s="13">
        <f t="shared" si="14"/>
        <v>9.5833333333333326E-2</v>
      </c>
      <c r="F87" s="15">
        <v>138</v>
      </c>
      <c r="G87" s="16">
        <f t="shared" si="9"/>
        <v>15.18</v>
      </c>
      <c r="H87" s="17">
        <v>1.5</v>
      </c>
      <c r="I87" s="41">
        <v>38218</v>
      </c>
      <c r="J87" s="15">
        <v>8</v>
      </c>
      <c r="K87" s="17" t="s">
        <v>1663</v>
      </c>
      <c r="L87" s="17">
        <v>2004</v>
      </c>
      <c r="M87" s="1" t="s">
        <v>248</v>
      </c>
      <c r="N87" s="1" t="s">
        <v>4993</v>
      </c>
      <c r="O87" s="1" t="s">
        <v>2376</v>
      </c>
      <c r="P87" s="1" t="s">
        <v>2376</v>
      </c>
      <c r="Q87" s="1" t="s">
        <v>2376</v>
      </c>
      <c r="R87" s="1" t="s">
        <v>2376</v>
      </c>
      <c r="S87" s="1" t="s">
        <v>2376</v>
      </c>
      <c r="T87" s="12">
        <v>0.86458333333333337</v>
      </c>
      <c r="U87" s="12">
        <v>0.10486111111111111</v>
      </c>
      <c r="V87" s="12">
        <v>0.2298611111111111</v>
      </c>
      <c r="W87" s="25">
        <v>670</v>
      </c>
      <c r="X87" s="25">
        <v>23</v>
      </c>
      <c r="Y87" s="24">
        <f t="shared" si="10"/>
        <v>1.0368055555555555</v>
      </c>
      <c r="Z87" s="17">
        <v>496</v>
      </c>
      <c r="AA87" s="25">
        <v>21</v>
      </c>
      <c r="AB87" s="26">
        <v>31.2</v>
      </c>
      <c r="AC87" s="22">
        <f t="shared" si="11"/>
        <v>3.4328358208955224E-2</v>
      </c>
      <c r="AD87" s="22">
        <f t="shared" si="12"/>
        <v>4.2338709677419352E-2</v>
      </c>
      <c r="AE87" s="23">
        <f t="shared" si="13"/>
        <v>1.1002678913126674E-3</v>
      </c>
      <c r="AG87" s="1" t="s">
        <v>813</v>
      </c>
    </row>
    <row r="88" spans="1:35">
      <c r="A88" s="12">
        <v>0.83819444444444446</v>
      </c>
      <c r="B88" s="13">
        <v>0.3611111111111111</v>
      </c>
      <c r="C88" s="13">
        <v>0.94305555555555554</v>
      </c>
      <c r="D88" s="14">
        <v>7.0000000000000007E-2</v>
      </c>
      <c r="E88" s="13">
        <f t="shared" si="14"/>
        <v>0.10486111111111107</v>
      </c>
      <c r="F88" s="15">
        <v>151</v>
      </c>
      <c r="G88" s="16">
        <f t="shared" si="9"/>
        <v>10.57</v>
      </c>
      <c r="H88" s="17">
        <v>12.8</v>
      </c>
      <c r="I88" s="41">
        <v>38542</v>
      </c>
      <c r="J88" s="15">
        <v>7</v>
      </c>
      <c r="K88" s="17" t="s">
        <v>1663</v>
      </c>
      <c r="L88" s="17">
        <v>2005</v>
      </c>
      <c r="M88" s="1" t="s">
        <v>372</v>
      </c>
      <c r="N88" s="1" t="s">
        <v>373</v>
      </c>
      <c r="O88" s="1" t="s">
        <v>2376</v>
      </c>
      <c r="P88" s="1" t="s">
        <v>2376</v>
      </c>
      <c r="Q88" s="1" t="s">
        <v>2376</v>
      </c>
      <c r="R88" s="1" t="s">
        <v>2376</v>
      </c>
      <c r="S88" s="1" t="s">
        <v>2376</v>
      </c>
      <c r="T88" s="12">
        <v>0.97499999999999998</v>
      </c>
      <c r="U88" s="12">
        <v>0.14583333333333334</v>
      </c>
      <c r="V88" s="12">
        <v>0.17083333333333331</v>
      </c>
      <c r="W88" s="25">
        <v>246</v>
      </c>
      <c r="X88" s="25">
        <v>21</v>
      </c>
      <c r="Y88" s="24">
        <f t="shared" si="10"/>
        <v>1.0590277777777777</v>
      </c>
      <c r="Z88" s="17">
        <f>121</f>
        <v>121</v>
      </c>
      <c r="AA88" s="25">
        <v>6</v>
      </c>
      <c r="AB88" s="21">
        <v>31.2</v>
      </c>
      <c r="AC88" s="22">
        <f t="shared" si="11"/>
        <v>8.5365853658536592E-2</v>
      </c>
      <c r="AD88" s="22">
        <f t="shared" si="12"/>
        <v>4.9586776859504134E-2</v>
      </c>
      <c r="AE88" s="23">
        <f t="shared" si="13"/>
        <v>2.736085053158224E-3</v>
      </c>
      <c r="AG88" s="1" t="s">
        <v>1559</v>
      </c>
    </row>
    <row r="89" spans="1:35">
      <c r="A89" s="12">
        <v>0.83819444444444446</v>
      </c>
      <c r="B89" s="13">
        <v>0.3611111111111111</v>
      </c>
      <c r="C89" s="13">
        <v>0.94305555555555554</v>
      </c>
      <c r="D89" s="14">
        <v>7.0000000000000007E-2</v>
      </c>
      <c r="E89" s="13">
        <f t="shared" si="14"/>
        <v>0.10486111111111107</v>
      </c>
      <c r="F89" s="15">
        <v>151</v>
      </c>
      <c r="G89" s="16">
        <f t="shared" si="9"/>
        <v>10.57</v>
      </c>
      <c r="H89" s="1">
        <v>1.1000000000000001</v>
      </c>
      <c r="I89" s="41">
        <v>38542</v>
      </c>
      <c r="J89" s="15">
        <v>7</v>
      </c>
      <c r="K89" s="17" t="s">
        <v>1663</v>
      </c>
      <c r="L89" s="17">
        <v>2005</v>
      </c>
      <c r="M89" s="1" t="s">
        <v>248</v>
      </c>
      <c r="N89" s="1" t="s">
        <v>5008</v>
      </c>
      <c r="O89" s="1" t="s">
        <v>2376</v>
      </c>
      <c r="P89" s="1" t="s">
        <v>2376</v>
      </c>
      <c r="Q89" s="1" t="s">
        <v>2376</v>
      </c>
      <c r="R89" s="1" t="s">
        <v>2376</v>
      </c>
      <c r="S89" s="1" t="s">
        <v>2376</v>
      </c>
      <c r="T89" s="12">
        <v>0.89583333333333337</v>
      </c>
      <c r="U89" s="12">
        <v>0.125</v>
      </c>
      <c r="V89" s="12">
        <v>0.22916666666666666</v>
      </c>
      <c r="W89" s="25">
        <v>330</v>
      </c>
      <c r="X89" s="25">
        <v>23</v>
      </c>
      <c r="Y89" s="24">
        <f t="shared" si="10"/>
        <v>1.0590277777777777</v>
      </c>
      <c r="Z89" s="17">
        <f>240-5</f>
        <v>235</v>
      </c>
      <c r="AA89" s="25">
        <v>10</v>
      </c>
      <c r="AB89" s="21">
        <v>31.2</v>
      </c>
      <c r="AC89" s="22">
        <f t="shared" si="11"/>
        <v>6.9696969696969702E-2</v>
      </c>
      <c r="AD89" s="22">
        <f t="shared" si="12"/>
        <v>4.2553191489361701E-2</v>
      </c>
      <c r="AE89" s="23">
        <f t="shared" si="13"/>
        <v>2.233877233877234E-3</v>
      </c>
      <c r="AG89" s="1" t="s">
        <v>1556</v>
      </c>
      <c r="AH89" s="3"/>
      <c r="AI89" s="3"/>
    </row>
    <row r="90" spans="1:35">
      <c r="A90" s="12">
        <v>0.83124999999999993</v>
      </c>
      <c r="B90" s="13">
        <v>9.0277777777777776E-2</v>
      </c>
      <c r="C90" s="13">
        <v>0.49722222222222223</v>
      </c>
      <c r="D90" s="14">
        <v>0.63</v>
      </c>
      <c r="E90" s="13">
        <v>0</v>
      </c>
      <c r="F90" s="15">
        <v>0</v>
      </c>
      <c r="G90" s="16">
        <f t="shared" si="9"/>
        <v>0</v>
      </c>
      <c r="I90" s="41">
        <v>38500</v>
      </c>
      <c r="J90" s="15">
        <v>5</v>
      </c>
      <c r="K90" s="17" t="s">
        <v>1662</v>
      </c>
      <c r="L90" s="17">
        <v>2005</v>
      </c>
      <c r="M90" s="1" t="s">
        <v>827</v>
      </c>
      <c r="O90" s="1" t="s">
        <v>2376</v>
      </c>
      <c r="P90" s="1" t="s">
        <v>2376</v>
      </c>
      <c r="Q90" s="1" t="s">
        <v>2376</v>
      </c>
      <c r="R90" s="1" t="s">
        <v>2376</v>
      </c>
      <c r="S90" s="1" t="s">
        <v>2376</v>
      </c>
      <c r="T90" s="12" t="s">
        <v>2376</v>
      </c>
      <c r="U90" s="12" t="s">
        <v>2376</v>
      </c>
      <c r="V90" s="12" t="s">
        <v>2376</v>
      </c>
      <c r="W90" s="25">
        <v>171</v>
      </c>
      <c r="X90" s="25">
        <v>42</v>
      </c>
      <c r="Y90" s="24">
        <f t="shared" si="10"/>
        <v>1.0520833333333333</v>
      </c>
      <c r="Z90" s="17">
        <f>171-71</f>
        <v>100</v>
      </c>
      <c r="AA90" s="25">
        <v>38</v>
      </c>
      <c r="AB90" s="21">
        <v>31.2</v>
      </c>
      <c r="AC90" s="22">
        <f t="shared" si="11"/>
        <v>0.24561403508771928</v>
      </c>
      <c r="AD90" s="22">
        <f t="shared" si="12"/>
        <v>0.38</v>
      </c>
      <c r="AE90" s="23">
        <f t="shared" si="13"/>
        <v>7.8722447143499772E-3</v>
      </c>
    </row>
    <row r="91" spans="1:35">
      <c r="A91" s="12">
        <v>0.82916666666666661</v>
      </c>
      <c r="B91" s="13">
        <v>0.11527777777777777</v>
      </c>
      <c r="C91" s="13">
        <v>0.75694444444444453</v>
      </c>
      <c r="D91" s="14">
        <v>0.13</v>
      </c>
      <c r="E91" s="35">
        <v>0</v>
      </c>
      <c r="F91" s="36">
        <v>0</v>
      </c>
      <c r="G91" s="16">
        <f t="shared" si="9"/>
        <v>0</v>
      </c>
      <c r="H91" s="17">
        <v>8.6999999999999993</v>
      </c>
      <c r="I91" s="41">
        <v>38564</v>
      </c>
      <c r="J91" s="15">
        <v>7</v>
      </c>
      <c r="K91" s="17" t="s">
        <v>1663</v>
      </c>
      <c r="L91" s="17">
        <v>2005</v>
      </c>
      <c r="M91" s="1" t="s">
        <v>372</v>
      </c>
      <c r="N91" s="1" t="s">
        <v>373</v>
      </c>
      <c r="O91" s="1" t="s">
        <v>2376</v>
      </c>
      <c r="P91" s="1" t="s">
        <v>2376</v>
      </c>
      <c r="Q91" s="1" t="s">
        <v>2376</v>
      </c>
      <c r="R91" s="1" t="s">
        <v>2376</v>
      </c>
      <c r="S91" s="1" t="s">
        <v>2376</v>
      </c>
      <c r="T91" s="12">
        <v>0.875</v>
      </c>
      <c r="U91" s="12">
        <v>8.6111111111111124E-2</v>
      </c>
      <c r="V91" s="12">
        <v>0.21111111111111111</v>
      </c>
      <c r="W91" s="25">
        <v>304</v>
      </c>
      <c r="X91" s="25">
        <v>21</v>
      </c>
      <c r="Y91" s="24">
        <f t="shared" si="10"/>
        <v>1.0499999999999998</v>
      </c>
      <c r="Z91" s="17">
        <f>252</f>
        <v>252</v>
      </c>
      <c r="AA91" s="25">
        <v>16</v>
      </c>
      <c r="AB91" s="21">
        <v>31.2</v>
      </c>
      <c r="AC91" s="22">
        <f t="shared" si="11"/>
        <v>6.9078947368421059E-2</v>
      </c>
      <c r="AD91" s="22">
        <f t="shared" si="12"/>
        <v>6.3492063492063489E-2</v>
      </c>
      <c r="AE91" s="23">
        <f t="shared" si="13"/>
        <v>2.2140688259109313E-3</v>
      </c>
      <c r="AG91" s="1" t="s">
        <v>1560</v>
      </c>
    </row>
    <row r="92" spans="1:35">
      <c r="A92" s="12">
        <v>0.82916666666666661</v>
      </c>
      <c r="B92" s="13">
        <v>0.15208333333333332</v>
      </c>
      <c r="C92" s="13">
        <v>0.7895833333333333</v>
      </c>
      <c r="D92" s="14">
        <v>7.0000000000000007E-2</v>
      </c>
      <c r="E92" s="35">
        <v>0</v>
      </c>
      <c r="F92" s="15">
        <v>0</v>
      </c>
      <c r="G92" s="16">
        <f t="shared" si="9"/>
        <v>0</v>
      </c>
      <c r="H92" s="17">
        <v>6.4</v>
      </c>
      <c r="I92" s="41">
        <v>38565</v>
      </c>
      <c r="J92" s="15">
        <v>8</v>
      </c>
      <c r="K92" s="17" t="s">
        <v>1663</v>
      </c>
      <c r="L92" s="17">
        <v>2005</v>
      </c>
      <c r="M92" s="1" t="s">
        <v>372</v>
      </c>
      <c r="N92" s="1" t="s">
        <v>373</v>
      </c>
      <c r="O92" s="1" t="s">
        <v>2376</v>
      </c>
      <c r="P92" s="1" t="s">
        <v>2376</v>
      </c>
      <c r="Q92" s="1" t="s">
        <v>2376</v>
      </c>
      <c r="R92" s="1" t="s">
        <v>2376</v>
      </c>
      <c r="S92" s="1" t="s">
        <v>2376</v>
      </c>
      <c r="T92" s="12">
        <v>0.875</v>
      </c>
      <c r="U92" s="12">
        <v>8.6111111111111124E-2</v>
      </c>
      <c r="V92" s="12">
        <v>0.21111111111111111</v>
      </c>
      <c r="W92" s="25">
        <v>304</v>
      </c>
      <c r="X92" s="25">
        <v>27</v>
      </c>
      <c r="Y92" s="24">
        <f t="shared" si="10"/>
        <v>1.0499999999999998</v>
      </c>
      <c r="Z92" s="17">
        <v>252</v>
      </c>
      <c r="AA92" s="25">
        <v>21</v>
      </c>
      <c r="AB92" s="21">
        <v>31.2</v>
      </c>
      <c r="AC92" s="22">
        <f t="shared" si="11"/>
        <v>8.8815789473684209E-2</v>
      </c>
      <c r="AD92" s="22">
        <f t="shared" si="12"/>
        <v>8.3333333333333329E-2</v>
      </c>
      <c r="AE92" s="23">
        <f t="shared" si="13"/>
        <v>2.8466599190283401E-3</v>
      </c>
      <c r="AG92" s="1" t="s">
        <v>4891</v>
      </c>
    </row>
    <row r="93" spans="1:35">
      <c r="A93" s="12">
        <v>0.82847222222222217</v>
      </c>
      <c r="B93" s="13">
        <v>0.19166666666666665</v>
      </c>
      <c r="C93" s="13">
        <v>0.81736111111111109</v>
      </c>
      <c r="D93" s="14">
        <v>0.03</v>
      </c>
      <c r="E93" s="35">
        <v>0</v>
      </c>
      <c r="F93" s="15">
        <v>0</v>
      </c>
      <c r="G93" s="16">
        <f t="shared" si="9"/>
        <v>0</v>
      </c>
      <c r="H93" s="17">
        <v>4.0999999999999996</v>
      </c>
      <c r="I93" s="41">
        <v>38566</v>
      </c>
      <c r="J93" s="15">
        <v>8</v>
      </c>
      <c r="K93" s="17" t="s">
        <v>1663</v>
      </c>
      <c r="L93" s="17">
        <v>2005</v>
      </c>
      <c r="M93" s="1" t="s">
        <v>372</v>
      </c>
      <c r="N93" s="1" t="s">
        <v>461</v>
      </c>
      <c r="O93" s="1" t="s">
        <v>2376</v>
      </c>
      <c r="P93" s="1" t="s">
        <v>2376</v>
      </c>
      <c r="Q93" s="1" t="s">
        <v>2376</v>
      </c>
      <c r="R93" s="1" t="s">
        <v>2376</v>
      </c>
      <c r="S93" s="1" t="s">
        <v>2376</v>
      </c>
      <c r="T93" s="12">
        <v>0.875</v>
      </c>
      <c r="U93" s="12">
        <v>8.6111111111111124E-2</v>
      </c>
      <c r="V93" s="12">
        <v>0.21111111111111111</v>
      </c>
      <c r="W93" s="25">
        <v>304</v>
      </c>
      <c r="X93" s="25">
        <v>16</v>
      </c>
      <c r="Y93" s="24">
        <f t="shared" si="10"/>
        <v>1.0493055555555555</v>
      </c>
      <c r="Z93" s="17">
        <v>251</v>
      </c>
      <c r="AA93" s="25">
        <v>13</v>
      </c>
      <c r="AB93" s="21">
        <v>31.2</v>
      </c>
      <c r="AC93" s="22">
        <f t="shared" si="11"/>
        <v>5.2631578947368418E-2</v>
      </c>
      <c r="AD93" s="22">
        <f t="shared" si="12"/>
        <v>5.1792828685258967E-2</v>
      </c>
      <c r="AE93" s="23">
        <f t="shared" si="13"/>
        <v>1.6869095816464236E-3</v>
      </c>
      <c r="AG93" s="1" t="s">
        <v>4892</v>
      </c>
    </row>
    <row r="94" spans="1:35">
      <c r="A94" s="12">
        <v>0.8256944444444444</v>
      </c>
      <c r="B94" s="13">
        <v>0.31388888888888888</v>
      </c>
      <c r="C94" s="13">
        <v>0.88055555555555554</v>
      </c>
      <c r="D94" s="14">
        <v>0.01</v>
      </c>
      <c r="E94" s="13">
        <f>C94-A94</f>
        <v>5.4861111111111138E-2</v>
      </c>
      <c r="F94" s="15">
        <v>79</v>
      </c>
      <c r="G94" s="16">
        <f t="shared" si="9"/>
        <v>0.79</v>
      </c>
      <c r="H94" s="17">
        <v>8.6</v>
      </c>
      <c r="I94" s="41">
        <v>38570</v>
      </c>
      <c r="J94" s="15">
        <v>8</v>
      </c>
      <c r="K94" s="17" t="s">
        <v>1663</v>
      </c>
      <c r="L94" s="17">
        <v>2005</v>
      </c>
      <c r="M94" s="1" t="s">
        <v>827</v>
      </c>
      <c r="N94" s="1" t="s">
        <v>4991</v>
      </c>
      <c r="O94" s="1" t="s">
        <v>2376</v>
      </c>
      <c r="P94" s="1" t="s">
        <v>2376</v>
      </c>
      <c r="Q94" s="1" t="s">
        <v>2376</v>
      </c>
      <c r="R94" s="1" t="s">
        <v>2376</v>
      </c>
      <c r="S94" s="1" t="s">
        <v>2376</v>
      </c>
      <c r="T94" s="12">
        <v>0.875</v>
      </c>
      <c r="U94" s="12">
        <v>7.2916666666666671E-2</v>
      </c>
      <c r="V94" s="12">
        <v>0.19791666666666666</v>
      </c>
      <c r="W94" s="25">
        <v>285</v>
      </c>
      <c r="X94" s="25">
        <v>12</v>
      </c>
      <c r="Y94" s="24">
        <f t="shared" si="10"/>
        <v>1.0465277777777777</v>
      </c>
      <c r="Z94" s="17">
        <f>247</f>
        <v>247</v>
      </c>
      <c r="AA94" s="25">
        <v>11</v>
      </c>
      <c r="AB94" s="21">
        <v>31.2</v>
      </c>
      <c r="AC94" s="22">
        <f t="shared" si="11"/>
        <v>4.2105263157894736E-2</v>
      </c>
      <c r="AD94" s="22">
        <f t="shared" si="12"/>
        <v>4.4534412955465584E-2</v>
      </c>
      <c r="AE94" s="23">
        <f t="shared" si="13"/>
        <v>1.3495276653171389E-3</v>
      </c>
      <c r="AG94" s="1" t="s">
        <v>1561</v>
      </c>
    </row>
    <row r="95" spans="1:35">
      <c r="A95" s="12"/>
      <c r="B95" s="13"/>
      <c r="C95" s="13"/>
      <c r="D95" s="14"/>
      <c r="E95" s="13"/>
      <c r="I95" s="27">
        <v>42167</v>
      </c>
      <c r="J95" s="10">
        <v>6</v>
      </c>
      <c r="K95" s="10"/>
      <c r="L95" s="10">
        <v>2015</v>
      </c>
      <c r="M95" s="10" t="s">
        <v>372</v>
      </c>
      <c r="N95" s="10" t="s">
        <v>373</v>
      </c>
      <c r="O95" s="10" t="s">
        <v>2376</v>
      </c>
      <c r="P95" s="10" t="s">
        <v>4692</v>
      </c>
      <c r="Q95" s="10" t="s">
        <v>249</v>
      </c>
      <c r="R95" s="10" t="s">
        <v>4696</v>
      </c>
      <c r="S95" s="10" t="s">
        <v>4697</v>
      </c>
      <c r="T95" s="28">
        <v>0.88541666666666663</v>
      </c>
      <c r="U95" s="28">
        <v>8.3333333333333329E-2</v>
      </c>
      <c r="V95" s="12">
        <f>(24-T95)+U95</f>
        <v>23.197916666666664</v>
      </c>
      <c r="W95" s="15">
        <f>(U95-T95+1)*24*60</f>
        <v>285.00000000000011</v>
      </c>
      <c r="X95" s="17">
        <v>18</v>
      </c>
      <c r="Y95" s="24"/>
      <c r="Z95" s="15"/>
      <c r="AA95" s="25"/>
      <c r="AB95" s="26"/>
      <c r="AC95" s="22">
        <f t="shared" si="11"/>
        <v>6.315789473684208E-2</v>
      </c>
      <c r="AF95" s="19" t="s">
        <v>4560</v>
      </c>
      <c r="AG95" s="29" t="s">
        <v>4638</v>
      </c>
      <c r="AH95" s="3"/>
      <c r="AI95" s="3"/>
    </row>
    <row r="96" spans="1:35">
      <c r="A96" s="12"/>
      <c r="B96" s="13"/>
      <c r="C96" s="13"/>
      <c r="D96" s="14"/>
      <c r="E96" s="13"/>
      <c r="I96" s="27">
        <v>42168</v>
      </c>
      <c r="J96" s="10">
        <v>6</v>
      </c>
      <c r="K96" s="10"/>
      <c r="L96" s="10">
        <v>2015</v>
      </c>
      <c r="M96" s="10" t="s">
        <v>372</v>
      </c>
      <c r="N96" s="10" t="s">
        <v>461</v>
      </c>
      <c r="O96" s="10" t="s">
        <v>2376</v>
      </c>
      <c r="P96" s="10" t="s">
        <v>4692</v>
      </c>
      <c r="Q96" s="10" t="s">
        <v>249</v>
      </c>
      <c r="R96" s="10" t="s">
        <v>4696</v>
      </c>
      <c r="S96" s="10" t="s">
        <v>4698</v>
      </c>
      <c r="T96" s="28">
        <v>0.84375</v>
      </c>
      <c r="U96" s="28">
        <v>4.5138888888888888E-2</v>
      </c>
      <c r="V96" s="12">
        <f>(24-T96)+U96</f>
        <v>23.201388888888889</v>
      </c>
      <c r="W96" s="15">
        <f>(U96-T96+1)*24*60</f>
        <v>289.99999999999994</v>
      </c>
      <c r="X96" s="17">
        <v>16</v>
      </c>
      <c r="Y96" s="24"/>
      <c r="AA96" s="25"/>
      <c r="AB96" s="26"/>
      <c r="AC96" s="22">
        <f t="shared" si="11"/>
        <v>5.5172413793103461E-2</v>
      </c>
      <c r="AF96" s="19" t="s">
        <v>4560</v>
      </c>
      <c r="AG96" s="30" t="s">
        <v>4639</v>
      </c>
      <c r="AH96" s="3"/>
      <c r="AI96" s="3"/>
    </row>
    <row r="97" spans="1:35">
      <c r="A97" s="12"/>
      <c r="B97" s="13"/>
      <c r="C97" s="13"/>
      <c r="D97" s="14"/>
      <c r="E97" s="13"/>
      <c r="I97" s="27">
        <v>42171</v>
      </c>
      <c r="J97" s="10">
        <v>6</v>
      </c>
      <c r="K97" s="10"/>
      <c r="L97" s="10">
        <v>2015</v>
      </c>
      <c r="M97" s="10" t="s">
        <v>248</v>
      </c>
      <c r="N97" s="1" t="s">
        <v>5008</v>
      </c>
      <c r="O97" s="10" t="s">
        <v>2376</v>
      </c>
      <c r="P97" s="10" t="s">
        <v>4692</v>
      </c>
      <c r="Q97" s="10" t="s">
        <v>249</v>
      </c>
      <c r="R97" s="10" t="s">
        <v>4693</v>
      </c>
      <c r="S97" s="10" t="s">
        <v>4699</v>
      </c>
      <c r="T97" s="28">
        <v>0.88888888888888884</v>
      </c>
      <c r="U97" s="28">
        <v>7.2916666666666671E-2</v>
      </c>
      <c r="V97" s="12">
        <f>(24-T97)+U97</f>
        <v>23.184027777777779</v>
      </c>
      <c r="W97" s="15">
        <f>(U97-T97+1)*24*60</f>
        <v>265</v>
      </c>
      <c r="X97" s="17">
        <v>12</v>
      </c>
      <c r="Y97" s="24"/>
      <c r="AA97" s="25"/>
      <c r="AB97" s="26"/>
      <c r="AC97" s="22">
        <f t="shared" si="11"/>
        <v>4.5283018867924525E-2</v>
      </c>
      <c r="AF97" s="19" t="s">
        <v>4560</v>
      </c>
      <c r="AG97" s="30" t="s">
        <v>4640</v>
      </c>
      <c r="AH97" s="3"/>
      <c r="AI97" s="3"/>
    </row>
    <row r="98" spans="1:35">
      <c r="A98" s="12">
        <v>0.82500000000000007</v>
      </c>
      <c r="B98" s="13">
        <v>0.35347222222222219</v>
      </c>
      <c r="C98" s="13">
        <v>0.89722222222222225</v>
      </c>
      <c r="D98" s="14">
        <v>0.04</v>
      </c>
      <c r="E98" s="13">
        <f>C98-A98</f>
        <v>7.2222222222222188E-2</v>
      </c>
      <c r="F98" s="15">
        <v>104</v>
      </c>
      <c r="G98" s="16">
        <f t="shared" ref="G98:G106" si="15">F98*D98</f>
        <v>4.16</v>
      </c>
      <c r="H98" s="17">
        <v>5.8</v>
      </c>
      <c r="I98" s="41">
        <v>38571</v>
      </c>
      <c r="J98" s="15">
        <v>8</v>
      </c>
      <c r="K98" s="17" t="s">
        <v>1663</v>
      </c>
      <c r="L98" s="17">
        <v>2005</v>
      </c>
      <c r="M98" s="1" t="s">
        <v>827</v>
      </c>
      <c r="N98" s="1" t="s">
        <v>4991</v>
      </c>
      <c r="O98" s="1" t="s">
        <v>2376</v>
      </c>
      <c r="P98" s="1" t="s">
        <v>2376</v>
      </c>
      <c r="Q98" s="1" t="s">
        <v>2376</v>
      </c>
      <c r="R98" s="1" t="s">
        <v>2376</v>
      </c>
      <c r="S98" s="1" t="s">
        <v>2376</v>
      </c>
      <c r="T98" s="12">
        <v>0.875</v>
      </c>
      <c r="U98" s="12">
        <v>7.2916666666666671E-2</v>
      </c>
      <c r="V98" s="12">
        <v>0.19791666666666666</v>
      </c>
      <c r="W98" s="25">
        <v>285</v>
      </c>
      <c r="X98" s="25">
        <v>15</v>
      </c>
      <c r="Y98" s="24">
        <f t="shared" ref="Y98:Y106" si="16">A98+5.3/24</f>
        <v>1.0458333333333334</v>
      </c>
      <c r="Z98" s="17">
        <f>246</f>
        <v>246</v>
      </c>
      <c r="AA98" s="25">
        <v>15</v>
      </c>
      <c r="AB98" s="21">
        <v>31.2</v>
      </c>
      <c r="AC98" s="22">
        <f t="shared" si="11"/>
        <v>5.2631578947368418E-2</v>
      </c>
      <c r="AD98" s="22">
        <f t="shared" ref="AD98:AD106" si="17">AA98/Z98</f>
        <v>6.097560975609756E-2</v>
      </c>
      <c r="AE98" s="23">
        <f t="shared" ref="AE98:AE106" si="18">AC98/AB98</f>
        <v>1.6869095816464236E-3</v>
      </c>
      <c r="AG98" s="1" t="s">
        <v>1562</v>
      </c>
    </row>
    <row r="99" spans="1:35">
      <c r="A99" s="12">
        <v>0.82361111111111107</v>
      </c>
      <c r="B99" s="13">
        <v>0.43194444444444446</v>
      </c>
      <c r="C99" s="13">
        <v>0.92986111111111114</v>
      </c>
      <c r="D99" s="14">
        <v>0.15</v>
      </c>
      <c r="E99" s="13">
        <f>C99-A99</f>
        <v>0.10625000000000007</v>
      </c>
      <c r="F99" s="15">
        <v>153</v>
      </c>
      <c r="G99" s="16">
        <f t="shared" si="15"/>
        <v>22.95</v>
      </c>
      <c r="H99" s="1">
        <v>5.3</v>
      </c>
      <c r="I99" s="41">
        <v>38573</v>
      </c>
      <c r="J99" s="15">
        <v>8</v>
      </c>
      <c r="K99" s="17" t="s">
        <v>1663</v>
      </c>
      <c r="L99" s="17">
        <v>2005</v>
      </c>
      <c r="M99" s="1" t="s">
        <v>248</v>
      </c>
      <c r="N99" s="1" t="s">
        <v>5008</v>
      </c>
      <c r="O99" s="1" t="s">
        <v>2376</v>
      </c>
      <c r="P99" s="1" t="s">
        <v>2376</v>
      </c>
      <c r="Q99" s="1" t="s">
        <v>2376</v>
      </c>
      <c r="R99" s="1" t="s">
        <v>2376</v>
      </c>
      <c r="S99" s="1" t="s">
        <v>2376</v>
      </c>
      <c r="T99" s="12">
        <v>0.875</v>
      </c>
      <c r="U99" s="12">
        <v>8.4722222222222213E-2</v>
      </c>
      <c r="V99" s="12">
        <v>0.20972222222222223</v>
      </c>
      <c r="W99" s="25">
        <v>295</v>
      </c>
      <c r="X99" s="25">
        <v>22</v>
      </c>
      <c r="Y99" s="24">
        <f t="shared" si="16"/>
        <v>1.0444444444444443</v>
      </c>
      <c r="Z99" s="17">
        <v>244</v>
      </c>
      <c r="AA99" s="25">
        <v>14</v>
      </c>
      <c r="AB99" s="21">
        <v>31.2</v>
      </c>
      <c r="AC99" s="22">
        <f t="shared" si="11"/>
        <v>7.4576271186440682E-2</v>
      </c>
      <c r="AD99" s="22">
        <f t="shared" si="17"/>
        <v>5.737704918032787E-2</v>
      </c>
      <c r="AE99" s="23">
        <f t="shared" si="18"/>
        <v>2.3902651021295092E-3</v>
      </c>
      <c r="AG99" s="1" t="s">
        <v>1563</v>
      </c>
      <c r="AH99" s="3"/>
      <c r="AI99" s="3"/>
    </row>
    <row r="100" spans="1:35">
      <c r="A100" s="12">
        <v>0.82291666666666663</v>
      </c>
      <c r="B100" s="13">
        <v>0.47222222222222227</v>
      </c>
      <c r="C100" s="13">
        <v>0.94791666666666663</v>
      </c>
      <c r="D100" s="14">
        <v>0.23</v>
      </c>
      <c r="E100" s="13">
        <f>C100-A100</f>
        <v>0.125</v>
      </c>
      <c r="F100" s="15">
        <v>180</v>
      </c>
      <c r="G100" s="16">
        <f t="shared" si="15"/>
        <v>41.4</v>
      </c>
      <c r="H100" s="1">
        <v>4.2</v>
      </c>
      <c r="I100" s="41">
        <v>38574</v>
      </c>
      <c r="J100" s="15">
        <v>8</v>
      </c>
      <c r="K100" s="17" t="s">
        <v>1663</v>
      </c>
      <c r="L100" s="17">
        <v>2005</v>
      </c>
      <c r="M100" s="1" t="s">
        <v>248</v>
      </c>
      <c r="N100" s="1" t="s">
        <v>5008</v>
      </c>
      <c r="O100" s="1" t="s">
        <v>2376</v>
      </c>
      <c r="P100" s="1" t="s">
        <v>2376</v>
      </c>
      <c r="Q100" s="1" t="s">
        <v>2376</v>
      </c>
      <c r="R100" s="1" t="s">
        <v>2376</v>
      </c>
      <c r="S100" s="1" t="s">
        <v>2376</v>
      </c>
      <c r="T100" s="12">
        <v>0.87222222222222223</v>
      </c>
      <c r="U100" s="12">
        <v>7.5694444444444439E-2</v>
      </c>
      <c r="V100" s="12">
        <v>0.20347222222222219</v>
      </c>
      <c r="W100" s="25">
        <v>293</v>
      </c>
      <c r="X100" s="25">
        <v>18</v>
      </c>
      <c r="Y100" s="24">
        <f t="shared" si="16"/>
        <v>1.04375</v>
      </c>
      <c r="Z100" s="17">
        <v>247</v>
      </c>
      <c r="AA100" s="25">
        <v>16</v>
      </c>
      <c r="AB100" s="21">
        <v>31.2</v>
      </c>
      <c r="AC100" s="22">
        <f t="shared" si="11"/>
        <v>6.1433447098976107E-2</v>
      </c>
      <c r="AD100" s="22">
        <f t="shared" si="17"/>
        <v>6.4777327935222673E-2</v>
      </c>
      <c r="AE100" s="23">
        <f t="shared" si="18"/>
        <v>1.9690207403517982E-3</v>
      </c>
      <c r="AG100" s="1" t="s">
        <v>1564</v>
      </c>
      <c r="AH100" s="3"/>
      <c r="AI100" s="3"/>
    </row>
    <row r="101" spans="1:35">
      <c r="A101" s="12">
        <v>0.83333333333333337</v>
      </c>
      <c r="B101" s="13">
        <v>0.48888888888888887</v>
      </c>
      <c r="C101" s="13">
        <v>0.77430555555555547</v>
      </c>
      <c r="D101" s="14">
        <v>0.44</v>
      </c>
      <c r="E101" s="13">
        <v>0</v>
      </c>
      <c r="F101" s="15">
        <v>0</v>
      </c>
      <c r="G101" s="16">
        <f t="shared" si="15"/>
        <v>0</v>
      </c>
      <c r="H101" s="1">
        <v>6.4</v>
      </c>
      <c r="I101" s="41">
        <v>38870</v>
      </c>
      <c r="J101" s="15">
        <v>6</v>
      </c>
      <c r="K101" s="17" t="s">
        <v>1662</v>
      </c>
      <c r="L101" s="17">
        <v>2006</v>
      </c>
      <c r="M101" s="1" t="s">
        <v>248</v>
      </c>
      <c r="N101" s="1" t="s">
        <v>5008</v>
      </c>
      <c r="O101" s="1" t="s">
        <v>2376</v>
      </c>
      <c r="P101" s="1" t="s">
        <v>2376</v>
      </c>
      <c r="Q101" s="1" t="s">
        <v>2376</v>
      </c>
      <c r="R101" s="1" t="s">
        <v>2376</v>
      </c>
      <c r="S101" s="1" t="s">
        <v>2376</v>
      </c>
      <c r="T101" s="12">
        <v>0.9375</v>
      </c>
      <c r="U101" s="12">
        <v>0.125</v>
      </c>
      <c r="V101" s="12">
        <v>0.1875</v>
      </c>
      <c r="W101" s="25">
        <v>270</v>
      </c>
      <c r="X101" s="25">
        <v>13</v>
      </c>
      <c r="Y101" s="24">
        <f t="shared" si="16"/>
        <v>1.0541666666666667</v>
      </c>
      <c r="Z101" s="17">
        <f>180-12</f>
        <v>168</v>
      </c>
      <c r="AA101" s="25">
        <v>3</v>
      </c>
      <c r="AB101" s="21">
        <v>31.2</v>
      </c>
      <c r="AC101" s="22">
        <f t="shared" si="11"/>
        <v>4.8148148148148148E-2</v>
      </c>
      <c r="AD101" s="22">
        <f t="shared" si="17"/>
        <v>1.7857142857142856E-2</v>
      </c>
      <c r="AE101" s="23">
        <f t="shared" si="18"/>
        <v>1.54320987654321E-3</v>
      </c>
      <c r="AG101" s="1" t="s">
        <v>207</v>
      </c>
      <c r="AH101" s="3"/>
      <c r="AI101" s="3"/>
    </row>
    <row r="102" spans="1:35">
      <c r="A102" s="12">
        <v>0.83333333333333337</v>
      </c>
      <c r="B102" s="13">
        <v>0.52847222222222223</v>
      </c>
      <c r="C102" s="13">
        <v>5.4166666666666669E-2</v>
      </c>
      <c r="D102" s="14">
        <v>0.54</v>
      </c>
      <c r="E102" s="13">
        <f>24-(A102-C102)</f>
        <v>23.220833333333335</v>
      </c>
      <c r="F102" s="36">
        <v>318</v>
      </c>
      <c r="G102" s="16">
        <f t="shared" si="15"/>
        <v>171.72</v>
      </c>
      <c r="H102" s="1">
        <v>6.8</v>
      </c>
      <c r="I102" s="41">
        <v>38871</v>
      </c>
      <c r="J102" s="15">
        <v>6</v>
      </c>
      <c r="K102" s="17" t="s">
        <v>1662</v>
      </c>
      <c r="L102" s="17">
        <v>2006</v>
      </c>
      <c r="M102" s="1" t="s">
        <v>248</v>
      </c>
      <c r="N102" s="1" t="s">
        <v>5008</v>
      </c>
      <c r="O102" s="1" t="s">
        <v>2376</v>
      </c>
      <c r="P102" s="1" t="s">
        <v>2376</v>
      </c>
      <c r="Q102" s="1" t="s">
        <v>2376</v>
      </c>
      <c r="R102" s="1" t="s">
        <v>2376</v>
      </c>
      <c r="S102" s="1" t="s">
        <v>2376</v>
      </c>
      <c r="T102" s="12">
        <v>0.9375</v>
      </c>
      <c r="U102" s="12">
        <v>0.125</v>
      </c>
      <c r="V102" s="12">
        <v>0.1875</v>
      </c>
      <c r="W102" s="25">
        <v>270</v>
      </c>
      <c r="X102" s="25">
        <v>16</v>
      </c>
      <c r="Y102" s="24">
        <f t="shared" si="16"/>
        <v>1.0541666666666667</v>
      </c>
      <c r="Z102" s="17">
        <v>168</v>
      </c>
      <c r="AA102" s="25">
        <v>5</v>
      </c>
      <c r="AB102" s="21">
        <v>31.2</v>
      </c>
      <c r="AC102" s="22">
        <f t="shared" si="11"/>
        <v>5.9259259259259262E-2</v>
      </c>
      <c r="AD102" s="22">
        <f t="shared" si="17"/>
        <v>2.976190476190476E-2</v>
      </c>
      <c r="AE102" s="23">
        <f t="shared" si="18"/>
        <v>1.8993352326685661E-3</v>
      </c>
      <c r="AG102" s="1" t="s">
        <v>208</v>
      </c>
      <c r="AH102" s="3"/>
      <c r="AI102" s="3"/>
    </row>
    <row r="103" spans="1:35">
      <c r="A103" s="12">
        <v>0.83888888888888891</v>
      </c>
      <c r="B103" s="13">
        <v>0.35625000000000001</v>
      </c>
      <c r="C103" s="13">
        <v>0.95208333333333339</v>
      </c>
      <c r="D103" s="14">
        <v>0.13</v>
      </c>
      <c r="E103" s="13">
        <f>C103-A103</f>
        <v>0.11319444444444449</v>
      </c>
      <c r="F103" s="15">
        <v>163</v>
      </c>
      <c r="G103" s="16">
        <f t="shared" si="15"/>
        <v>21.19</v>
      </c>
      <c r="H103" s="1">
        <v>7.3</v>
      </c>
      <c r="I103" s="41">
        <v>38896</v>
      </c>
      <c r="J103" s="15">
        <v>6</v>
      </c>
      <c r="K103" s="17" t="s">
        <v>1662</v>
      </c>
      <c r="L103" s="17">
        <v>2006</v>
      </c>
      <c r="M103" s="1" t="s">
        <v>248</v>
      </c>
      <c r="N103" s="1" t="s">
        <v>5008</v>
      </c>
      <c r="O103" s="1" t="s">
        <v>2376</v>
      </c>
      <c r="P103" s="1" t="s">
        <v>2376</v>
      </c>
      <c r="Q103" s="1" t="s">
        <v>2376</v>
      </c>
      <c r="R103" s="1" t="s">
        <v>2376</v>
      </c>
      <c r="S103" s="1" t="s">
        <v>2376</v>
      </c>
      <c r="T103" s="12">
        <v>0.89583333333333337</v>
      </c>
      <c r="U103" s="12">
        <v>8.3333333333333329E-2</v>
      </c>
      <c r="V103" s="12">
        <v>0.1875</v>
      </c>
      <c r="W103" s="25">
        <v>270</v>
      </c>
      <c r="X103" s="25">
        <v>22</v>
      </c>
      <c r="Y103" s="24">
        <f t="shared" si="16"/>
        <v>1.0597222222222222</v>
      </c>
      <c r="Z103" s="17">
        <v>176</v>
      </c>
      <c r="AA103" s="25">
        <v>20</v>
      </c>
      <c r="AB103" s="21">
        <v>31.2</v>
      </c>
      <c r="AC103" s="22">
        <f t="shared" si="11"/>
        <v>8.1481481481481488E-2</v>
      </c>
      <c r="AD103" s="22">
        <f t="shared" si="17"/>
        <v>0.11363636363636363</v>
      </c>
      <c r="AE103" s="23">
        <f t="shared" si="18"/>
        <v>2.6115859449192787E-3</v>
      </c>
      <c r="AG103" s="1" t="s">
        <v>209</v>
      </c>
      <c r="AH103" s="3"/>
      <c r="AI103" s="3"/>
    </row>
    <row r="104" spans="1:35">
      <c r="A104" s="12">
        <v>0.83888888888888891</v>
      </c>
      <c r="B104" s="13">
        <v>0.3979166666666667</v>
      </c>
      <c r="C104" s="13">
        <v>0.97152777777777777</v>
      </c>
      <c r="D104" s="14">
        <v>0.2</v>
      </c>
      <c r="E104" s="13">
        <f>C104-A104</f>
        <v>0.13263888888888886</v>
      </c>
      <c r="F104" s="15">
        <v>191</v>
      </c>
      <c r="G104" s="16">
        <f t="shared" si="15"/>
        <v>38.200000000000003</v>
      </c>
      <c r="H104" s="1">
        <v>4.7</v>
      </c>
      <c r="I104" s="41">
        <v>38897</v>
      </c>
      <c r="J104" s="15">
        <v>6</v>
      </c>
      <c r="K104" s="17" t="s">
        <v>1662</v>
      </c>
      <c r="L104" s="17">
        <v>2006</v>
      </c>
      <c r="M104" s="1" t="s">
        <v>248</v>
      </c>
      <c r="N104" s="1" t="s">
        <v>5008</v>
      </c>
      <c r="O104" s="1" t="s">
        <v>2376</v>
      </c>
      <c r="P104" s="1" t="s">
        <v>2376</v>
      </c>
      <c r="Q104" s="1" t="s">
        <v>2376</v>
      </c>
      <c r="R104" s="1" t="s">
        <v>2376</v>
      </c>
      <c r="S104" s="1" t="s">
        <v>2376</v>
      </c>
      <c r="T104" s="12">
        <v>0.89583333333333337</v>
      </c>
      <c r="U104" s="12">
        <v>0.96875</v>
      </c>
      <c r="V104" s="12">
        <v>7.2916666666666671E-2</v>
      </c>
      <c r="W104" s="25">
        <v>105</v>
      </c>
      <c r="X104" s="25">
        <v>3</v>
      </c>
      <c r="Y104" s="24">
        <f t="shared" si="16"/>
        <v>1.0597222222222222</v>
      </c>
      <c r="Z104" s="17">
        <v>176</v>
      </c>
      <c r="AA104" s="25">
        <v>3</v>
      </c>
      <c r="AB104" s="21">
        <v>31.2</v>
      </c>
      <c r="AC104" s="22">
        <f t="shared" si="11"/>
        <v>2.8571428571428571E-2</v>
      </c>
      <c r="AD104" s="22">
        <f t="shared" si="17"/>
        <v>1.7045454545454544E-2</v>
      </c>
      <c r="AE104" s="23">
        <f t="shared" si="18"/>
        <v>9.1575091575091575E-4</v>
      </c>
      <c r="AG104" s="1" t="s">
        <v>210</v>
      </c>
      <c r="AH104" s="3"/>
      <c r="AI104" s="3"/>
    </row>
    <row r="105" spans="1:35">
      <c r="A105" s="12">
        <v>0.83194444444444438</v>
      </c>
      <c r="B105" s="13">
        <v>0.30763888888888891</v>
      </c>
      <c r="C105" s="13">
        <v>0.88888888888888884</v>
      </c>
      <c r="D105" s="14">
        <v>0.04</v>
      </c>
      <c r="E105" s="13">
        <f>C105-A105</f>
        <v>5.6944444444444464E-2</v>
      </c>
      <c r="F105" s="15">
        <v>82</v>
      </c>
      <c r="G105" s="16">
        <f t="shared" si="15"/>
        <v>3.2800000000000002</v>
      </c>
      <c r="H105" s="1">
        <v>3.1</v>
      </c>
      <c r="I105" s="41">
        <v>38924</v>
      </c>
      <c r="J105" s="15">
        <v>7</v>
      </c>
      <c r="K105" s="17" t="s">
        <v>1663</v>
      </c>
      <c r="L105" s="17">
        <v>2006</v>
      </c>
      <c r="M105" s="1" t="s">
        <v>248</v>
      </c>
      <c r="N105" s="1" t="s">
        <v>5008</v>
      </c>
      <c r="O105" s="1" t="s">
        <v>2376</v>
      </c>
      <c r="P105" s="1" t="s">
        <v>2376</v>
      </c>
      <c r="Q105" s="1" t="s">
        <v>2376</v>
      </c>
      <c r="R105" s="1" t="s">
        <v>2376</v>
      </c>
      <c r="S105" s="1" t="s">
        <v>2376</v>
      </c>
      <c r="T105" s="12">
        <v>0.875</v>
      </c>
      <c r="U105" s="12">
        <v>8.5416666666666655E-2</v>
      </c>
      <c r="V105" s="12">
        <v>0.21041666666666667</v>
      </c>
      <c r="W105" s="25">
        <v>303</v>
      </c>
      <c r="X105" s="25">
        <v>46</v>
      </c>
      <c r="Y105" s="24">
        <f t="shared" si="16"/>
        <v>1.0527777777777776</v>
      </c>
      <c r="Z105" s="17">
        <v>256</v>
      </c>
      <c r="AA105" s="25">
        <v>42</v>
      </c>
      <c r="AB105" s="21">
        <v>31.2</v>
      </c>
      <c r="AC105" s="22">
        <f t="shared" si="11"/>
        <v>0.15181518151815182</v>
      </c>
      <c r="AD105" s="22">
        <f t="shared" si="17"/>
        <v>0.1640625</v>
      </c>
      <c r="AE105" s="23">
        <f t="shared" si="18"/>
        <v>4.8658712025048661E-3</v>
      </c>
      <c r="AG105" s="1" t="s">
        <v>211</v>
      </c>
      <c r="AH105" s="3"/>
      <c r="AI105" s="3"/>
    </row>
    <row r="106" spans="1:35">
      <c r="A106" s="12">
        <v>0.83194444444444438</v>
      </c>
      <c r="B106" s="13">
        <v>0.34791666666666665</v>
      </c>
      <c r="C106" s="13">
        <v>0.90694444444444444</v>
      </c>
      <c r="D106" s="14">
        <v>0.09</v>
      </c>
      <c r="E106" s="13">
        <f>C106-A106</f>
        <v>7.5000000000000067E-2</v>
      </c>
      <c r="F106" s="15">
        <v>108</v>
      </c>
      <c r="G106" s="16">
        <f t="shared" si="15"/>
        <v>9.7199999999999989</v>
      </c>
      <c r="H106" s="1">
        <v>1.5</v>
      </c>
      <c r="I106" s="41">
        <v>38925</v>
      </c>
      <c r="J106" s="15">
        <v>7</v>
      </c>
      <c r="K106" s="17" t="s">
        <v>1663</v>
      </c>
      <c r="L106" s="17">
        <v>2006</v>
      </c>
      <c r="M106" s="1" t="s">
        <v>248</v>
      </c>
      <c r="N106" s="1" t="s">
        <v>5008</v>
      </c>
      <c r="O106" s="1" t="s">
        <v>2376</v>
      </c>
      <c r="P106" s="1" t="s">
        <v>2376</v>
      </c>
      <c r="Q106" s="1" t="s">
        <v>2376</v>
      </c>
      <c r="R106" s="1" t="s">
        <v>2376</v>
      </c>
      <c r="S106" s="1" t="s">
        <v>2376</v>
      </c>
      <c r="T106" s="12">
        <v>0.875</v>
      </c>
      <c r="U106" s="12">
        <v>8.3333333333333329E-2</v>
      </c>
      <c r="V106" s="12">
        <v>0.20833333333333334</v>
      </c>
      <c r="W106" s="25">
        <v>300</v>
      </c>
      <c r="X106" s="25">
        <v>30</v>
      </c>
      <c r="Y106" s="24">
        <f t="shared" si="16"/>
        <v>1.0527777777777776</v>
      </c>
      <c r="Z106" s="17">
        <v>256</v>
      </c>
      <c r="AA106" s="25">
        <v>22</v>
      </c>
      <c r="AB106" s="21">
        <v>31.2</v>
      </c>
      <c r="AC106" s="22">
        <f t="shared" si="11"/>
        <v>0.1</v>
      </c>
      <c r="AD106" s="22">
        <f t="shared" si="17"/>
        <v>8.59375E-2</v>
      </c>
      <c r="AE106" s="23">
        <f t="shared" si="18"/>
        <v>3.2051282051282055E-3</v>
      </c>
      <c r="AG106" s="1" t="s">
        <v>212</v>
      </c>
      <c r="AH106" s="3"/>
      <c r="AI106" s="3"/>
    </row>
    <row r="107" spans="1:35">
      <c r="A107" s="3"/>
      <c r="B107" s="6"/>
      <c r="C107" s="3"/>
      <c r="D107" s="3"/>
      <c r="E107" s="3"/>
      <c r="F107" s="3"/>
      <c r="G107" s="3"/>
      <c r="H107" s="3"/>
      <c r="I107" s="2">
        <v>40698</v>
      </c>
      <c r="J107" s="3">
        <v>6</v>
      </c>
      <c r="K107" s="3"/>
      <c r="L107" s="3">
        <v>2011</v>
      </c>
      <c r="M107" s="3" t="s">
        <v>372</v>
      </c>
      <c r="N107" s="3" t="s">
        <v>2967</v>
      </c>
      <c r="O107" s="11" t="s">
        <v>4595</v>
      </c>
      <c r="P107" s="11" t="s">
        <v>4620</v>
      </c>
      <c r="Q107" s="11" t="s">
        <v>2376</v>
      </c>
      <c r="R107" s="11" t="s">
        <v>2376</v>
      </c>
      <c r="S107" s="11" t="s">
        <v>2376</v>
      </c>
      <c r="T107" s="5">
        <v>0.91666666666666663</v>
      </c>
      <c r="U107" s="5">
        <v>4.5138888888888888E-2</v>
      </c>
      <c r="V107" s="12">
        <f>(24-T107)+U107</f>
        <v>23.128472222222221</v>
      </c>
      <c r="W107" s="15">
        <f>(U107-T107+1)*24*60</f>
        <v>184.99999999999997</v>
      </c>
      <c r="X107" s="3">
        <v>7</v>
      </c>
      <c r="Y107" s="3"/>
      <c r="Z107" s="3"/>
      <c r="AA107" s="3"/>
      <c r="AB107" s="3"/>
      <c r="AC107" s="22">
        <f t="shared" si="11"/>
        <v>3.7837837837837847E-2</v>
      </c>
      <c r="AD107" s="3"/>
      <c r="AE107" s="3"/>
      <c r="AF107" s="3" t="s">
        <v>4560</v>
      </c>
      <c r="AG107" s="3" t="s">
        <v>4594</v>
      </c>
    </row>
    <row r="108" spans="1:35">
      <c r="A108" s="3"/>
      <c r="B108" s="6"/>
      <c r="C108" s="3"/>
      <c r="D108" s="3"/>
      <c r="E108" s="3"/>
      <c r="F108" s="3"/>
      <c r="G108" s="3"/>
      <c r="H108" s="3"/>
      <c r="I108" s="2">
        <v>40718</v>
      </c>
      <c r="J108" s="3">
        <v>6</v>
      </c>
      <c r="K108" s="3"/>
      <c r="L108" s="3">
        <v>2011</v>
      </c>
      <c r="M108" s="3" t="s">
        <v>1584</v>
      </c>
      <c r="N108" s="3" t="s">
        <v>3061</v>
      </c>
      <c r="O108" s="11" t="s">
        <v>4595</v>
      </c>
      <c r="P108" s="11" t="s">
        <v>4620</v>
      </c>
      <c r="Q108" s="11" t="s">
        <v>249</v>
      </c>
      <c r="R108" s="11" t="s">
        <v>2376</v>
      </c>
      <c r="S108" s="11" t="s">
        <v>2376</v>
      </c>
      <c r="T108" s="5">
        <v>0.90625</v>
      </c>
      <c r="U108" s="5">
        <v>4.8611111111111112E-2</v>
      </c>
      <c r="V108" s="12">
        <f>(24-T108)+U108</f>
        <v>23.142361111111111</v>
      </c>
      <c r="W108" s="15">
        <f>(U108-T108+1)*24*60</f>
        <v>205.00000000000006</v>
      </c>
      <c r="X108" s="3">
        <v>7</v>
      </c>
      <c r="Y108" s="3"/>
      <c r="Z108" s="3"/>
      <c r="AA108" s="3"/>
      <c r="AB108" s="3"/>
      <c r="AC108" s="22">
        <f t="shared" si="11"/>
        <v>3.4146341463414623E-2</v>
      </c>
      <c r="AD108" s="3"/>
      <c r="AE108" s="3"/>
      <c r="AF108" s="3" t="s">
        <v>4560</v>
      </c>
      <c r="AG108" s="3" t="s">
        <v>4596</v>
      </c>
    </row>
    <row r="109" spans="1:35">
      <c r="A109" s="3"/>
      <c r="B109" s="6"/>
      <c r="C109" s="3"/>
      <c r="D109" s="3"/>
      <c r="E109" s="3"/>
      <c r="F109" s="3"/>
      <c r="G109" s="3"/>
      <c r="H109" s="3"/>
      <c r="I109" s="2">
        <v>40718</v>
      </c>
      <c r="J109" s="3">
        <v>6</v>
      </c>
      <c r="K109" s="3"/>
      <c r="L109" s="3">
        <v>2011</v>
      </c>
      <c r="M109" s="3" t="s">
        <v>1584</v>
      </c>
      <c r="N109" s="3" t="s">
        <v>3061</v>
      </c>
      <c r="O109" s="11" t="s">
        <v>4595</v>
      </c>
      <c r="P109" s="11" t="s">
        <v>4620</v>
      </c>
      <c r="Q109" s="11" t="s">
        <v>249</v>
      </c>
      <c r="R109" s="11" t="s">
        <v>2376</v>
      </c>
      <c r="S109" s="11" t="s">
        <v>4564</v>
      </c>
      <c r="T109" s="5">
        <v>5.0694444444444452E-2</v>
      </c>
      <c r="U109" s="5">
        <v>8.819444444444445E-2</v>
      </c>
      <c r="V109" s="12">
        <f>(24-T109)+U109</f>
        <v>24.037499999999998</v>
      </c>
      <c r="W109" s="15">
        <f>(U109-T109+1)*24*60</f>
        <v>1494.0000000000002</v>
      </c>
      <c r="X109" s="3">
        <v>0</v>
      </c>
      <c r="Y109" s="3"/>
      <c r="Z109" s="3"/>
      <c r="AA109" s="3"/>
      <c r="AB109" s="3"/>
      <c r="AC109" s="22">
        <f t="shared" si="11"/>
        <v>0</v>
      </c>
      <c r="AD109" s="3"/>
      <c r="AE109" s="3"/>
      <c r="AF109" s="3" t="s">
        <v>4560</v>
      </c>
      <c r="AG109" s="3" t="s">
        <v>4597</v>
      </c>
    </row>
    <row r="110" spans="1:35">
      <c r="A110" s="3"/>
      <c r="B110" s="6"/>
      <c r="C110" s="3"/>
      <c r="D110" s="3"/>
      <c r="E110" s="3"/>
      <c r="F110" s="3"/>
      <c r="G110" s="3"/>
      <c r="H110" s="3"/>
      <c r="I110" s="2">
        <v>40718</v>
      </c>
      <c r="J110" s="3">
        <v>6</v>
      </c>
      <c r="K110" s="3"/>
      <c r="L110" s="3">
        <v>2011</v>
      </c>
      <c r="M110" s="3" t="s">
        <v>1584</v>
      </c>
      <c r="N110" s="3" t="s">
        <v>3061</v>
      </c>
      <c r="O110" s="11" t="s">
        <v>4595</v>
      </c>
      <c r="P110" s="11" t="s">
        <v>4620</v>
      </c>
      <c r="Q110" s="11" t="s">
        <v>249</v>
      </c>
      <c r="R110" s="11" t="s">
        <v>2376</v>
      </c>
      <c r="S110" s="11" t="s">
        <v>4598</v>
      </c>
      <c r="T110" s="5">
        <v>0.88194444444444453</v>
      </c>
      <c r="U110" s="5">
        <v>1.9444444444444445E-2</v>
      </c>
      <c r="V110" s="12">
        <f>(24-T110)+U110</f>
        <v>23.137500000000003</v>
      </c>
      <c r="W110" s="15">
        <f>(U110-T110+1)*24*60</f>
        <v>197.99999999999994</v>
      </c>
      <c r="X110" s="3">
        <v>2</v>
      </c>
      <c r="Y110" s="3"/>
      <c r="Z110" s="3"/>
      <c r="AA110" s="3"/>
      <c r="AB110" s="3"/>
      <c r="AC110" s="22">
        <f t="shared" si="11"/>
        <v>1.0101010101010104E-2</v>
      </c>
      <c r="AD110" s="3"/>
      <c r="AE110" s="3"/>
      <c r="AF110" s="3" t="s">
        <v>4560</v>
      </c>
      <c r="AG110" s="3" t="s">
        <v>4599</v>
      </c>
    </row>
    <row r="111" spans="1:35">
      <c r="A111" s="3"/>
      <c r="B111" s="6"/>
      <c r="C111" s="3"/>
      <c r="D111" s="3"/>
      <c r="E111" s="3"/>
      <c r="F111" s="3"/>
      <c r="G111" s="3"/>
      <c r="H111" s="3"/>
      <c r="I111" s="2">
        <v>40718</v>
      </c>
      <c r="J111" s="3">
        <v>6</v>
      </c>
      <c r="K111" s="3"/>
      <c r="L111" s="3">
        <v>2011</v>
      </c>
      <c r="M111" s="3" t="s">
        <v>1584</v>
      </c>
      <c r="N111" s="3" t="s">
        <v>3061</v>
      </c>
      <c r="O111" s="11" t="s">
        <v>4595</v>
      </c>
      <c r="P111" s="11" t="s">
        <v>4620</v>
      </c>
      <c r="Q111" s="11" t="s">
        <v>249</v>
      </c>
      <c r="R111" s="11" t="s">
        <v>2376</v>
      </c>
      <c r="S111" s="11" t="s">
        <v>4564</v>
      </c>
      <c r="T111" s="5">
        <v>1.9444444444444445E-2</v>
      </c>
      <c r="U111" s="5">
        <v>8.3333333333333329E-2</v>
      </c>
      <c r="V111" s="12">
        <f>(24-T111)+U111</f>
        <v>24.063888888888886</v>
      </c>
      <c r="W111" s="15">
        <f>(U111-T111+1)*24*60</f>
        <v>1532</v>
      </c>
      <c r="X111" s="3">
        <v>2</v>
      </c>
      <c r="Y111" s="3"/>
      <c r="Z111" s="3"/>
      <c r="AA111" s="3"/>
      <c r="AB111" s="3"/>
      <c r="AC111" s="22">
        <f t="shared" si="11"/>
        <v>1.3054830287206266E-3</v>
      </c>
      <c r="AD111" s="3"/>
      <c r="AE111" s="3"/>
      <c r="AF111" s="3" t="s">
        <v>4560</v>
      </c>
      <c r="AG111" s="3" t="s">
        <v>4600</v>
      </c>
    </row>
    <row r="112" spans="1:35">
      <c r="A112" s="12">
        <v>0.79861111111111116</v>
      </c>
      <c r="B112" s="13">
        <v>0.42708333333333331</v>
      </c>
      <c r="C112" s="13">
        <v>0.88611111111111107</v>
      </c>
      <c r="D112" s="14">
        <v>0.12</v>
      </c>
      <c r="E112" s="13">
        <f>C112-A112</f>
        <v>8.7499999999999911E-2</v>
      </c>
      <c r="F112" s="15">
        <v>126</v>
      </c>
      <c r="G112" s="16">
        <f>F112*D112</f>
        <v>15.12</v>
      </c>
      <c r="H112" s="1"/>
      <c r="I112" s="41">
        <v>38602</v>
      </c>
      <c r="J112" s="15">
        <v>9</v>
      </c>
      <c r="K112" s="17" t="s">
        <v>1663</v>
      </c>
      <c r="L112" s="17">
        <v>2005</v>
      </c>
      <c r="M112" s="1" t="s">
        <v>1584</v>
      </c>
      <c r="N112" s="1" t="s">
        <v>5074</v>
      </c>
      <c r="O112" s="1" t="s">
        <v>2376</v>
      </c>
      <c r="P112" s="1" t="s">
        <v>2376</v>
      </c>
      <c r="Q112" s="1" t="s">
        <v>2376</v>
      </c>
      <c r="R112" s="1" t="s">
        <v>2376</v>
      </c>
      <c r="S112" s="1" t="s">
        <v>2376</v>
      </c>
      <c r="T112" s="12">
        <v>0.89583333333333337</v>
      </c>
      <c r="U112" s="12">
        <v>0.96736111111111101</v>
      </c>
      <c r="V112" s="12">
        <v>7.1527777777777787E-2</v>
      </c>
      <c r="AG112" s="1" t="s">
        <v>1585</v>
      </c>
    </row>
    <row r="113" spans="1:35">
      <c r="A113" s="3"/>
      <c r="B113" s="6"/>
      <c r="C113" s="3"/>
      <c r="D113" s="3"/>
      <c r="E113" s="3"/>
      <c r="F113" s="3"/>
      <c r="G113" s="3"/>
      <c r="H113" s="3"/>
      <c r="I113" s="2">
        <v>40718</v>
      </c>
      <c r="J113" s="3">
        <v>6</v>
      </c>
      <c r="K113" s="3"/>
      <c r="L113" s="3">
        <v>2011</v>
      </c>
      <c r="M113" s="3" t="s">
        <v>1584</v>
      </c>
      <c r="N113" s="3" t="s">
        <v>3061</v>
      </c>
      <c r="O113" s="11" t="s">
        <v>4595</v>
      </c>
      <c r="P113" s="11" t="s">
        <v>4620</v>
      </c>
      <c r="Q113" s="11" t="s">
        <v>651</v>
      </c>
      <c r="R113" s="11" t="s">
        <v>2376</v>
      </c>
      <c r="S113" s="11" t="s">
        <v>2376</v>
      </c>
      <c r="T113" s="5">
        <v>8.3333333333333329E-2</v>
      </c>
      <c r="U113" s="5">
        <v>0.10416666666666667</v>
      </c>
      <c r="V113" s="12">
        <f t="shared" ref="V113:V144" si="19">(24-T113)+U113</f>
        <v>24.020833333333336</v>
      </c>
      <c r="W113" s="15">
        <f>(U113-T113+1)*24*60</f>
        <v>1470</v>
      </c>
      <c r="X113" s="3">
        <v>0</v>
      </c>
      <c r="Y113" s="3"/>
      <c r="Z113" s="3"/>
      <c r="AA113" s="3"/>
      <c r="AB113" s="3"/>
      <c r="AC113" s="22">
        <f t="shared" ref="AC113:AC144" si="20">X113/W113</f>
        <v>0</v>
      </c>
      <c r="AD113" s="3"/>
      <c r="AE113" s="3"/>
      <c r="AF113" s="3" t="s">
        <v>4560</v>
      </c>
      <c r="AG113" s="3" t="s">
        <v>4601</v>
      </c>
    </row>
    <row r="114" spans="1:35">
      <c r="I114" s="41">
        <v>42172</v>
      </c>
      <c r="J114" s="15">
        <v>6</v>
      </c>
      <c r="K114" s="17" t="s">
        <v>1662</v>
      </c>
      <c r="L114" s="17">
        <v>2015</v>
      </c>
      <c r="M114" s="1" t="s">
        <v>827</v>
      </c>
      <c r="N114" s="1" t="s">
        <v>4991</v>
      </c>
      <c r="O114" s="1" t="s">
        <v>2376</v>
      </c>
      <c r="P114" s="1" t="s">
        <v>2376</v>
      </c>
      <c r="Q114" s="1" t="s">
        <v>2376</v>
      </c>
      <c r="R114" s="1" t="s">
        <v>2376</v>
      </c>
      <c r="S114" s="1" t="s">
        <v>2376</v>
      </c>
      <c r="T114" s="12">
        <v>0.86805555555555547</v>
      </c>
      <c r="U114" s="12">
        <v>8.3333333333333329E-2</v>
      </c>
      <c r="V114" s="12">
        <f t="shared" si="19"/>
        <v>23.215277777777775</v>
      </c>
      <c r="W114" s="15">
        <v>310</v>
      </c>
      <c r="X114" s="15">
        <v>31</v>
      </c>
      <c r="AC114" s="22">
        <f t="shared" si="20"/>
        <v>0.1</v>
      </c>
      <c r="AG114" s="1" t="s">
        <v>4893</v>
      </c>
    </row>
    <row r="115" spans="1:35">
      <c r="A115" s="12"/>
      <c r="B115" s="13"/>
      <c r="C115" s="13"/>
      <c r="D115" s="14"/>
      <c r="E115" s="13"/>
      <c r="I115" s="27">
        <v>42172</v>
      </c>
      <c r="J115" s="10">
        <v>6</v>
      </c>
      <c r="K115" s="10"/>
      <c r="L115" s="10">
        <v>2015</v>
      </c>
      <c r="M115" s="10" t="s">
        <v>248</v>
      </c>
      <c r="N115" s="1" t="s">
        <v>5008</v>
      </c>
      <c r="O115" s="10" t="s">
        <v>2376</v>
      </c>
      <c r="P115" s="10" t="s">
        <v>4692</v>
      </c>
      <c r="Q115" s="10" t="s">
        <v>249</v>
      </c>
      <c r="R115" s="10" t="s">
        <v>4693</v>
      </c>
      <c r="S115" s="10" t="s">
        <v>4699</v>
      </c>
      <c r="T115" s="28">
        <v>0.88402777777777775</v>
      </c>
      <c r="U115" s="28">
        <v>8.3333333333333329E-2</v>
      </c>
      <c r="V115" s="12">
        <f t="shared" si="19"/>
        <v>23.199305555555554</v>
      </c>
      <c r="W115" s="15">
        <f>(U115-T115+1)*24*60</f>
        <v>287.00000000000011</v>
      </c>
      <c r="X115" s="17">
        <v>11</v>
      </c>
      <c r="Y115" s="24"/>
      <c r="AA115" s="25"/>
      <c r="AB115" s="26"/>
      <c r="AC115" s="22">
        <f t="shared" si="20"/>
        <v>3.8327526132404165E-2</v>
      </c>
      <c r="AF115" s="19" t="s">
        <v>4560</v>
      </c>
      <c r="AG115" s="30" t="s">
        <v>4641</v>
      </c>
      <c r="AH115" s="3"/>
      <c r="AI115" s="3"/>
    </row>
    <row r="116" spans="1:35">
      <c r="I116" s="41">
        <v>42173</v>
      </c>
      <c r="J116" s="15">
        <v>6</v>
      </c>
      <c r="K116" s="17" t="s">
        <v>1662</v>
      </c>
      <c r="L116" s="17">
        <v>2015</v>
      </c>
      <c r="M116" s="1" t="s">
        <v>827</v>
      </c>
      <c r="N116" s="1" t="s">
        <v>4991</v>
      </c>
      <c r="O116" s="1" t="s">
        <v>2376</v>
      </c>
      <c r="P116" s="1" t="s">
        <v>2376</v>
      </c>
      <c r="Q116" s="1" t="s">
        <v>2376</v>
      </c>
      <c r="R116" s="1" t="s">
        <v>2376</v>
      </c>
      <c r="S116" s="1" t="s">
        <v>2376</v>
      </c>
      <c r="T116" s="12">
        <v>0.86458333333333337</v>
      </c>
      <c r="U116" s="12">
        <v>8.3333333333333329E-2</v>
      </c>
      <c r="V116" s="12">
        <f t="shared" si="19"/>
        <v>23.21875</v>
      </c>
      <c r="W116" s="15">
        <v>315</v>
      </c>
      <c r="X116" s="15">
        <v>19</v>
      </c>
      <c r="AC116" s="22">
        <f t="shared" si="20"/>
        <v>6.0317460317460318E-2</v>
      </c>
      <c r="AG116" s="1" t="s">
        <v>1795</v>
      </c>
    </row>
    <row r="117" spans="1:35">
      <c r="B117" s="17"/>
      <c r="C117" s="45"/>
      <c r="D117" s="11"/>
      <c r="E117" s="9"/>
      <c r="F117" s="45"/>
      <c r="G117" s="11"/>
      <c r="H117" s="41"/>
      <c r="I117" s="41">
        <v>43234</v>
      </c>
      <c r="J117" s="15">
        <v>5</v>
      </c>
      <c r="L117" s="17">
        <v>2018</v>
      </c>
      <c r="M117" s="1" t="s">
        <v>827</v>
      </c>
      <c r="N117" s="1" t="s">
        <v>4991</v>
      </c>
      <c r="O117" s="1" t="s">
        <v>2376</v>
      </c>
      <c r="P117" s="1" t="s">
        <v>2376</v>
      </c>
      <c r="Q117" s="1" t="s">
        <v>2376</v>
      </c>
      <c r="R117" s="1" t="s">
        <v>2376</v>
      </c>
      <c r="S117" s="1" t="s">
        <v>2376</v>
      </c>
      <c r="T117" s="12">
        <v>0.86944444444444446</v>
      </c>
      <c r="U117" s="12">
        <v>8.3333333333333329E-2</v>
      </c>
      <c r="V117" s="12">
        <f t="shared" si="19"/>
        <v>23.213888888888889</v>
      </c>
      <c r="W117" s="15">
        <f t="shared" ref="W117:W148" si="21">(U117-T117+1)*24*60</f>
        <v>308</v>
      </c>
      <c r="X117" s="15">
        <v>36</v>
      </c>
      <c r="Y117" s="17"/>
      <c r="Z117" s="15"/>
      <c r="AA117" s="21"/>
      <c r="AB117" s="22"/>
      <c r="AC117" s="22">
        <f t="shared" si="20"/>
        <v>0.11688311688311688</v>
      </c>
      <c r="AD117" s="23"/>
      <c r="AE117" s="1"/>
      <c r="AF117" s="1"/>
      <c r="AG117" s="1" t="s">
        <v>2164</v>
      </c>
    </row>
    <row r="118" spans="1:35">
      <c r="B118" s="17"/>
      <c r="C118" s="45"/>
      <c r="D118" s="11"/>
      <c r="E118" s="9"/>
      <c r="F118" s="45"/>
      <c r="G118" s="11"/>
      <c r="H118" s="41"/>
      <c r="I118" s="41">
        <v>43235</v>
      </c>
      <c r="J118" s="15">
        <v>5</v>
      </c>
      <c r="L118" s="17">
        <v>2018</v>
      </c>
      <c r="M118" s="1" t="s">
        <v>827</v>
      </c>
      <c r="N118" s="1" t="s">
        <v>4991</v>
      </c>
      <c r="O118" s="1" t="s">
        <v>2376</v>
      </c>
      <c r="P118" s="1" t="s">
        <v>2376</v>
      </c>
      <c r="Q118" s="1" t="s">
        <v>2376</v>
      </c>
      <c r="R118" s="1" t="s">
        <v>2376</v>
      </c>
      <c r="S118" s="1" t="s">
        <v>2376</v>
      </c>
      <c r="T118" s="12">
        <v>0.85972222222222217</v>
      </c>
      <c r="U118" s="12">
        <v>7.9861111111111105E-2</v>
      </c>
      <c r="V118" s="12">
        <f t="shared" si="19"/>
        <v>23.22013888888889</v>
      </c>
      <c r="W118" s="15">
        <f t="shared" si="21"/>
        <v>317</v>
      </c>
      <c r="X118" s="15">
        <v>15</v>
      </c>
      <c r="Y118" s="17"/>
      <c r="Z118" s="15"/>
      <c r="AB118" s="22"/>
      <c r="AC118" s="22">
        <f t="shared" si="20"/>
        <v>4.7318611987381701E-2</v>
      </c>
      <c r="AD118" s="23"/>
      <c r="AE118" s="1"/>
      <c r="AF118" s="1"/>
      <c r="AG118" s="1" t="s">
        <v>2165</v>
      </c>
    </row>
    <row r="119" spans="1:35">
      <c r="B119" s="17"/>
      <c r="C119" s="45"/>
      <c r="D119" s="11"/>
      <c r="E119" s="9"/>
      <c r="F119" s="45"/>
      <c r="G119" s="11"/>
      <c r="H119" s="41"/>
      <c r="I119" s="41">
        <v>43262</v>
      </c>
      <c r="J119" s="15">
        <v>6</v>
      </c>
      <c r="L119" s="17">
        <v>2018</v>
      </c>
      <c r="M119" s="1" t="s">
        <v>827</v>
      </c>
      <c r="N119" s="1" t="s">
        <v>4991</v>
      </c>
      <c r="O119" s="1" t="s">
        <v>2376</v>
      </c>
      <c r="P119" s="1" t="s">
        <v>2376</v>
      </c>
      <c r="Q119" s="1" t="s">
        <v>2376</v>
      </c>
      <c r="R119" s="1" t="s">
        <v>2376</v>
      </c>
      <c r="S119" s="1" t="s">
        <v>2376</v>
      </c>
      <c r="T119" s="12">
        <v>0.88124999999999998</v>
      </c>
      <c r="U119" s="12">
        <v>8.3333333333333329E-2</v>
      </c>
      <c r="V119" s="12">
        <f t="shared" si="19"/>
        <v>23.202083333333331</v>
      </c>
      <c r="W119" s="15">
        <f t="shared" si="21"/>
        <v>291.00000000000011</v>
      </c>
      <c r="X119" s="15">
        <v>21</v>
      </c>
      <c r="Y119" s="17"/>
      <c r="Z119" s="15"/>
      <c r="AB119" s="22"/>
      <c r="AC119" s="22">
        <f t="shared" si="20"/>
        <v>7.2164948453608213E-2</v>
      </c>
      <c r="AD119" s="23"/>
      <c r="AE119" s="1"/>
      <c r="AF119" s="1"/>
      <c r="AG119" s="1" t="s">
        <v>2184</v>
      </c>
    </row>
    <row r="120" spans="1:35">
      <c r="B120" s="17"/>
      <c r="C120" s="45"/>
      <c r="D120" s="46"/>
      <c r="E120" s="47"/>
      <c r="F120" s="45"/>
      <c r="G120" s="11"/>
      <c r="H120" s="41"/>
      <c r="I120" s="41">
        <v>43263</v>
      </c>
      <c r="J120" s="15">
        <v>6</v>
      </c>
      <c r="L120" s="17">
        <v>2018</v>
      </c>
      <c r="M120" s="1" t="s">
        <v>827</v>
      </c>
      <c r="N120" s="1" t="s">
        <v>4991</v>
      </c>
      <c r="O120" s="1" t="s">
        <v>2376</v>
      </c>
      <c r="P120" s="1" t="s">
        <v>2376</v>
      </c>
      <c r="Q120" s="1" t="s">
        <v>2376</v>
      </c>
      <c r="R120" s="1" t="s">
        <v>2376</v>
      </c>
      <c r="S120" s="1" t="s">
        <v>2376</v>
      </c>
      <c r="T120" s="12">
        <v>0.87152777777777779</v>
      </c>
      <c r="U120" s="12">
        <v>8.3333333333333329E-2</v>
      </c>
      <c r="V120" s="12">
        <f t="shared" si="19"/>
        <v>23.211805555555554</v>
      </c>
      <c r="W120" s="15">
        <f t="shared" si="21"/>
        <v>305.00000000000006</v>
      </c>
      <c r="X120" s="15">
        <v>43</v>
      </c>
      <c r="Y120" s="17"/>
      <c r="Z120" s="15"/>
      <c r="AB120" s="22"/>
      <c r="AC120" s="22">
        <f t="shared" si="20"/>
        <v>0.14098360655737702</v>
      </c>
      <c r="AD120" s="23"/>
      <c r="AE120" s="1"/>
      <c r="AF120" s="1"/>
      <c r="AG120" s="1" t="s">
        <v>2185</v>
      </c>
    </row>
    <row r="121" spans="1:35">
      <c r="B121" s="17"/>
      <c r="C121" s="45"/>
      <c r="D121" s="46"/>
      <c r="E121" s="47"/>
      <c r="F121" s="45"/>
      <c r="G121" s="11"/>
      <c r="H121" s="41"/>
      <c r="I121" s="41">
        <v>43264</v>
      </c>
      <c r="J121" s="15">
        <v>6</v>
      </c>
      <c r="L121" s="17">
        <v>2018</v>
      </c>
      <c r="M121" s="1" t="s">
        <v>827</v>
      </c>
      <c r="N121" s="1" t="s">
        <v>4991</v>
      </c>
      <c r="O121" s="1" t="s">
        <v>2376</v>
      </c>
      <c r="P121" s="1" t="s">
        <v>2376</v>
      </c>
      <c r="Q121" s="1" t="s">
        <v>2376</v>
      </c>
      <c r="R121" s="1" t="s">
        <v>2376</v>
      </c>
      <c r="S121" s="1" t="s">
        <v>2376</v>
      </c>
      <c r="T121" s="12">
        <v>0.87013888888888891</v>
      </c>
      <c r="U121" s="12">
        <v>8.3333333333333329E-2</v>
      </c>
      <c r="V121" s="12">
        <f t="shared" si="19"/>
        <v>23.213194444444444</v>
      </c>
      <c r="W121" s="15">
        <f t="shared" si="21"/>
        <v>307</v>
      </c>
      <c r="X121" s="15">
        <v>14</v>
      </c>
      <c r="Y121" s="17"/>
      <c r="Z121" s="15"/>
      <c r="AA121" s="21"/>
      <c r="AB121" s="22"/>
      <c r="AC121" s="22">
        <f t="shared" si="20"/>
        <v>4.5602605863192182E-2</v>
      </c>
      <c r="AD121" s="23"/>
      <c r="AE121" s="1"/>
      <c r="AF121" s="1"/>
      <c r="AG121" s="1" t="s">
        <v>2186</v>
      </c>
    </row>
    <row r="122" spans="1:35">
      <c r="A122" s="3"/>
      <c r="B122" s="6"/>
      <c r="C122" s="5"/>
      <c r="D122" s="3"/>
      <c r="E122" s="3"/>
      <c r="F122" s="3"/>
      <c r="G122" s="3"/>
      <c r="H122" s="3"/>
      <c r="I122" s="2">
        <v>39926</v>
      </c>
      <c r="J122" s="3">
        <v>4</v>
      </c>
      <c r="K122" s="3"/>
      <c r="L122" s="3">
        <v>2009</v>
      </c>
      <c r="M122" s="3" t="s">
        <v>372</v>
      </c>
      <c r="N122" s="3" t="s">
        <v>2877</v>
      </c>
      <c r="O122" s="11" t="s">
        <v>4595</v>
      </c>
      <c r="P122" s="11" t="s">
        <v>4620</v>
      </c>
      <c r="Q122" s="11" t="s">
        <v>4878</v>
      </c>
      <c r="R122" s="11" t="s">
        <v>2376</v>
      </c>
      <c r="S122" s="11" t="s">
        <v>2376</v>
      </c>
      <c r="T122" s="6">
        <v>0.83333333333333337</v>
      </c>
      <c r="U122" s="6">
        <v>0.52777777777777779</v>
      </c>
      <c r="V122" s="12">
        <f t="shared" si="19"/>
        <v>23.694444444444446</v>
      </c>
      <c r="W122" s="15">
        <f t="shared" si="21"/>
        <v>999.99999999999989</v>
      </c>
      <c r="X122" s="3">
        <v>4</v>
      </c>
      <c r="Y122" s="3"/>
      <c r="Z122" s="3"/>
      <c r="AA122" s="3"/>
      <c r="AB122" s="3"/>
      <c r="AC122" s="22">
        <f t="shared" si="20"/>
        <v>4.0000000000000001E-3</v>
      </c>
      <c r="AD122" s="3"/>
      <c r="AE122" s="3"/>
      <c r="AF122" s="3" t="s">
        <v>4560</v>
      </c>
      <c r="AG122" s="3" t="s">
        <v>4561</v>
      </c>
    </row>
    <row r="123" spans="1:35">
      <c r="A123" s="3"/>
      <c r="B123" s="6"/>
      <c r="C123" s="3"/>
      <c r="D123" s="3"/>
      <c r="E123" s="3"/>
      <c r="F123" s="3"/>
      <c r="G123" s="3"/>
      <c r="H123" s="3"/>
      <c r="I123" s="2">
        <v>39926</v>
      </c>
      <c r="J123" s="3">
        <v>4</v>
      </c>
      <c r="K123" s="3"/>
      <c r="L123" s="3">
        <v>2009</v>
      </c>
      <c r="M123" s="3" t="s">
        <v>372</v>
      </c>
      <c r="N123" s="3" t="s">
        <v>461</v>
      </c>
      <c r="O123" s="11" t="s">
        <v>4595</v>
      </c>
      <c r="P123" s="11" t="s">
        <v>4620</v>
      </c>
      <c r="Q123" s="11" t="s">
        <v>249</v>
      </c>
      <c r="R123" s="11" t="s">
        <v>2376</v>
      </c>
      <c r="S123" s="11" t="s">
        <v>2376</v>
      </c>
      <c r="T123" s="5">
        <v>0.90555555555555556</v>
      </c>
      <c r="U123" s="5">
        <v>3.472222222222222E-3</v>
      </c>
      <c r="V123" s="12">
        <f t="shared" si="19"/>
        <v>23.097916666666666</v>
      </c>
      <c r="W123" s="15">
        <f t="shared" si="21"/>
        <v>140.99999999999997</v>
      </c>
      <c r="X123" s="9">
        <v>4</v>
      </c>
      <c r="Y123" s="3"/>
      <c r="Z123" s="3"/>
      <c r="AA123" s="3"/>
      <c r="AB123" s="3"/>
      <c r="AC123" s="22">
        <f t="shared" si="20"/>
        <v>2.8368794326241141E-2</v>
      </c>
      <c r="AD123" s="3"/>
      <c r="AE123" s="3"/>
      <c r="AF123" s="3" t="s">
        <v>4560</v>
      </c>
      <c r="AG123" s="3" t="s">
        <v>4562</v>
      </c>
    </row>
    <row r="124" spans="1:35">
      <c r="A124" s="3"/>
      <c r="B124" s="6"/>
      <c r="C124" s="3"/>
      <c r="D124" s="3"/>
      <c r="E124" s="3"/>
      <c r="F124" s="3"/>
      <c r="G124" s="3"/>
      <c r="H124" s="3"/>
      <c r="I124" s="2">
        <v>39926</v>
      </c>
      <c r="J124" s="3">
        <v>4</v>
      </c>
      <c r="K124" s="3"/>
      <c r="L124" s="3">
        <v>2009</v>
      </c>
      <c r="M124" s="3" t="s">
        <v>372</v>
      </c>
      <c r="N124" s="3" t="s">
        <v>461</v>
      </c>
      <c r="O124" s="11" t="s">
        <v>4595</v>
      </c>
      <c r="P124" s="11" t="s">
        <v>4620</v>
      </c>
      <c r="Q124" s="11" t="s">
        <v>651</v>
      </c>
      <c r="R124" s="11" t="s">
        <v>2376</v>
      </c>
      <c r="S124" s="11" t="s">
        <v>2376</v>
      </c>
      <c r="T124" s="5">
        <v>3.472222222222222E-3</v>
      </c>
      <c r="U124" s="5">
        <v>4.1666666666666664E-2</v>
      </c>
      <c r="V124" s="12">
        <f t="shared" si="19"/>
        <v>24.038194444444446</v>
      </c>
      <c r="W124" s="15">
        <f t="shared" si="21"/>
        <v>1494.9999999999998</v>
      </c>
      <c r="X124" s="9">
        <v>0</v>
      </c>
      <c r="Y124" s="3"/>
      <c r="Z124" s="3"/>
      <c r="AA124" s="3"/>
      <c r="AB124" s="3"/>
      <c r="AC124" s="22">
        <f t="shared" si="20"/>
        <v>0</v>
      </c>
      <c r="AD124" s="3"/>
      <c r="AE124" s="3"/>
      <c r="AF124" s="3" t="s">
        <v>4560</v>
      </c>
      <c r="AG124" s="3" t="s">
        <v>4563</v>
      </c>
    </row>
    <row r="125" spans="1:35">
      <c r="A125" s="3"/>
      <c r="B125" s="6"/>
      <c r="C125" s="3"/>
      <c r="D125" s="3"/>
      <c r="E125" s="3"/>
      <c r="F125" s="3"/>
      <c r="G125" s="3"/>
      <c r="H125" s="3"/>
      <c r="I125" s="2">
        <v>39947</v>
      </c>
      <c r="J125" s="3">
        <v>5</v>
      </c>
      <c r="K125" s="3"/>
      <c r="L125" s="3">
        <v>2009</v>
      </c>
      <c r="M125" s="3" t="s">
        <v>372</v>
      </c>
      <c r="N125" s="3" t="s">
        <v>461</v>
      </c>
      <c r="O125" s="11" t="s">
        <v>4595</v>
      </c>
      <c r="P125" s="11" t="s">
        <v>4620</v>
      </c>
      <c r="Q125" s="11" t="s">
        <v>249</v>
      </c>
      <c r="R125" s="11" t="s">
        <v>2376</v>
      </c>
      <c r="S125" s="11" t="s">
        <v>4564</v>
      </c>
      <c r="T125" s="5">
        <v>0.91111111111111109</v>
      </c>
      <c r="U125" s="5">
        <v>4.1666666666666664E-2</v>
      </c>
      <c r="V125" s="12">
        <f t="shared" si="19"/>
        <v>23.130555555555556</v>
      </c>
      <c r="W125" s="15">
        <f t="shared" si="21"/>
        <v>187.99999999999997</v>
      </c>
      <c r="X125" s="3">
        <v>17</v>
      </c>
      <c r="Y125" s="3"/>
      <c r="Z125" s="3"/>
      <c r="AA125" s="3"/>
      <c r="AB125" s="3"/>
      <c r="AC125" s="22">
        <f t="shared" si="20"/>
        <v>9.0425531914893637E-2</v>
      </c>
      <c r="AD125" s="3"/>
      <c r="AE125" s="3"/>
      <c r="AF125" s="3" t="s">
        <v>4560</v>
      </c>
      <c r="AG125" s="3" t="s">
        <v>4565</v>
      </c>
    </row>
    <row r="126" spans="1:35">
      <c r="A126" s="3"/>
      <c r="B126" s="6"/>
      <c r="C126" s="5"/>
      <c r="D126" s="3"/>
      <c r="E126" s="3"/>
      <c r="F126" s="3"/>
      <c r="G126" s="3"/>
      <c r="H126" s="3"/>
      <c r="I126" s="2">
        <v>39949</v>
      </c>
      <c r="J126" s="3">
        <v>5</v>
      </c>
      <c r="K126" s="3"/>
      <c r="L126" s="3">
        <v>2009</v>
      </c>
      <c r="M126" s="3" t="s">
        <v>372</v>
      </c>
      <c r="N126" s="3" t="s">
        <v>461</v>
      </c>
      <c r="O126" s="11" t="s">
        <v>4595</v>
      </c>
      <c r="P126" s="11" t="s">
        <v>4620</v>
      </c>
      <c r="Q126" s="11" t="s">
        <v>249</v>
      </c>
      <c r="R126" s="11" t="s">
        <v>2376</v>
      </c>
      <c r="S126" s="11" t="s">
        <v>4564</v>
      </c>
      <c r="T126" s="6">
        <v>0.86458333333333337</v>
      </c>
      <c r="U126" s="6">
        <v>1.3888888888888889E-3</v>
      </c>
      <c r="V126" s="12">
        <f t="shared" si="19"/>
        <v>23.136805555555558</v>
      </c>
      <c r="W126" s="15">
        <f t="shared" si="21"/>
        <v>196.99999999999994</v>
      </c>
      <c r="X126" s="3">
        <v>16</v>
      </c>
      <c r="Y126" s="3"/>
      <c r="Z126" s="3"/>
      <c r="AA126" s="3"/>
      <c r="AB126" s="3"/>
      <c r="AC126" s="22">
        <f t="shared" si="20"/>
        <v>8.1218274111675148E-2</v>
      </c>
      <c r="AD126" s="3"/>
      <c r="AE126" s="3"/>
      <c r="AF126" s="3" t="s">
        <v>4560</v>
      </c>
      <c r="AG126" s="3" t="s">
        <v>4566</v>
      </c>
    </row>
    <row r="127" spans="1:35">
      <c r="A127" s="3"/>
      <c r="B127" s="6"/>
      <c r="C127" s="5"/>
      <c r="D127" s="3"/>
      <c r="E127" s="3"/>
      <c r="F127" s="3"/>
      <c r="G127" s="3"/>
      <c r="H127" s="3"/>
      <c r="I127" s="2">
        <v>39949</v>
      </c>
      <c r="J127" s="3">
        <v>5</v>
      </c>
      <c r="K127" s="3"/>
      <c r="L127" s="3">
        <v>2009</v>
      </c>
      <c r="M127" s="3" t="s">
        <v>372</v>
      </c>
      <c r="N127" s="3" t="s">
        <v>461</v>
      </c>
      <c r="O127" s="11" t="s">
        <v>4595</v>
      </c>
      <c r="P127" s="11" t="s">
        <v>4620</v>
      </c>
      <c r="Q127" s="11" t="s">
        <v>651</v>
      </c>
      <c r="R127" s="11" t="s">
        <v>2376</v>
      </c>
      <c r="S127" s="11" t="s">
        <v>4564</v>
      </c>
      <c r="T127" s="6">
        <v>1.3888888888888889E-3</v>
      </c>
      <c r="U127" s="6">
        <v>3.125E-2</v>
      </c>
      <c r="V127" s="12">
        <f t="shared" si="19"/>
        <v>24.02986111111111</v>
      </c>
      <c r="W127" s="15">
        <f t="shared" si="21"/>
        <v>1483</v>
      </c>
      <c r="X127" s="3">
        <v>1</v>
      </c>
      <c r="Y127" s="3"/>
      <c r="Z127" s="3"/>
      <c r="AA127" s="3"/>
      <c r="AB127" s="3"/>
      <c r="AC127" s="22">
        <f t="shared" si="20"/>
        <v>6.7430883344571813E-4</v>
      </c>
      <c r="AD127" s="3"/>
      <c r="AE127" s="3"/>
      <c r="AF127" s="3" t="s">
        <v>4560</v>
      </c>
      <c r="AG127" s="3"/>
    </row>
    <row r="128" spans="1:35">
      <c r="A128" s="3"/>
      <c r="B128" s="6"/>
      <c r="C128" s="5"/>
      <c r="D128" s="3"/>
      <c r="E128" s="3"/>
      <c r="F128" s="3"/>
      <c r="G128" s="3"/>
      <c r="H128" s="3"/>
      <c r="I128" s="2">
        <v>39949</v>
      </c>
      <c r="J128" s="3">
        <v>5</v>
      </c>
      <c r="K128" s="3"/>
      <c r="L128" s="3">
        <v>2009</v>
      </c>
      <c r="M128" s="3" t="s">
        <v>372</v>
      </c>
      <c r="N128" s="3" t="s">
        <v>461</v>
      </c>
      <c r="O128" s="11" t="s">
        <v>4595</v>
      </c>
      <c r="P128" s="11" t="s">
        <v>4620</v>
      </c>
      <c r="Q128" s="11" t="s">
        <v>249</v>
      </c>
      <c r="R128" s="11" t="s">
        <v>2376</v>
      </c>
      <c r="S128" s="11" t="s">
        <v>4564</v>
      </c>
      <c r="T128" s="6">
        <v>3.125E-2</v>
      </c>
      <c r="U128" s="6">
        <v>4.027777777777778E-2</v>
      </c>
      <c r="V128" s="12">
        <f t="shared" si="19"/>
        <v>24.009027777777778</v>
      </c>
      <c r="W128" s="15">
        <f t="shared" si="21"/>
        <v>1453</v>
      </c>
      <c r="X128" s="3">
        <v>2</v>
      </c>
      <c r="Y128" s="3"/>
      <c r="Z128" s="3"/>
      <c r="AA128" s="3"/>
      <c r="AB128" s="3"/>
      <c r="AC128" s="22">
        <f t="shared" si="20"/>
        <v>1.3764624913971094E-3</v>
      </c>
      <c r="AD128" s="3"/>
      <c r="AE128" s="3"/>
      <c r="AF128" s="3" t="s">
        <v>4560</v>
      </c>
      <c r="AG128" s="3"/>
    </row>
    <row r="129" spans="1:33">
      <c r="A129" s="3"/>
      <c r="B129" s="6"/>
      <c r="C129" s="3"/>
      <c r="D129" s="3"/>
      <c r="E129" s="3"/>
      <c r="F129" s="3"/>
      <c r="G129" s="3"/>
      <c r="H129" s="3"/>
      <c r="I129" s="2">
        <v>39988</v>
      </c>
      <c r="J129" s="3">
        <v>6</v>
      </c>
      <c r="K129" s="3"/>
      <c r="L129" s="3">
        <v>2009</v>
      </c>
      <c r="M129" s="3" t="s">
        <v>372</v>
      </c>
      <c r="N129" s="3" t="s">
        <v>461</v>
      </c>
      <c r="O129" s="11" t="s">
        <v>4595</v>
      </c>
      <c r="P129" s="11" t="s">
        <v>4620</v>
      </c>
      <c r="Q129" s="11" t="s">
        <v>249</v>
      </c>
      <c r="R129" s="11" t="s">
        <v>2376</v>
      </c>
      <c r="S129" s="11" t="s">
        <v>4564</v>
      </c>
      <c r="T129" s="5">
        <v>0.92361111111111116</v>
      </c>
      <c r="U129" s="5">
        <v>4.1666666666666664E-2</v>
      </c>
      <c r="V129" s="12">
        <f t="shared" si="19"/>
        <v>23.118055555555557</v>
      </c>
      <c r="W129" s="15">
        <f t="shared" si="21"/>
        <v>169.99999999999989</v>
      </c>
      <c r="X129" s="9">
        <v>19</v>
      </c>
      <c r="Y129" s="3"/>
      <c r="Z129" s="3"/>
      <c r="AA129" s="3"/>
      <c r="AB129" s="3"/>
      <c r="AC129" s="22">
        <f t="shared" si="20"/>
        <v>0.11176470588235302</v>
      </c>
      <c r="AD129" s="3"/>
      <c r="AE129" s="3"/>
      <c r="AF129" s="3" t="s">
        <v>4560</v>
      </c>
      <c r="AG129" s="3" t="s">
        <v>4567</v>
      </c>
    </row>
    <row r="130" spans="1:33">
      <c r="A130" s="3"/>
      <c r="B130" s="6"/>
      <c r="C130" s="3"/>
      <c r="D130" s="3"/>
      <c r="E130" s="3"/>
      <c r="F130" s="3"/>
      <c r="G130" s="3"/>
      <c r="H130" s="3"/>
      <c r="I130" s="2">
        <v>39991</v>
      </c>
      <c r="J130" s="3">
        <v>6</v>
      </c>
      <c r="K130" s="3"/>
      <c r="L130" s="3">
        <v>2009</v>
      </c>
      <c r="M130" s="3" t="s">
        <v>372</v>
      </c>
      <c r="N130" s="3" t="s">
        <v>2967</v>
      </c>
      <c r="O130" s="11" t="s">
        <v>4595</v>
      </c>
      <c r="P130" s="11" t="s">
        <v>4620</v>
      </c>
      <c r="Q130" s="11" t="s">
        <v>249</v>
      </c>
      <c r="R130" s="11" t="s">
        <v>2376</v>
      </c>
      <c r="S130" s="11" t="s">
        <v>4564</v>
      </c>
      <c r="T130" s="5">
        <v>0.875</v>
      </c>
      <c r="U130" s="5">
        <v>0.95833333333333337</v>
      </c>
      <c r="V130" s="12">
        <f t="shared" si="19"/>
        <v>24.083333333333332</v>
      </c>
      <c r="W130" s="15">
        <f t="shared" si="21"/>
        <v>1560.0000000000002</v>
      </c>
      <c r="X130" s="3">
        <v>5</v>
      </c>
      <c r="Y130" s="3"/>
      <c r="Z130" s="3"/>
      <c r="AA130" s="3"/>
      <c r="AB130" s="3"/>
      <c r="AC130" s="22">
        <f t="shared" si="20"/>
        <v>3.2051282051282046E-3</v>
      </c>
      <c r="AD130" s="3"/>
      <c r="AE130" s="3"/>
      <c r="AF130" s="3" t="s">
        <v>4560</v>
      </c>
      <c r="AG130" s="3" t="s">
        <v>4568</v>
      </c>
    </row>
    <row r="131" spans="1:33">
      <c r="A131" s="3"/>
      <c r="B131" s="6"/>
      <c r="C131" s="3"/>
      <c r="D131" s="3"/>
      <c r="E131" s="3"/>
      <c r="F131" s="3"/>
      <c r="G131" s="3"/>
      <c r="H131" s="3"/>
      <c r="I131" s="2">
        <v>39991</v>
      </c>
      <c r="J131" s="3">
        <v>6</v>
      </c>
      <c r="K131" s="3"/>
      <c r="L131" s="3">
        <v>2009</v>
      </c>
      <c r="M131" s="3" t="s">
        <v>372</v>
      </c>
      <c r="N131" s="3" t="s">
        <v>2967</v>
      </c>
      <c r="O131" s="11" t="s">
        <v>4595</v>
      </c>
      <c r="P131" s="11" t="s">
        <v>4620</v>
      </c>
      <c r="Q131" s="11" t="s">
        <v>4878</v>
      </c>
      <c r="R131" s="11" t="s">
        <v>2376</v>
      </c>
      <c r="S131" s="11" t="s">
        <v>4878</v>
      </c>
      <c r="T131" s="5">
        <v>0.95833333333333337</v>
      </c>
      <c r="U131" s="5">
        <v>0.96875</v>
      </c>
      <c r="V131" s="12">
        <f t="shared" si="19"/>
        <v>24.010416666666668</v>
      </c>
      <c r="W131" s="15">
        <f t="shared" si="21"/>
        <v>1454.9999999999998</v>
      </c>
      <c r="X131" s="3">
        <v>0</v>
      </c>
      <c r="Y131" s="3"/>
      <c r="Z131" s="3"/>
      <c r="AA131" s="3"/>
      <c r="AB131" s="3"/>
      <c r="AC131" s="22">
        <f t="shared" si="20"/>
        <v>0</v>
      </c>
      <c r="AD131" s="3"/>
      <c r="AE131" s="3"/>
      <c r="AF131" s="3" t="s">
        <v>4560</v>
      </c>
      <c r="AG131" s="3" t="s">
        <v>4569</v>
      </c>
    </row>
    <row r="132" spans="1:33">
      <c r="A132" s="3"/>
      <c r="B132" s="6"/>
      <c r="C132" s="3"/>
      <c r="D132" s="3"/>
      <c r="E132" s="3"/>
      <c r="F132" s="3"/>
      <c r="G132" s="3"/>
      <c r="H132" s="3"/>
      <c r="I132" s="2">
        <v>39991</v>
      </c>
      <c r="J132" s="3">
        <v>6</v>
      </c>
      <c r="K132" s="3"/>
      <c r="L132" s="3">
        <v>2009</v>
      </c>
      <c r="M132" s="3" t="s">
        <v>372</v>
      </c>
      <c r="N132" s="3" t="s">
        <v>2967</v>
      </c>
      <c r="O132" s="11" t="s">
        <v>4595</v>
      </c>
      <c r="P132" s="11" t="s">
        <v>4620</v>
      </c>
      <c r="Q132" s="11" t="s">
        <v>249</v>
      </c>
      <c r="R132" s="11" t="s">
        <v>2376</v>
      </c>
      <c r="S132" s="11" t="s">
        <v>4564</v>
      </c>
      <c r="T132" s="5">
        <v>0.96875</v>
      </c>
      <c r="U132" s="5">
        <v>0</v>
      </c>
      <c r="V132" s="12">
        <f t="shared" si="19"/>
        <v>23.03125</v>
      </c>
      <c r="W132" s="15">
        <f t="shared" si="21"/>
        <v>45</v>
      </c>
      <c r="X132" s="3">
        <v>5</v>
      </c>
      <c r="Y132" s="3"/>
      <c r="Z132" s="3"/>
      <c r="AA132" s="3"/>
      <c r="AB132" s="3"/>
      <c r="AC132" s="22">
        <f t="shared" si="20"/>
        <v>0.1111111111111111</v>
      </c>
      <c r="AD132" s="3"/>
      <c r="AE132" s="3"/>
      <c r="AF132" s="3" t="s">
        <v>4560</v>
      </c>
      <c r="AG132" s="3" t="s">
        <v>4570</v>
      </c>
    </row>
    <row r="133" spans="1:33">
      <c r="A133" s="3"/>
      <c r="B133" s="6"/>
      <c r="C133" s="3"/>
      <c r="D133" s="3"/>
      <c r="E133" s="3"/>
      <c r="F133" s="3"/>
      <c r="G133" s="3"/>
      <c r="H133" s="3"/>
      <c r="I133" s="2">
        <v>39991</v>
      </c>
      <c r="J133" s="3">
        <v>6</v>
      </c>
      <c r="K133" s="3"/>
      <c r="L133" s="3">
        <v>2009</v>
      </c>
      <c r="M133" s="3" t="s">
        <v>372</v>
      </c>
      <c r="N133" s="3" t="s">
        <v>2967</v>
      </c>
      <c r="O133" s="11" t="s">
        <v>4595</v>
      </c>
      <c r="P133" s="11" t="s">
        <v>4620</v>
      </c>
      <c r="Q133" s="11" t="s">
        <v>651</v>
      </c>
      <c r="R133" s="11" t="s">
        <v>2376</v>
      </c>
      <c r="S133" s="11" t="s">
        <v>2376</v>
      </c>
      <c r="T133" s="5">
        <v>0</v>
      </c>
      <c r="U133" s="5">
        <v>2.0833333333333332E-2</v>
      </c>
      <c r="V133" s="12">
        <f t="shared" si="19"/>
        <v>24.020833333333332</v>
      </c>
      <c r="W133" s="15">
        <f t="shared" si="21"/>
        <v>1470</v>
      </c>
      <c r="X133" s="3">
        <v>0</v>
      </c>
      <c r="Y133" s="3"/>
      <c r="Z133" s="3"/>
      <c r="AA133" s="3"/>
      <c r="AB133" s="3"/>
      <c r="AC133" s="22">
        <f t="shared" si="20"/>
        <v>0</v>
      </c>
      <c r="AD133" s="3"/>
      <c r="AE133" s="3"/>
      <c r="AF133" s="3" t="s">
        <v>4560</v>
      </c>
      <c r="AG133" s="3" t="s">
        <v>4571</v>
      </c>
    </row>
    <row r="134" spans="1:33">
      <c r="A134" s="3"/>
      <c r="B134" s="6"/>
      <c r="C134" s="3"/>
      <c r="D134" s="3"/>
      <c r="E134" s="3"/>
      <c r="F134" s="3"/>
      <c r="G134" s="3"/>
      <c r="H134" s="3"/>
      <c r="I134" s="2">
        <v>39991</v>
      </c>
      <c r="J134" s="3">
        <v>6</v>
      </c>
      <c r="K134" s="3"/>
      <c r="L134" s="3">
        <v>2009</v>
      </c>
      <c r="M134" s="3" t="s">
        <v>372</v>
      </c>
      <c r="N134" s="3" t="s">
        <v>2967</v>
      </c>
      <c r="O134" s="11" t="s">
        <v>4595</v>
      </c>
      <c r="P134" s="11" t="s">
        <v>4620</v>
      </c>
      <c r="Q134" s="11" t="s">
        <v>2376</v>
      </c>
      <c r="R134" s="11" t="s">
        <v>2376</v>
      </c>
      <c r="S134" s="11" t="s">
        <v>2376</v>
      </c>
      <c r="T134" s="5">
        <v>2.0833333333333332E-2</v>
      </c>
      <c r="U134" s="5">
        <v>4.1666666666666664E-2</v>
      </c>
      <c r="V134" s="12">
        <f t="shared" si="19"/>
        <v>24.020833333333336</v>
      </c>
      <c r="W134" s="15">
        <f t="shared" si="21"/>
        <v>1470</v>
      </c>
      <c r="X134" s="3">
        <v>4</v>
      </c>
      <c r="Y134" s="3"/>
      <c r="Z134" s="3"/>
      <c r="AA134" s="3"/>
      <c r="AB134" s="3"/>
      <c r="AC134" s="22">
        <f t="shared" si="20"/>
        <v>2.7210884353741495E-3</v>
      </c>
      <c r="AD134" s="3"/>
      <c r="AE134" s="3"/>
      <c r="AF134" s="3" t="s">
        <v>4560</v>
      </c>
      <c r="AG134" s="3" t="s">
        <v>4572</v>
      </c>
    </row>
    <row r="135" spans="1:33">
      <c r="A135" s="3"/>
      <c r="B135" s="6"/>
      <c r="C135" s="3"/>
      <c r="D135" s="3"/>
      <c r="E135" s="3"/>
      <c r="F135" s="3"/>
      <c r="G135" s="3"/>
      <c r="H135" s="3"/>
      <c r="I135" s="2">
        <v>39993</v>
      </c>
      <c r="J135" s="3">
        <v>6</v>
      </c>
      <c r="K135" s="3"/>
      <c r="L135" s="3">
        <v>2009</v>
      </c>
      <c r="M135" s="3" t="s">
        <v>372</v>
      </c>
      <c r="N135" s="3" t="s">
        <v>2983</v>
      </c>
      <c r="O135" s="11" t="s">
        <v>4595</v>
      </c>
      <c r="P135" s="11" t="s">
        <v>4620</v>
      </c>
      <c r="Q135" s="11" t="s">
        <v>249</v>
      </c>
      <c r="R135" s="11" t="s">
        <v>2376</v>
      </c>
      <c r="S135" s="11" t="s">
        <v>4564</v>
      </c>
      <c r="T135" s="5">
        <v>0.91666666666666663</v>
      </c>
      <c r="U135" s="5">
        <v>0.99305555555555547</v>
      </c>
      <c r="V135" s="12">
        <f t="shared" si="19"/>
        <v>24.076388888888889</v>
      </c>
      <c r="W135" s="15">
        <f t="shared" si="21"/>
        <v>1550</v>
      </c>
      <c r="X135" s="3">
        <v>3</v>
      </c>
      <c r="Y135" s="3"/>
      <c r="Z135" s="3"/>
      <c r="AA135" s="3"/>
      <c r="AB135" s="3"/>
      <c r="AC135" s="22">
        <f t="shared" si="20"/>
        <v>1.9354838709677419E-3</v>
      </c>
      <c r="AD135" s="3"/>
      <c r="AE135" s="3"/>
      <c r="AF135" s="3" t="s">
        <v>4560</v>
      </c>
      <c r="AG135" s="3" t="s">
        <v>4573</v>
      </c>
    </row>
    <row r="136" spans="1:33">
      <c r="A136" s="3"/>
      <c r="B136" s="6"/>
      <c r="C136" s="3"/>
      <c r="D136" s="3"/>
      <c r="E136" s="3"/>
      <c r="F136" s="3"/>
      <c r="G136" s="3"/>
      <c r="H136" s="3"/>
      <c r="I136" s="2">
        <v>40020</v>
      </c>
      <c r="J136" s="3">
        <v>7</v>
      </c>
      <c r="K136" s="3"/>
      <c r="L136" s="3">
        <v>2009</v>
      </c>
      <c r="M136" s="3" t="s">
        <v>372</v>
      </c>
      <c r="N136" s="3" t="s">
        <v>2987</v>
      </c>
      <c r="O136" s="11" t="s">
        <v>4595</v>
      </c>
      <c r="P136" s="11" t="s">
        <v>4620</v>
      </c>
      <c r="Q136" s="11" t="s">
        <v>249</v>
      </c>
      <c r="R136" s="11" t="s">
        <v>2376</v>
      </c>
      <c r="S136" s="11" t="s">
        <v>4564</v>
      </c>
      <c r="T136" s="5">
        <v>0.91666666666666663</v>
      </c>
      <c r="U136" s="5">
        <v>4.1666666666666664E-2</v>
      </c>
      <c r="V136" s="12">
        <f t="shared" si="19"/>
        <v>23.125</v>
      </c>
      <c r="W136" s="15">
        <f t="shared" si="21"/>
        <v>180</v>
      </c>
      <c r="X136" s="3">
        <v>8</v>
      </c>
      <c r="Y136" s="3"/>
      <c r="Z136" s="3"/>
      <c r="AA136" s="3"/>
      <c r="AB136" s="3"/>
      <c r="AC136" s="22">
        <f t="shared" si="20"/>
        <v>4.4444444444444446E-2</v>
      </c>
      <c r="AD136" s="3"/>
      <c r="AE136" s="3"/>
      <c r="AF136" s="3" t="s">
        <v>4560</v>
      </c>
      <c r="AG136" s="3" t="s">
        <v>4574</v>
      </c>
    </row>
    <row r="137" spans="1:33">
      <c r="A137" s="3"/>
      <c r="B137" s="6"/>
      <c r="C137" s="3"/>
      <c r="D137" s="3"/>
      <c r="E137" s="3"/>
      <c r="F137" s="3"/>
      <c r="G137" s="3"/>
      <c r="H137" s="3"/>
      <c r="I137" s="2">
        <v>40020</v>
      </c>
      <c r="J137" s="3">
        <v>7</v>
      </c>
      <c r="K137" s="3"/>
      <c r="L137" s="3">
        <v>2009</v>
      </c>
      <c r="M137" s="3" t="s">
        <v>372</v>
      </c>
      <c r="N137" s="3" t="s">
        <v>2987</v>
      </c>
      <c r="O137" s="11" t="s">
        <v>4595</v>
      </c>
      <c r="P137" s="11" t="s">
        <v>4620</v>
      </c>
      <c r="Q137" s="11" t="s">
        <v>651</v>
      </c>
      <c r="R137" s="11" t="s">
        <v>2376</v>
      </c>
      <c r="S137" s="11" t="s">
        <v>4564</v>
      </c>
      <c r="T137" s="5">
        <v>4.1666666666666664E-2</v>
      </c>
      <c r="U137" s="5">
        <v>6.25E-2</v>
      </c>
      <c r="V137" s="12">
        <f t="shared" si="19"/>
        <v>24.020833333333332</v>
      </c>
      <c r="W137" s="15">
        <f t="shared" si="21"/>
        <v>1470</v>
      </c>
      <c r="X137" s="3">
        <v>1</v>
      </c>
      <c r="Y137" s="3"/>
      <c r="Z137" s="3"/>
      <c r="AA137" s="3"/>
      <c r="AB137" s="3"/>
      <c r="AC137" s="22">
        <f t="shared" si="20"/>
        <v>6.8027210884353737E-4</v>
      </c>
      <c r="AD137" s="3"/>
      <c r="AE137" s="3"/>
      <c r="AF137" s="3" t="s">
        <v>4560</v>
      </c>
      <c r="AG137" s="3" t="s">
        <v>4571</v>
      </c>
    </row>
    <row r="138" spans="1:33">
      <c r="A138" s="3"/>
      <c r="B138" s="6"/>
      <c r="C138" s="3"/>
      <c r="D138" s="3"/>
      <c r="E138" s="3"/>
      <c r="F138" s="3"/>
      <c r="G138" s="3"/>
      <c r="H138" s="3"/>
      <c r="I138" s="2">
        <v>40020</v>
      </c>
      <c r="J138" s="3">
        <v>7</v>
      </c>
      <c r="K138" s="3"/>
      <c r="L138" s="3">
        <v>2009</v>
      </c>
      <c r="M138" s="3" t="s">
        <v>372</v>
      </c>
      <c r="N138" s="3" t="s">
        <v>2987</v>
      </c>
      <c r="O138" s="11" t="s">
        <v>4595</v>
      </c>
      <c r="P138" s="11" t="s">
        <v>4620</v>
      </c>
      <c r="Q138" s="11" t="s">
        <v>2191</v>
      </c>
      <c r="R138" s="11" t="s">
        <v>2376</v>
      </c>
      <c r="S138" s="11" t="s">
        <v>4564</v>
      </c>
      <c r="T138" s="5">
        <v>6.25E-2</v>
      </c>
      <c r="U138" s="5">
        <v>8.3333333333333329E-2</v>
      </c>
      <c r="V138" s="12">
        <f t="shared" si="19"/>
        <v>24.020833333333332</v>
      </c>
      <c r="W138" s="15">
        <f t="shared" si="21"/>
        <v>1470</v>
      </c>
      <c r="X138" s="3">
        <v>1</v>
      </c>
      <c r="Y138" s="3"/>
      <c r="Z138" s="3"/>
      <c r="AA138" s="3"/>
      <c r="AB138" s="3"/>
      <c r="AC138" s="22">
        <f t="shared" si="20"/>
        <v>6.8027210884353737E-4</v>
      </c>
      <c r="AD138" s="3"/>
      <c r="AE138" s="3"/>
      <c r="AF138" s="3" t="s">
        <v>4560</v>
      </c>
      <c r="AG138" s="3" t="s">
        <v>4575</v>
      </c>
    </row>
    <row r="139" spans="1:33">
      <c r="A139" s="3"/>
      <c r="B139" s="6"/>
      <c r="C139" s="3"/>
      <c r="D139" s="3"/>
      <c r="E139" s="3"/>
      <c r="F139" s="3"/>
      <c r="G139" s="3"/>
      <c r="H139" s="3"/>
      <c r="I139" s="2">
        <v>40022</v>
      </c>
      <c r="J139" s="3">
        <v>7</v>
      </c>
      <c r="K139" s="3"/>
      <c r="L139" s="3">
        <v>2009</v>
      </c>
      <c r="M139" s="3" t="s">
        <v>372</v>
      </c>
      <c r="N139" s="3" t="s">
        <v>2967</v>
      </c>
      <c r="O139" s="11" t="s">
        <v>4595</v>
      </c>
      <c r="P139" s="11" t="s">
        <v>4620</v>
      </c>
      <c r="Q139" s="11" t="s">
        <v>2376</v>
      </c>
      <c r="R139" s="11" t="s">
        <v>2376</v>
      </c>
      <c r="S139" s="11" t="s">
        <v>4564</v>
      </c>
      <c r="T139" s="5">
        <v>0.91666666666666663</v>
      </c>
      <c r="U139" s="5">
        <v>4.7222222222222221E-2</v>
      </c>
      <c r="V139" s="12">
        <f t="shared" si="19"/>
        <v>23.130555555555553</v>
      </c>
      <c r="W139" s="15">
        <f t="shared" si="21"/>
        <v>187.99999999999997</v>
      </c>
      <c r="X139" s="3">
        <v>9</v>
      </c>
      <c r="Y139" s="3"/>
      <c r="Z139" s="3"/>
      <c r="AA139" s="3"/>
      <c r="AB139" s="3"/>
      <c r="AC139" s="22">
        <f t="shared" si="20"/>
        <v>4.7872340425531922E-2</v>
      </c>
      <c r="AD139" s="3"/>
      <c r="AE139" s="3"/>
      <c r="AF139" s="3" t="s">
        <v>4560</v>
      </c>
      <c r="AG139" s="3" t="s">
        <v>4576</v>
      </c>
    </row>
    <row r="140" spans="1:33">
      <c r="A140" s="3"/>
      <c r="B140" s="6"/>
      <c r="C140" s="3"/>
      <c r="D140" s="3"/>
      <c r="E140" s="3"/>
      <c r="F140" s="3"/>
      <c r="G140" s="3"/>
      <c r="H140" s="3"/>
      <c r="I140" s="2">
        <v>40022</v>
      </c>
      <c r="J140" s="3">
        <v>7</v>
      </c>
      <c r="K140" s="3"/>
      <c r="L140" s="3">
        <v>2009</v>
      </c>
      <c r="M140" s="3" t="s">
        <v>372</v>
      </c>
      <c r="N140" s="3" t="s">
        <v>461</v>
      </c>
      <c r="O140" s="11" t="s">
        <v>4595</v>
      </c>
      <c r="P140" s="11" t="s">
        <v>4620</v>
      </c>
      <c r="Q140" s="11" t="s">
        <v>249</v>
      </c>
      <c r="R140" s="11" t="s">
        <v>2376</v>
      </c>
      <c r="S140" s="11" t="s">
        <v>2376</v>
      </c>
      <c r="T140" s="5">
        <v>0.91666666666666663</v>
      </c>
      <c r="U140" s="5">
        <v>4.3750000000000004E-2</v>
      </c>
      <c r="V140" s="12">
        <f t="shared" si="19"/>
        <v>23.127083333333331</v>
      </c>
      <c r="W140" s="15">
        <f t="shared" si="21"/>
        <v>183</v>
      </c>
      <c r="X140" s="3">
        <v>7</v>
      </c>
      <c r="Y140" s="3"/>
      <c r="Z140" s="3"/>
      <c r="AA140" s="3"/>
      <c r="AB140" s="3"/>
      <c r="AC140" s="22">
        <f t="shared" si="20"/>
        <v>3.825136612021858E-2</v>
      </c>
      <c r="AD140" s="3"/>
      <c r="AE140" s="3"/>
      <c r="AF140" s="3" t="s">
        <v>4560</v>
      </c>
      <c r="AG140" s="3" t="s">
        <v>4577</v>
      </c>
    </row>
    <row r="141" spans="1:33">
      <c r="A141" s="3"/>
      <c r="B141" s="6"/>
      <c r="C141" s="3"/>
      <c r="D141" s="3"/>
      <c r="E141" s="3"/>
      <c r="F141" s="3"/>
      <c r="G141" s="3"/>
      <c r="H141" s="3"/>
      <c r="I141" s="2">
        <v>40022</v>
      </c>
      <c r="J141" s="3">
        <v>7</v>
      </c>
      <c r="K141" s="3"/>
      <c r="L141" s="3">
        <v>2009</v>
      </c>
      <c r="M141" s="3" t="s">
        <v>372</v>
      </c>
      <c r="N141" s="3" t="s">
        <v>461</v>
      </c>
      <c r="O141" s="11" t="s">
        <v>4595</v>
      </c>
      <c r="P141" s="11" t="s">
        <v>4620</v>
      </c>
      <c r="Q141" s="11" t="s">
        <v>651</v>
      </c>
      <c r="R141" s="11" t="s">
        <v>2376</v>
      </c>
      <c r="S141" s="11" t="s">
        <v>2376</v>
      </c>
      <c r="T141" s="5">
        <v>4.3750000000000004E-2</v>
      </c>
      <c r="U141" s="5">
        <v>6.25E-2</v>
      </c>
      <c r="V141" s="12">
        <f t="shared" si="19"/>
        <v>24.018750000000001</v>
      </c>
      <c r="W141" s="15">
        <f t="shared" si="21"/>
        <v>1467.0000000000002</v>
      </c>
      <c r="X141" s="3">
        <v>1</v>
      </c>
      <c r="Y141" s="3"/>
      <c r="Z141" s="3"/>
      <c r="AA141" s="3"/>
      <c r="AB141" s="3"/>
      <c r="AC141" s="22">
        <f t="shared" si="20"/>
        <v>6.8166325835037483E-4</v>
      </c>
      <c r="AD141" s="3"/>
      <c r="AE141" s="3"/>
      <c r="AF141" s="3" t="s">
        <v>4560</v>
      </c>
      <c r="AG141" s="3" t="s">
        <v>4578</v>
      </c>
    </row>
    <row r="142" spans="1:33">
      <c r="A142" s="3"/>
      <c r="B142" s="6"/>
      <c r="C142" s="3"/>
      <c r="D142" s="3"/>
      <c r="E142" s="3"/>
      <c r="F142" s="3"/>
      <c r="G142" s="3"/>
      <c r="H142" s="3"/>
      <c r="I142" s="2">
        <v>40044</v>
      </c>
      <c r="J142" s="3">
        <v>8</v>
      </c>
      <c r="K142" s="3"/>
      <c r="L142" s="3">
        <v>2009</v>
      </c>
      <c r="M142" s="3" t="s">
        <v>372</v>
      </c>
      <c r="N142" s="3" t="s">
        <v>2967</v>
      </c>
      <c r="O142" s="11" t="s">
        <v>4595</v>
      </c>
      <c r="P142" s="11" t="s">
        <v>4620</v>
      </c>
      <c r="Q142" s="11" t="s">
        <v>249</v>
      </c>
      <c r="R142" s="11" t="s">
        <v>2376</v>
      </c>
      <c r="S142" s="11" t="s">
        <v>4564</v>
      </c>
      <c r="T142" s="5">
        <v>0.91666666666666663</v>
      </c>
      <c r="U142" s="5">
        <v>0</v>
      </c>
      <c r="V142" s="12">
        <f t="shared" si="19"/>
        <v>23.083333333333332</v>
      </c>
      <c r="W142" s="15">
        <f t="shared" si="21"/>
        <v>120.00000000000006</v>
      </c>
      <c r="X142" s="3">
        <v>1</v>
      </c>
      <c r="Y142" s="3"/>
      <c r="Z142" s="3"/>
      <c r="AA142" s="3"/>
      <c r="AB142" s="3"/>
      <c r="AC142" s="22">
        <f t="shared" si="20"/>
        <v>8.3333333333333297E-3</v>
      </c>
      <c r="AD142" s="3"/>
      <c r="AE142" s="3"/>
      <c r="AF142" s="3" t="s">
        <v>4560</v>
      </c>
      <c r="AG142" s="3" t="s">
        <v>4579</v>
      </c>
    </row>
    <row r="143" spans="1:33">
      <c r="A143" s="3"/>
      <c r="B143" s="6"/>
      <c r="C143" s="3"/>
      <c r="D143" s="3"/>
      <c r="E143" s="3"/>
      <c r="F143" s="3"/>
      <c r="G143" s="3"/>
      <c r="H143" s="3"/>
      <c r="I143" s="2">
        <v>40044</v>
      </c>
      <c r="J143" s="3">
        <v>8</v>
      </c>
      <c r="K143" s="3"/>
      <c r="L143" s="3">
        <v>2009</v>
      </c>
      <c r="M143" s="3" t="s">
        <v>372</v>
      </c>
      <c r="N143" s="3" t="s">
        <v>2967</v>
      </c>
      <c r="O143" s="11" t="s">
        <v>4595</v>
      </c>
      <c r="P143" s="11" t="s">
        <v>4620</v>
      </c>
      <c r="Q143" s="11" t="s">
        <v>651</v>
      </c>
      <c r="R143" s="11" t="s">
        <v>2376</v>
      </c>
      <c r="S143" s="11" t="s">
        <v>4564</v>
      </c>
      <c r="T143" s="5">
        <v>0</v>
      </c>
      <c r="U143" s="5">
        <v>1.7361111111111112E-2</v>
      </c>
      <c r="V143" s="12">
        <f t="shared" si="19"/>
        <v>24.017361111111111</v>
      </c>
      <c r="W143" s="15">
        <f t="shared" si="21"/>
        <v>1465</v>
      </c>
      <c r="X143" s="3">
        <v>0</v>
      </c>
      <c r="Y143" s="3"/>
      <c r="Z143" s="3"/>
      <c r="AA143" s="3"/>
      <c r="AB143" s="3"/>
      <c r="AC143" s="22">
        <f t="shared" si="20"/>
        <v>0</v>
      </c>
      <c r="AD143" s="3"/>
      <c r="AE143" s="3"/>
      <c r="AF143" s="3" t="s">
        <v>4560</v>
      </c>
      <c r="AG143" s="3" t="s">
        <v>4580</v>
      </c>
    </row>
    <row r="144" spans="1:33">
      <c r="A144" s="3"/>
      <c r="B144" s="6"/>
      <c r="C144" s="3"/>
      <c r="D144" s="3"/>
      <c r="E144" s="3"/>
      <c r="F144" s="3"/>
      <c r="G144" s="3"/>
      <c r="H144" s="3"/>
      <c r="I144" s="2">
        <v>40047</v>
      </c>
      <c r="J144" s="3">
        <v>8</v>
      </c>
      <c r="K144" s="3"/>
      <c r="L144" s="3">
        <v>2009</v>
      </c>
      <c r="M144" s="3" t="s">
        <v>372</v>
      </c>
      <c r="N144" s="3" t="s">
        <v>461</v>
      </c>
      <c r="O144" s="11" t="s">
        <v>4595</v>
      </c>
      <c r="P144" s="11" t="s">
        <v>4620</v>
      </c>
      <c r="Q144" s="11" t="s">
        <v>249</v>
      </c>
      <c r="R144" s="11" t="s">
        <v>2376</v>
      </c>
      <c r="S144" s="11" t="s">
        <v>4564</v>
      </c>
      <c r="T144" s="5">
        <v>0.91319444444444453</v>
      </c>
      <c r="U144" s="5">
        <v>0.99652777777777779</v>
      </c>
      <c r="V144" s="12">
        <f t="shared" si="19"/>
        <v>24.083333333333336</v>
      </c>
      <c r="W144" s="15">
        <f t="shared" si="21"/>
        <v>1560</v>
      </c>
      <c r="X144" s="3">
        <v>1</v>
      </c>
      <c r="Y144" s="3"/>
      <c r="Z144" s="3"/>
      <c r="AA144" s="3"/>
      <c r="AB144" s="3"/>
      <c r="AC144" s="22">
        <f t="shared" si="20"/>
        <v>6.4102564102564103E-4</v>
      </c>
      <c r="AD144" s="3"/>
      <c r="AE144" s="3"/>
      <c r="AF144" s="3" t="s">
        <v>4560</v>
      </c>
      <c r="AG144" s="3" t="s">
        <v>4581</v>
      </c>
    </row>
    <row r="145" spans="1:33">
      <c r="A145" s="3"/>
      <c r="B145" s="6"/>
      <c r="C145" s="3"/>
      <c r="D145" s="3"/>
      <c r="E145" s="3"/>
      <c r="F145" s="3"/>
      <c r="G145" s="3"/>
      <c r="H145" s="3"/>
      <c r="I145" s="2">
        <v>40047</v>
      </c>
      <c r="J145" s="3">
        <v>8</v>
      </c>
      <c r="K145" s="3"/>
      <c r="L145" s="3">
        <v>2009</v>
      </c>
      <c r="M145" s="3" t="s">
        <v>372</v>
      </c>
      <c r="N145" s="3" t="s">
        <v>461</v>
      </c>
      <c r="O145" s="11" t="s">
        <v>4595</v>
      </c>
      <c r="P145" s="11" t="s">
        <v>4620</v>
      </c>
      <c r="Q145" s="11" t="s">
        <v>249</v>
      </c>
      <c r="R145" s="11" t="s">
        <v>2376</v>
      </c>
      <c r="S145" s="11" t="s">
        <v>4564</v>
      </c>
      <c r="T145" s="5">
        <v>0.99861111111111101</v>
      </c>
      <c r="U145" s="5">
        <v>4.8611111111111112E-2</v>
      </c>
      <c r="V145" s="12">
        <f t="shared" ref="V145:V176" si="22">(24-T145)+U145</f>
        <v>23.05</v>
      </c>
      <c r="W145" s="15">
        <f t="shared" si="21"/>
        <v>72.000000000000227</v>
      </c>
      <c r="X145" s="3">
        <v>1</v>
      </c>
      <c r="Y145" s="3"/>
      <c r="Z145" s="3"/>
      <c r="AA145" s="3"/>
      <c r="AB145" s="3"/>
      <c r="AC145" s="22">
        <f t="shared" ref="AC145:AC177" si="23">X145/W145</f>
        <v>1.3888888888888845E-2</v>
      </c>
      <c r="AD145" s="3"/>
      <c r="AE145" s="3"/>
      <c r="AF145" s="3" t="s">
        <v>4560</v>
      </c>
      <c r="AG145" s="3" t="s">
        <v>4581</v>
      </c>
    </row>
    <row r="146" spans="1:33">
      <c r="A146" s="3"/>
      <c r="B146" s="6"/>
      <c r="C146" s="3"/>
      <c r="D146" s="3"/>
      <c r="E146" s="3"/>
      <c r="F146" s="3"/>
      <c r="G146" s="3"/>
      <c r="H146" s="3"/>
      <c r="I146" s="2">
        <v>40283</v>
      </c>
      <c r="J146" s="3">
        <v>4</v>
      </c>
      <c r="K146" s="3"/>
      <c r="L146" s="3">
        <v>2010</v>
      </c>
      <c r="M146" s="3" t="s">
        <v>3020</v>
      </c>
      <c r="N146" s="3" t="s">
        <v>3021</v>
      </c>
      <c r="O146" s="11" t="s">
        <v>2376</v>
      </c>
      <c r="P146" s="11" t="s">
        <v>2376</v>
      </c>
      <c r="Q146" s="11" t="s">
        <v>2376</v>
      </c>
      <c r="R146" s="11" t="s">
        <v>2376</v>
      </c>
      <c r="S146" s="11" t="s">
        <v>2376</v>
      </c>
      <c r="T146" s="5">
        <v>2.4305555555555556E-2</v>
      </c>
      <c r="U146" s="5">
        <v>9.0277777777777776E-2</v>
      </c>
      <c r="V146" s="12">
        <f t="shared" si="22"/>
        <v>24.065972222222221</v>
      </c>
      <c r="W146" s="15">
        <f t="shared" si="21"/>
        <v>1535.0000000000002</v>
      </c>
      <c r="X146" s="3">
        <v>3</v>
      </c>
      <c r="Y146" s="3"/>
      <c r="Z146" s="3"/>
      <c r="AA146" s="3"/>
      <c r="AB146" s="3"/>
      <c r="AC146" s="22">
        <f t="shared" si="23"/>
        <v>1.9543973941368075E-3</v>
      </c>
      <c r="AD146" s="3"/>
      <c r="AE146" s="3"/>
      <c r="AF146" s="3" t="s">
        <v>4560</v>
      </c>
      <c r="AG146" s="3" t="s">
        <v>4582</v>
      </c>
    </row>
    <row r="147" spans="1:33">
      <c r="A147" s="3"/>
      <c r="B147" s="6"/>
      <c r="C147" s="3"/>
      <c r="D147" s="3"/>
      <c r="E147" s="3"/>
      <c r="F147" s="3"/>
      <c r="G147" s="3"/>
      <c r="H147" s="3"/>
      <c r="I147" s="2">
        <v>40333</v>
      </c>
      <c r="J147" s="3">
        <v>6</v>
      </c>
      <c r="K147" s="3"/>
      <c r="L147" s="3">
        <v>2010</v>
      </c>
      <c r="M147" s="3" t="s">
        <v>372</v>
      </c>
      <c r="N147" s="3" t="s">
        <v>2967</v>
      </c>
      <c r="O147" s="11" t="s">
        <v>4595</v>
      </c>
      <c r="P147" s="11" t="s">
        <v>4620</v>
      </c>
      <c r="Q147" s="11" t="s">
        <v>249</v>
      </c>
      <c r="R147" s="11" t="s">
        <v>2376</v>
      </c>
      <c r="S147" s="11" t="s">
        <v>4564</v>
      </c>
      <c r="T147" s="5">
        <v>0.91319444444444453</v>
      </c>
      <c r="U147" s="5">
        <v>4.1666666666666664E-2</v>
      </c>
      <c r="V147" s="12">
        <f t="shared" si="22"/>
        <v>23.128472222222225</v>
      </c>
      <c r="W147" s="15">
        <f t="shared" si="21"/>
        <v>184.99999999999983</v>
      </c>
      <c r="X147" s="3">
        <v>4</v>
      </c>
      <c r="Y147" s="3"/>
      <c r="Z147" s="3"/>
      <c r="AA147" s="3"/>
      <c r="AB147" s="3"/>
      <c r="AC147" s="22">
        <f t="shared" si="23"/>
        <v>2.162162162162164E-2</v>
      </c>
      <c r="AD147" s="3"/>
      <c r="AE147" s="3"/>
      <c r="AF147" s="3" t="s">
        <v>4560</v>
      </c>
      <c r="AG147" s="3" t="s">
        <v>4583</v>
      </c>
    </row>
    <row r="148" spans="1:33">
      <c r="A148" s="3"/>
      <c r="B148" s="6"/>
      <c r="C148" s="3"/>
      <c r="D148" s="3"/>
      <c r="E148" s="3"/>
      <c r="F148" s="3"/>
      <c r="G148" s="3"/>
      <c r="H148" s="3"/>
      <c r="I148" s="2">
        <v>40334</v>
      </c>
      <c r="J148" s="3">
        <v>6</v>
      </c>
      <c r="K148" s="3"/>
      <c r="L148" s="3">
        <v>2010</v>
      </c>
      <c r="M148" s="3" t="s">
        <v>372</v>
      </c>
      <c r="N148" s="3" t="s">
        <v>2967</v>
      </c>
      <c r="O148" s="11" t="s">
        <v>4595</v>
      </c>
      <c r="P148" s="11" t="s">
        <v>4620</v>
      </c>
      <c r="Q148" s="11" t="s">
        <v>249</v>
      </c>
      <c r="R148" s="11" t="s">
        <v>2376</v>
      </c>
      <c r="S148" s="11" t="s">
        <v>4564</v>
      </c>
      <c r="T148" s="5">
        <v>0.92013888888888884</v>
      </c>
      <c r="U148" s="5">
        <v>0</v>
      </c>
      <c r="V148" s="12">
        <f t="shared" si="22"/>
        <v>23.079861111111111</v>
      </c>
      <c r="W148" s="15">
        <f t="shared" si="21"/>
        <v>115.00000000000007</v>
      </c>
      <c r="X148" s="3">
        <v>4</v>
      </c>
      <c r="Y148" s="3"/>
      <c r="Z148" s="3"/>
      <c r="AA148" s="3"/>
      <c r="AB148" s="3"/>
      <c r="AC148" s="22">
        <f t="shared" si="23"/>
        <v>3.4782608695652154E-2</v>
      </c>
      <c r="AD148" s="3"/>
      <c r="AE148" s="3"/>
      <c r="AF148" s="3" t="s">
        <v>4560</v>
      </c>
      <c r="AG148" s="3" t="s">
        <v>4584</v>
      </c>
    </row>
    <row r="149" spans="1:33">
      <c r="A149" s="3"/>
      <c r="B149" s="6"/>
      <c r="C149" s="3"/>
      <c r="D149" s="3"/>
      <c r="E149" s="3"/>
      <c r="F149" s="3"/>
      <c r="G149" s="3"/>
      <c r="H149" s="3"/>
      <c r="I149" s="2">
        <v>40334</v>
      </c>
      <c r="J149" s="3">
        <v>6</v>
      </c>
      <c r="K149" s="3"/>
      <c r="L149" s="3">
        <v>2010</v>
      </c>
      <c r="M149" s="3" t="s">
        <v>372</v>
      </c>
      <c r="N149" s="3" t="s">
        <v>2967</v>
      </c>
      <c r="O149" s="11" t="s">
        <v>4595</v>
      </c>
      <c r="P149" s="11" t="s">
        <v>4620</v>
      </c>
      <c r="Q149" s="11" t="s">
        <v>651</v>
      </c>
      <c r="R149" s="11" t="s">
        <v>2376</v>
      </c>
      <c r="S149" s="11" t="s">
        <v>4564</v>
      </c>
      <c r="T149" s="5">
        <v>0</v>
      </c>
      <c r="U149" s="5">
        <v>1.0416666666666666E-2</v>
      </c>
      <c r="V149" s="12">
        <f t="shared" si="22"/>
        <v>24.010416666666668</v>
      </c>
      <c r="W149" s="15">
        <f t="shared" ref="W149:W166" si="24">(U149-T149+1)*24*60</f>
        <v>1455</v>
      </c>
      <c r="X149" s="3">
        <v>0</v>
      </c>
      <c r="Y149" s="3"/>
      <c r="Z149" s="3"/>
      <c r="AA149" s="3"/>
      <c r="AB149" s="3"/>
      <c r="AC149" s="22">
        <f t="shared" si="23"/>
        <v>0</v>
      </c>
      <c r="AD149" s="3"/>
      <c r="AE149" s="3"/>
      <c r="AF149" s="3" t="s">
        <v>4560</v>
      </c>
      <c r="AG149" s="3" t="s">
        <v>4585</v>
      </c>
    </row>
    <row r="150" spans="1:33">
      <c r="A150" s="3"/>
      <c r="B150" s="6"/>
      <c r="C150" s="3"/>
      <c r="D150" s="3"/>
      <c r="E150" s="3"/>
      <c r="F150" s="3"/>
      <c r="G150" s="3"/>
      <c r="H150" s="3"/>
      <c r="I150" s="2">
        <v>40334</v>
      </c>
      <c r="J150" s="3">
        <v>6</v>
      </c>
      <c r="K150" s="3"/>
      <c r="L150" s="3">
        <v>2010</v>
      </c>
      <c r="M150" s="3" t="s">
        <v>372</v>
      </c>
      <c r="N150" s="3" t="s">
        <v>2967</v>
      </c>
      <c r="O150" s="11" t="s">
        <v>4595</v>
      </c>
      <c r="P150" s="11" t="s">
        <v>4620</v>
      </c>
      <c r="Q150" s="11" t="s">
        <v>2191</v>
      </c>
      <c r="R150" s="11" t="s">
        <v>2376</v>
      </c>
      <c r="S150" s="11" t="s">
        <v>4564</v>
      </c>
      <c r="T150" s="5">
        <v>1.0416666666666666E-2</v>
      </c>
      <c r="U150" s="5">
        <v>6.9444444444444441E-3</v>
      </c>
      <c r="V150" s="12">
        <f t="shared" si="22"/>
        <v>23.996527777777775</v>
      </c>
      <c r="W150" s="15">
        <f t="shared" si="24"/>
        <v>1435</v>
      </c>
      <c r="X150" s="3">
        <v>1</v>
      </c>
      <c r="Y150" s="3"/>
      <c r="Z150" s="3"/>
      <c r="AA150" s="3"/>
      <c r="AB150" s="3"/>
      <c r="AC150" s="22">
        <f t="shared" si="23"/>
        <v>6.9686411149825784E-4</v>
      </c>
      <c r="AD150" s="3"/>
      <c r="AE150" s="3"/>
      <c r="AF150" s="3" t="s">
        <v>4560</v>
      </c>
      <c r="AG150" s="3" t="s">
        <v>4586</v>
      </c>
    </row>
    <row r="151" spans="1:33">
      <c r="A151" s="3"/>
      <c r="B151" s="6"/>
      <c r="C151" s="3"/>
      <c r="D151" s="3"/>
      <c r="E151" s="3"/>
      <c r="F151" s="3"/>
      <c r="G151" s="3"/>
      <c r="H151" s="3"/>
      <c r="I151" s="2">
        <v>40336</v>
      </c>
      <c r="J151" s="3">
        <v>6</v>
      </c>
      <c r="K151" s="3"/>
      <c r="L151" s="3">
        <v>2010</v>
      </c>
      <c r="M151" s="3" t="s">
        <v>372</v>
      </c>
      <c r="N151" s="3" t="s">
        <v>3358</v>
      </c>
      <c r="O151" s="11" t="s">
        <v>4595</v>
      </c>
      <c r="P151" s="11" t="s">
        <v>4881</v>
      </c>
      <c r="Q151" s="11" t="s">
        <v>249</v>
      </c>
      <c r="R151" s="11" t="s">
        <v>2376</v>
      </c>
      <c r="S151" s="11" t="s">
        <v>4564</v>
      </c>
      <c r="T151" s="5">
        <v>0.9375</v>
      </c>
      <c r="U151" s="5">
        <v>0.95833333333333337</v>
      </c>
      <c r="V151" s="12">
        <f t="shared" si="22"/>
        <v>24.020833333333332</v>
      </c>
      <c r="W151" s="15">
        <f t="shared" si="24"/>
        <v>1470.0000000000002</v>
      </c>
      <c r="X151" s="3">
        <v>0</v>
      </c>
      <c r="Y151" s="3"/>
      <c r="Z151" s="3"/>
      <c r="AA151" s="3"/>
      <c r="AB151" s="3"/>
      <c r="AC151" s="22">
        <f t="shared" si="23"/>
        <v>0</v>
      </c>
      <c r="AD151" s="3"/>
      <c r="AE151" s="3"/>
      <c r="AF151" s="3" t="s">
        <v>4560</v>
      </c>
      <c r="AG151" s="3" t="s">
        <v>4587</v>
      </c>
    </row>
    <row r="152" spans="1:33">
      <c r="A152" s="3"/>
      <c r="B152" s="6"/>
      <c r="C152" s="3"/>
      <c r="D152" s="3"/>
      <c r="E152" s="3"/>
      <c r="F152" s="3"/>
      <c r="G152" s="3"/>
      <c r="H152" s="3"/>
      <c r="I152" s="2">
        <v>40336</v>
      </c>
      <c r="J152" s="3">
        <v>6</v>
      </c>
      <c r="K152" s="3"/>
      <c r="L152" s="3">
        <v>2010</v>
      </c>
      <c r="M152" s="3" t="s">
        <v>372</v>
      </c>
      <c r="N152" s="3" t="s">
        <v>3358</v>
      </c>
      <c r="O152" s="11" t="s">
        <v>4595</v>
      </c>
      <c r="P152" s="11" t="s">
        <v>4881</v>
      </c>
      <c r="Q152" s="11" t="s">
        <v>651</v>
      </c>
      <c r="R152" s="11" t="s">
        <v>2376</v>
      </c>
      <c r="S152" s="11" t="s">
        <v>4564</v>
      </c>
      <c r="T152" s="5">
        <v>0.95833333333333337</v>
      </c>
      <c r="U152" s="5">
        <v>0.98263888888888884</v>
      </c>
      <c r="V152" s="12">
        <f t="shared" si="22"/>
        <v>24.024305555555557</v>
      </c>
      <c r="W152" s="15">
        <f t="shared" si="24"/>
        <v>1474.9999999999998</v>
      </c>
      <c r="X152" s="3">
        <v>0</v>
      </c>
      <c r="Y152" s="3"/>
      <c r="Z152" s="3"/>
      <c r="AA152" s="3"/>
      <c r="AB152" s="3"/>
      <c r="AC152" s="22">
        <f t="shared" si="23"/>
        <v>0</v>
      </c>
      <c r="AD152" s="3"/>
      <c r="AE152" s="3"/>
      <c r="AF152" s="3" t="s">
        <v>4560</v>
      </c>
      <c r="AG152" s="3" t="s">
        <v>4588</v>
      </c>
    </row>
    <row r="153" spans="1:33">
      <c r="A153" s="3"/>
      <c r="B153" s="6"/>
      <c r="C153" s="3"/>
      <c r="D153" s="3"/>
      <c r="E153" s="3"/>
      <c r="F153" s="3"/>
      <c r="G153" s="3"/>
      <c r="H153" s="3"/>
      <c r="I153" s="2">
        <v>40367</v>
      </c>
      <c r="J153" s="3">
        <v>7</v>
      </c>
      <c r="K153" s="3"/>
      <c r="L153" s="3">
        <v>2010</v>
      </c>
      <c r="M153" s="3" t="s">
        <v>372</v>
      </c>
      <c r="N153" s="3" t="s">
        <v>2967</v>
      </c>
      <c r="O153" s="11" t="s">
        <v>4595</v>
      </c>
      <c r="P153" s="11" t="s">
        <v>4620</v>
      </c>
      <c r="Q153" s="11" t="s">
        <v>249</v>
      </c>
      <c r="R153" s="11" t="s">
        <v>2376</v>
      </c>
      <c r="S153" s="11" t="s">
        <v>4564</v>
      </c>
      <c r="T153" s="5">
        <v>0.9194444444444444</v>
      </c>
      <c r="U153" s="5">
        <v>0.97638888888888886</v>
      </c>
      <c r="V153" s="12">
        <f t="shared" si="22"/>
        <v>24.056944444444444</v>
      </c>
      <c r="W153" s="15">
        <f t="shared" si="24"/>
        <v>1522</v>
      </c>
      <c r="X153" s="3">
        <v>1</v>
      </c>
      <c r="Y153" s="3"/>
      <c r="Z153" s="3"/>
      <c r="AA153" s="3"/>
      <c r="AB153" s="3"/>
      <c r="AC153" s="22">
        <f t="shared" si="23"/>
        <v>6.5703022339027597E-4</v>
      </c>
      <c r="AD153" s="3"/>
      <c r="AE153" s="3"/>
      <c r="AF153" s="3" t="s">
        <v>4560</v>
      </c>
      <c r="AG153" s="3" t="s">
        <v>4589</v>
      </c>
    </row>
    <row r="154" spans="1:33">
      <c r="A154" s="3"/>
      <c r="B154" s="6"/>
      <c r="C154" s="3"/>
      <c r="D154" s="3"/>
      <c r="E154" s="3"/>
      <c r="F154" s="3"/>
      <c r="G154" s="3"/>
      <c r="H154" s="3"/>
      <c r="I154" s="2">
        <v>40367</v>
      </c>
      <c r="J154" s="3">
        <v>7</v>
      </c>
      <c r="K154" s="3"/>
      <c r="L154" s="3">
        <v>2010</v>
      </c>
      <c r="M154" s="3" t="s">
        <v>372</v>
      </c>
      <c r="N154" s="3" t="s">
        <v>2967</v>
      </c>
      <c r="O154" s="11" t="s">
        <v>4595</v>
      </c>
      <c r="P154" s="11" t="s">
        <v>4620</v>
      </c>
      <c r="Q154" s="11" t="s">
        <v>249</v>
      </c>
      <c r="R154" s="11" t="s">
        <v>2376</v>
      </c>
      <c r="S154" s="11" t="s">
        <v>4564</v>
      </c>
      <c r="T154" s="5">
        <v>0.98125000000000007</v>
      </c>
      <c r="U154" s="5">
        <v>4.3055555555555562E-2</v>
      </c>
      <c r="V154" s="12">
        <f t="shared" si="22"/>
        <v>23.061805555555555</v>
      </c>
      <c r="W154" s="15">
        <f t="shared" si="24"/>
        <v>88.999999999999844</v>
      </c>
      <c r="X154" s="3">
        <v>3</v>
      </c>
      <c r="Y154" s="3"/>
      <c r="Z154" s="3"/>
      <c r="AA154" s="3"/>
      <c r="AB154" s="3"/>
      <c r="AC154" s="22">
        <f t="shared" si="23"/>
        <v>3.3707865168539387E-2</v>
      </c>
      <c r="AD154" s="3"/>
      <c r="AE154" s="3"/>
      <c r="AF154" s="3" t="s">
        <v>4560</v>
      </c>
      <c r="AG154" s="3" t="s">
        <v>4590</v>
      </c>
    </row>
    <row r="155" spans="1:33">
      <c r="A155" s="3"/>
      <c r="B155" s="6"/>
      <c r="C155" s="3"/>
      <c r="D155" s="3"/>
      <c r="E155" s="3"/>
      <c r="F155" s="3"/>
      <c r="G155" s="3"/>
      <c r="H155" s="3"/>
      <c r="I155" s="2">
        <v>40367</v>
      </c>
      <c r="J155" s="3">
        <v>7</v>
      </c>
      <c r="K155" s="3"/>
      <c r="L155" s="3">
        <v>2010</v>
      </c>
      <c r="M155" s="3" t="s">
        <v>372</v>
      </c>
      <c r="N155" s="3" t="s">
        <v>2967</v>
      </c>
      <c r="O155" s="11" t="s">
        <v>4595</v>
      </c>
      <c r="P155" s="11" t="s">
        <v>4620</v>
      </c>
      <c r="Q155" s="11" t="s">
        <v>651</v>
      </c>
      <c r="R155" s="11" t="s">
        <v>2376</v>
      </c>
      <c r="S155" s="11" t="s">
        <v>2376</v>
      </c>
      <c r="T155" s="5">
        <v>4.3055555555555562E-2</v>
      </c>
      <c r="U155" s="5">
        <v>6.3194444444444442E-2</v>
      </c>
      <c r="V155" s="12">
        <f t="shared" si="22"/>
        <v>24.020138888888891</v>
      </c>
      <c r="W155" s="15">
        <f t="shared" si="24"/>
        <v>1469</v>
      </c>
      <c r="X155" s="3">
        <v>0</v>
      </c>
      <c r="Y155" s="3"/>
      <c r="Z155" s="3"/>
      <c r="AA155" s="3"/>
      <c r="AB155" s="3"/>
      <c r="AC155" s="22">
        <f t="shared" si="23"/>
        <v>0</v>
      </c>
      <c r="AD155" s="3"/>
      <c r="AE155" s="3"/>
      <c r="AF155" s="3" t="s">
        <v>4560</v>
      </c>
      <c r="AG155" s="3" t="s">
        <v>4591</v>
      </c>
    </row>
    <row r="156" spans="1:33">
      <c r="A156" s="3"/>
      <c r="B156" s="6"/>
      <c r="C156" s="3"/>
      <c r="D156" s="3"/>
      <c r="E156" s="3"/>
      <c r="F156" s="3"/>
      <c r="G156" s="3"/>
      <c r="H156" s="3"/>
      <c r="I156" s="2">
        <v>40369</v>
      </c>
      <c r="J156" s="3">
        <v>7</v>
      </c>
      <c r="K156" s="3"/>
      <c r="L156" s="3">
        <v>2010</v>
      </c>
      <c r="M156" s="3" t="s">
        <v>372</v>
      </c>
      <c r="N156" s="3" t="s">
        <v>2967</v>
      </c>
      <c r="O156" s="11" t="s">
        <v>4595</v>
      </c>
      <c r="P156" s="11" t="s">
        <v>4620</v>
      </c>
      <c r="Q156" s="11" t="s">
        <v>249</v>
      </c>
      <c r="R156" s="11" t="s">
        <v>2376</v>
      </c>
      <c r="S156" s="11" t="s">
        <v>4564</v>
      </c>
      <c r="T156" s="5">
        <v>0.91736111111111107</v>
      </c>
      <c r="U156" s="5">
        <v>4.1666666666666664E-2</v>
      </c>
      <c r="V156" s="12">
        <f t="shared" si="22"/>
        <v>23.124305555555555</v>
      </c>
      <c r="W156" s="15">
        <f t="shared" si="24"/>
        <v>179</v>
      </c>
      <c r="X156" s="3">
        <v>6</v>
      </c>
      <c r="Y156" s="3"/>
      <c r="Z156" s="3"/>
      <c r="AA156" s="3"/>
      <c r="AB156" s="3"/>
      <c r="AC156" s="22">
        <f t="shared" si="23"/>
        <v>3.3519553072625698E-2</v>
      </c>
      <c r="AD156" s="3"/>
      <c r="AE156" s="3"/>
      <c r="AF156" s="3" t="s">
        <v>4560</v>
      </c>
      <c r="AG156" s="3" t="s">
        <v>4592</v>
      </c>
    </row>
    <row r="157" spans="1:33">
      <c r="A157" s="3"/>
      <c r="B157" s="6"/>
      <c r="C157" s="3"/>
      <c r="D157" s="3"/>
      <c r="E157" s="3"/>
      <c r="F157" s="3"/>
      <c r="G157" s="3"/>
      <c r="H157" s="3"/>
      <c r="I157" s="2">
        <v>40369</v>
      </c>
      <c r="J157" s="3">
        <v>7</v>
      </c>
      <c r="K157" s="3"/>
      <c r="L157" s="3">
        <v>2010</v>
      </c>
      <c r="M157" s="3" t="s">
        <v>372</v>
      </c>
      <c r="N157" s="3" t="s">
        <v>2967</v>
      </c>
      <c r="O157" s="11" t="s">
        <v>4595</v>
      </c>
      <c r="P157" s="11" t="s">
        <v>4620</v>
      </c>
      <c r="Q157" s="11" t="s">
        <v>2191</v>
      </c>
      <c r="R157" s="11" t="s">
        <v>2376</v>
      </c>
      <c r="S157" s="11" t="s">
        <v>4564</v>
      </c>
      <c r="T157" s="5">
        <v>4.1666666666666664E-2</v>
      </c>
      <c r="U157" s="5">
        <v>6.5277777777777782E-2</v>
      </c>
      <c r="V157" s="12">
        <f t="shared" si="22"/>
        <v>24.023611111111109</v>
      </c>
      <c r="W157" s="15">
        <f t="shared" si="24"/>
        <v>1473.9999999999998</v>
      </c>
      <c r="X157" s="3">
        <v>1</v>
      </c>
      <c r="Y157" s="3"/>
      <c r="Z157" s="3"/>
      <c r="AA157" s="3"/>
      <c r="AB157" s="3"/>
      <c r="AC157" s="22">
        <f t="shared" si="23"/>
        <v>6.7842605156037997E-4</v>
      </c>
      <c r="AD157" s="3"/>
      <c r="AE157" s="3"/>
      <c r="AF157" s="3" t="s">
        <v>4560</v>
      </c>
      <c r="AG157" s="3" t="s">
        <v>4593</v>
      </c>
    </row>
    <row r="158" spans="1:33">
      <c r="A158" s="3"/>
      <c r="B158" s="6"/>
      <c r="C158" s="3"/>
      <c r="D158" s="3"/>
      <c r="E158" s="3"/>
      <c r="F158" s="3"/>
      <c r="G158" s="3"/>
      <c r="H158" s="3"/>
      <c r="I158" s="2">
        <v>40720</v>
      </c>
      <c r="J158" s="3">
        <v>6</v>
      </c>
      <c r="K158" s="4"/>
      <c r="L158" s="3">
        <v>2011</v>
      </c>
      <c r="M158" s="3" t="s">
        <v>1584</v>
      </c>
      <c r="N158" s="3" t="s">
        <v>4602</v>
      </c>
      <c r="O158" s="11" t="s">
        <v>4595</v>
      </c>
      <c r="P158" s="11" t="s">
        <v>4620</v>
      </c>
      <c r="Q158" s="11" t="s">
        <v>249</v>
      </c>
      <c r="R158" s="11" t="s">
        <v>2376</v>
      </c>
      <c r="S158" s="11" t="s">
        <v>2376</v>
      </c>
      <c r="T158" s="5">
        <v>0.89583333333333337</v>
      </c>
      <c r="U158" s="5">
        <v>2.2916666666666669E-2</v>
      </c>
      <c r="V158" s="12">
        <f t="shared" si="22"/>
        <v>23.127083333333335</v>
      </c>
      <c r="W158" s="15">
        <f t="shared" si="24"/>
        <v>183</v>
      </c>
      <c r="X158" s="3">
        <v>0</v>
      </c>
      <c r="Y158" s="3"/>
      <c r="Z158" s="3"/>
      <c r="AA158" s="3"/>
      <c r="AB158" s="3"/>
      <c r="AC158" s="22">
        <f t="shared" si="23"/>
        <v>0</v>
      </c>
      <c r="AD158" s="3"/>
      <c r="AE158" s="3"/>
      <c r="AF158" s="3" t="s">
        <v>4560</v>
      </c>
      <c r="AG158" s="3" t="s">
        <v>4603</v>
      </c>
    </row>
    <row r="159" spans="1:33">
      <c r="A159" s="3"/>
      <c r="B159" s="6"/>
      <c r="C159" s="3"/>
      <c r="D159" s="3"/>
      <c r="E159" s="3"/>
      <c r="F159" s="3"/>
      <c r="G159" s="3"/>
      <c r="H159" s="3"/>
      <c r="I159" s="2">
        <v>40720</v>
      </c>
      <c r="J159" s="3">
        <v>6</v>
      </c>
      <c r="K159" s="3"/>
      <c r="L159" s="3">
        <v>2011</v>
      </c>
      <c r="M159" s="3" t="s">
        <v>1584</v>
      </c>
      <c r="N159" s="3" t="s">
        <v>3075</v>
      </c>
      <c r="O159" s="11" t="s">
        <v>4595</v>
      </c>
      <c r="P159" s="11" t="s">
        <v>4620</v>
      </c>
      <c r="Q159" s="11" t="s">
        <v>249</v>
      </c>
      <c r="R159" s="11" t="s">
        <v>2376</v>
      </c>
      <c r="S159" s="11" t="s">
        <v>4598</v>
      </c>
      <c r="T159" s="5">
        <v>0.9</v>
      </c>
      <c r="U159" s="5">
        <v>2.9166666666666664E-2</v>
      </c>
      <c r="V159" s="12">
        <f t="shared" si="22"/>
        <v>23.129166666666666</v>
      </c>
      <c r="W159" s="15">
        <f t="shared" si="24"/>
        <v>185.99999999999997</v>
      </c>
      <c r="X159" s="3">
        <v>1</v>
      </c>
      <c r="Y159" s="3"/>
      <c r="Z159" s="3"/>
      <c r="AA159" s="3"/>
      <c r="AB159" s="3"/>
      <c r="AC159" s="22">
        <f t="shared" si="23"/>
        <v>5.3763440860215058E-3</v>
      </c>
      <c r="AD159" s="3"/>
      <c r="AE159" s="3"/>
      <c r="AF159" s="3" t="s">
        <v>4560</v>
      </c>
      <c r="AG159" s="3" t="s">
        <v>4604</v>
      </c>
    </row>
    <row r="160" spans="1:33">
      <c r="A160" s="3"/>
      <c r="B160" s="6"/>
      <c r="C160" s="3"/>
      <c r="D160" s="3"/>
      <c r="E160" s="3"/>
      <c r="F160" s="3"/>
      <c r="G160" s="3"/>
      <c r="H160" s="3"/>
      <c r="I160" s="2">
        <v>40720</v>
      </c>
      <c r="J160" s="3">
        <v>6</v>
      </c>
      <c r="K160" s="3"/>
      <c r="L160" s="3">
        <v>2011</v>
      </c>
      <c r="M160" s="3" t="s">
        <v>1584</v>
      </c>
      <c r="N160" s="3" t="s">
        <v>3075</v>
      </c>
      <c r="O160" s="11" t="s">
        <v>4595</v>
      </c>
      <c r="P160" s="11" t="s">
        <v>4620</v>
      </c>
      <c r="Q160" s="11" t="s">
        <v>249</v>
      </c>
      <c r="R160" s="11" t="s">
        <v>2376</v>
      </c>
      <c r="S160" s="11" t="s">
        <v>4564</v>
      </c>
      <c r="T160" s="5">
        <v>2.9166666666666664E-2</v>
      </c>
      <c r="U160" s="5">
        <v>0.12013888888888889</v>
      </c>
      <c r="V160" s="12">
        <f t="shared" si="22"/>
        <v>24.090972222222224</v>
      </c>
      <c r="W160" s="15">
        <f t="shared" si="24"/>
        <v>1571</v>
      </c>
      <c r="X160" s="3">
        <v>2</v>
      </c>
      <c r="Y160" s="3"/>
      <c r="Z160" s="3"/>
      <c r="AA160" s="3"/>
      <c r="AB160" s="3"/>
      <c r="AC160" s="22">
        <f t="shared" si="23"/>
        <v>1.273074474856779E-3</v>
      </c>
      <c r="AD160" s="3"/>
      <c r="AE160" s="3"/>
      <c r="AF160" s="3" t="s">
        <v>4560</v>
      </c>
      <c r="AG160" s="3" t="s">
        <v>4605</v>
      </c>
    </row>
    <row r="161" spans="1:35">
      <c r="A161" s="3"/>
      <c r="B161" s="6"/>
      <c r="C161" s="3"/>
      <c r="D161" s="3"/>
      <c r="E161" s="3"/>
      <c r="F161" s="3"/>
      <c r="G161" s="3"/>
      <c r="H161" s="3"/>
      <c r="I161" s="2">
        <v>40724</v>
      </c>
      <c r="J161" s="3">
        <v>6</v>
      </c>
      <c r="K161" s="3"/>
      <c r="L161" s="3">
        <v>2011</v>
      </c>
      <c r="M161" s="3" t="s">
        <v>372</v>
      </c>
      <c r="N161" s="3" t="s">
        <v>461</v>
      </c>
      <c r="O161" s="11" t="s">
        <v>4595</v>
      </c>
      <c r="P161" s="11" t="s">
        <v>4620</v>
      </c>
      <c r="Q161" s="11" t="s">
        <v>249</v>
      </c>
      <c r="R161" s="11" t="s">
        <v>2376</v>
      </c>
      <c r="S161" s="11" t="s">
        <v>2376</v>
      </c>
      <c r="T161" s="5">
        <v>0.91666666666666663</v>
      </c>
      <c r="U161" s="5">
        <v>4.1666666666666664E-2</v>
      </c>
      <c r="V161" s="12">
        <f t="shared" si="22"/>
        <v>23.125</v>
      </c>
      <c r="W161" s="15">
        <f t="shared" si="24"/>
        <v>180</v>
      </c>
      <c r="X161" s="3">
        <v>12</v>
      </c>
      <c r="Y161" s="3"/>
      <c r="Z161" s="3"/>
      <c r="AA161" s="3"/>
      <c r="AB161" s="3"/>
      <c r="AC161" s="22">
        <f t="shared" si="23"/>
        <v>6.6666666666666666E-2</v>
      </c>
      <c r="AD161" s="3"/>
      <c r="AE161" s="3"/>
      <c r="AF161" s="3" t="s">
        <v>4560</v>
      </c>
      <c r="AG161" s="3"/>
    </row>
    <row r="162" spans="1:35">
      <c r="A162" s="3"/>
      <c r="B162" s="6"/>
      <c r="C162" s="3"/>
      <c r="D162" s="3"/>
      <c r="E162" s="3"/>
      <c r="F162" s="3"/>
      <c r="G162" s="3"/>
      <c r="H162" s="3"/>
      <c r="I162" s="2">
        <v>40724</v>
      </c>
      <c r="J162" s="3">
        <v>6</v>
      </c>
      <c r="K162" s="3"/>
      <c r="L162" s="3">
        <v>2011</v>
      </c>
      <c r="M162" s="3" t="s">
        <v>372</v>
      </c>
      <c r="N162" s="3" t="s">
        <v>461</v>
      </c>
      <c r="O162" s="11" t="s">
        <v>4595</v>
      </c>
      <c r="P162" s="11" t="s">
        <v>4620</v>
      </c>
      <c r="Q162" s="11" t="s">
        <v>651</v>
      </c>
      <c r="R162" s="11" t="s">
        <v>2376</v>
      </c>
      <c r="S162" s="11" t="s">
        <v>2376</v>
      </c>
      <c r="T162" s="5">
        <v>4.1666666666666664E-2</v>
      </c>
      <c r="U162" s="5">
        <v>6.458333333333334E-2</v>
      </c>
      <c r="V162" s="12">
        <f t="shared" si="22"/>
        <v>24.022916666666667</v>
      </c>
      <c r="W162" s="15">
        <f t="shared" si="24"/>
        <v>1473</v>
      </c>
      <c r="X162" s="3">
        <v>1</v>
      </c>
      <c r="Y162" s="3"/>
      <c r="Z162" s="3"/>
      <c r="AA162" s="3"/>
      <c r="AB162" s="3"/>
      <c r="AC162" s="22">
        <f t="shared" si="23"/>
        <v>6.7888662593346908E-4</v>
      </c>
      <c r="AD162" s="3"/>
      <c r="AE162" s="3"/>
      <c r="AF162" s="3" t="s">
        <v>4560</v>
      </c>
      <c r="AG162" s="3"/>
    </row>
    <row r="163" spans="1:35">
      <c r="A163" s="3"/>
      <c r="B163" s="6"/>
      <c r="C163" s="3"/>
      <c r="D163" s="3"/>
      <c r="E163" s="3"/>
      <c r="F163" s="3"/>
      <c r="G163" s="3"/>
      <c r="H163" s="3"/>
      <c r="I163" s="2">
        <v>40725</v>
      </c>
      <c r="J163" s="3">
        <v>7</v>
      </c>
      <c r="K163" s="3"/>
      <c r="L163" s="3">
        <v>2011</v>
      </c>
      <c r="M163" s="3" t="s">
        <v>372</v>
      </c>
      <c r="N163" s="3" t="s">
        <v>2967</v>
      </c>
      <c r="O163" s="11" t="s">
        <v>4595</v>
      </c>
      <c r="P163" s="11" t="s">
        <v>4620</v>
      </c>
      <c r="Q163" s="11" t="s">
        <v>249</v>
      </c>
      <c r="R163" s="11" t="s">
        <v>2376</v>
      </c>
      <c r="S163" s="11" t="s">
        <v>2376</v>
      </c>
      <c r="T163" s="5">
        <v>0.91666666666666663</v>
      </c>
      <c r="U163" s="5">
        <v>4.1666666666666664E-2</v>
      </c>
      <c r="V163" s="12">
        <f t="shared" si="22"/>
        <v>23.125</v>
      </c>
      <c r="W163" s="15">
        <f t="shared" si="24"/>
        <v>180</v>
      </c>
      <c r="X163" s="3">
        <v>5</v>
      </c>
      <c r="Y163" s="3"/>
      <c r="Z163" s="3"/>
      <c r="AA163" s="3"/>
      <c r="AB163" s="3"/>
      <c r="AC163" s="22">
        <f t="shared" si="23"/>
        <v>2.7777777777777776E-2</v>
      </c>
      <c r="AD163" s="3"/>
      <c r="AE163" s="3"/>
      <c r="AF163" s="3" t="s">
        <v>4560</v>
      </c>
      <c r="AG163" s="3" t="s">
        <v>4606</v>
      </c>
    </row>
    <row r="164" spans="1:35">
      <c r="A164" s="3"/>
      <c r="B164" s="6"/>
      <c r="C164" s="3"/>
      <c r="D164" s="3"/>
      <c r="E164" s="3"/>
      <c r="F164" s="3"/>
      <c r="G164" s="3"/>
      <c r="H164" s="3"/>
      <c r="I164" s="2">
        <v>40725</v>
      </c>
      <c r="J164" s="3">
        <v>7</v>
      </c>
      <c r="K164" s="3"/>
      <c r="L164" s="3">
        <v>2011</v>
      </c>
      <c r="M164" s="3" t="s">
        <v>372</v>
      </c>
      <c r="N164" s="3" t="s">
        <v>2967</v>
      </c>
      <c r="O164" s="11" t="s">
        <v>4595</v>
      </c>
      <c r="P164" s="11" t="s">
        <v>4620</v>
      </c>
      <c r="Q164" s="11" t="s">
        <v>651</v>
      </c>
      <c r="R164" s="11" t="s">
        <v>2376</v>
      </c>
      <c r="S164" s="11" t="s">
        <v>2376</v>
      </c>
      <c r="T164" s="5">
        <v>4.1666666666666664E-2</v>
      </c>
      <c r="U164" s="5">
        <v>6.5277777777777782E-2</v>
      </c>
      <c r="V164" s="12">
        <f t="shared" si="22"/>
        <v>24.023611111111109</v>
      </c>
      <c r="W164" s="15">
        <f t="shared" si="24"/>
        <v>1473.9999999999998</v>
      </c>
      <c r="X164" s="3">
        <v>0</v>
      </c>
      <c r="Y164" s="3"/>
      <c r="Z164" s="3"/>
      <c r="AA164" s="3"/>
      <c r="AB164" s="3"/>
      <c r="AC164" s="22">
        <f t="shared" si="23"/>
        <v>0</v>
      </c>
      <c r="AD164" s="3"/>
      <c r="AE164" s="3"/>
      <c r="AF164" s="3" t="s">
        <v>4560</v>
      </c>
      <c r="AG164" s="3" t="s">
        <v>4606</v>
      </c>
    </row>
    <row r="165" spans="1:35">
      <c r="A165" s="3"/>
      <c r="B165" s="6"/>
      <c r="C165" s="3"/>
      <c r="D165" s="3"/>
      <c r="E165" s="3"/>
      <c r="F165" s="3"/>
      <c r="G165" s="3"/>
      <c r="H165" s="3"/>
      <c r="I165" s="2">
        <v>40726</v>
      </c>
      <c r="J165" s="3">
        <v>7</v>
      </c>
      <c r="K165" s="3"/>
      <c r="L165" s="3">
        <v>2011</v>
      </c>
      <c r="M165" s="3" t="s">
        <v>372</v>
      </c>
      <c r="N165" s="3" t="s">
        <v>2967</v>
      </c>
      <c r="O165" s="11" t="s">
        <v>4595</v>
      </c>
      <c r="P165" s="11" t="s">
        <v>4620</v>
      </c>
      <c r="Q165" s="11" t="s">
        <v>249</v>
      </c>
      <c r="R165" s="11" t="s">
        <v>2376</v>
      </c>
      <c r="S165" s="11" t="s">
        <v>2376</v>
      </c>
      <c r="T165" s="5">
        <v>0.92708333333333337</v>
      </c>
      <c r="U165" s="5">
        <v>5.1388888888888894E-2</v>
      </c>
      <c r="V165" s="12">
        <f t="shared" si="22"/>
        <v>23.124305555555555</v>
      </c>
      <c r="W165" s="15">
        <f t="shared" si="24"/>
        <v>179</v>
      </c>
      <c r="X165" s="3">
        <v>13</v>
      </c>
      <c r="Y165" s="3"/>
      <c r="Z165" s="3"/>
      <c r="AA165" s="3"/>
      <c r="AB165" s="3"/>
      <c r="AC165" s="22">
        <f t="shared" si="23"/>
        <v>7.2625698324022353E-2</v>
      </c>
      <c r="AD165" s="3"/>
      <c r="AE165" s="3"/>
      <c r="AF165" s="3" t="s">
        <v>4560</v>
      </c>
      <c r="AG165" s="3" t="s">
        <v>4607</v>
      </c>
    </row>
    <row r="166" spans="1:35">
      <c r="A166" s="3"/>
      <c r="B166" s="6"/>
      <c r="C166" s="3"/>
      <c r="D166" s="3"/>
      <c r="E166" s="3"/>
      <c r="F166" s="3"/>
      <c r="G166" s="3"/>
      <c r="H166" s="3"/>
      <c r="I166" s="2">
        <v>40726</v>
      </c>
      <c r="J166" s="3">
        <v>7</v>
      </c>
      <c r="K166" s="3"/>
      <c r="L166" s="3">
        <v>2011</v>
      </c>
      <c r="M166" s="3" t="s">
        <v>372</v>
      </c>
      <c r="N166" s="3" t="s">
        <v>2967</v>
      </c>
      <c r="O166" s="11" t="s">
        <v>4595</v>
      </c>
      <c r="P166" s="11" t="s">
        <v>4620</v>
      </c>
      <c r="Q166" s="11" t="s">
        <v>651</v>
      </c>
      <c r="R166" s="11" t="s">
        <v>2376</v>
      </c>
      <c r="S166" s="11" t="s">
        <v>2376</v>
      </c>
      <c r="T166" s="5">
        <v>5.1388888888888894E-2</v>
      </c>
      <c r="U166" s="5">
        <v>8.1944444444444445E-2</v>
      </c>
      <c r="V166" s="12">
        <f t="shared" si="22"/>
        <v>24.030555555555559</v>
      </c>
      <c r="W166" s="15">
        <f t="shared" si="24"/>
        <v>1483.9999999999998</v>
      </c>
      <c r="X166" s="3">
        <v>0</v>
      </c>
      <c r="Y166" s="3"/>
      <c r="Z166" s="3"/>
      <c r="AA166" s="3"/>
      <c r="AB166" s="3"/>
      <c r="AC166" s="22">
        <f t="shared" si="23"/>
        <v>0</v>
      </c>
      <c r="AD166" s="3"/>
      <c r="AE166" s="3"/>
      <c r="AF166" s="3" t="s">
        <v>4560</v>
      </c>
      <c r="AG166" s="3" t="s">
        <v>4607</v>
      </c>
    </row>
    <row r="167" spans="1:35">
      <c r="I167" s="41">
        <v>42174</v>
      </c>
      <c r="J167" s="15">
        <v>6</v>
      </c>
      <c r="K167" s="17" t="s">
        <v>1662</v>
      </c>
      <c r="L167" s="17">
        <v>2015</v>
      </c>
      <c r="M167" s="1" t="s">
        <v>827</v>
      </c>
      <c r="N167" s="1" t="s">
        <v>4991</v>
      </c>
      <c r="O167" s="1" t="s">
        <v>2376</v>
      </c>
      <c r="P167" s="1" t="s">
        <v>2376</v>
      </c>
      <c r="Q167" s="1" t="s">
        <v>2376</v>
      </c>
      <c r="R167" s="1" t="s">
        <v>2376</v>
      </c>
      <c r="S167" s="1" t="s">
        <v>2376</v>
      </c>
      <c r="T167" s="12">
        <v>0.86805555555555547</v>
      </c>
      <c r="U167" s="12">
        <v>8.3333333333333329E-2</v>
      </c>
      <c r="V167" s="12">
        <f t="shared" si="22"/>
        <v>23.215277777777775</v>
      </c>
      <c r="W167" s="15">
        <v>310</v>
      </c>
      <c r="X167" s="15">
        <v>12</v>
      </c>
      <c r="Z167" s="15"/>
      <c r="AC167" s="22">
        <f t="shared" si="23"/>
        <v>3.870967741935484E-2</v>
      </c>
      <c r="AG167" s="1" t="s">
        <v>1796</v>
      </c>
    </row>
    <row r="168" spans="1:35">
      <c r="A168" s="12"/>
      <c r="B168" s="13"/>
      <c r="C168" s="13"/>
      <c r="D168" s="14"/>
      <c r="E168" s="13"/>
      <c r="I168" s="27">
        <v>42194</v>
      </c>
      <c r="J168" s="10">
        <v>7</v>
      </c>
      <c r="K168" s="10"/>
      <c r="L168" s="10">
        <v>2015</v>
      </c>
      <c r="M168" s="10" t="s">
        <v>372</v>
      </c>
      <c r="N168" s="10" t="s">
        <v>373</v>
      </c>
      <c r="O168" s="10" t="s">
        <v>2376</v>
      </c>
      <c r="P168" s="10" t="s">
        <v>4692</v>
      </c>
      <c r="Q168" s="10" t="s">
        <v>249</v>
      </c>
      <c r="R168" s="10" t="s">
        <v>4693</v>
      </c>
      <c r="S168" s="10" t="s">
        <v>4697</v>
      </c>
      <c r="T168" s="28">
        <v>0.84097222222222223</v>
      </c>
      <c r="U168" s="28">
        <v>7.1527777777777787E-2</v>
      </c>
      <c r="V168" s="12">
        <f t="shared" si="22"/>
        <v>23.230555555555554</v>
      </c>
      <c r="W168" s="15">
        <f t="shared" ref="W168:W177" si="25">(U168-T168+1)*24*60</f>
        <v>331.99999999999994</v>
      </c>
      <c r="X168" s="17">
        <v>1</v>
      </c>
      <c r="AC168" s="22">
        <f t="shared" si="23"/>
        <v>3.0120481927710849E-3</v>
      </c>
      <c r="AF168" s="19" t="s">
        <v>4560</v>
      </c>
      <c r="AG168" s="30" t="s">
        <v>4642</v>
      </c>
      <c r="AH168" s="3"/>
      <c r="AI168" s="3"/>
    </row>
    <row r="169" spans="1:35">
      <c r="A169" s="3"/>
      <c r="B169" s="6"/>
      <c r="C169" s="3"/>
      <c r="D169" s="3"/>
      <c r="E169" s="3"/>
      <c r="F169" s="3"/>
      <c r="G169" s="3"/>
      <c r="H169" s="3"/>
      <c r="I169" s="2">
        <v>40726</v>
      </c>
      <c r="J169" s="3">
        <v>7</v>
      </c>
      <c r="K169" s="3"/>
      <c r="L169" s="3">
        <v>2011</v>
      </c>
      <c r="M169" s="3" t="s">
        <v>372</v>
      </c>
      <c r="N169" s="3" t="s">
        <v>2967</v>
      </c>
      <c r="O169" s="11" t="s">
        <v>4595</v>
      </c>
      <c r="P169" s="11" t="s">
        <v>4620</v>
      </c>
      <c r="Q169" s="6" t="s">
        <v>2191</v>
      </c>
      <c r="R169" s="11" t="s">
        <v>2376</v>
      </c>
      <c r="S169" s="11" t="s">
        <v>2376</v>
      </c>
      <c r="T169" s="5">
        <v>8.1944444444444445E-2</v>
      </c>
      <c r="U169" s="5">
        <v>0.10833333333333334</v>
      </c>
      <c r="V169" s="12">
        <f t="shared" si="22"/>
        <v>24.026388888888889</v>
      </c>
      <c r="W169" s="15">
        <f t="shared" si="25"/>
        <v>1478</v>
      </c>
      <c r="X169" s="3">
        <v>1</v>
      </c>
      <c r="Y169" s="3"/>
      <c r="Z169" s="3"/>
      <c r="AA169" s="3"/>
      <c r="AB169" s="3"/>
      <c r="AC169" s="22">
        <f t="shared" si="23"/>
        <v>6.7658998646820032E-4</v>
      </c>
      <c r="AD169" s="3"/>
      <c r="AE169" s="3"/>
      <c r="AF169" s="3" t="s">
        <v>4560</v>
      </c>
      <c r="AG169" s="3" t="s">
        <v>4607</v>
      </c>
    </row>
    <row r="170" spans="1:35">
      <c r="A170" s="3"/>
      <c r="B170" s="6"/>
      <c r="C170" s="3"/>
      <c r="D170" s="3"/>
      <c r="E170" s="3"/>
      <c r="F170" s="3"/>
      <c r="G170" s="3"/>
      <c r="H170" s="3"/>
      <c r="I170" s="2">
        <v>40727</v>
      </c>
      <c r="J170" s="3">
        <v>7</v>
      </c>
      <c r="K170" s="3"/>
      <c r="L170" s="3">
        <v>2011</v>
      </c>
      <c r="M170" s="3" t="s">
        <v>372</v>
      </c>
      <c r="N170" s="3" t="s">
        <v>2983</v>
      </c>
      <c r="O170" s="11" t="s">
        <v>4595</v>
      </c>
      <c r="P170" s="11" t="s">
        <v>4620</v>
      </c>
      <c r="Q170" s="6" t="s">
        <v>651</v>
      </c>
      <c r="R170" s="6" t="s">
        <v>2376</v>
      </c>
      <c r="S170" s="3" t="s">
        <v>2376</v>
      </c>
      <c r="T170" s="5">
        <v>0.93055555555555547</v>
      </c>
      <c r="U170" s="5">
        <v>0</v>
      </c>
      <c r="V170" s="12">
        <f t="shared" si="22"/>
        <v>23.069444444444443</v>
      </c>
      <c r="W170" s="15">
        <f t="shared" si="25"/>
        <v>100.00000000000013</v>
      </c>
      <c r="X170" s="3">
        <v>0</v>
      </c>
      <c r="Y170" s="3"/>
      <c r="Z170" s="3"/>
      <c r="AA170" s="3"/>
      <c r="AB170" s="3"/>
      <c r="AC170" s="22">
        <f t="shared" si="23"/>
        <v>0</v>
      </c>
      <c r="AD170" s="3"/>
      <c r="AE170" s="3"/>
      <c r="AF170" s="3" t="s">
        <v>4560</v>
      </c>
      <c r="AG170" s="3" t="s">
        <v>4608</v>
      </c>
    </row>
    <row r="171" spans="1:35">
      <c r="A171" s="3"/>
      <c r="B171" s="6"/>
      <c r="C171" s="3"/>
      <c r="D171" s="3"/>
      <c r="E171" s="3"/>
      <c r="F171" s="3"/>
      <c r="G171" s="3"/>
      <c r="H171" s="3"/>
      <c r="I171" s="2">
        <v>40727</v>
      </c>
      <c r="J171" s="3">
        <v>7</v>
      </c>
      <c r="K171" s="3"/>
      <c r="L171" s="3">
        <v>2011</v>
      </c>
      <c r="M171" s="3" t="s">
        <v>372</v>
      </c>
      <c r="N171" s="3" t="s">
        <v>2983</v>
      </c>
      <c r="O171" s="11" t="s">
        <v>4595</v>
      </c>
      <c r="P171" s="11" t="s">
        <v>4620</v>
      </c>
      <c r="Q171" s="6" t="s">
        <v>2191</v>
      </c>
      <c r="R171" s="6" t="s">
        <v>2376</v>
      </c>
      <c r="S171" s="3" t="s">
        <v>2376</v>
      </c>
      <c r="T171" s="5">
        <v>0</v>
      </c>
      <c r="U171" s="5">
        <v>3.6111111111111115E-2</v>
      </c>
      <c r="V171" s="12">
        <f t="shared" si="22"/>
        <v>24.036111111111111</v>
      </c>
      <c r="W171" s="15">
        <f t="shared" si="25"/>
        <v>1492</v>
      </c>
      <c r="X171" s="3">
        <v>1</v>
      </c>
      <c r="Y171" s="3"/>
      <c r="Z171" s="3"/>
      <c r="AA171" s="3"/>
      <c r="AB171" s="3"/>
      <c r="AC171" s="22">
        <f t="shared" si="23"/>
        <v>6.7024128686327079E-4</v>
      </c>
      <c r="AD171" s="3"/>
      <c r="AE171" s="3"/>
      <c r="AF171" s="3" t="s">
        <v>4560</v>
      </c>
      <c r="AG171" s="3" t="s">
        <v>4608</v>
      </c>
    </row>
    <row r="172" spans="1:35">
      <c r="A172" s="3"/>
      <c r="B172" s="6"/>
      <c r="C172" s="3"/>
      <c r="D172" s="3"/>
      <c r="E172" s="3"/>
      <c r="F172" s="3"/>
      <c r="G172" s="3"/>
      <c r="H172" s="3"/>
      <c r="I172" s="2">
        <v>40727</v>
      </c>
      <c r="J172" s="3">
        <v>7</v>
      </c>
      <c r="K172" s="3"/>
      <c r="L172" s="3">
        <v>2011</v>
      </c>
      <c r="M172" s="3" t="s">
        <v>372</v>
      </c>
      <c r="N172" s="3" t="s">
        <v>2983</v>
      </c>
      <c r="O172" s="11" t="s">
        <v>4595</v>
      </c>
      <c r="P172" s="11" t="s">
        <v>4620</v>
      </c>
      <c r="Q172" s="6" t="s">
        <v>651</v>
      </c>
      <c r="R172" s="6" t="s">
        <v>2376</v>
      </c>
      <c r="S172" s="3" t="s">
        <v>2376</v>
      </c>
      <c r="T172" s="5">
        <v>3.6111111111111115E-2</v>
      </c>
      <c r="U172" s="5">
        <v>7.2916666666666671E-2</v>
      </c>
      <c r="V172" s="12">
        <f t="shared" si="22"/>
        <v>24.036805555555556</v>
      </c>
      <c r="W172" s="15">
        <f t="shared" si="25"/>
        <v>1493</v>
      </c>
      <c r="X172" s="3">
        <v>0</v>
      </c>
      <c r="Y172" s="3"/>
      <c r="Z172" s="3"/>
      <c r="AA172" s="3"/>
      <c r="AB172" s="3"/>
      <c r="AC172" s="22">
        <f t="shared" si="23"/>
        <v>0</v>
      </c>
      <c r="AD172" s="3"/>
      <c r="AE172" s="3"/>
      <c r="AF172" s="3" t="s">
        <v>4560</v>
      </c>
      <c r="AG172" s="3" t="s">
        <v>4608</v>
      </c>
    </row>
    <row r="173" spans="1:35">
      <c r="A173" s="3"/>
      <c r="B173" s="6"/>
      <c r="C173" s="3"/>
      <c r="D173" s="3"/>
      <c r="E173" s="3"/>
      <c r="F173" s="3"/>
      <c r="G173" s="3"/>
      <c r="H173" s="3"/>
      <c r="I173" s="2">
        <v>40728</v>
      </c>
      <c r="J173" s="3">
        <v>7</v>
      </c>
      <c r="K173" s="3"/>
      <c r="L173" s="3">
        <v>2011</v>
      </c>
      <c r="M173" s="3" t="s">
        <v>372</v>
      </c>
      <c r="N173" s="3" t="s">
        <v>2987</v>
      </c>
      <c r="O173" s="11" t="s">
        <v>4595</v>
      </c>
      <c r="P173" s="11" t="s">
        <v>4620</v>
      </c>
      <c r="Q173" s="6" t="s">
        <v>249</v>
      </c>
      <c r="R173" s="6" t="s">
        <v>2376</v>
      </c>
      <c r="S173" s="3" t="s">
        <v>2376</v>
      </c>
      <c r="T173" s="5">
        <v>0.91666666666666663</v>
      </c>
      <c r="U173" s="5">
        <v>4.3055555555555562E-2</v>
      </c>
      <c r="V173" s="12">
        <f t="shared" si="22"/>
        <v>23.126388888888886</v>
      </c>
      <c r="W173" s="15">
        <f t="shared" si="25"/>
        <v>182</v>
      </c>
      <c r="X173" s="3">
        <v>5</v>
      </c>
      <c r="Y173" s="3"/>
      <c r="Z173" s="3"/>
      <c r="AA173" s="3"/>
      <c r="AB173" s="3"/>
      <c r="AC173" s="22">
        <f t="shared" si="23"/>
        <v>2.7472527472527472E-2</v>
      </c>
      <c r="AD173" s="3"/>
      <c r="AE173" s="3"/>
      <c r="AF173" s="3" t="s">
        <v>4560</v>
      </c>
      <c r="AG173" s="3" t="s">
        <v>4609</v>
      </c>
    </row>
    <row r="174" spans="1:35">
      <c r="A174" s="3"/>
      <c r="B174" s="6"/>
      <c r="C174" s="3"/>
      <c r="D174" s="3"/>
      <c r="E174" s="3"/>
      <c r="F174" s="3"/>
      <c r="G174" s="3"/>
      <c r="H174" s="3"/>
      <c r="I174" s="2">
        <v>40729</v>
      </c>
      <c r="J174" s="3">
        <v>7</v>
      </c>
      <c r="K174" s="3"/>
      <c r="L174" s="3">
        <v>2011</v>
      </c>
      <c r="M174" s="3" t="s">
        <v>372</v>
      </c>
      <c r="N174" s="3" t="s">
        <v>461</v>
      </c>
      <c r="O174" s="11" t="s">
        <v>4595</v>
      </c>
      <c r="P174" s="11" t="s">
        <v>4620</v>
      </c>
      <c r="Q174" s="6" t="s">
        <v>249</v>
      </c>
      <c r="R174" s="3" t="s">
        <v>2376</v>
      </c>
      <c r="S174" s="3" t="s">
        <v>2376</v>
      </c>
      <c r="T174" s="5">
        <v>0.91666666666666663</v>
      </c>
      <c r="U174" s="5">
        <v>4.1666666666666664E-2</v>
      </c>
      <c r="V174" s="12">
        <f t="shared" si="22"/>
        <v>23.125</v>
      </c>
      <c r="W174" s="15">
        <f t="shared" si="25"/>
        <v>180</v>
      </c>
      <c r="X174" s="3">
        <v>11</v>
      </c>
      <c r="Y174" s="3"/>
      <c r="Z174" s="3"/>
      <c r="AA174" s="3"/>
      <c r="AB174" s="3"/>
      <c r="AC174" s="22">
        <f t="shared" si="23"/>
        <v>6.1111111111111109E-2</v>
      </c>
      <c r="AD174" s="3"/>
      <c r="AE174" s="3"/>
      <c r="AF174" s="3" t="s">
        <v>4560</v>
      </c>
      <c r="AG174" s="3"/>
    </row>
    <row r="175" spans="1:35">
      <c r="A175" s="3"/>
      <c r="B175" s="6"/>
      <c r="C175" s="3"/>
      <c r="D175" s="3"/>
      <c r="E175" s="3"/>
      <c r="F175" s="3"/>
      <c r="G175" s="3"/>
      <c r="H175" s="3"/>
      <c r="I175" s="2">
        <v>40750</v>
      </c>
      <c r="J175" s="3">
        <v>7</v>
      </c>
      <c r="K175" s="3"/>
      <c r="L175" s="3">
        <v>2011</v>
      </c>
      <c r="M175" s="3" t="s">
        <v>1584</v>
      </c>
      <c r="N175" s="3" t="s">
        <v>4610</v>
      </c>
      <c r="O175" s="11" t="s">
        <v>4595</v>
      </c>
      <c r="P175" s="11" t="s">
        <v>4620</v>
      </c>
      <c r="Q175" s="11" t="s">
        <v>249</v>
      </c>
      <c r="R175" s="11" t="s">
        <v>2376</v>
      </c>
      <c r="S175" s="11" t="s">
        <v>4611</v>
      </c>
      <c r="T175" s="5">
        <v>0.87013888888888891</v>
      </c>
      <c r="U175" s="5">
        <v>4.1666666666666664E-2</v>
      </c>
      <c r="V175" s="12">
        <f t="shared" si="22"/>
        <v>23.171527777777779</v>
      </c>
      <c r="W175" s="15">
        <f t="shared" si="25"/>
        <v>246.99999999999991</v>
      </c>
      <c r="X175" s="3">
        <v>0</v>
      </c>
      <c r="Y175" s="3"/>
      <c r="Z175" s="3"/>
      <c r="AA175" s="3"/>
      <c r="AB175" s="3"/>
      <c r="AC175" s="22">
        <f t="shared" si="23"/>
        <v>0</v>
      </c>
      <c r="AD175" s="3"/>
      <c r="AE175" s="3"/>
      <c r="AF175" s="3" t="s">
        <v>4560</v>
      </c>
      <c r="AG175" s="3" t="s">
        <v>4612</v>
      </c>
    </row>
    <row r="176" spans="1:35">
      <c r="A176" s="3"/>
      <c r="B176" s="6"/>
      <c r="C176" s="3"/>
      <c r="D176" s="3"/>
      <c r="E176" s="3"/>
      <c r="F176" s="3"/>
      <c r="G176" s="3"/>
      <c r="H176" s="3"/>
      <c r="I176" s="2">
        <v>40751</v>
      </c>
      <c r="J176" s="3">
        <v>7</v>
      </c>
      <c r="K176" s="3"/>
      <c r="L176" s="3">
        <v>2011</v>
      </c>
      <c r="M176" s="3" t="s">
        <v>1584</v>
      </c>
      <c r="N176" s="3" t="s">
        <v>3144</v>
      </c>
      <c r="O176" s="11" t="s">
        <v>4595</v>
      </c>
      <c r="P176" s="11" t="s">
        <v>4620</v>
      </c>
      <c r="Q176" s="11" t="s">
        <v>249</v>
      </c>
      <c r="R176" s="11" t="s">
        <v>2376</v>
      </c>
      <c r="S176" s="11" t="s">
        <v>4564</v>
      </c>
      <c r="T176" s="5">
        <v>0.875</v>
      </c>
      <c r="U176" s="5">
        <v>0.99652777777777779</v>
      </c>
      <c r="V176" s="12">
        <f t="shared" si="22"/>
        <v>24.121527777777779</v>
      </c>
      <c r="W176" s="15">
        <f t="shared" si="25"/>
        <v>1614.9999999999998</v>
      </c>
      <c r="X176" s="3">
        <v>6</v>
      </c>
      <c r="Y176" s="3"/>
      <c r="Z176" s="3"/>
      <c r="AA176" s="3"/>
      <c r="AB176" s="3"/>
      <c r="AC176" s="22">
        <f t="shared" si="23"/>
        <v>3.7151702786377716E-3</v>
      </c>
      <c r="AD176" s="3"/>
      <c r="AE176" s="3"/>
      <c r="AF176" s="3" t="s">
        <v>4560</v>
      </c>
      <c r="AG176" s="3" t="s">
        <v>4613</v>
      </c>
    </row>
    <row r="177" spans="1:33">
      <c r="A177" s="3"/>
      <c r="B177" s="6"/>
      <c r="C177" s="3"/>
      <c r="D177" s="3"/>
      <c r="E177" s="3"/>
      <c r="F177" s="3"/>
      <c r="G177" s="3"/>
      <c r="H177" s="3"/>
      <c r="I177" s="2">
        <v>40751</v>
      </c>
      <c r="J177" s="3">
        <v>7</v>
      </c>
      <c r="K177" s="3"/>
      <c r="L177" s="3">
        <v>2011</v>
      </c>
      <c r="M177" s="3" t="s">
        <v>372</v>
      </c>
      <c r="N177" s="3" t="s">
        <v>2983</v>
      </c>
      <c r="O177" s="11" t="s">
        <v>4595</v>
      </c>
      <c r="P177" s="11" t="s">
        <v>4620</v>
      </c>
      <c r="Q177" s="6" t="s">
        <v>249</v>
      </c>
      <c r="R177" s="3" t="s">
        <v>2376</v>
      </c>
      <c r="S177" s="3" t="s">
        <v>4614</v>
      </c>
      <c r="T177" s="5">
        <v>0.91666666666666663</v>
      </c>
      <c r="U177" s="5">
        <v>4.2361111111111106E-2</v>
      </c>
      <c r="V177" s="12">
        <f>(24-T177)+U177</f>
        <v>23.125694444444445</v>
      </c>
      <c r="W177" s="15">
        <f t="shared" si="25"/>
        <v>181</v>
      </c>
      <c r="X177" s="3">
        <v>14</v>
      </c>
      <c r="Y177" s="3"/>
      <c r="Z177" s="3"/>
      <c r="AA177" s="3"/>
      <c r="AB177" s="3"/>
      <c r="AC177" s="22">
        <f t="shared" si="23"/>
        <v>7.7348066298342538E-2</v>
      </c>
      <c r="AD177" s="3"/>
      <c r="AE177" s="3"/>
      <c r="AF177" s="3" t="s">
        <v>4560</v>
      </c>
      <c r="AG177" s="3" t="s">
        <v>4615</v>
      </c>
    </row>
    <row r="178" spans="1:33">
      <c r="I178" s="41">
        <v>42197</v>
      </c>
      <c r="J178" s="15">
        <v>7</v>
      </c>
      <c r="K178" s="17" t="s">
        <v>1663</v>
      </c>
      <c r="L178" s="17">
        <v>2015</v>
      </c>
      <c r="M178" s="1" t="s">
        <v>827</v>
      </c>
      <c r="N178" s="1" t="s">
        <v>4991</v>
      </c>
      <c r="O178" s="1" t="s">
        <v>2376</v>
      </c>
      <c r="P178" s="1" t="s">
        <v>2376</v>
      </c>
      <c r="Q178" s="1" t="s">
        <v>2376</v>
      </c>
      <c r="R178" s="1" t="s">
        <v>2376</v>
      </c>
      <c r="S178" s="1" t="s">
        <v>2376</v>
      </c>
      <c r="T178" s="12">
        <v>0.86319444444444438</v>
      </c>
      <c r="U178" s="12">
        <v>0.91180555555555554</v>
      </c>
      <c r="V178" s="12"/>
      <c r="X178" s="1"/>
      <c r="AG178" s="1" t="s">
        <v>2372</v>
      </c>
    </row>
    <row r="179" spans="1:33">
      <c r="A179" s="3"/>
      <c r="B179" s="6"/>
      <c r="C179" s="3"/>
      <c r="D179" s="3"/>
      <c r="E179" s="3"/>
      <c r="F179" s="3"/>
      <c r="G179" s="3"/>
      <c r="H179" s="3"/>
      <c r="I179" s="2">
        <v>40752</v>
      </c>
      <c r="J179" s="3">
        <v>7</v>
      </c>
      <c r="K179" s="3"/>
      <c r="L179" s="3">
        <v>2011</v>
      </c>
      <c r="M179" s="3" t="s">
        <v>1584</v>
      </c>
      <c r="N179" s="3" t="s">
        <v>4616</v>
      </c>
      <c r="O179" s="11" t="s">
        <v>4595</v>
      </c>
      <c r="P179" s="11" t="s">
        <v>4620</v>
      </c>
      <c r="Q179" s="11" t="s">
        <v>249</v>
      </c>
      <c r="R179" s="11" t="s">
        <v>2376</v>
      </c>
      <c r="S179" s="11" t="s">
        <v>4611</v>
      </c>
      <c r="T179" s="5">
        <v>0.87777777777777777</v>
      </c>
      <c r="U179" s="5">
        <v>4.1666666666666664E-2</v>
      </c>
      <c r="V179" s="12">
        <f>(24-T179)+U179</f>
        <v>23.163888888888891</v>
      </c>
      <c r="W179" s="15">
        <f>(U179-T179+1)*24*60</f>
        <v>235.99999999999997</v>
      </c>
      <c r="X179" s="3">
        <v>0</v>
      </c>
      <c r="Y179" s="3"/>
      <c r="Z179" s="3"/>
      <c r="AA179" s="3"/>
      <c r="AB179" s="3"/>
      <c r="AC179" s="22">
        <f>X179/W179</f>
        <v>0</v>
      </c>
      <c r="AD179" s="3"/>
      <c r="AE179" s="3"/>
      <c r="AF179" s="3" t="s">
        <v>4560</v>
      </c>
      <c r="AG179" s="3" t="s">
        <v>4617</v>
      </c>
    </row>
    <row r="180" spans="1:33">
      <c r="A180" s="3"/>
      <c r="B180" s="6"/>
      <c r="C180" s="3"/>
      <c r="D180" s="3"/>
      <c r="E180" s="3"/>
      <c r="F180" s="3"/>
      <c r="G180" s="3"/>
      <c r="H180" s="3"/>
      <c r="I180" s="2">
        <v>40752</v>
      </c>
      <c r="J180" s="3">
        <v>7</v>
      </c>
      <c r="K180" s="3"/>
      <c r="L180" s="3">
        <v>2011</v>
      </c>
      <c r="M180" s="3" t="s">
        <v>372</v>
      </c>
      <c r="N180" s="3" t="s">
        <v>2967</v>
      </c>
      <c r="O180" s="11" t="s">
        <v>4595</v>
      </c>
      <c r="P180" s="11" t="s">
        <v>4620</v>
      </c>
      <c r="Q180" s="6" t="s">
        <v>249</v>
      </c>
      <c r="R180" s="3" t="s">
        <v>2376</v>
      </c>
      <c r="S180" s="3" t="s">
        <v>4614</v>
      </c>
      <c r="T180" s="5">
        <v>0.91666666666666663</v>
      </c>
      <c r="U180" s="5">
        <v>4.1666666666666664E-2</v>
      </c>
      <c r="V180" s="12">
        <f>(24-T180)+U180</f>
        <v>23.125</v>
      </c>
      <c r="W180" s="15">
        <f>(U180-T180+1)*24*60</f>
        <v>180</v>
      </c>
      <c r="X180" s="3">
        <v>8</v>
      </c>
      <c r="Y180" s="3"/>
      <c r="Z180" s="3"/>
      <c r="AA180" s="3"/>
      <c r="AB180" s="3"/>
      <c r="AC180" s="22">
        <f>X180/W180</f>
        <v>4.4444444444444446E-2</v>
      </c>
      <c r="AD180" s="3"/>
      <c r="AE180" s="3"/>
      <c r="AF180" s="3" t="s">
        <v>4560</v>
      </c>
      <c r="AG180" s="3" t="s">
        <v>4618</v>
      </c>
    </row>
    <row r="181" spans="1:33">
      <c r="A181" s="3"/>
      <c r="B181" s="6"/>
      <c r="C181" s="3"/>
      <c r="D181" s="3"/>
      <c r="E181" s="3"/>
      <c r="F181" s="3"/>
      <c r="G181" s="3"/>
      <c r="H181" s="3"/>
      <c r="I181" s="2">
        <v>40753</v>
      </c>
      <c r="J181" s="3">
        <v>7</v>
      </c>
      <c r="K181" s="3"/>
      <c r="L181" s="3">
        <v>2011</v>
      </c>
      <c r="M181" s="3" t="s">
        <v>372</v>
      </c>
      <c r="N181" s="3" t="s">
        <v>461</v>
      </c>
      <c r="O181" s="11" t="s">
        <v>4595</v>
      </c>
      <c r="P181" s="11" t="s">
        <v>4620</v>
      </c>
      <c r="Q181" s="6" t="s">
        <v>249</v>
      </c>
      <c r="R181" s="3" t="s">
        <v>2376</v>
      </c>
      <c r="S181" s="3" t="s">
        <v>2376</v>
      </c>
      <c r="T181" s="5">
        <v>0.91666666666666663</v>
      </c>
      <c r="U181" s="5">
        <v>4.1666666666666664E-2</v>
      </c>
      <c r="V181" s="12">
        <f>(24-T181)+U181</f>
        <v>23.125</v>
      </c>
      <c r="W181" s="15">
        <f>(U181-T181+1)*24*60</f>
        <v>180</v>
      </c>
      <c r="X181" s="3">
        <v>5</v>
      </c>
      <c r="Y181" s="3"/>
      <c r="Z181" s="3"/>
      <c r="AA181" s="3"/>
      <c r="AB181" s="3"/>
      <c r="AC181" s="22">
        <f>X181/W181</f>
        <v>2.7777777777777776E-2</v>
      </c>
      <c r="AD181" s="3"/>
      <c r="AE181" s="3"/>
      <c r="AF181" s="3" t="s">
        <v>4560</v>
      </c>
      <c r="AG181" s="3"/>
    </row>
    <row r="182" spans="1:33">
      <c r="A182" s="3"/>
      <c r="B182" s="6"/>
      <c r="C182" s="3"/>
      <c r="D182" s="3"/>
      <c r="E182" s="3"/>
      <c r="F182" s="3"/>
      <c r="G182" s="3"/>
      <c r="H182" s="3"/>
      <c r="I182" s="2">
        <v>40782</v>
      </c>
      <c r="J182" s="3">
        <v>8</v>
      </c>
      <c r="K182" s="3"/>
      <c r="L182" s="3">
        <v>2011</v>
      </c>
      <c r="M182" s="3" t="s">
        <v>372</v>
      </c>
      <c r="N182" s="3" t="s">
        <v>461</v>
      </c>
      <c r="O182" s="6" t="s">
        <v>4619</v>
      </c>
      <c r="P182" s="11" t="s">
        <v>4620</v>
      </c>
      <c r="Q182" s="6" t="s">
        <v>249</v>
      </c>
      <c r="R182" s="3" t="s">
        <v>2376</v>
      </c>
      <c r="S182" s="3" t="s">
        <v>2376</v>
      </c>
      <c r="T182" s="5">
        <v>0.91666666666666663</v>
      </c>
      <c r="U182" s="5">
        <v>4.1666666666666664E-2</v>
      </c>
      <c r="V182" s="12">
        <f>(24-T182)+U182</f>
        <v>23.125</v>
      </c>
      <c r="W182" s="15">
        <f>(U182-T182+1)*24*60</f>
        <v>180</v>
      </c>
      <c r="X182" s="3">
        <v>2</v>
      </c>
      <c r="Y182" s="3"/>
      <c r="Z182" s="3"/>
      <c r="AA182" s="3"/>
      <c r="AB182" s="3"/>
      <c r="AC182" s="22">
        <f>X182/W182</f>
        <v>1.1111111111111112E-2</v>
      </c>
      <c r="AD182" s="3"/>
      <c r="AE182" s="3"/>
      <c r="AF182" s="3" t="s">
        <v>4560</v>
      </c>
      <c r="AG182" s="3"/>
    </row>
    <row r="183" spans="1:33">
      <c r="A183" s="3"/>
      <c r="B183" s="6"/>
      <c r="C183" s="3"/>
      <c r="D183" s="3"/>
      <c r="E183" s="3"/>
      <c r="F183" s="3"/>
      <c r="G183" s="3"/>
      <c r="H183" s="3"/>
      <c r="I183" s="2">
        <v>40784</v>
      </c>
      <c r="J183" s="3">
        <v>8</v>
      </c>
      <c r="K183" s="3"/>
      <c r="L183" s="3">
        <v>2011</v>
      </c>
      <c r="M183" s="3" t="s">
        <v>372</v>
      </c>
      <c r="N183" s="3" t="s">
        <v>461</v>
      </c>
      <c r="O183" s="6" t="s">
        <v>4619</v>
      </c>
      <c r="P183" s="11" t="s">
        <v>4620</v>
      </c>
      <c r="Q183" s="6" t="s">
        <v>249</v>
      </c>
      <c r="R183" s="3" t="s">
        <v>2376</v>
      </c>
      <c r="S183" s="3" t="s">
        <v>4614</v>
      </c>
      <c r="T183" s="5">
        <v>0.91666666666666663</v>
      </c>
      <c r="U183" s="5">
        <v>4.1666666666666664E-2</v>
      </c>
      <c r="V183" s="12">
        <f>(24-T183)+U183</f>
        <v>23.125</v>
      </c>
      <c r="W183" s="15">
        <f>(U183-T183+1)*24*60</f>
        <v>180</v>
      </c>
      <c r="X183" s="3">
        <v>0</v>
      </c>
      <c r="Y183" s="3"/>
      <c r="Z183" s="3"/>
      <c r="AA183" s="3"/>
      <c r="AB183" s="3"/>
      <c r="AC183" s="22">
        <f>X183/W183</f>
        <v>0</v>
      </c>
      <c r="AD183" s="3"/>
      <c r="AE183" s="3"/>
      <c r="AF183" s="3" t="s">
        <v>4560</v>
      </c>
      <c r="AG183" s="3"/>
    </row>
    <row r="184" spans="1:33">
      <c r="I184" s="41">
        <v>42197</v>
      </c>
      <c r="J184" s="15">
        <v>7</v>
      </c>
      <c r="K184" s="17" t="s">
        <v>1663</v>
      </c>
      <c r="L184" s="17">
        <v>2015</v>
      </c>
      <c r="M184" s="1" t="s">
        <v>827</v>
      </c>
      <c r="N184" s="1" t="s">
        <v>4991</v>
      </c>
      <c r="O184" s="1" t="s">
        <v>2376</v>
      </c>
      <c r="P184" s="1" t="s">
        <v>2376</v>
      </c>
      <c r="Q184" s="1" t="s">
        <v>2376</v>
      </c>
      <c r="R184" s="1" t="s">
        <v>2376</v>
      </c>
      <c r="S184" s="1" t="s">
        <v>2376</v>
      </c>
      <c r="T184" s="12">
        <v>0.93055555555555547</v>
      </c>
      <c r="U184" s="12">
        <v>0.9590277777777777</v>
      </c>
      <c r="V184" s="12"/>
      <c r="AG184" s="1" t="s">
        <v>2372</v>
      </c>
    </row>
    <row r="185" spans="1:33">
      <c r="I185" s="41">
        <v>42197</v>
      </c>
      <c r="J185" s="15">
        <v>7</v>
      </c>
      <c r="K185" s="17" t="s">
        <v>1663</v>
      </c>
      <c r="L185" s="17">
        <v>2015</v>
      </c>
      <c r="M185" s="1" t="s">
        <v>827</v>
      </c>
      <c r="N185" s="1" t="s">
        <v>4991</v>
      </c>
      <c r="O185" s="1" t="s">
        <v>2376</v>
      </c>
      <c r="P185" s="1" t="s">
        <v>2376</v>
      </c>
      <c r="Q185" s="1" t="s">
        <v>2376</v>
      </c>
      <c r="R185" s="1" t="s">
        <v>2376</v>
      </c>
      <c r="S185" s="1" t="s">
        <v>2376</v>
      </c>
      <c r="T185" s="12">
        <v>0.98819444444444438</v>
      </c>
      <c r="U185" s="12">
        <v>8.3333333333333329E-2</v>
      </c>
      <c r="V185" s="12"/>
      <c r="X185" s="15">
        <v>23</v>
      </c>
      <c r="AG185" s="1" t="s">
        <v>2372</v>
      </c>
    </row>
    <row r="186" spans="1:33">
      <c r="I186" s="41">
        <v>42198</v>
      </c>
      <c r="J186" s="15">
        <v>7</v>
      </c>
      <c r="K186" s="17" t="s">
        <v>1663</v>
      </c>
      <c r="L186" s="17">
        <v>2015</v>
      </c>
      <c r="M186" s="1" t="s">
        <v>827</v>
      </c>
      <c r="N186" s="1" t="s">
        <v>4991</v>
      </c>
      <c r="O186" s="1" t="s">
        <v>2376</v>
      </c>
      <c r="P186" s="1" t="s">
        <v>2376</v>
      </c>
      <c r="Q186" s="1" t="s">
        <v>2376</v>
      </c>
      <c r="R186" s="1" t="s">
        <v>2376</v>
      </c>
      <c r="S186" s="1" t="s">
        <v>2376</v>
      </c>
      <c r="T186" s="12">
        <v>0.8666666666666667</v>
      </c>
      <c r="U186" s="12">
        <v>8.3333333333333329E-2</v>
      </c>
      <c r="V186" s="12">
        <f t="shared" ref="V186:V215" si="26">(24-T186)+U186</f>
        <v>23.216666666666665</v>
      </c>
      <c r="W186" s="15">
        <v>312</v>
      </c>
      <c r="X186" s="15">
        <v>20</v>
      </c>
      <c r="AC186" s="22">
        <f t="shared" ref="AC186:AC215" si="27">X186/W186</f>
        <v>6.4102564102564097E-2</v>
      </c>
      <c r="AG186" s="1" t="s">
        <v>1797</v>
      </c>
    </row>
    <row r="187" spans="1:33">
      <c r="A187" s="3"/>
      <c r="B187" s="6"/>
      <c r="C187" s="5"/>
      <c r="D187" s="3"/>
      <c r="E187" s="3"/>
      <c r="F187" s="3"/>
      <c r="G187" s="3"/>
      <c r="H187" s="3"/>
      <c r="I187" s="2">
        <v>41076</v>
      </c>
      <c r="J187" s="3">
        <v>6</v>
      </c>
      <c r="K187" s="3"/>
      <c r="L187" s="3">
        <v>2012</v>
      </c>
      <c r="M187" s="3" t="s">
        <v>1584</v>
      </c>
      <c r="N187" s="3" t="s">
        <v>3061</v>
      </c>
      <c r="O187" s="11" t="s">
        <v>4619</v>
      </c>
      <c r="P187" s="11" t="s">
        <v>4620</v>
      </c>
      <c r="Q187" s="11" t="s">
        <v>249</v>
      </c>
      <c r="R187" s="11" t="s">
        <v>2376</v>
      </c>
      <c r="S187" s="11" t="s">
        <v>4564</v>
      </c>
      <c r="T187" s="6">
        <v>0.90277777777777779</v>
      </c>
      <c r="U187" s="6">
        <v>7.6388888888888895E-2</v>
      </c>
      <c r="V187" s="12">
        <f t="shared" si="26"/>
        <v>23.173611111111111</v>
      </c>
      <c r="W187" s="15">
        <f t="shared" ref="W187:W215" si="28">(U187-T187+1)*24*60</f>
        <v>250.00000000000006</v>
      </c>
      <c r="X187" s="3">
        <v>0</v>
      </c>
      <c r="Y187" s="3"/>
      <c r="Z187" s="3"/>
      <c r="AA187" s="3"/>
      <c r="AB187" s="3"/>
      <c r="AC187" s="22">
        <f t="shared" si="27"/>
        <v>0</v>
      </c>
      <c r="AD187" s="3"/>
      <c r="AE187" s="3"/>
      <c r="AF187" s="3" t="s">
        <v>4560</v>
      </c>
      <c r="AG187" s="3" t="s">
        <v>4621</v>
      </c>
    </row>
    <row r="188" spans="1:33">
      <c r="A188" s="3"/>
      <c r="B188" s="6"/>
      <c r="C188" s="5"/>
      <c r="D188" s="3"/>
      <c r="E188" s="3"/>
      <c r="F188" s="3"/>
      <c r="G188" s="3"/>
      <c r="H188" s="3"/>
      <c r="I188" s="2">
        <v>41076</v>
      </c>
      <c r="J188" s="3">
        <v>6</v>
      </c>
      <c r="K188" s="3"/>
      <c r="L188" s="3">
        <v>2012</v>
      </c>
      <c r="M188" s="3" t="s">
        <v>1584</v>
      </c>
      <c r="N188" s="3" t="s">
        <v>3061</v>
      </c>
      <c r="O188" s="11" t="s">
        <v>4619</v>
      </c>
      <c r="P188" s="11" t="s">
        <v>4620</v>
      </c>
      <c r="Q188" s="11" t="s">
        <v>651</v>
      </c>
      <c r="R188" s="11" t="s">
        <v>2376</v>
      </c>
      <c r="S188" s="11" t="s">
        <v>4564</v>
      </c>
      <c r="T188" s="6">
        <v>7.6388888888888895E-2</v>
      </c>
      <c r="U188" s="6">
        <v>9.7222222222222224E-2</v>
      </c>
      <c r="V188" s="12">
        <f t="shared" si="26"/>
        <v>24.020833333333332</v>
      </c>
      <c r="W188" s="15">
        <f t="shared" si="28"/>
        <v>1470</v>
      </c>
      <c r="X188" s="3">
        <v>0</v>
      </c>
      <c r="Y188" s="3"/>
      <c r="Z188" s="3"/>
      <c r="AA188" s="3"/>
      <c r="AB188" s="3"/>
      <c r="AC188" s="22">
        <f t="shared" si="27"/>
        <v>0</v>
      </c>
      <c r="AD188" s="3"/>
      <c r="AE188" s="3"/>
      <c r="AF188" s="3" t="s">
        <v>4560</v>
      </c>
      <c r="AG188" s="3" t="s">
        <v>4621</v>
      </c>
    </row>
    <row r="189" spans="1:33">
      <c r="A189" s="12"/>
      <c r="B189" s="13"/>
      <c r="C189" s="13"/>
      <c r="D189" s="14"/>
      <c r="E189" s="13"/>
      <c r="I189" s="18">
        <v>41822</v>
      </c>
      <c r="J189" s="15">
        <v>7</v>
      </c>
      <c r="L189" s="17">
        <v>2014</v>
      </c>
      <c r="M189" s="1" t="s">
        <v>372</v>
      </c>
      <c r="N189" s="1" t="s">
        <v>461</v>
      </c>
      <c r="O189" s="1" t="s">
        <v>4619</v>
      </c>
      <c r="P189" s="1" t="s">
        <v>4700</v>
      </c>
      <c r="Q189" s="10" t="s">
        <v>4701</v>
      </c>
      <c r="R189" s="10" t="s">
        <v>2376</v>
      </c>
      <c r="S189" s="10" t="s">
        <v>4702</v>
      </c>
      <c r="T189" s="12">
        <v>0.875</v>
      </c>
      <c r="U189" s="12">
        <v>4.1666666666666664E-2</v>
      </c>
      <c r="V189" s="12">
        <f t="shared" si="26"/>
        <v>23.166666666666668</v>
      </c>
      <c r="W189" s="15">
        <f t="shared" si="28"/>
        <v>239.99999999999994</v>
      </c>
      <c r="X189" s="17">
        <v>12</v>
      </c>
      <c r="AC189" s="22">
        <f t="shared" si="27"/>
        <v>5.000000000000001E-2</v>
      </c>
      <c r="AF189" s="19" t="s">
        <v>4560</v>
      </c>
      <c r="AG189" s="20" t="s">
        <v>4623</v>
      </c>
    </row>
    <row r="190" spans="1:33">
      <c r="A190" s="12"/>
      <c r="B190" s="13"/>
      <c r="C190" s="13"/>
      <c r="D190" s="14"/>
      <c r="E190" s="13"/>
      <c r="I190" s="18">
        <v>41824</v>
      </c>
      <c r="J190" s="15">
        <v>7</v>
      </c>
      <c r="L190" s="17">
        <v>2014</v>
      </c>
      <c r="M190" s="1" t="s">
        <v>372</v>
      </c>
      <c r="N190" s="1" t="s">
        <v>461</v>
      </c>
      <c r="O190" s="1" t="s">
        <v>4619</v>
      </c>
      <c r="P190" s="1" t="s">
        <v>4700</v>
      </c>
      <c r="Q190" s="10" t="s">
        <v>4701</v>
      </c>
      <c r="R190" s="10" t="s">
        <v>2376</v>
      </c>
      <c r="S190" s="10" t="s">
        <v>4702</v>
      </c>
      <c r="T190" s="12">
        <v>0.875</v>
      </c>
      <c r="U190" s="12">
        <v>4.1666666666666664E-2</v>
      </c>
      <c r="V190" s="12">
        <f t="shared" si="26"/>
        <v>23.166666666666668</v>
      </c>
      <c r="W190" s="15">
        <f t="shared" si="28"/>
        <v>239.99999999999994</v>
      </c>
      <c r="X190" s="17">
        <v>13</v>
      </c>
      <c r="AC190" s="22">
        <f t="shared" si="27"/>
        <v>5.4166666666666682E-2</v>
      </c>
      <c r="AF190" s="19" t="s">
        <v>4560</v>
      </c>
      <c r="AG190" s="20" t="s">
        <v>4624</v>
      </c>
    </row>
    <row r="191" spans="1:33">
      <c r="A191" s="12"/>
      <c r="B191" s="13"/>
      <c r="C191" s="13"/>
      <c r="D191" s="14"/>
      <c r="E191" s="13"/>
      <c r="I191" s="18">
        <v>41825</v>
      </c>
      <c r="J191" s="15">
        <v>7</v>
      </c>
      <c r="L191" s="17">
        <v>2014</v>
      </c>
      <c r="M191" s="1" t="s">
        <v>372</v>
      </c>
      <c r="N191" s="1" t="s">
        <v>373</v>
      </c>
      <c r="O191" s="1" t="s">
        <v>4619</v>
      </c>
      <c r="P191" s="1" t="s">
        <v>4700</v>
      </c>
      <c r="Q191" s="10" t="s">
        <v>4701</v>
      </c>
      <c r="R191" s="10" t="s">
        <v>2376</v>
      </c>
      <c r="S191" s="10" t="s">
        <v>4702</v>
      </c>
      <c r="T191" s="12">
        <v>0.875</v>
      </c>
      <c r="U191" s="12">
        <v>4.1666666666666664E-2</v>
      </c>
      <c r="V191" s="12">
        <f t="shared" si="26"/>
        <v>23.166666666666668</v>
      </c>
      <c r="W191" s="15">
        <f t="shared" si="28"/>
        <v>239.99999999999994</v>
      </c>
      <c r="X191" s="17">
        <v>32</v>
      </c>
      <c r="Y191" s="24"/>
      <c r="AA191" s="25"/>
      <c r="AB191" s="26"/>
      <c r="AC191" s="22">
        <f t="shared" si="27"/>
        <v>0.13333333333333336</v>
      </c>
      <c r="AF191" s="19" t="s">
        <v>4560</v>
      </c>
      <c r="AG191" s="20" t="s">
        <v>4625</v>
      </c>
    </row>
    <row r="192" spans="1:33">
      <c r="A192" s="12"/>
      <c r="B192" s="13"/>
      <c r="C192" s="13"/>
      <c r="D192" s="14"/>
      <c r="E192" s="13"/>
      <c r="I192" s="18">
        <v>41826</v>
      </c>
      <c r="J192" s="15">
        <v>7</v>
      </c>
      <c r="L192" s="17">
        <v>2014</v>
      </c>
      <c r="M192" s="1" t="s">
        <v>372</v>
      </c>
      <c r="N192" s="1" t="s">
        <v>373</v>
      </c>
      <c r="O192" s="1" t="s">
        <v>4619</v>
      </c>
      <c r="P192" s="1" t="s">
        <v>4700</v>
      </c>
      <c r="Q192" s="10" t="s">
        <v>4701</v>
      </c>
      <c r="R192" s="10" t="s">
        <v>2376</v>
      </c>
      <c r="S192" s="10" t="s">
        <v>4702</v>
      </c>
      <c r="T192" s="12">
        <v>0.87152777777777779</v>
      </c>
      <c r="U192" s="12">
        <v>2.013888888888889E-2</v>
      </c>
      <c r="V192" s="12">
        <f t="shared" si="26"/>
        <v>23.148611111111109</v>
      </c>
      <c r="W192" s="15">
        <f t="shared" si="28"/>
        <v>214.00000000000003</v>
      </c>
      <c r="X192" s="17">
        <v>1</v>
      </c>
      <c r="AC192" s="22">
        <f t="shared" si="27"/>
        <v>4.6728971962616819E-3</v>
      </c>
      <c r="AF192" s="19" t="s">
        <v>4560</v>
      </c>
      <c r="AG192" s="20" t="s">
        <v>4626</v>
      </c>
    </row>
    <row r="193" spans="1:33">
      <c r="A193" s="12"/>
      <c r="B193" s="13"/>
      <c r="C193" s="13"/>
      <c r="D193" s="14"/>
      <c r="E193" s="13"/>
      <c r="I193" s="18">
        <v>41827</v>
      </c>
      <c r="J193" s="15">
        <v>7</v>
      </c>
      <c r="L193" s="17">
        <v>2014</v>
      </c>
      <c r="M193" s="1" t="s">
        <v>372</v>
      </c>
      <c r="N193" s="1" t="s">
        <v>2967</v>
      </c>
      <c r="O193" s="1" t="s">
        <v>4619</v>
      </c>
      <c r="P193" s="1" t="s">
        <v>4700</v>
      </c>
      <c r="Q193" s="10" t="s">
        <v>4701</v>
      </c>
      <c r="R193" s="10" t="s">
        <v>2376</v>
      </c>
      <c r="S193" s="10" t="s">
        <v>4702</v>
      </c>
      <c r="T193" s="12">
        <v>0.88888888888888884</v>
      </c>
      <c r="U193" s="12">
        <v>8.3333333333333329E-2</v>
      </c>
      <c r="V193" s="12">
        <f t="shared" si="26"/>
        <v>23.194444444444443</v>
      </c>
      <c r="W193" s="15">
        <f t="shared" si="28"/>
        <v>280.00000000000011</v>
      </c>
      <c r="X193" s="17">
        <v>0</v>
      </c>
      <c r="AC193" s="22">
        <f t="shared" si="27"/>
        <v>0</v>
      </c>
      <c r="AF193" s="19" t="s">
        <v>4560</v>
      </c>
      <c r="AG193" s="20" t="s">
        <v>4627</v>
      </c>
    </row>
    <row r="194" spans="1:33">
      <c r="A194" s="12"/>
      <c r="B194" s="13"/>
      <c r="C194" s="13"/>
      <c r="D194" s="14"/>
      <c r="E194" s="13"/>
      <c r="I194" s="18">
        <v>41836</v>
      </c>
      <c r="J194" s="15">
        <v>7</v>
      </c>
      <c r="L194" s="17">
        <v>2014</v>
      </c>
      <c r="M194" s="1" t="s">
        <v>372</v>
      </c>
      <c r="N194" s="1" t="s">
        <v>461</v>
      </c>
      <c r="O194" s="1" t="s">
        <v>4619</v>
      </c>
      <c r="P194" s="1" t="s">
        <v>4700</v>
      </c>
      <c r="Q194" s="10" t="s">
        <v>2376</v>
      </c>
      <c r="R194" s="10" t="s">
        <v>2376</v>
      </c>
      <c r="S194" s="10" t="s">
        <v>4702</v>
      </c>
      <c r="T194" s="12">
        <v>0.90972222222222221</v>
      </c>
      <c r="U194" s="12">
        <v>0</v>
      </c>
      <c r="V194" s="12">
        <f t="shared" si="26"/>
        <v>23.090277777777779</v>
      </c>
      <c r="W194" s="15">
        <f t="shared" si="28"/>
        <v>130.00000000000003</v>
      </c>
      <c r="X194" s="17">
        <v>4</v>
      </c>
      <c r="AC194" s="22">
        <f t="shared" si="27"/>
        <v>3.0769230769230764E-2</v>
      </c>
      <c r="AF194" s="19" t="s">
        <v>4560</v>
      </c>
      <c r="AG194" s="20" t="s">
        <v>4630</v>
      </c>
    </row>
    <row r="195" spans="1:33" s="3" customFormat="1">
      <c r="A195" s="12"/>
      <c r="B195" s="13"/>
      <c r="C195" s="13"/>
      <c r="D195" s="14"/>
      <c r="E195" s="13"/>
      <c r="F195" s="15"/>
      <c r="G195" s="16"/>
      <c r="H195" s="17"/>
      <c r="I195" s="18">
        <v>41837</v>
      </c>
      <c r="J195" s="15">
        <v>7</v>
      </c>
      <c r="K195" s="17"/>
      <c r="L195" s="17">
        <v>2014</v>
      </c>
      <c r="M195" s="1" t="s">
        <v>372</v>
      </c>
      <c r="N195" s="1" t="s">
        <v>461</v>
      </c>
      <c r="O195" s="1" t="s">
        <v>4619</v>
      </c>
      <c r="P195" s="1" t="s">
        <v>4700</v>
      </c>
      <c r="Q195" s="10" t="s">
        <v>2376</v>
      </c>
      <c r="R195" s="10" t="s">
        <v>2376</v>
      </c>
      <c r="S195" s="10" t="s">
        <v>4703</v>
      </c>
      <c r="T195" s="12">
        <v>0.89930555555555547</v>
      </c>
      <c r="U195" s="12">
        <v>0.11319444444444444</v>
      </c>
      <c r="V195" s="12">
        <f t="shared" si="26"/>
        <v>23.213888888888889</v>
      </c>
      <c r="W195" s="15">
        <f t="shared" si="28"/>
        <v>308.00000000000017</v>
      </c>
      <c r="X195" s="17">
        <v>30</v>
      </c>
      <c r="Y195" s="24"/>
      <c r="Z195" s="15"/>
      <c r="AA195" s="25"/>
      <c r="AB195" s="26"/>
      <c r="AC195" s="22">
        <f t="shared" si="27"/>
        <v>9.7402597402597352E-2</v>
      </c>
      <c r="AD195" s="22"/>
      <c r="AE195" s="23"/>
      <c r="AF195" s="19" t="s">
        <v>4560</v>
      </c>
      <c r="AG195" s="20" t="s">
        <v>4631</v>
      </c>
    </row>
    <row r="196" spans="1:33" s="3" customFormat="1">
      <c r="A196" s="12"/>
      <c r="B196" s="13"/>
      <c r="C196" s="13"/>
      <c r="D196" s="14"/>
      <c r="E196" s="13"/>
      <c r="F196" s="15"/>
      <c r="G196" s="16"/>
      <c r="H196" s="17"/>
      <c r="I196" s="18">
        <v>41839</v>
      </c>
      <c r="J196" s="15">
        <v>7</v>
      </c>
      <c r="K196" s="17"/>
      <c r="L196" s="17">
        <v>2014</v>
      </c>
      <c r="M196" s="1" t="s">
        <v>372</v>
      </c>
      <c r="N196" s="1" t="s">
        <v>3358</v>
      </c>
      <c r="O196" s="1" t="s">
        <v>2376</v>
      </c>
      <c r="P196" s="1" t="s">
        <v>2376</v>
      </c>
      <c r="Q196" s="10" t="s">
        <v>2376</v>
      </c>
      <c r="R196" s="10" t="s">
        <v>2376</v>
      </c>
      <c r="S196" s="10" t="s">
        <v>4703</v>
      </c>
      <c r="T196" s="12">
        <v>0.88611111111111107</v>
      </c>
      <c r="U196" s="12">
        <v>0.9194444444444444</v>
      </c>
      <c r="V196" s="12">
        <f t="shared" si="26"/>
        <v>24.033333333333331</v>
      </c>
      <c r="W196" s="15">
        <f t="shared" si="28"/>
        <v>1487.9999999999998</v>
      </c>
      <c r="X196" s="17">
        <v>1</v>
      </c>
      <c r="Y196" s="24"/>
      <c r="Z196" s="17"/>
      <c r="AA196" s="25"/>
      <c r="AB196" s="26"/>
      <c r="AC196" s="22">
        <f t="shared" si="27"/>
        <v>6.7204301075268823E-4</v>
      </c>
      <c r="AD196" s="22"/>
      <c r="AE196" s="23"/>
      <c r="AF196" s="19" t="s">
        <v>4560</v>
      </c>
      <c r="AG196" s="20" t="s">
        <v>4632</v>
      </c>
    </row>
    <row r="197" spans="1:33" s="3" customFormat="1">
      <c r="A197" s="12"/>
      <c r="B197" s="13"/>
      <c r="C197" s="13"/>
      <c r="D197" s="14"/>
      <c r="E197" s="13"/>
      <c r="F197" s="15"/>
      <c r="G197" s="16"/>
      <c r="H197" s="17"/>
      <c r="I197" s="18">
        <v>41839</v>
      </c>
      <c r="J197" s="15">
        <v>7</v>
      </c>
      <c r="K197" s="17"/>
      <c r="L197" s="17">
        <v>2014</v>
      </c>
      <c r="M197" s="1" t="s">
        <v>372</v>
      </c>
      <c r="N197" s="1" t="s">
        <v>3358</v>
      </c>
      <c r="O197" s="1" t="s">
        <v>2376</v>
      </c>
      <c r="P197" s="1" t="s">
        <v>2376</v>
      </c>
      <c r="Q197" s="10" t="s">
        <v>2376</v>
      </c>
      <c r="R197" s="10" t="s">
        <v>2376</v>
      </c>
      <c r="S197" s="10" t="s">
        <v>4614</v>
      </c>
      <c r="T197" s="12">
        <v>0.9194444444444444</v>
      </c>
      <c r="U197" s="12">
        <v>0.93055555555555547</v>
      </c>
      <c r="V197" s="12">
        <f t="shared" si="26"/>
        <v>24.011111111111113</v>
      </c>
      <c r="W197" s="15">
        <f t="shared" si="28"/>
        <v>1456</v>
      </c>
      <c r="X197" s="17">
        <v>0</v>
      </c>
      <c r="Y197" s="24"/>
      <c r="Z197" s="17"/>
      <c r="AA197" s="25"/>
      <c r="AB197" s="26"/>
      <c r="AC197" s="22">
        <f t="shared" si="27"/>
        <v>0</v>
      </c>
      <c r="AD197" s="22"/>
      <c r="AE197" s="23"/>
      <c r="AF197" s="19" t="s">
        <v>4560</v>
      </c>
      <c r="AG197" s="20" t="s">
        <v>4632</v>
      </c>
    </row>
    <row r="198" spans="1:33" s="3" customFormat="1">
      <c r="A198" s="12"/>
      <c r="B198" s="13"/>
      <c r="C198" s="13"/>
      <c r="D198" s="14"/>
      <c r="E198" s="13"/>
      <c r="F198" s="15"/>
      <c r="G198" s="16"/>
      <c r="H198" s="17"/>
      <c r="I198" s="18">
        <v>41839</v>
      </c>
      <c r="J198" s="15">
        <v>7</v>
      </c>
      <c r="K198" s="17"/>
      <c r="L198" s="17">
        <v>2014</v>
      </c>
      <c r="M198" s="1" t="s">
        <v>372</v>
      </c>
      <c r="N198" s="1" t="s">
        <v>3358</v>
      </c>
      <c r="O198" s="1" t="s">
        <v>2376</v>
      </c>
      <c r="P198" s="1" t="s">
        <v>2376</v>
      </c>
      <c r="Q198" s="10" t="s">
        <v>2376</v>
      </c>
      <c r="R198" s="10" t="s">
        <v>2376</v>
      </c>
      <c r="S198" s="10" t="s">
        <v>4703</v>
      </c>
      <c r="T198" s="12">
        <v>0.93055555555555547</v>
      </c>
      <c r="U198" s="12">
        <v>0.94652777777777775</v>
      </c>
      <c r="V198" s="12">
        <f t="shared" si="26"/>
        <v>24.015972222222221</v>
      </c>
      <c r="W198" s="15">
        <f t="shared" si="28"/>
        <v>1463</v>
      </c>
      <c r="X198" s="15">
        <v>2</v>
      </c>
      <c r="Y198" s="24"/>
      <c r="Z198" s="17"/>
      <c r="AA198" s="25"/>
      <c r="AB198" s="26"/>
      <c r="AC198" s="22">
        <f t="shared" si="27"/>
        <v>1.3670539986329461E-3</v>
      </c>
      <c r="AD198" s="22"/>
      <c r="AE198" s="23"/>
      <c r="AF198" s="19" t="s">
        <v>4560</v>
      </c>
      <c r="AG198" s="20" t="s">
        <v>4632</v>
      </c>
    </row>
    <row r="199" spans="1:33" s="3" customFormat="1">
      <c r="A199" s="12"/>
      <c r="B199" s="13"/>
      <c r="C199" s="13"/>
      <c r="D199" s="14"/>
      <c r="E199" s="13"/>
      <c r="F199" s="15"/>
      <c r="G199" s="16"/>
      <c r="H199" s="17"/>
      <c r="I199" s="18">
        <v>41839</v>
      </c>
      <c r="J199" s="15">
        <v>7</v>
      </c>
      <c r="K199" s="17"/>
      <c r="L199" s="17">
        <v>2014</v>
      </c>
      <c r="M199" s="1" t="s">
        <v>372</v>
      </c>
      <c r="N199" s="1" t="s">
        <v>3358</v>
      </c>
      <c r="O199" s="1" t="s">
        <v>2376</v>
      </c>
      <c r="P199" s="1" t="s">
        <v>2376</v>
      </c>
      <c r="Q199" s="10" t="s">
        <v>2376</v>
      </c>
      <c r="R199" s="10" t="s">
        <v>2376</v>
      </c>
      <c r="S199" s="10" t="s">
        <v>4614</v>
      </c>
      <c r="T199" s="12">
        <v>0.94652777777777775</v>
      </c>
      <c r="U199" s="12">
        <v>0.98819444444444438</v>
      </c>
      <c r="V199" s="12">
        <f t="shared" si="26"/>
        <v>24.041666666666668</v>
      </c>
      <c r="W199" s="15">
        <f t="shared" si="28"/>
        <v>1499.9999999999998</v>
      </c>
      <c r="X199" s="15">
        <v>3</v>
      </c>
      <c r="Y199" s="24"/>
      <c r="Z199" s="17"/>
      <c r="AA199" s="25"/>
      <c r="AB199" s="26"/>
      <c r="AC199" s="22">
        <f t="shared" si="27"/>
        <v>2.0000000000000005E-3</v>
      </c>
      <c r="AD199" s="22"/>
      <c r="AE199" s="23"/>
      <c r="AF199" s="19" t="s">
        <v>4560</v>
      </c>
      <c r="AG199" s="20" t="s">
        <v>4632</v>
      </c>
    </row>
    <row r="200" spans="1:33" s="3" customFormat="1">
      <c r="A200" s="12"/>
      <c r="B200" s="13"/>
      <c r="C200" s="13"/>
      <c r="D200" s="14"/>
      <c r="E200" s="13"/>
      <c r="F200" s="15"/>
      <c r="G200" s="16"/>
      <c r="H200" s="17"/>
      <c r="I200" s="18">
        <v>41839</v>
      </c>
      <c r="J200" s="15">
        <v>7</v>
      </c>
      <c r="K200" s="17"/>
      <c r="L200" s="17">
        <v>2014</v>
      </c>
      <c r="M200" s="1" t="s">
        <v>372</v>
      </c>
      <c r="N200" s="1" t="s">
        <v>3358</v>
      </c>
      <c r="O200" s="1" t="s">
        <v>2376</v>
      </c>
      <c r="P200" s="1" t="s">
        <v>2376</v>
      </c>
      <c r="Q200" s="10" t="s">
        <v>2376</v>
      </c>
      <c r="R200" s="10" t="s">
        <v>2376</v>
      </c>
      <c r="S200" s="10" t="s">
        <v>4703</v>
      </c>
      <c r="T200" s="12">
        <v>0.98819444444444438</v>
      </c>
      <c r="U200" s="12">
        <v>5.2083333333333336E-2</v>
      </c>
      <c r="V200" s="12">
        <f t="shared" si="26"/>
        <v>23.063888888888886</v>
      </c>
      <c r="W200" s="15">
        <f t="shared" si="28"/>
        <v>92.000000000000156</v>
      </c>
      <c r="X200" s="15">
        <v>4</v>
      </c>
      <c r="Y200" s="24"/>
      <c r="Z200" s="17"/>
      <c r="AA200" s="25"/>
      <c r="AB200" s="26"/>
      <c r="AC200" s="22">
        <f t="shared" si="27"/>
        <v>4.3478260869565147E-2</v>
      </c>
      <c r="AD200" s="22"/>
      <c r="AE200" s="23"/>
      <c r="AF200" s="19" t="s">
        <v>4560</v>
      </c>
      <c r="AG200" s="20" t="s">
        <v>4632</v>
      </c>
    </row>
    <row r="201" spans="1:33" s="3" customFormat="1">
      <c r="A201" s="12"/>
      <c r="B201" s="13"/>
      <c r="C201" s="13"/>
      <c r="D201" s="14"/>
      <c r="E201" s="13"/>
      <c r="F201" s="15"/>
      <c r="G201" s="16"/>
      <c r="H201" s="17"/>
      <c r="I201" s="18">
        <v>41840</v>
      </c>
      <c r="J201" s="15">
        <v>7</v>
      </c>
      <c r="K201" s="17"/>
      <c r="L201" s="17">
        <v>2014</v>
      </c>
      <c r="M201" s="1" t="s">
        <v>372</v>
      </c>
      <c r="N201" s="1" t="s">
        <v>373</v>
      </c>
      <c r="O201" s="1" t="s">
        <v>2376</v>
      </c>
      <c r="P201" s="1" t="s">
        <v>2376</v>
      </c>
      <c r="Q201" s="10" t="s">
        <v>2376</v>
      </c>
      <c r="R201" s="10" t="s">
        <v>2376</v>
      </c>
      <c r="S201" s="10" t="s">
        <v>2376</v>
      </c>
      <c r="T201" s="12">
        <v>0.97361111111111109</v>
      </c>
      <c r="U201" s="12">
        <v>9.0277777777777776E-2</v>
      </c>
      <c r="V201" s="12">
        <f t="shared" si="26"/>
        <v>23.116666666666667</v>
      </c>
      <c r="W201" s="15">
        <f t="shared" si="28"/>
        <v>168.00000000000006</v>
      </c>
      <c r="X201" s="17">
        <v>30</v>
      </c>
      <c r="Y201" s="15"/>
      <c r="Z201" s="17"/>
      <c r="AA201" s="15"/>
      <c r="AB201" s="21"/>
      <c r="AC201" s="22">
        <f t="shared" si="27"/>
        <v>0.17857142857142852</v>
      </c>
      <c r="AD201" s="22"/>
      <c r="AE201" s="23"/>
      <c r="AF201" s="19" t="s">
        <v>4560</v>
      </c>
      <c r="AG201" s="20" t="s">
        <v>4633</v>
      </c>
    </row>
    <row r="202" spans="1:33" s="3" customFormat="1">
      <c r="A202" s="12"/>
      <c r="B202" s="13"/>
      <c r="C202" s="13"/>
      <c r="D202" s="14"/>
      <c r="E202" s="13"/>
      <c r="F202" s="15"/>
      <c r="G202" s="16"/>
      <c r="H202" s="17"/>
      <c r="I202" s="18">
        <v>41840</v>
      </c>
      <c r="J202" s="15">
        <v>7</v>
      </c>
      <c r="K202" s="17"/>
      <c r="L202" s="17">
        <v>2014</v>
      </c>
      <c r="M202" s="1" t="s">
        <v>372</v>
      </c>
      <c r="N202" s="1" t="s">
        <v>373</v>
      </c>
      <c r="O202" s="1" t="s">
        <v>2376</v>
      </c>
      <c r="P202" s="1" t="s">
        <v>2376</v>
      </c>
      <c r="Q202" s="10" t="s">
        <v>2376</v>
      </c>
      <c r="R202" s="10" t="s">
        <v>2376</v>
      </c>
      <c r="S202" s="10" t="s">
        <v>2376</v>
      </c>
      <c r="T202" s="12">
        <v>0.10416666666666667</v>
      </c>
      <c r="U202" s="12">
        <v>0.18472222222222223</v>
      </c>
      <c r="V202" s="12">
        <f t="shared" si="26"/>
        <v>24.080555555555556</v>
      </c>
      <c r="W202" s="15">
        <f t="shared" si="28"/>
        <v>1555.9999999999998</v>
      </c>
      <c r="X202" s="17">
        <v>17</v>
      </c>
      <c r="Y202" s="15"/>
      <c r="Z202" s="17"/>
      <c r="AA202" s="15"/>
      <c r="AB202" s="21"/>
      <c r="AC202" s="22">
        <f t="shared" si="27"/>
        <v>1.0925449871465298E-2</v>
      </c>
      <c r="AD202" s="22"/>
      <c r="AE202" s="23"/>
      <c r="AF202" s="19" t="s">
        <v>4560</v>
      </c>
      <c r="AG202" s="20" t="s">
        <v>4633</v>
      </c>
    </row>
    <row r="203" spans="1:33" s="3" customFormat="1">
      <c r="A203" s="12"/>
      <c r="B203" s="13"/>
      <c r="C203" s="13"/>
      <c r="D203" s="14"/>
      <c r="E203" s="13"/>
      <c r="F203" s="15"/>
      <c r="G203" s="16"/>
      <c r="H203" s="17"/>
      <c r="I203" s="18">
        <v>41859</v>
      </c>
      <c r="J203" s="15">
        <v>8</v>
      </c>
      <c r="K203" s="17"/>
      <c r="L203" s="17">
        <v>2014</v>
      </c>
      <c r="M203" s="1" t="s">
        <v>372</v>
      </c>
      <c r="N203" s="1" t="s">
        <v>461</v>
      </c>
      <c r="O203" s="1" t="s">
        <v>2376</v>
      </c>
      <c r="P203" s="1" t="s">
        <v>2376</v>
      </c>
      <c r="Q203" s="10" t="s">
        <v>2376</v>
      </c>
      <c r="R203" s="10" t="s">
        <v>2376</v>
      </c>
      <c r="S203" s="10" t="s">
        <v>2376</v>
      </c>
      <c r="T203" s="12">
        <v>0.98263888888888884</v>
      </c>
      <c r="U203" s="12">
        <v>0.14583333333333334</v>
      </c>
      <c r="V203" s="12">
        <f t="shared" si="26"/>
        <v>23.163194444444443</v>
      </c>
      <c r="W203" s="15">
        <f t="shared" si="28"/>
        <v>235.00000000000011</v>
      </c>
      <c r="X203" s="17">
        <v>12</v>
      </c>
      <c r="Y203" s="24"/>
      <c r="Z203" s="15"/>
      <c r="AA203" s="25"/>
      <c r="AB203" s="26"/>
      <c r="AC203" s="22">
        <f t="shared" si="27"/>
        <v>5.1063829787234019E-2</v>
      </c>
      <c r="AD203" s="22"/>
      <c r="AE203" s="23"/>
      <c r="AF203" s="19" t="s">
        <v>4560</v>
      </c>
      <c r="AG203" s="20" t="s">
        <v>4635</v>
      </c>
    </row>
    <row r="204" spans="1:33" s="3" customFormat="1">
      <c r="A204" s="12"/>
      <c r="B204" s="13"/>
      <c r="C204" s="13"/>
      <c r="D204" s="14"/>
      <c r="E204" s="13"/>
      <c r="F204" s="15"/>
      <c r="G204" s="16"/>
      <c r="H204" s="17"/>
      <c r="I204" s="18">
        <v>41872</v>
      </c>
      <c r="J204" s="15">
        <v>8</v>
      </c>
      <c r="K204" s="17"/>
      <c r="L204" s="17">
        <v>2014</v>
      </c>
      <c r="M204" s="1" t="s">
        <v>372</v>
      </c>
      <c r="N204" s="1" t="s">
        <v>373</v>
      </c>
      <c r="O204" s="1" t="s">
        <v>2376</v>
      </c>
      <c r="P204" s="1" t="s">
        <v>2376</v>
      </c>
      <c r="Q204" s="10" t="s">
        <v>2376</v>
      </c>
      <c r="R204" s="10" t="s">
        <v>2376</v>
      </c>
      <c r="S204" s="10" t="s">
        <v>2376</v>
      </c>
      <c r="T204" s="12">
        <v>0.96111111111111114</v>
      </c>
      <c r="U204" s="12">
        <v>1.1111111111111112E-2</v>
      </c>
      <c r="V204" s="12">
        <f t="shared" si="26"/>
        <v>23.05</v>
      </c>
      <c r="W204" s="15">
        <f t="shared" si="28"/>
        <v>71.999999999999901</v>
      </c>
      <c r="X204" s="17">
        <v>5</v>
      </c>
      <c r="Y204" s="15"/>
      <c r="Z204" s="17"/>
      <c r="AA204" s="15"/>
      <c r="AB204" s="21"/>
      <c r="AC204" s="22">
        <f t="shared" si="27"/>
        <v>6.9444444444444545E-2</v>
      </c>
      <c r="AD204" s="22"/>
      <c r="AE204" s="23"/>
      <c r="AF204" s="19" t="s">
        <v>4560</v>
      </c>
      <c r="AG204" s="20" t="s">
        <v>4636</v>
      </c>
    </row>
    <row r="205" spans="1:33" s="3" customFormat="1">
      <c r="A205" s="12"/>
      <c r="B205" s="13"/>
      <c r="C205" s="13"/>
      <c r="D205" s="14"/>
      <c r="E205" s="13"/>
      <c r="F205" s="15"/>
      <c r="G205" s="16"/>
      <c r="H205" s="17"/>
      <c r="I205" s="18">
        <v>41872</v>
      </c>
      <c r="J205" s="15">
        <v>8</v>
      </c>
      <c r="K205" s="17"/>
      <c r="L205" s="17">
        <v>2014</v>
      </c>
      <c r="M205" s="1" t="s">
        <v>372</v>
      </c>
      <c r="N205" s="1" t="s">
        <v>373</v>
      </c>
      <c r="O205" s="1" t="s">
        <v>2376</v>
      </c>
      <c r="P205" s="1" t="s">
        <v>2376</v>
      </c>
      <c r="Q205" s="10" t="s">
        <v>2376</v>
      </c>
      <c r="R205" s="10" t="s">
        <v>2376</v>
      </c>
      <c r="S205" s="10" t="s">
        <v>2376</v>
      </c>
      <c r="T205" s="12">
        <v>1.8055555555555557E-2</v>
      </c>
      <c r="U205" s="12">
        <v>9.0277777777777776E-2</v>
      </c>
      <c r="V205" s="12">
        <f t="shared" si="26"/>
        <v>24.072222222222223</v>
      </c>
      <c r="W205" s="15">
        <f t="shared" si="28"/>
        <v>1544</v>
      </c>
      <c r="X205" s="17">
        <v>4</v>
      </c>
      <c r="Y205" s="15"/>
      <c r="Z205" s="17"/>
      <c r="AA205" s="15"/>
      <c r="AB205" s="21"/>
      <c r="AC205" s="22">
        <f t="shared" si="27"/>
        <v>2.5906735751295338E-3</v>
      </c>
      <c r="AD205" s="22"/>
      <c r="AE205" s="23"/>
      <c r="AF205" s="19" t="s">
        <v>4560</v>
      </c>
      <c r="AG205" s="20" t="s">
        <v>4636</v>
      </c>
    </row>
    <row r="206" spans="1:33" s="3" customFormat="1">
      <c r="A206" s="12"/>
      <c r="B206" s="13"/>
      <c r="C206" s="13"/>
      <c r="D206" s="14"/>
      <c r="E206" s="13"/>
      <c r="F206" s="15"/>
      <c r="G206" s="16"/>
      <c r="H206" s="17"/>
      <c r="I206" s="18">
        <v>41873</v>
      </c>
      <c r="J206" s="15">
        <v>8</v>
      </c>
      <c r="K206" s="17"/>
      <c r="L206" s="17">
        <v>2014</v>
      </c>
      <c r="M206" s="1" t="s">
        <v>372</v>
      </c>
      <c r="N206" s="1" t="s">
        <v>2967</v>
      </c>
      <c r="O206" s="1" t="s">
        <v>2376</v>
      </c>
      <c r="P206" s="1" t="s">
        <v>2376</v>
      </c>
      <c r="Q206" s="10" t="s">
        <v>2376</v>
      </c>
      <c r="R206" s="10" t="s">
        <v>2376</v>
      </c>
      <c r="S206" s="10" t="s">
        <v>4703</v>
      </c>
      <c r="T206" s="12">
        <v>0.95624999999999993</v>
      </c>
      <c r="U206" s="12">
        <v>8.1250000000000003E-2</v>
      </c>
      <c r="V206" s="12">
        <f t="shared" si="26"/>
        <v>23.125</v>
      </c>
      <c r="W206" s="15">
        <f t="shared" si="28"/>
        <v>180.00000000000017</v>
      </c>
      <c r="X206" s="17">
        <v>23</v>
      </c>
      <c r="Y206" s="15"/>
      <c r="Z206" s="17"/>
      <c r="AA206" s="15"/>
      <c r="AB206" s="21"/>
      <c r="AC206" s="22">
        <f t="shared" si="27"/>
        <v>0.12777777777777766</v>
      </c>
      <c r="AD206" s="22"/>
      <c r="AE206" s="23"/>
      <c r="AF206" s="19" t="s">
        <v>4560</v>
      </c>
      <c r="AG206" s="20" t="s">
        <v>4637</v>
      </c>
    </row>
    <row r="207" spans="1:33" s="3" customFormat="1">
      <c r="A207" s="12"/>
      <c r="B207" s="13"/>
      <c r="C207" s="13"/>
      <c r="D207" s="14"/>
      <c r="E207" s="13"/>
      <c r="F207" s="15"/>
      <c r="G207" s="16"/>
      <c r="H207" s="17"/>
      <c r="I207" s="18">
        <v>41813</v>
      </c>
      <c r="J207" s="15">
        <v>6</v>
      </c>
      <c r="K207" s="17"/>
      <c r="L207" s="17">
        <v>2014</v>
      </c>
      <c r="M207" s="1" t="s">
        <v>248</v>
      </c>
      <c r="N207" s="1" t="s">
        <v>5008</v>
      </c>
      <c r="O207" s="1" t="s">
        <v>2376</v>
      </c>
      <c r="P207" s="1" t="s">
        <v>2376</v>
      </c>
      <c r="Q207" s="10" t="s">
        <v>2376</v>
      </c>
      <c r="R207" s="10" t="s">
        <v>2376</v>
      </c>
      <c r="S207" s="10" t="s">
        <v>2376</v>
      </c>
      <c r="T207" s="12">
        <v>0.9375</v>
      </c>
      <c r="U207" s="12">
        <v>0.10416666666666667</v>
      </c>
      <c r="V207" s="12">
        <f t="shared" si="26"/>
        <v>23.166666666666668</v>
      </c>
      <c r="W207" s="15">
        <f t="shared" si="28"/>
        <v>239.99999999999994</v>
      </c>
      <c r="X207" s="17">
        <v>17</v>
      </c>
      <c r="Y207" s="19"/>
      <c r="Z207" s="19"/>
      <c r="AA207" s="19"/>
      <c r="AB207" s="19"/>
      <c r="AC207" s="22">
        <f t="shared" si="27"/>
        <v>7.0833333333333345E-2</v>
      </c>
      <c r="AD207" s="19"/>
      <c r="AE207" s="19"/>
      <c r="AF207" s="19" t="s">
        <v>4560</v>
      </c>
      <c r="AG207" s="20" t="s">
        <v>4622</v>
      </c>
    </row>
    <row r="208" spans="1:33" s="3" customFormat="1">
      <c r="A208" s="12"/>
      <c r="B208" s="13"/>
      <c r="C208" s="13"/>
      <c r="D208" s="14"/>
      <c r="E208" s="13"/>
      <c r="F208" s="15"/>
      <c r="G208" s="16"/>
      <c r="H208" s="17"/>
      <c r="I208" s="18">
        <v>41831</v>
      </c>
      <c r="J208" s="15">
        <v>7</v>
      </c>
      <c r="K208" s="17"/>
      <c r="L208" s="17">
        <v>2014</v>
      </c>
      <c r="M208" s="1" t="s">
        <v>248</v>
      </c>
      <c r="N208" s="1" t="s">
        <v>3416</v>
      </c>
      <c r="O208" s="1" t="s">
        <v>2376</v>
      </c>
      <c r="P208" s="1" t="s">
        <v>2376</v>
      </c>
      <c r="Q208" s="10" t="s">
        <v>249</v>
      </c>
      <c r="R208" s="10" t="s">
        <v>2376</v>
      </c>
      <c r="S208" s="10" t="s">
        <v>4703</v>
      </c>
      <c r="T208" s="12">
        <v>0.97916666666666663</v>
      </c>
      <c r="U208" s="12">
        <v>0.125</v>
      </c>
      <c r="V208" s="12">
        <f t="shared" si="26"/>
        <v>23.145833333333332</v>
      </c>
      <c r="W208" s="15">
        <f t="shared" si="28"/>
        <v>210.00000000000006</v>
      </c>
      <c r="X208" s="17">
        <v>2</v>
      </c>
      <c r="Y208" s="15"/>
      <c r="Z208" s="17"/>
      <c r="AA208" s="15"/>
      <c r="AB208" s="21"/>
      <c r="AC208" s="22">
        <f t="shared" si="27"/>
        <v>9.5238095238095212E-3</v>
      </c>
      <c r="AD208" s="22"/>
      <c r="AE208" s="23"/>
      <c r="AF208" s="19" t="s">
        <v>4560</v>
      </c>
      <c r="AG208" s="20" t="s">
        <v>4628</v>
      </c>
    </row>
    <row r="209" spans="1:33" s="3" customFormat="1">
      <c r="A209" s="12"/>
      <c r="B209" s="13"/>
      <c r="C209" s="13"/>
      <c r="D209" s="14"/>
      <c r="E209" s="13"/>
      <c r="F209" s="15"/>
      <c r="G209" s="16"/>
      <c r="H209" s="17"/>
      <c r="I209" s="18">
        <v>41832</v>
      </c>
      <c r="J209" s="15">
        <v>7</v>
      </c>
      <c r="K209" s="17"/>
      <c r="L209" s="17">
        <v>2014</v>
      </c>
      <c r="M209" s="1" t="s">
        <v>248</v>
      </c>
      <c r="N209" s="1" t="s">
        <v>3300</v>
      </c>
      <c r="O209" s="1" t="s">
        <v>2376</v>
      </c>
      <c r="P209" s="1" t="s">
        <v>2376</v>
      </c>
      <c r="Q209" s="10" t="s">
        <v>249</v>
      </c>
      <c r="R209" s="10" t="s">
        <v>2376</v>
      </c>
      <c r="S209" s="10" t="s">
        <v>2376</v>
      </c>
      <c r="T209" s="12">
        <v>0.8881944444444444</v>
      </c>
      <c r="U209" s="12">
        <v>6.9444444444444434E-2</v>
      </c>
      <c r="V209" s="12">
        <f t="shared" si="26"/>
        <v>23.181249999999999</v>
      </c>
      <c r="W209" s="15">
        <f t="shared" si="28"/>
        <v>261.00000000000006</v>
      </c>
      <c r="X209" s="17">
        <v>3</v>
      </c>
      <c r="Y209" s="15"/>
      <c r="Z209" s="17"/>
      <c r="AA209" s="15"/>
      <c r="AB209" s="21"/>
      <c r="AC209" s="22">
        <f t="shared" si="27"/>
        <v>1.1494252873563216E-2</v>
      </c>
      <c r="AD209" s="22"/>
      <c r="AE209" s="23"/>
      <c r="AF209" s="19" t="s">
        <v>4560</v>
      </c>
      <c r="AG209" s="20" t="s">
        <v>4629</v>
      </c>
    </row>
    <row r="210" spans="1:33" s="3" customFormat="1">
      <c r="A210" s="12"/>
      <c r="B210" s="13"/>
      <c r="C210" s="13"/>
      <c r="D210" s="14"/>
      <c r="E210" s="13"/>
      <c r="F210" s="15"/>
      <c r="G210" s="16"/>
      <c r="H210" s="17"/>
      <c r="I210" s="18">
        <v>41845</v>
      </c>
      <c r="J210" s="15">
        <v>7</v>
      </c>
      <c r="K210" s="17"/>
      <c r="L210" s="17">
        <v>2014</v>
      </c>
      <c r="M210" s="1" t="s">
        <v>248</v>
      </c>
      <c r="N210" s="1" t="s">
        <v>3416</v>
      </c>
      <c r="O210" s="1" t="s">
        <v>2376</v>
      </c>
      <c r="P210" s="1" t="s">
        <v>2376</v>
      </c>
      <c r="Q210" s="10" t="s">
        <v>249</v>
      </c>
      <c r="R210" s="10" t="s">
        <v>2376</v>
      </c>
      <c r="S210" s="10" t="s">
        <v>2376</v>
      </c>
      <c r="T210" s="12">
        <v>0.88541666666666663</v>
      </c>
      <c r="U210" s="12">
        <v>8.3333333333333332E-3</v>
      </c>
      <c r="V210" s="12">
        <f t="shared" si="26"/>
        <v>23.122916666666665</v>
      </c>
      <c r="W210" s="15">
        <f t="shared" si="28"/>
        <v>177</v>
      </c>
      <c r="X210" s="17">
        <v>7</v>
      </c>
      <c r="Y210" s="15"/>
      <c r="Z210" s="17"/>
      <c r="AA210" s="15"/>
      <c r="AB210" s="21"/>
      <c r="AC210" s="22">
        <f t="shared" si="27"/>
        <v>3.954802259887006E-2</v>
      </c>
      <c r="AD210" s="22"/>
      <c r="AE210" s="23"/>
      <c r="AF210" s="19" t="s">
        <v>4560</v>
      </c>
      <c r="AG210" s="20" t="s">
        <v>4634</v>
      </c>
    </row>
    <row r="211" spans="1:33" s="3" customFormat="1">
      <c r="A211" s="1"/>
      <c r="B211" s="17"/>
      <c r="C211" s="45"/>
      <c r="D211" s="46"/>
      <c r="E211" s="47"/>
      <c r="F211" s="45"/>
      <c r="G211" s="11"/>
      <c r="H211" s="41"/>
      <c r="I211" s="41">
        <v>43291</v>
      </c>
      <c r="J211" s="15">
        <v>7</v>
      </c>
      <c r="K211" s="17"/>
      <c r="L211" s="17">
        <v>2018</v>
      </c>
      <c r="M211" s="1" t="s">
        <v>827</v>
      </c>
      <c r="N211" s="1" t="s">
        <v>4991</v>
      </c>
      <c r="O211" s="1" t="s">
        <v>2376</v>
      </c>
      <c r="P211" s="1" t="s">
        <v>2376</v>
      </c>
      <c r="Q211" s="1" t="s">
        <v>2376</v>
      </c>
      <c r="R211" s="1" t="s">
        <v>2376</v>
      </c>
      <c r="S211" s="1" t="s">
        <v>2376</v>
      </c>
      <c r="T211" s="12">
        <v>0.8666666666666667</v>
      </c>
      <c r="U211" s="12">
        <v>8.6805555555555566E-2</v>
      </c>
      <c r="V211" s="12">
        <f t="shared" si="26"/>
        <v>23.22013888888889</v>
      </c>
      <c r="W211" s="15">
        <f t="shared" si="28"/>
        <v>317</v>
      </c>
      <c r="X211" s="15">
        <v>13</v>
      </c>
      <c r="Y211" s="17"/>
      <c r="Z211" s="15"/>
      <c r="AA211" s="21"/>
      <c r="AB211" s="22"/>
      <c r="AC211" s="22">
        <f t="shared" si="27"/>
        <v>4.1009463722397478E-2</v>
      </c>
      <c r="AD211" s="23"/>
      <c r="AE211" s="1"/>
      <c r="AF211" s="1"/>
      <c r="AG211" s="1" t="s">
        <v>2292</v>
      </c>
    </row>
    <row r="212" spans="1:33" s="3" customFormat="1">
      <c r="A212" s="1"/>
      <c r="B212" s="17"/>
      <c r="C212" s="45"/>
      <c r="D212" s="46"/>
      <c r="E212" s="47"/>
      <c r="F212" s="45"/>
      <c r="G212" s="11"/>
      <c r="H212" s="41"/>
      <c r="I212" s="41">
        <v>43292</v>
      </c>
      <c r="J212" s="15">
        <v>7</v>
      </c>
      <c r="K212" s="17"/>
      <c r="L212" s="17">
        <v>2018</v>
      </c>
      <c r="M212" s="1" t="s">
        <v>827</v>
      </c>
      <c r="N212" s="1" t="s">
        <v>4991</v>
      </c>
      <c r="O212" s="1" t="s">
        <v>2376</v>
      </c>
      <c r="P212" s="1" t="s">
        <v>2376</v>
      </c>
      <c r="Q212" s="1" t="s">
        <v>2376</v>
      </c>
      <c r="R212" s="1" t="s">
        <v>2376</v>
      </c>
      <c r="S212" s="1" t="s">
        <v>2376</v>
      </c>
      <c r="T212" s="12">
        <v>0.86111111111111116</v>
      </c>
      <c r="U212" s="12">
        <v>8.4722222222222213E-2</v>
      </c>
      <c r="V212" s="12">
        <f t="shared" si="26"/>
        <v>23.223611111111111</v>
      </c>
      <c r="W212" s="15">
        <f t="shared" si="28"/>
        <v>322</v>
      </c>
      <c r="X212" s="15">
        <v>4</v>
      </c>
      <c r="Y212" s="17"/>
      <c r="Z212" s="15"/>
      <c r="AA212" s="21"/>
      <c r="AB212" s="22"/>
      <c r="AC212" s="22">
        <f t="shared" si="27"/>
        <v>1.2422360248447204E-2</v>
      </c>
      <c r="AD212" s="23"/>
      <c r="AE212" s="1"/>
      <c r="AF212" s="1"/>
      <c r="AG212" s="1" t="s">
        <v>2293</v>
      </c>
    </row>
    <row r="213" spans="1:33" s="3" customFormat="1">
      <c r="A213" s="1"/>
      <c r="B213" s="17"/>
      <c r="C213" s="45"/>
      <c r="D213" s="46"/>
      <c r="E213" s="47"/>
      <c r="F213" s="45"/>
      <c r="G213" s="11"/>
      <c r="H213" s="41"/>
      <c r="I213" s="41">
        <v>43321</v>
      </c>
      <c r="J213" s="15">
        <v>8</v>
      </c>
      <c r="K213" s="17"/>
      <c r="L213" s="17">
        <v>2018</v>
      </c>
      <c r="M213" s="1" t="s">
        <v>827</v>
      </c>
      <c r="N213" s="1" t="s">
        <v>4991</v>
      </c>
      <c r="O213" s="1" t="s">
        <v>2376</v>
      </c>
      <c r="P213" s="1" t="s">
        <v>2376</v>
      </c>
      <c r="Q213" s="1" t="s">
        <v>2376</v>
      </c>
      <c r="R213" s="1" t="s">
        <v>2376</v>
      </c>
      <c r="S213" s="1" t="s">
        <v>2376</v>
      </c>
      <c r="T213" s="12">
        <v>0.86111111111111116</v>
      </c>
      <c r="U213" s="12">
        <v>8.4027777777777771E-2</v>
      </c>
      <c r="V213" s="12">
        <f t="shared" si="26"/>
        <v>23.222916666666666</v>
      </c>
      <c r="W213" s="15">
        <f t="shared" si="28"/>
        <v>321</v>
      </c>
      <c r="X213" s="15">
        <v>40</v>
      </c>
      <c r="Y213" s="17"/>
      <c r="Z213" s="15"/>
      <c r="AA213" s="21"/>
      <c r="AB213" s="22"/>
      <c r="AC213" s="22">
        <f t="shared" si="27"/>
        <v>0.12461059190031153</v>
      </c>
      <c r="AD213" s="23"/>
      <c r="AE213" s="1"/>
      <c r="AF213" s="1"/>
      <c r="AG213" s="1" t="s">
        <v>2294</v>
      </c>
    </row>
    <row r="214" spans="1:33" s="3" customFormat="1">
      <c r="A214" s="1"/>
      <c r="B214" s="17"/>
      <c r="C214" s="45"/>
      <c r="D214" s="46"/>
      <c r="E214" s="47"/>
      <c r="F214" s="45"/>
      <c r="G214" s="11"/>
      <c r="H214" s="41"/>
      <c r="I214" s="41">
        <v>43322</v>
      </c>
      <c r="J214" s="15">
        <v>8</v>
      </c>
      <c r="K214" s="17"/>
      <c r="L214" s="17">
        <v>2018</v>
      </c>
      <c r="M214" s="1" t="s">
        <v>827</v>
      </c>
      <c r="N214" s="1" t="s">
        <v>4991</v>
      </c>
      <c r="O214" s="1" t="s">
        <v>2376</v>
      </c>
      <c r="P214" s="1" t="s">
        <v>2376</v>
      </c>
      <c r="Q214" s="1" t="s">
        <v>2376</v>
      </c>
      <c r="R214" s="1" t="s">
        <v>2376</v>
      </c>
      <c r="S214" s="1" t="s">
        <v>2376</v>
      </c>
      <c r="T214" s="12">
        <v>0.85138888888888886</v>
      </c>
      <c r="U214" s="12">
        <v>8.3333333333333329E-2</v>
      </c>
      <c r="V214" s="12">
        <f t="shared" si="26"/>
        <v>23.231944444444444</v>
      </c>
      <c r="W214" s="15">
        <f t="shared" si="28"/>
        <v>334.00000000000011</v>
      </c>
      <c r="X214" s="15">
        <v>25</v>
      </c>
      <c r="Y214" s="17"/>
      <c r="Z214" s="15"/>
      <c r="AA214" s="21"/>
      <c r="AB214" s="22"/>
      <c r="AC214" s="22">
        <f t="shared" si="27"/>
        <v>7.4850299401197584E-2</v>
      </c>
      <c r="AD214" s="23"/>
      <c r="AE214" s="1"/>
      <c r="AF214" s="1"/>
      <c r="AG214" s="1" t="s">
        <v>2307</v>
      </c>
    </row>
    <row r="215" spans="1:33" s="3" customFormat="1">
      <c r="A215" s="1"/>
      <c r="B215" s="17"/>
      <c r="C215" s="45"/>
      <c r="D215" s="46"/>
      <c r="E215" s="47"/>
      <c r="F215" s="45"/>
      <c r="G215" s="11"/>
      <c r="H215" s="41"/>
      <c r="I215" s="41">
        <v>43323</v>
      </c>
      <c r="J215" s="15">
        <v>8</v>
      </c>
      <c r="K215" s="17"/>
      <c r="L215" s="17">
        <v>2018</v>
      </c>
      <c r="M215" s="1" t="s">
        <v>827</v>
      </c>
      <c r="N215" s="1" t="s">
        <v>4991</v>
      </c>
      <c r="O215" s="1" t="s">
        <v>2376</v>
      </c>
      <c r="P215" s="1" t="s">
        <v>2376</v>
      </c>
      <c r="Q215" s="1" t="s">
        <v>2376</v>
      </c>
      <c r="R215" s="1" t="s">
        <v>2376</v>
      </c>
      <c r="S215" s="1" t="s">
        <v>2376</v>
      </c>
      <c r="T215" s="12">
        <v>0.85416666666666663</v>
      </c>
      <c r="U215" s="12">
        <v>8.4722222222222213E-2</v>
      </c>
      <c r="V215" s="12">
        <f t="shared" si="26"/>
        <v>23.230555555555554</v>
      </c>
      <c r="W215" s="15">
        <f t="shared" si="28"/>
        <v>332.00000000000011</v>
      </c>
      <c r="X215" s="15">
        <v>11</v>
      </c>
      <c r="Y215" s="17"/>
      <c r="Z215" s="15"/>
      <c r="AA215" s="21"/>
      <c r="AB215" s="22"/>
      <c r="AC215" s="22">
        <f t="shared" si="27"/>
        <v>3.3132530120481916E-2</v>
      </c>
      <c r="AD215" s="23"/>
      <c r="AE215" s="1"/>
      <c r="AF215" s="1"/>
      <c r="AG215" s="1" t="s">
        <v>2308</v>
      </c>
    </row>
    <row r="216" spans="1:33" s="3" customFormat="1">
      <c r="A216" s="12">
        <v>0.83888888888888891</v>
      </c>
      <c r="B216" s="13">
        <v>0.41736111111111113</v>
      </c>
      <c r="C216" s="13">
        <v>0.99861111111111101</v>
      </c>
      <c r="D216" s="14">
        <v>0.26</v>
      </c>
      <c r="E216" s="13">
        <f>C216-A216</f>
        <v>0.1597222222222221</v>
      </c>
      <c r="F216" s="15">
        <v>230</v>
      </c>
      <c r="G216" s="16">
        <f t="shared" ref="G216:G224" si="29">F216*D216</f>
        <v>59.800000000000004</v>
      </c>
      <c r="H216" s="17">
        <v>2.2999999999999998</v>
      </c>
      <c r="I216" s="41">
        <v>38160</v>
      </c>
      <c r="J216" s="15">
        <v>6</v>
      </c>
      <c r="K216" s="17" t="s">
        <v>1662</v>
      </c>
      <c r="L216" s="17">
        <v>2004</v>
      </c>
      <c r="M216" s="1" t="s">
        <v>248</v>
      </c>
      <c r="N216" s="1" t="s">
        <v>5008</v>
      </c>
      <c r="O216" s="1" t="s">
        <v>2376</v>
      </c>
      <c r="P216" s="1" t="s">
        <v>2376</v>
      </c>
      <c r="Q216" s="1" t="s">
        <v>2376</v>
      </c>
      <c r="R216" s="1" t="s">
        <v>2376</v>
      </c>
      <c r="S216" s="1" t="s">
        <v>2376</v>
      </c>
      <c r="T216" s="12">
        <v>0.89930555555555547</v>
      </c>
      <c r="U216" s="12">
        <v>1.1805555555555555E-2</v>
      </c>
      <c r="V216" s="12">
        <v>0.1125</v>
      </c>
      <c r="W216" s="15">
        <v>162</v>
      </c>
      <c r="X216" s="15"/>
      <c r="Y216" s="15"/>
      <c r="Z216" s="17"/>
      <c r="AA216" s="15"/>
      <c r="AB216" s="21"/>
      <c r="AC216" s="22"/>
      <c r="AD216" s="22"/>
      <c r="AE216" s="23"/>
      <c r="AF216" s="23"/>
      <c r="AG216" s="1"/>
    </row>
    <row r="217" spans="1:33" s="3" customFormat="1">
      <c r="A217" s="12">
        <v>0.83888888888888891</v>
      </c>
      <c r="B217" s="13">
        <v>0.41736111111111113</v>
      </c>
      <c r="C217" s="13">
        <v>0.99861111111111101</v>
      </c>
      <c r="D217" s="14">
        <v>0.26</v>
      </c>
      <c r="E217" s="13">
        <f>C217-A217</f>
        <v>0.1597222222222221</v>
      </c>
      <c r="F217" s="15">
        <v>230</v>
      </c>
      <c r="G217" s="16">
        <f t="shared" si="29"/>
        <v>59.800000000000004</v>
      </c>
      <c r="H217" s="17">
        <v>2.2999999999999998</v>
      </c>
      <c r="I217" s="41">
        <v>38160</v>
      </c>
      <c r="J217" s="15">
        <v>6</v>
      </c>
      <c r="K217" s="17" t="s">
        <v>1662</v>
      </c>
      <c r="L217" s="17">
        <v>2004</v>
      </c>
      <c r="M217" s="1" t="s">
        <v>248</v>
      </c>
      <c r="N217" s="1" t="s">
        <v>5008</v>
      </c>
      <c r="O217" s="1" t="s">
        <v>2376</v>
      </c>
      <c r="P217" s="1" t="s">
        <v>2376</v>
      </c>
      <c r="Q217" s="1" t="s">
        <v>2376</v>
      </c>
      <c r="R217" s="1" t="s">
        <v>2376</v>
      </c>
      <c r="S217" s="1" t="s">
        <v>2376</v>
      </c>
      <c r="T217" s="12">
        <v>4.6527777777777779E-2</v>
      </c>
      <c r="U217" s="12">
        <v>5.2083333333333336E-2</v>
      </c>
      <c r="V217" s="12">
        <f t="shared" ref="V217:V224" si="30">U217-T217</f>
        <v>5.5555555555555566E-3</v>
      </c>
      <c r="W217" s="15">
        <v>8</v>
      </c>
      <c r="X217" s="15"/>
      <c r="Y217" s="15"/>
      <c r="Z217" s="17"/>
      <c r="AA217" s="15"/>
      <c r="AB217" s="21"/>
      <c r="AC217" s="22"/>
      <c r="AD217" s="22"/>
      <c r="AE217" s="23"/>
      <c r="AF217" s="23"/>
      <c r="AG217" s="1"/>
    </row>
    <row r="218" spans="1:33" s="3" customFormat="1">
      <c r="A218" s="12">
        <v>0.83888888888888891</v>
      </c>
      <c r="B218" s="13">
        <v>0.41736111111111113</v>
      </c>
      <c r="C218" s="13">
        <v>0.99861111111111101</v>
      </c>
      <c r="D218" s="14">
        <v>0.26</v>
      </c>
      <c r="E218" s="13">
        <f>C218-A218</f>
        <v>0.1597222222222221</v>
      </c>
      <c r="F218" s="15">
        <v>230</v>
      </c>
      <c r="G218" s="16">
        <f t="shared" si="29"/>
        <v>59.800000000000004</v>
      </c>
      <c r="H218" s="17">
        <v>2.2999999999999998</v>
      </c>
      <c r="I218" s="41">
        <v>38160</v>
      </c>
      <c r="J218" s="15">
        <v>6</v>
      </c>
      <c r="K218" s="17" t="s">
        <v>1662</v>
      </c>
      <c r="L218" s="17">
        <v>2004</v>
      </c>
      <c r="M218" s="1" t="s">
        <v>248</v>
      </c>
      <c r="N218" s="1" t="s">
        <v>5008</v>
      </c>
      <c r="O218" s="1" t="s">
        <v>2376</v>
      </c>
      <c r="P218" s="1" t="s">
        <v>2376</v>
      </c>
      <c r="Q218" s="1" t="s">
        <v>2376</v>
      </c>
      <c r="R218" s="1" t="s">
        <v>2376</v>
      </c>
      <c r="S218" s="1" t="s">
        <v>2376</v>
      </c>
      <c r="T218" s="12">
        <v>8.2638888888888887E-2</v>
      </c>
      <c r="U218" s="12">
        <v>9.2361111111111116E-2</v>
      </c>
      <c r="V218" s="12">
        <f t="shared" si="30"/>
        <v>9.7222222222222293E-3</v>
      </c>
      <c r="W218" s="15">
        <v>14</v>
      </c>
      <c r="X218" s="15"/>
      <c r="Y218" s="15"/>
      <c r="Z218" s="17"/>
      <c r="AA218" s="15"/>
      <c r="AB218" s="21"/>
      <c r="AC218" s="22"/>
      <c r="AD218" s="22"/>
      <c r="AE218" s="23"/>
      <c r="AF218" s="23"/>
      <c r="AG218" s="1"/>
    </row>
    <row r="219" spans="1:33" s="3" customFormat="1">
      <c r="A219" s="12">
        <v>0.83888888888888891</v>
      </c>
      <c r="B219" s="13">
        <v>0.4597222222222222</v>
      </c>
      <c r="C219" s="13">
        <v>1.8055555555555557E-2</v>
      </c>
      <c r="D219" s="14">
        <v>0.35</v>
      </c>
      <c r="E219" s="13">
        <f t="shared" ref="E219:E224" si="31">24-(A219-C219)</f>
        <v>23.179166666666667</v>
      </c>
      <c r="F219" s="15">
        <v>258</v>
      </c>
      <c r="G219" s="16">
        <f t="shared" si="29"/>
        <v>90.3</v>
      </c>
      <c r="H219" s="17">
        <v>3.4</v>
      </c>
      <c r="I219" s="41">
        <v>38161</v>
      </c>
      <c r="J219" s="15">
        <v>6</v>
      </c>
      <c r="K219" s="17" t="s">
        <v>1662</v>
      </c>
      <c r="L219" s="17">
        <v>2004</v>
      </c>
      <c r="M219" s="1" t="s">
        <v>248</v>
      </c>
      <c r="N219" s="1" t="s">
        <v>5008</v>
      </c>
      <c r="O219" s="1" t="s">
        <v>2376</v>
      </c>
      <c r="P219" s="1" t="s">
        <v>2376</v>
      </c>
      <c r="Q219" s="1" t="s">
        <v>2376</v>
      </c>
      <c r="R219" s="1" t="s">
        <v>2376</v>
      </c>
      <c r="S219" s="1" t="s">
        <v>2376</v>
      </c>
      <c r="T219" s="12">
        <v>0.89583333333333337</v>
      </c>
      <c r="U219" s="12">
        <v>0.98124999999999996</v>
      </c>
      <c r="V219" s="12">
        <f t="shared" si="30"/>
        <v>8.5416666666666585E-2</v>
      </c>
      <c r="W219" s="15">
        <v>123</v>
      </c>
      <c r="X219" s="15"/>
      <c r="Y219" s="15"/>
      <c r="Z219" s="17"/>
      <c r="AA219" s="15"/>
      <c r="AB219" s="21"/>
      <c r="AC219" s="22"/>
      <c r="AD219" s="22"/>
      <c r="AE219" s="23"/>
      <c r="AF219" s="23"/>
      <c r="AG219" s="1" t="s">
        <v>365</v>
      </c>
    </row>
    <row r="220" spans="1:33" s="3" customFormat="1">
      <c r="A220" s="12">
        <v>0.83888888888888891</v>
      </c>
      <c r="B220" s="13">
        <v>0.4597222222222222</v>
      </c>
      <c r="C220" s="13">
        <v>1.8055555555555557E-2</v>
      </c>
      <c r="D220" s="14">
        <v>0.35</v>
      </c>
      <c r="E220" s="13">
        <f t="shared" si="31"/>
        <v>23.179166666666667</v>
      </c>
      <c r="F220" s="15">
        <v>258</v>
      </c>
      <c r="G220" s="16">
        <f t="shared" si="29"/>
        <v>90.3</v>
      </c>
      <c r="H220" s="17">
        <v>3.4</v>
      </c>
      <c r="I220" s="41">
        <v>38161</v>
      </c>
      <c r="J220" s="15">
        <v>6</v>
      </c>
      <c r="K220" s="17" t="s">
        <v>1662</v>
      </c>
      <c r="L220" s="17">
        <v>2004</v>
      </c>
      <c r="M220" s="1" t="s">
        <v>248</v>
      </c>
      <c r="N220" s="1" t="s">
        <v>5008</v>
      </c>
      <c r="O220" s="1" t="s">
        <v>2376</v>
      </c>
      <c r="P220" s="1" t="s">
        <v>2376</v>
      </c>
      <c r="Q220" s="1" t="s">
        <v>2376</v>
      </c>
      <c r="R220" s="1" t="s">
        <v>2376</v>
      </c>
      <c r="S220" s="1" t="s">
        <v>2376</v>
      </c>
      <c r="T220" s="12">
        <v>0</v>
      </c>
      <c r="U220" s="12">
        <v>4.027777777777778E-2</v>
      </c>
      <c r="V220" s="12">
        <f t="shared" si="30"/>
        <v>4.027777777777778E-2</v>
      </c>
      <c r="W220" s="15">
        <v>58</v>
      </c>
      <c r="X220" s="15"/>
      <c r="Y220" s="15"/>
      <c r="Z220" s="17"/>
      <c r="AA220" s="15"/>
      <c r="AB220" s="21"/>
      <c r="AC220" s="22"/>
      <c r="AD220" s="22"/>
      <c r="AE220" s="23"/>
      <c r="AF220" s="23"/>
      <c r="AG220" s="1"/>
    </row>
    <row r="221" spans="1:33" s="3" customFormat="1">
      <c r="A221" s="12">
        <v>0.83888888888888891</v>
      </c>
      <c r="B221" s="13">
        <v>0.4597222222222222</v>
      </c>
      <c r="C221" s="13">
        <v>1.8055555555555557E-2</v>
      </c>
      <c r="D221" s="14">
        <v>0.35</v>
      </c>
      <c r="E221" s="13">
        <f t="shared" si="31"/>
        <v>23.179166666666667</v>
      </c>
      <c r="F221" s="15">
        <v>258</v>
      </c>
      <c r="G221" s="16">
        <f t="shared" si="29"/>
        <v>90.3</v>
      </c>
      <c r="H221" s="17">
        <v>3.4</v>
      </c>
      <c r="I221" s="41">
        <v>38161</v>
      </c>
      <c r="J221" s="15">
        <v>6</v>
      </c>
      <c r="K221" s="17" t="s">
        <v>1662</v>
      </c>
      <c r="L221" s="17">
        <v>2004</v>
      </c>
      <c r="M221" s="1" t="s">
        <v>248</v>
      </c>
      <c r="N221" s="1" t="s">
        <v>5008</v>
      </c>
      <c r="O221" s="1" t="s">
        <v>2376</v>
      </c>
      <c r="P221" s="1" t="s">
        <v>2376</v>
      </c>
      <c r="Q221" s="1" t="s">
        <v>2376</v>
      </c>
      <c r="R221" s="1" t="s">
        <v>2376</v>
      </c>
      <c r="S221" s="1" t="s">
        <v>2376</v>
      </c>
      <c r="T221" s="12">
        <v>5.8333333333333327E-2</v>
      </c>
      <c r="U221" s="12">
        <v>7.1527777777777787E-2</v>
      </c>
      <c r="V221" s="12">
        <f t="shared" si="30"/>
        <v>1.319444444444446E-2</v>
      </c>
      <c r="W221" s="15">
        <v>19</v>
      </c>
      <c r="X221" s="15"/>
      <c r="Y221" s="15"/>
      <c r="Z221" s="17"/>
      <c r="AA221" s="15"/>
      <c r="AB221" s="21"/>
      <c r="AC221" s="22"/>
      <c r="AD221" s="22"/>
      <c r="AE221" s="23"/>
      <c r="AF221" s="23"/>
      <c r="AG221" s="1"/>
    </row>
    <row r="222" spans="1:33" s="3" customFormat="1">
      <c r="A222" s="12">
        <v>0.83888888888888891</v>
      </c>
      <c r="B222" s="13">
        <v>0.4597222222222222</v>
      </c>
      <c r="C222" s="13">
        <v>1.8055555555555557E-2</v>
      </c>
      <c r="D222" s="14">
        <v>0.35</v>
      </c>
      <c r="E222" s="13">
        <f t="shared" si="31"/>
        <v>23.179166666666667</v>
      </c>
      <c r="F222" s="15">
        <v>258</v>
      </c>
      <c r="G222" s="16">
        <f t="shared" si="29"/>
        <v>90.3</v>
      </c>
      <c r="H222" s="17">
        <v>3.4</v>
      </c>
      <c r="I222" s="41">
        <v>38161</v>
      </c>
      <c r="J222" s="15">
        <v>6</v>
      </c>
      <c r="K222" s="17" t="s">
        <v>1662</v>
      </c>
      <c r="L222" s="17">
        <v>2004</v>
      </c>
      <c r="M222" s="1" t="s">
        <v>248</v>
      </c>
      <c r="N222" s="1" t="s">
        <v>5008</v>
      </c>
      <c r="O222" s="1" t="s">
        <v>2376</v>
      </c>
      <c r="P222" s="1" t="s">
        <v>2376</v>
      </c>
      <c r="Q222" s="1" t="s">
        <v>2376</v>
      </c>
      <c r="R222" s="1" t="s">
        <v>2376</v>
      </c>
      <c r="S222" s="1" t="s">
        <v>2376</v>
      </c>
      <c r="T222" s="12">
        <v>9.0277777777777776E-2</v>
      </c>
      <c r="U222" s="12">
        <v>0.10486111111111111</v>
      </c>
      <c r="V222" s="12">
        <f t="shared" si="30"/>
        <v>1.4583333333333337E-2</v>
      </c>
      <c r="W222" s="15">
        <v>21</v>
      </c>
      <c r="X222" s="15"/>
      <c r="Y222" s="15"/>
      <c r="Z222" s="17"/>
      <c r="AA222" s="15"/>
      <c r="AB222" s="21"/>
      <c r="AC222" s="22"/>
      <c r="AD222" s="22"/>
      <c r="AE222" s="23"/>
      <c r="AF222" s="23"/>
      <c r="AG222" s="1"/>
    </row>
    <row r="223" spans="1:33" s="3" customFormat="1">
      <c r="A223" s="12">
        <v>0.83888888888888891</v>
      </c>
      <c r="B223" s="13">
        <v>0.4597222222222222</v>
      </c>
      <c r="C223" s="13">
        <v>1.8055555555555557E-2</v>
      </c>
      <c r="D223" s="14">
        <v>0.35</v>
      </c>
      <c r="E223" s="13">
        <f t="shared" si="31"/>
        <v>23.179166666666667</v>
      </c>
      <c r="F223" s="15">
        <v>258</v>
      </c>
      <c r="G223" s="16">
        <f t="shared" si="29"/>
        <v>90.3</v>
      </c>
      <c r="H223" s="17">
        <v>3.4</v>
      </c>
      <c r="I223" s="41">
        <v>38161</v>
      </c>
      <c r="J223" s="15">
        <v>6</v>
      </c>
      <c r="K223" s="17" t="s">
        <v>1662</v>
      </c>
      <c r="L223" s="17">
        <v>2004</v>
      </c>
      <c r="M223" s="1" t="s">
        <v>248</v>
      </c>
      <c r="N223" s="1" t="s">
        <v>5008</v>
      </c>
      <c r="O223" s="1" t="s">
        <v>2376</v>
      </c>
      <c r="P223" s="1" t="s">
        <v>2376</v>
      </c>
      <c r="Q223" s="1" t="s">
        <v>2376</v>
      </c>
      <c r="R223" s="1" t="s">
        <v>2376</v>
      </c>
      <c r="S223" s="1" t="s">
        <v>2376</v>
      </c>
      <c r="T223" s="12">
        <v>0.125</v>
      </c>
      <c r="U223" s="12">
        <v>0.13194444444444445</v>
      </c>
      <c r="V223" s="12">
        <f t="shared" si="30"/>
        <v>6.9444444444444475E-3</v>
      </c>
      <c r="W223" s="15">
        <v>10</v>
      </c>
      <c r="X223" s="15"/>
      <c r="Y223" s="15"/>
      <c r="Z223" s="17"/>
      <c r="AA223" s="15"/>
      <c r="AB223" s="21"/>
      <c r="AC223" s="22"/>
      <c r="AD223" s="22"/>
      <c r="AE223" s="23"/>
      <c r="AF223" s="23"/>
      <c r="AG223" s="1"/>
    </row>
    <row r="224" spans="1:33" s="3" customFormat="1">
      <c r="A224" s="12">
        <v>0.83888888888888891</v>
      </c>
      <c r="B224" s="13">
        <v>0.50138888888888888</v>
      </c>
      <c r="C224" s="13">
        <v>3.6805555555555557E-2</v>
      </c>
      <c r="D224" s="14">
        <v>0.45</v>
      </c>
      <c r="E224" s="13">
        <f t="shared" si="31"/>
        <v>23.197916666666668</v>
      </c>
      <c r="F224" s="15">
        <v>285</v>
      </c>
      <c r="G224" s="16">
        <f t="shared" si="29"/>
        <v>128.25</v>
      </c>
      <c r="H224" s="17">
        <v>1.7</v>
      </c>
      <c r="I224" s="41">
        <v>38162</v>
      </c>
      <c r="J224" s="15">
        <v>6</v>
      </c>
      <c r="K224" s="17" t="s">
        <v>1662</v>
      </c>
      <c r="L224" s="17">
        <v>2004</v>
      </c>
      <c r="M224" s="1" t="s">
        <v>248</v>
      </c>
      <c r="N224" s="1" t="s">
        <v>5008</v>
      </c>
      <c r="O224" s="1" t="s">
        <v>2376</v>
      </c>
      <c r="P224" s="1" t="s">
        <v>2376</v>
      </c>
      <c r="Q224" s="1" t="s">
        <v>2376</v>
      </c>
      <c r="R224" s="1" t="s">
        <v>2376</v>
      </c>
      <c r="S224" s="1" t="s">
        <v>2376</v>
      </c>
      <c r="T224" s="12">
        <v>0.89583333333333337</v>
      </c>
      <c r="U224" s="12">
        <v>0.95486111111111116</v>
      </c>
      <c r="V224" s="12">
        <f t="shared" si="30"/>
        <v>5.902777777777779E-2</v>
      </c>
      <c r="W224" s="25">
        <v>85</v>
      </c>
      <c r="X224" s="25"/>
      <c r="Y224" s="24"/>
      <c r="Z224" s="17"/>
      <c r="AA224" s="25"/>
      <c r="AB224" s="26"/>
      <c r="AC224" s="22"/>
      <c r="AD224" s="22"/>
      <c r="AE224" s="23"/>
      <c r="AF224" s="23"/>
      <c r="AG224" s="1" t="s">
        <v>366</v>
      </c>
    </row>
    <row r="225" spans="1:35" s="3" customFormat="1">
      <c r="A225" s="1"/>
      <c r="B225" s="1"/>
      <c r="C225" s="17"/>
      <c r="D225" s="16"/>
      <c r="E225" s="17"/>
      <c r="F225" s="15"/>
      <c r="G225" s="16"/>
      <c r="H225" s="17"/>
      <c r="I225" s="41">
        <v>42199</v>
      </c>
      <c r="J225" s="15">
        <v>7</v>
      </c>
      <c r="K225" s="17" t="s">
        <v>1663</v>
      </c>
      <c r="L225" s="17">
        <v>2015</v>
      </c>
      <c r="M225" s="1" t="s">
        <v>827</v>
      </c>
      <c r="N225" s="1" t="s">
        <v>4991</v>
      </c>
      <c r="O225" s="1" t="s">
        <v>2376</v>
      </c>
      <c r="P225" s="1" t="s">
        <v>2376</v>
      </c>
      <c r="Q225" s="1" t="s">
        <v>2376</v>
      </c>
      <c r="R225" s="1" t="s">
        <v>2376</v>
      </c>
      <c r="S225" s="1" t="s">
        <v>2376</v>
      </c>
      <c r="T225" s="12">
        <v>0.85625000000000007</v>
      </c>
      <c r="U225" s="12">
        <v>8.3333333333333329E-2</v>
      </c>
      <c r="V225" s="12">
        <f t="shared" ref="V225:V233" si="32">(24-T225)+U225</f>
        <v>23.227083333333333</v>
      </c>
      <c r="W225" s="15">
        <v>327</v>
      </c>
      <c r="X225" s="15">
        <v>10</v>
      </c>
      <c r="Y225" s="15"/>
      <c r="Z225" s="17"/>
      <c r="AA225" s="15"/>
      <c r="AB225" s="21"/>
      <c r="AC225" s="22">
        <f t="shared" ref="AC225:AC233" si="33">X225/W225</f>
        <v>3.0581039755351681E-2</v>
      </c>
      <c r="AD225" s="22"/>
      <c r="AE225" s="23"/>
      <c r="AF225" s="23"/>
      <c r="AG225" s="1" t="s">
        <v>1798</v>
      </c>
      <c r="AH225" s="1"/>
      <c r="AI225" s="1">
        <f>13265/60</f>
        <v>221.08333333333334</v>
      </c>
    </row>
    <row r="226" spans="1:35" s="3" customFormat="1">
      <c r="A226" s="12"/>
      <c r="B226" s="13"/>
      <c r="C226" s="13"/>
      <c r="D226" s="14"/>
      <c r="E226" s="13"/>
      <c r="F226" s="15"/>
      <c r="G226" s="16"/>
      <c r="H226" s="17"/>
      <c r="I226" s="27">
        <v>42201</v>
      </c>
      <c r="J226" s="10">
        <v>7</v>
      </c>
      <c r="K226" s="10"/>
      <c r="L226" s="10">
        <v>2015</v>
      </c>
      <c r="M226" s="10" t="s">
        <v>248</v>
      </c>
      <c r="N226" s="1" t="s">
        <v>5008</v>
      </c>
      <c r="O226" s="10" t="s">
        <v>2376</v>
      </c>
      <c r="P226" s="10" t="s">
        <v>4692</v>
      </c>
      <c r="Q226" s="10" t="s">
        <v>249</v>
      </c>
      <c r="R226" s="10" t="s">
        <v>4693</v>
      </c>
      <c r="S226" s="10" t="s">
        <v>4699</v>
      </c>
      <c r="T226" s="28">
        <v>0.88541666666666663</v>
      </c>
      <c r="U226" s="28">
        <v>8.4722222222222213E-2</v>
      </c>
      <c r="V226" s="12">
        <f t="shared" si="32"/>
        <v>23.199305555555554</v>
      </c>
      <c r="W226" s="15">
        <f t="shared" ref="W226:W233" si="34">(U226-T226+1)*24*60</f>
        <v>287.00000000000011</v>
      </c>
      <c r="X226" s="17">
        <v>0</v>
      </c>
      <c r="Y226" s="24"/>
      <c r="Z226" s="17"/>
      <c r="AA226" s="25"/>
      <c r="AB226" s="26"/>
      <c r="AC226" s="22">
        <f t="shared" si="33"/>
        <v>0</v>
      </c>
      <c r="AD226" s="22"/>
      <c r="AE226" s="23"/>
      <c r="AF226" s="19" t="s">
        <v>4560</v>
      </c>
      <c r="AG226" s="30" t="s">
        <v>4643</v>
      </c>
    </row>
    <row r="227" spans="1:35" s="3" customFormat="1">
      <c r="A227" s="12"/>
      <c r="B227" s="13"/>
      <c r="C227" s="13"/>
      <c r="D227" s="14"/>
      <c r="E227" s="13"/>
      <c r="F227" s="15"/>
      <c r="G227" s="16"/>
      <c r="H227" s="17"/>
      <c r="I227" s="27">
        <v>42207</v>
      </c>
      <c r="J227" s="10">
        <v>7</v>
      </c>
      <c r="K227" s="10"/>
      <c r="L227" s="10">
        <v>2015</v>
      </c>
      <c r="M227" s="10" t="s">
        <v>372</v>
      </c>
      <c r="N227" s="10" t="s">
        <v>461</v>
      </c>
      <c r="O227" s="10" t="s">
        <v>4595</v>
      </c>
      <c r="P227" s="10" t="s">
        <v>4692</v>
      </c>
      <c r="Q227" s="10" t="s">
        <v>249</v>
      </c>
      <c r="R227" s="10" t="s">
        <v>4693</v>
      </c>
      <c r="S227" s="10" t="s">
        <v>4697</v>
      </c>
      <c r="T227" s="28">
        <v>0.875</v>
      </c>
      <c r="U227" s="28">
        <v>8.3333333333333329E-2</v>
      </c>
      <c r="V227" s="12">
        <f t="shared" si="32"/>
        <v>23.208333333333332</v>
      </c>
      <c r="W227" s="15">
        <f t="shared" si="34"/>
        <v>300.00000000000006</v>
      </c>
      <c r="X227" s="17">
        <v>0</v>
      </c>
      <c r="Y227" s="15"/>
      <c r="Z227" s="17"/>
      <c r="AA227" s="15"/>
      <c r="AB227" s="21"/>
      <c r="AC227" s="22">
        <f t="shared" si="33"/>
        <v>0</v>
      </c>
      <c r="AD227" s="22"/>
      <c r="AE227" s="23"/>
      <c r="AF227" s="19" t="s">
        <v>4560</v>
      </c>
      <c r="AG227" s="30"/>
    </row>
    <row r="228" spans="1:35" s="3" customFormat="1">
      <c r="A228" s="12"/>
      <c r="B228" s="13"/>
      <c r="C228" s="13"/>
      <c r="D228" s="14"/>
      <c r="E228" s="13"/>
      <c r="F228" s="15"/>
      <c r="G228" s="16"/>
      <c r="H228" s="17"/>
      <c r="I228" s="27">
        <v>42208</v>
      </c>
      <c r="J228" s="10">
        <v>7</v>
      </c>
      <c r="K228" s="10"/>
      <c r="L228" s="10">
        <v>2015</v>
      </c>
      <c r="M228" s="10" t="s">
        <v>372</v>
      </c>
      <c r="N228" s="10" t="s">
        <v>373</v>
      </c>
      <c r="O228" s="10" t="s">
        <v>4595</v>
      </c>
      <c r="P228" s="10" t="s">
        <v>4692</v>
      </c>
      <c r="Q228" s="10" t="s">
        <v>249</v>
      </c>
      <c r="R228" s="10" t="s">
        <v>4693</v>
      </c>
      <c r="S228" s="10" t="s">
        <v>4697</v>
      </c>
      <c r="T228" s="28">
        <v>0.875</v>
      </c>
      <c r="U228" s="28">
        <v>8.3333333333333329E-2</v>
      </c>
      <c r="V228" s="12">
        <f t="shared" si="32"/>
        <v>23.208333333333332</v>
      </c>
      <c r="W228" s="15">
        <f t="shared" si="34"/>
        <v>300.00000000000006</v>
      </c>
      <c r="X228" s="17">
        <v>25</v>
      </c>
      <c r="Y228" s="15"/>
      <c r="Z228" s="17"/>
      <c r="AA228" s="15"/>
      <c r="AB228" s="21"/>
      <c r="AC228" s="22">
        <f t="shared" si="33"/>
        <v>8.3333333333333315E-2</v>
      </c>
      <c r="AD228" s="22"/>
      <c r="AE228" s="23"/>
      <c r="AF228" s="19" t="s">
        <v>4560</v>
      </c>
      <c r="AG228" s="30" t="s">
        <v>4644</v>
      </c>
    </row>
    <row r="229" spans="1:35" s="3" customFormat="1">
      <c r="A229" s="12"/>
      <c r="B229" s="13"/>
      <c r="C229" s="13"/>
      <c r="D229" s="14"/>
      <c r="E229" s="13"/>
      <c r="F229" s="15"/>
      <c r="G229" s="16"/>
      <c r="H229" s="17"/>
      <c r="I229" s="27">
        <v>42224</v>
      </c>
      <c r="J229" s="10">
        <v>8</v>
      </c>
      <c r="K229" s="10"/>
      <c r="L229" s="10">
        <v>2015</v>
      </c>
      <c r="M229" s="10" t="s">
        <v>372</v>
      </c>
      <c r="N229" s="10" t="s">
        <v>373</v>
      </c>
      <c r="O229" s="10" t="s">
        <v>4595</v>
      </c>
      <c r="P229" s="10" t="s">
        <v>4692</v>
      </c>
      <c r="Q229" s="10" t="s">
        <v>249</v>
      </c>
      <c r="R229" s="10" t="s">
        <v>4693</v>
      </c>
      <c r="S229" s="10" t="s">
        <v>4697</v>
      </c>
      <c r="T229" s="28">
        <v>0.85069444444444453</v>
      </c>
      <c r="U229" s="28">
        <v>8.3333333333333329E-2</v>
      </c>
      <c r="V229" s="12">
        <f t="shared" si="32"/>
        <v>23.232638888888889</v>
      </c>
      <c r="W229" s="15">
        <f t="shared" si="34"/>
        <v>334.99999999999994</v>
      </c>
      <c r="X229" s="17">
        <v>13</v>
      </c>
      <c r="Y229" s="24"/>
      <c r="Z229" s="17"/>
      <c r="AA229" s="25"/>
      <c r="AB229" s="26"/>
      <c r="AC229" s="22">
        <f t="shared" si="33"/>
        <v>3.8805970149253737E-2</v>
      </c>
      <c r="AD229" s="22"/>
      <c r="AE229" s="23"/>
      <c r="AF229" s="19" t="s">
        <v>4560</v>
      </c>
      <c r="AG229" s="30" t="s">
        <v>4645</v>
      </c>
    </row>
    <row r="230" spans="1:35" s="3" customFormat="1">
      <c r="A230" s="1"/>
      <c r="B230" s="12">
        <v>0.10277777777777779</v>
      </c>
      <c r="C230" s="12">
        <v>0.59861111111111109</v>
      </c>
      <c r="D230" s="16">
        <v>0.27</v>
      </c>
      <c r="E230" s="17"/>
      <c r="F230" s="15"/>
      <c r="G230" s="16"/>
      <c r="H230" s="17"/>
      <c r="I230" s="41">
        <v>42492</v>
      </c>
      <c r="J230" s="15">
        <v>5</v>
      </c>
      <c r="K230" s="17"/>
      <c r="L230" s="17">
        <v>2016</v>
      </c>
      <c r="M230" s="1" t="s">
        <v>827</v>
      </c>
      <c r="N230" s="1" t="s">
        <v>4991</v>
      </c>
      <c r="O230" s="1" t="s">
        <v>2376</v>
      </c>
      <c r="P230" s="1" t="s">
        <v>2376</v>
      </c>
      <c r="Q230" s="1" t="s">
        <v>2376</v>
      </c>
      <c r="R230" s="1" t="s">
        <v>2376</v>
      </c>
      <c r="S230" s="1" t="s">
        <v>2376</v>
      </c>
      <c r="T230" s="12">
        <v>0.82638888888888884</v>
      </c>
      <c r="U230" s="12">
        <v>8.3333333333333329E-2</v>
      </c>
      <c r="V230" s="12">
        <f t="shared" si="32"/>
        <v>23.256944444444443</v>
      </c>
      <c r="W230" s="15">
        <f t="shared" si="34"/>
        <v>370.00000000000011</v>
      </c>
      <c r="X230" s="15">
        <v>58</v>
      </c>
      <c r="Y230" s="15"/>
      <c r="Z230" s="17"/>
      <c r="AA230" s="15"/>
      <c r="AB230" s="21"/>
      <c r="AC230" s="22">
        <f t="shared" si="33"/>
        <v>0.15675675675675671</v>
      </c>
      <c r="AD230" s="22"/>
      <c r="AE230" s="23"/>
      <c r="AF230" s="23"/>
      <c r="AG230" s="1" t="s">
        <v>1860</v>
      </c>
      <c r="AH230" s="1"/>
      <c r="AI230" s="1"/>
    </row>
    <row r="231" spans="1:35" s="3" customFormat="1">
      <c r="A231" s="1"/>
      <c r="B231" s="12">
        <v>0.13055555555555556</v>
      </c>
      <c r="C231" s="12">
        <v>0.64513888888888882</v>
      </c>
      <c r="D231" s="16">
        <v>0.17</v>
      </c>
      <c r="E231" s="17"/>
      <c r="F231" s="15"/>
      <c r="G231" s="16"/>
      <c r="H231" s="17"/>
      <c r="I231" s="41">
        <v>42493</v>
      </c>
      <c r="J231" s="15">
        <v>5</v>
      </c>
      <c r="K231" s="17"/>
      <c r="L231" s="17">
        <v>2016</v>
      </c>
      <c r="M231" s="1" t="s">
        <v>827</v>
      </c>
      <c r="N231" s="1" t="s">
        <v>4991</v>
      </c>
      <c r="O231" s="1" t="s">
        <v>2376</v>
      </c>
      <c r="P231" s="1" t="s">
        <v>2376</v>
      </c>
      <c r="Q231" s="1" t="s">
        <v>2376</v>
      </c>
      <c r="R231" s="1" t="s">
        <v>2376</v>
      </c>
      <c r="S231" s="1" t="s">
        <v>2376</v>
      </c>
      <c r="T231" s="12">
        <v>0.82638888888888884</v>
      </c>
      <c r="U231" s="12">
        <v>8.3333333333333329E-2</v>
      </c>
      <c r="V231" s="12">
        <f t="shared" si="32"/>
        <v>23.256944444444443</v>
      </c>
      <c r="W231" s="15">
        <f t="shared" si="34"/>
        <v>370.00000000000011</v>
      </c>
      <c r="X231" s="15">
        <v>38</v>
      </c>
      <c r="Y231" s="15"/>
      <c r="Z231" s="17"/>
      <c r="AA231" s="15"/>
      <c r="AB231" s="21"/>
      <c r="AC231" s="22">
        <f t="shared" si="33"/>
        <v>0.10270270270270267</v>
      </c>
      <c r="AD231" s="22"/>
      <c r="AE231" s="23"/>
      <c r="AF231" s="23"/>
      <c r="AG231" s="1" t="s">
        <v>1858</v>
      </c>
      <c r="AH231" s="1"/>
      <c r="AI231" s="1"/>
    </row>
    <row r="232" spans="1:35" s="3" customFormat="1">
      <c r="A232" s="1"/>
      <c r="B232" s="1"/>
      <c r="C232" s="17"/>
      <c r="D232" s="16"/>
      <c r="E232" s="17"/>
      <c r="F232" s="15"/>
      <c r="G232" s="16"/>
      <c r="H232" s="17"/>
      <c r="I232" s="41">
        <v>42225</v>
      </c>
      <c r="J232" s="15">
        <v>8</v>
      </c>
      <c r="K232" s="17" t="s">
        <v>1663</v>
      </c>
      <c r="L232" s="17">
        <v>2015</v>
      </c>
      <c r="M232" s="1" t="s">
        <v>827</v>
      </c>
      <c r="N232" s="1" t="s">
        <v>4991</v>
      </c>
      <c r="O232" s="1" t="s">
        <v>2376</v>
      </c>
      <c r="P232" s="1" t="s">
        <v>2376</v>
      </c>
      <c r="Q232" s="1" t="s">
        <v>2376</v>
      </c>
      <c r="R232" s="1" t="s">
        <v>2376</v>
      </c>
      <c r="S232" s="1" t="s">
        <v>2376</v>
      </c>
      <c r="T232" s="12">
        <v>0.87083333333333324</v>
      </c>
      <c r="U232" s="12">
        <v>8.3333333333333329E-2</v>
      </c>
      <c r="V232" s="12">
        <f t="shared" si="32"/>
        <v>23.212499999999999</v>
      </c>
      <c r="W232" s="15">
        <f t="shared" si="34"/>
        <v>306.00000000000017</v>
      </c>
      <c r="X232" s="15">
        <v>7</v>
      </c>
      <c r="Y232" s="15"/>
      <c r="Z232" s="17"/>
      <c r="AA232" s="15"/>
      <c r="AB232" s="21"/>
      <c r="AC232" s="22">
        <f t="shared" si="33"/>
        <v>2.287581699346404E-2</v>
      </c>
      <c r="AD232" s="22"/>
      <c r="AE232" s="23"/>
      <c r="AF232" s="23"/>
      <c r="AG232" s="1" t="s">
        <v>1806</v>
      </c>
      <c r="AH232" s="1"/>
      <c r="AI232" s="1"/>
    </row>
    <row r="233" spans="1:35" s="3" customFormat="1">
      <c r="A233" s="12"/>
      <c r="B233" s="13"/>
      <c r="C233" s="13"/>
      <c r="D233" s="14"/>
      <c r="E233" s="13"/>
      <c r="F233" s="15"/>
      <c r="G233" s="16"/>
      <c r="H233" s="17"/>
      <c r="I233" s="27">
        <v>42225</v>
      </c>
      <c r="J233" s="10">
        <v>8</v>
      </c>
      <c r="K233" s="10"/>
      <c r="L233" s="10">
        <v>2015</v>
      </c>
      <c r="M233" s="10" t="s">
        <v>372</v>
      </c>
      <c r="N233" s="10" t="s">
        <v>461</v>
      </c>
      <c r="O233" s="10" t="s">
        <v>4595</v>
      </c>
      <c r="P233" s="10" t="s">
        <v>4692</v>
      </c>
      <c r="Q233" s="10" t="s">
        <v>249</v>
      </c>
      <c r="R233" s="10" t="s">
        <v>4693</v>
      </c>
      <c r="S233" s="10" t="s">
        <v>4697</v>
      </c>
      <c r="T233" s="28">
        <v>0.85416666666666663</v>
      </c>
      <c r="U233" s="28">
        <v>8.9583333333333334E-2</v>
      </c>
      <c r="V233" s="12">
        <f t="shared" si="32"/>
        <v>23.235416666666666</v>
      </c>
      <c r="W233" s="15">
        <f t="shared" si="34"/>
        <v>339.00000000000006</v>
      </c>
      <c r="X233" s="17">
        <v>14</v>
      </c>
      <c r="Y233" s="24"/>
      <c r="Z233" s="17"/>
      <c r="AA233" s="25"/>
      <c r="AB233" s="26"/>
      <c r="AC233" s="22">
        <f t="shared" si="33"/>
        <v>4.129793510324483E-2</v>
      </c>
      <c r="AD233" s="22"/>
      <c r="AE233" s="23"/>
      <c r="AF233" s="19" t="s">
        <v>4560</v>
      </c>
      <c r="AG233" s="30" t="s">
        <v>4646</v>
      </c>
    </row>
    <row r="234" spans="1:35" s="3" customFormat="1">
      <c r="A234" s="12">
        <v>0.8340277777777777</v>
      </c>
      <c r="B234" s="13">
        <v>0.41388888888888892</v>
      </c>
      <c r="C234" s="13">
        <v>0.9555555555555556</v>
      </c>
      <c r="D234" s="14">
        <v>0.14000000000000001</v>
      </c>
      <c r="E234" s="13">
        <f>C234-A234</f>
        <v>0.1215277777777779</v>
      </c>
      <c r="F234" s="15">
        <v>175</v>
      </c>
      <c r="G234" s="16">
        <f t="shared" ref="G234:G239" si="35">F234*D234</f>
        <v>24.500000000000004</v>
      </c>
      <c r="H234" s="17">
        <v>6.1</v>
      </c>
      <c r="I234" s="41">
        <v>38189</v>
      </c>
      <c r="J234" s="15">
        <v>7</v>
      </c>
      <c r="K234" s="17" t="s">
        <v>1663</v>
      </c>
      <c r="L234" s="17">
        <v>2004</v>
      </c>
      <c r="M234" s="1" t="s">
        <v>248</v>
      </c>
      <c r="N234" s="1" t="s">
        <v>5008</v>
      </c>
      <c r="O234" s="1" t="s">
        <v>2376</v>
      </c>
      <c r="P234" s="1" t="s">
        <v>2376</v>
      </c>
      <c r="Q234" s="1" t="s">
        <v>2376</v>
      </c>
      <c r="R234" s="1" t="s">
        <v>2376</v>
      </c>
      <c r="S234" s="1" t="s">
        <v>2376</v>
      </c>
      <c r="T234" s="12">
        <v>0.89583333333333337</v>
      </c>
      <c r="U234" s="12">
        <v>2.7083333333333334E-2</v>
      </c>
      <c r="V234" s="12">
        <v>0.13125000000000001</v>
      </c>
      <c r="W234" s="15">
        <v>189</v>
      </c>
      <c r="X234" s="15"/>
      <c r="Y234" s="15"/>
      <c r="Z234" s="17"/>
      <c r="AA234" s="15"/>
      <c r="AB234" s="21"/>
      <c r="AC234" s="22"/>
      <c r="AD234" s="22"/>
      <c r="AE234" s="23"/>
      <c r="AF234" s="23"/>
      <c r="AG234" s="1" t="s">
        <v>822</v>
      </c>
    </row>
    <row r="235" spans="1:35" s="3" customFormat="1">
      <c r="A235" s="12">
        <v>0.8340277777777777</v>
      </c>
      <c r="B235" s="13">
        <v>0.41388888888888892</v>
      </c>
      <c r="C235" s="13">
        <v>0.9555555555555556</v>
      </c>
      <c r="D235" s="14">
        <v>0.14000000000000001</v>
      </c>
      <c r="E235" s="13">
        <f>C235-A235</f>
        <v>0.1215277777777779</v>
      </c>
      <c r="F235" s="15">
        <v>175</v>
      </c>
      <c r="G235" s="16">
        <f t="shared" si="35"/>
        <v>24.500000000000004</v>
      </c>
      <c r="H235" s="17">
        <v>6.1</v>
      </c>
      <c r="I235" s="41">
        <v>38189</v>
      </c>
      <c r="J235" s="15">
        <v>7</v>
      </c>
      <c r="K235" s="17" t="s">
        <v>1663</v>
      </c>
      <c r="L235" s="17">
        <v>2004</v>
      </c>
      <c r="M235" s="1" t="s">
        <v>248</v>
      </c>
      <c r="N235" s="1" t="s">
        <v>5008</v>
      </c>
      <c r="O235" s="1" t="s">
        <v>2376</v>
      </c>
      <c r="P235" s="1" t="s">
        <v>2376</v>
      </c>
      <c r="Q235" s="1" t="s">
        <v>2376</v>
      </c>
      <c r="R235" s="1" t="s">
        <v>2376</v>
      </c>
      <c r="S235" s="1" t="s">
        <v>2376</v>
      </c>
      <c r="T235" s="12">
        <v>0.1076388888888889</v>
      </c>
      <c r="U235" s="12">
        <v>0.11805555555555557</v>
      </c>
      <c r="V235" s="12">
        <f>U235-T235</f>
        <v>1.0416666666666671E-2</v>
      </c>
      <c r="W235" s="15">
        <v>15</v>
      </c>
      <c r="X235" s="15"/>
      <c r="Y235" s="15"/>
      <c r="Z235" s="17"/>
      <c r="AA235" s="15"/>
      <c r="AB235" s="21"/>
      <c r="AC235" s="22"/>
      <c r="AD235" s="22"/>
      <c r="AE235" s="23"/>
      <c r="AF235" s="23"/>
      <c r="AG235" s="1" t="s">
        <v>822</v>
      </c>
    </row>
    <row r="236" spans="1:35" s="3" customFormat="1">
      <c r="A236" s="12">
        <v>0.8340277777777777</v>
      </c>
      <c r="B236" s="13">
        <v>0.45624999999999999</v>
      </c>
      <c r="C236" s="13">
        <v>0.97361111111111109</v>
      </c>
      <c r="D236" s="14">
        <v>0.22</v>
      </c>
      <c r="E236" s="13">
        <f>C236-A236</f>
        <v>0.13958333333333339</v>
      </c>
      <c r="F236" s="15">
        <v>201</v>
      </c>
      <c r="G236" s="16">
        <f t="shared" si="35"/>
        <v>44.22</v>
      </c>
      <c r="H236" s="17">
        <v>6.3</v>
      </c>
      <c r="I236" s="41">
        <v>38190</v>
      </c>
      <c r="J236" s="15">
        <v>7</v>
      </c>
      <c r="K236" s="17" t="s">
        <v>1663</v>
      </c>
      <c r="L236" s="17">
        <v>2004</v>
      </c>
      <c r="M236" s="1" t="s">
        <v>248</v>
      </c>
      <c r="N236" s="1" t="s">
        <v>5008</v>
      </c>
      <c r="O236" s="1" t="s">
        <v>2376</v>
      </c>
      <c r="P236" s="1" t="s">
        <v>2376</v>
      </c>
      <c r="Q236" s="1" t="s">
        <v>2376</v>
      </c>
      <c r="R236" s="1" t="s">
        <v>2376</v>
      </c>
      <c r="S236" s="1" t="s">
        <v>2376</v>
      </c>
      <c r="T236" s="12">
        <v>0.89583333333333337</v>
      </c>
      <c r="U236" s="12">
        <v>0.12847222222222224</v>
      </c>
      <c r="V236" s="12">
        <v>0.23263888888888887</v>
      </c>
      <c r="W236" s="25">
        <v>335</v>
      </c>
      <c r="X236" s="25">
        <v>52</v>
      </c>
      <c r="Y236" s="24">
        <f>A236+5.3/24</f>
        <v>1.054861111111111</v>
      </c>
      <c r="Z236" s="17">
        <f>240-11</f>
        <v>229</v>
      </c>
      <c r="AA236" s="25">
        <v>28</v>
      </c>
      <c r="AB236" s="26">
        <v>31.2</v>
      </c>
      <c r="AC236" s="22">
        <f>X236/W236</f>
        <v>0.15522388059701492</v>
      </c>
      <c r="AD236" s="22">
        <f>AA236/Z236</f>
        <v>0.1222707423580786</v>
      </c>
      <c r="AE236" s="23">
        <f>AC236/AB236</f>
        <v>4.9751243781094526E-3</v>
      </c>
      <c r="AF236" s="23"/>
      <c r="AG236" s="1" t="s">
        <v>823</v>
      </c>
    </row>
    <row r="237" spans="1:35" s="3" customFormat="1">
      <c r="A237" s="12">
        <v>0.81666666666666676</v>
      </c>
      <c r="B237" s="13">
        <v>0.36874999999999997</v>
      </c>
      <c r="C237" s="13">
        <v>0.8930555555555556</v>
      </c>
      <c r="D237" s="14">
        <v>0.05</v>
      </c>
      <c r="E237" s="13">
        <f>C237-A237</f>
        <v>7.638888888888884E-2</v>
      </c>
      <c r="F237" s="15">
        <v>110</v>
      </c>
      <c r="G237" s="16">
        <f t="shared" si="35"/>
        <v>5.5</v>
      </c>
      <c r="H237" s="17">
        <v>0.4</v>
      </c>
      <c r="I237" s="41">
        <v>38217</v>
      </c>
      <c r="J237" s="15">
        <v>8</v>
      </c>
      <c r="K237" s="17" t="s">
        <v>1663</v>
      </c>
      <c r="L237" s="17">
        <v>2004</v>
      </c>
      <c r="M237" s="1" t="s">
        <v>248</v>
      </c>
      <c r="N237" s="1" t="s">
        <v>5008</v>
      </c>
      <c r="O237" s="1" t="s">
        <v>2376</v>
      </c>
      <c r="P237" s="1" t="s">
        <v>2376</v>
      </c>
      <c r="Q237" s="1" t="s">
        <v>2376</v>
      </c>
      <c r="R237" s="1" t="s">
        <v>2376</v>
      </c>
      <c r="S237" s="1" t="s">
        <v>2376</v>
      </c>
      <c r="T237" s="12">
        <v>0.86875000000000002</v>
      </c>
      <c r="U237" s="12">
        <v>0.10486111111111111</v>
      </c>
      <c r="V237" s="12">
        <v>0.23611111111111113</v>
      </c>
      <c r="W237" s="25">
        <v>340</v>
      </c>
      <c r="X237" s="25">
        <v>19</v>
      </c>
      <c r="Y237" s="24">
        <f>A237+5.3/24</f>
        <v>1.0375000000000001</v>
      </c>
      <c r="Z237" s="17">
        <v>243</v>
      </c>
      <c r="AA237" s="25">
        <v>13</v>
      </c>
      <c r="AB237" s="26">
        <v>31.2</v>
      </c>
      <c r="AC237" s="22">
        <f>X237/W237</f>
        <v>5.5882352941176473E-2</v>
      </c>
      <c r="AD237" s="22">
        <f>AA237/Z237</f>
        <v>5.3497942386831275E-2</v>
      </c>
      <c r="AE237" s="23">
        <f>AC237/AB237</f>
        <v>1.7911010558069383E-3</v>
      </c>
      <c r="AF237" s="23"/>
      <c r="AG237" s="1" t="s">
        <v>4887</v>
      </c>
    </row>
    <row r="238" spans="1:35" s="3" customFormat="1">
      <c r="A238" s="12">
        <v>0.81597222222222221</v>
      </c>
      <c r="B238" s="13">
        <v>0.41180555555555554</v>
      </c>
      <c r="C238" s="13">
        <v>0.91180555555555554</v>
      </c>
      <c r="D238" s="14">
        <v>0.11</v>
      </c>
      <c r="E238" s="13">
        <f>C238-A238</f>
        <v>9.5833333333333326E-2</v>
      </c>
      <c r="F238" s="15">
        <v>138</v>
      </c>
      <c r="G238" s="16">
        <f t="shared" si="35"/>
        <v>15.18</v>
      </c>
      <c r="H238" s="17">
        <v>1.5</v>
      </c>
      <c r="I238" s="41">
        <v>38218</v>
      </c>
      <c r="J238" s="15">
        <v>8</v>
      </c>
      <c r="K238" s="17" t="s">
        <v>1663</v>
      </c>
      <c r="L238" s="17">
        <v>2004</v>
      </c>
      <c r="M238" s="1" t="s">
        <v>248</v>
      </c>
      <c r="N238" s="1" t="s">
        <v>5008</v>
      </c>
      <c r="O238" s="1" t="s">
        <v>2376</v>
      </c>
      <c r="P238" s="1" t="s">
        <v>2376</v>
      </c>
      <c r="Q238" s="1" t="s">
        <v>2376</v>
      </c>
      <c r="R238" s="1" t="s">
        <v>2376</v>
      </c>
      <c r="S238" s="1" t="s">
        <v>2376</v>
      </c>
      <c r="T238" s="12">
        <v>0.86458333333333337</v>
      </c>
      <c r="U238" s="12">
        <v>0.1</v>
      </c>
      <c r="V238" s="12">
        <v>0.23541666666666669</v>
      </c>
      <c r="W238" s="25"/>
      <c r="X238" s="25"/>
      <c r="Y238" s="24">
        <f>A238+5.3/24</f>
        <v>1.0368055555555555</v>
      </c>
      <c r="Z238" s="17"/>
      <c r="AA238" s="25"/>
      <c r="AB238" s="26"/>
      <c r="AC238" s="22"/>
      <c r="AD238" s="22"/>
      <c r="AE238" s="23"/>
      <c r="AF238" s="23"/>
      <c r="AG238" s="1" t="s">
        <v>795</v>
      </c>
    </row>
    <row r="239" spans="1:35" s="3" customFormat="1">
      <c r="A239" s="12">
        <v>0.83263888888888893</v>
      </c>
      <c r="B239" s="13">
        <v>0.11041666666666666</v>
      </c>
      <c r="C239" s="13">
        <v>0.63472222222222219</v>
      </c>
      <c r="D239" s="14">
        <v>0.3</v>
      </c>
      <c r="E239" s="31">
        <v>0</v>
      </c>
      <c r="F239" s="15">
        <v>0</v>
      </c>
      <c r="G239" s="16">
        <f t="shared" si="35"/>
        <v>0</v>
      </c>
      <c r="H239" s="1">
        <v>6.8</v>
      </c>
      <c r="I239" s="41">
        <v>38503</v>
      </c>
      <c r="J239" s="15">
        <v>5</v>
      </c>
      <c r="K239" s="17" t="s">
        <v>1662</v>
      </c>
      <c r="L239" s="17">
        <v>2005</v>
      </c>
      <c r="M239" s="1" t="s">
        <v>248</v>
      </c>
      <c r="N239" s="1" t="s">
        <v>5008</v>
      </c>
      <c r="O239" s="1" t="s">
        <v>2376</v>
      </c>
      <c r="P239" s="1" t="s">
        <v>2376</v>
      </c>
      <c r="Q239" s="1" t="s">
        <v>2376</v>
      </c>
      <c r="R239" s="1" t="s">
        <v>2376</v>
      </c>
      <c r="S239" s="1" t="s">
        <v>2376</v>
      </c>
      <c r="T239" s="12">
        <v>0.89583333333333337</v>
      </c>
      <c r="U239" s="12">
        <v>8.3333333333333329E-2</v>
      </c>
      <c r="V239" s="12">
        <v>0.1875</v>
      </c>
      <c r="W239" s="25">
        <v>270</v>
      </c>
      <c r="X239" s="25">
        <v>29</v>
      </c>
      <c r="Y239" s="24">
        <f>A239+5.3/24</f>
        <v>1.0534722222222221</v>
      </c>
      <c r="Z239" s="17">
        <f>240-13</f>
        <v>227</v>
      </c>
      <c r="AA239" s="25">
        <v>26</v>
      </c>
      <c r="AB239" s="21">
        <v>31.2</v>
      </c>
      <c r="AC239" s="22">
        <f t="shared" ref="AC239:AC270" si="36">X239/W239</f>
        <v>0.10740740740740741</v>
      </c>
      <c r="AD239" s="22">
        <f>AA239/Z239</f>
        <v>0.11453744493392071</v>
      </c>
      <c r="AE239" s="23">
        <f>AC239/AB239</f>
        <v>3.4425451092117759E-3</v>
      </c>
      <c r="AF239" s="23"/>
      <c r="AG239" s="1" t="s">
        <v>1086</v>
      </c>
    </row>
    <row r="240" spans="1:35" s="3" customFormat="1">
      <c r="A240" s="1"/>
      <c r="B240" s="1"/>
      <c r="C240" s="17"/>
      <c r="D240" s="16"/>
      <c r="E240" s="17"/>
      <c r="F240" s="15"/>
      <c r="G240" s="16"/>
      <c r="H240" s="17"/>
      <c r="I240" s="41">
        <v>42226</v>
      </c>
      <c r="J240" s="15">
        <v>8</v>
      </c>
      <c r="K240" s="17" t="s">
        <v>1663</v>
      </c>
      <c r="L240" s="17">
        <v>2015</v>
      </c>
      <c r="M240" s="1" t="s">
        <v>827</v>
      </c>
      <c r="N240" s="1" t="s">
        <v>4991</v>
      </c>
      <c r="O240" s="1" t="s">
        <v>2376</v>
      </c>
      <c r="P240" s="1" t="s">
        <v>2376</v>
      </c>
      <c r="Q240" s="1" t="s">
        <v>2376</v>
      </c>
      <c r="R240" s="1" t="s">
        <v>2376</v>
      </c>
      <c r="S240" s="1" t="s">
        <v>2376</v>
      </c>
      <c r="T240" s="12">
        <v>0.85416666666666663</v>
      </c>
      <c r="U240" s="12">
        <v>8.3333333333333329E-2</v>
      </c>
      <c r="V240" s="12">
        <f t="shared" ref="V240:V246" si="37">(24-T240)+U240</f>
        <v>23.229166666666664</v>
      </c>
      <c r="W240" s="15">
        <f t="shared" ref="W240:W246" si="38">(U240-T240+1)*24*60</f>
        <v>330.00000000000011</v>
      </c>
      <c r="X240" s="15">
        <v>13</v>
      </c>
      <c r="Y240" s="15"/>
      <c r="Z240" s="17"/>
      <c r="AA240" s="15"/>
      <c r="AB240" s="21"/>
      <c r="AC240" s="22">
        <f t="shared" si="36"/>
        <v>3.9393939393939377E-2</v>
      </c>
      <c r="AD240" s="22"/>
      <c r="AE240" s="23"/>
      <c r="AF240" s="23"/>
      <c r="AG240" s="1" t="s">
        <v>1823</v>
      </c>
      <c r="AH240" s="1"/>
      <c r="AI240" s="1"/>
    </row>
    <row r="241" spans="1:35" s="3" customFormat="1">
      <c r="A241" s="1"/>
      <c r="B241" s="1"/>
      <c r="C241" s="17"/>
      <c r="D241" s="16"/>
      <c r="E241" s="17"/>
      <c r="F241" s="15"/>
      <c r="G241" s="16"/>
      <c r="H241" s="17"/>
      <c r="I241" s="41">
        <v>42227</v>
      </c>
      <c r="J241" s="15">
        <v>8</v>
      </c>
      <c r="K241" s="17" t="s">
        <v>1663</v>
      </c>
      <c r="L241" s="17">
        <v>2015</v>
      </c>
      <c r="M241" s="1" t="s">
        <v>827</v>
      </c>
      <c r="N241" s="1" t="s">
        <v>4991</v>
      </c>
      <c r="O241" s="1" t="s">
        <v>2376</v>
      </c>
      <c r="P241" s="1" t="s">
        <v>2376</v>
      </c>
      <c r="Q241" s="1" t="s">
        <v>2376</v>
      </c>
      <c r="R241" s="1" t="s">
        <v>2376</v>
      </c>
      <c r="S241" s="1" t="s">
        <v>2376</v>
      </c>
      <c r="T241" s="12">
        <v>0.85625000000000007</v>
      </c>
      <c r="U241" s="12">
        <v>8.3333333333333329E-2</v>
      </c>
      <c r="V241" s="12">
        <f t="shared" si="37"/>
        <v>23.227083333333333</v>
      </c>
      <c r="W241" s="15">
        <f t="shared" si="38"/>
        <v>326.99999999999994</v>
      </c>
      <c r="X241" s="15">
        <v>14</v>
      </c>
      <c r="Y241" s="15"/>
      <c r="Z241" s="17"/>
      <c r="AA241" s="15"/>
      <c r="AB241" s="21"/>
      <c r="AC241" s="22">
        <f t="shared" si="36"/>
        <v>4.2813455657492359E-2</v>
      </c>
      <c r="AD241" s="22"/>
      <c r="AE241" s="23"/>
      <c r="AF241" s="23"/>
      <c r="AG241" s="1" t="s">
        <v>1823</v>
      </c>
      <c r="AH241" s="1"/>
      <c r="AI241" s="1"/>
    </row>
    <row r="242" spans="1:35" s="3" customFormat="1">
      <c r="A242" s="1"/>
      <c r="B242" s="1"/>
      <c r="C242" s="17"/>
      <c r="D242" s="16"/>
      <c r="E242" s="17"/>
      <c r="F242" s="15"/>
      <c r="G242" s="16"/>
      <c r="H242" s="17"/>
      <c r="I242" s="41">
        <v>42255</v>
      </c>
      <c r="J242" s="15">
        <v>9</v>
      </c>
      <c r="K242" s="17" t="s">
        <v>1663</v>
      </c>
      <c r="L242" s="17">
        <v>2015</v>
      </c>
      <c r="M242" s="1" t="s">
        <v>827</v>
      </c>
      <c r="N242" s="1" t="s">
        <v>4991</v>
      </c>
      <c r="O242" s="1" t="s">
        <v>2376</v>
      </c>
      <c r="P242" s="1" t="s">
        <v>2376</v>
      </c>
      <c r="Q242" s="1" t="s">
        <v>2376</v>
      </c>
      <c r="R242" s="1" t="s">
        <v>2376</v>
      </c>
      <c r="S242" s="1" t="s">
        <v>2376</v>
      </c>
      <c r="T242" s="12">
        <v>0.83680555555555547</v>
      </c>
      <c r="U242" s="12">
        <v>6.9444444444444434E-2</v>
      </c>
      <c r="V242" s="12">
        <f t="shared" si="37"/>
        <v>23.232638888888886</v>
      </c>
      <c r="W242" s="15">
        <f t="shared" si="38"/>
        <v>335.00000000000011</v>
      </c>
      <c r="X242" s="15">
        <v>6</v>
      </c>
      <c r="Y242" s="15"/>
      <c r="Z242" s="17"/>
      <c r="AA242" s="15"/>
      <c r="AB242" s="21"/>
      <c r="AC242" s="22">
        <f t="shared" si="36"/>
        <v>1.7910447761194024E-2</v>
      </c>
      <c r="AD242" s="22"/>
      <c r="AE242" s="23"/>
      <c r="AF242" s="23"/>
      <c r="AG242" s="1" t="s">
        <v>1846</v>
      </c>
      <c r="AH242" s="1"/>
      <c r="AI242" s="1"/>
    </row>
    <row r="243" spans="1:35" s="3" customFormat="1">
      <c r="A243" s="1"/>
      <c r="B243" s="1"/>
      <c r="C243" s="17"/>
      <c r="D243" s="16"/>
      <c r="E243" s="17"/>
      <c r="F243" s="15"/>
      <c r="G243" s="16"/>
      <c r="H243" s="17"/>
      <c r="I243" s="41">
        <v>42256</v>
      </c>
      <c r="J243" s="15">
        <v>9</v>
      </c>
      <c r="K243" s="17" t="s">
        <v>1663</v>
      </c>
      <c r="L243" s="17">
        <v>2015</v>
      </c>
      <c r="M243" s="1" t="s">
        <v>827</v>
      </c>
      <c r="N243" s="1" t="s">
        <v>4991</v>
      </c>
      <c r="O243" s="1" t="s">
        <v>2376</v>
      </c>
      <c r="P243" s="1" t="s">
        <v>2376</v>
      </c>
      <c r="Q243" s="1" t="s">
        <v>2376</v>
      </c>
      <c r="R243" s="1" t="s">
        <v>2376</v>
      </c>
      <c r="S243" s="1" t="s">
        <v>2376</v>
      </c>
      <c r="T243" s="12">
        <v>0.83680555555555547</v>
      </c>
      <c r="U243" s="12">
        <v>6.5972222222222224E-2</v>
      </c>
      <c r="V243" s="12">
        <f t="shared" si="37"/>
        <v>23.229166666666664</v>
      </c>
      <c r="W243" s="15">
        <f t="shared" si="38"/>
        <v>330.00000000000011</v>
      </c>
      <c r="X243" s="15">
        <v>4</v>
      </c>
      <c r="Y243" s="15"/>
      <c r="Z243" s="17"/>
      <c r="AA243" s="15"/>
      <c r="AB243" s="21"/>
      <c r="AC243" s="22">
        <f t="shared" si="36"/>
        <v>1.2121212121212118E-2</v>
      </c>
      <c r="AD243" s="22"/>
      <c r="AE243" s="23"/>
      <c r="AF243" s="23"/>
      <c r="AG243" s="1" t="s">
        <v>1853</v>
      </c>
      <c r="AH243" s="1"/>
      <c r="AI243" s="1"/>
    </row>
    <row r="244" spans="1:35" s="3" customFormat="1">
      <c r="A244" s="1"/>
      <c r="B244" s="1"/>
      <c r="C244" s="17"/>
      <c r="D244" s="16"/>
      <c r="E244" s="17"/>
      <c r="F244" s="15"/>
      <c r="G244" s="16"/>
      <c r="H244" s="17"/>
      <c r="I244" s="41">
        <v>42257</v>
      </c>
      <c r="J244" s="15">
        <v>9</v>
      </c>
      <c r="K244" s="17" t="s">
        <v>1663</v>
      </c>
      <c r="L244" s="17">
        <v>2015</v>
      </c>
      <c r="M244" s="1" t="s">
        <v>827</v>
      </c>
      <c r="N244" s="1" t="s">
        <v>4991</v>
      </c>
      <c r="O244" s="1" t="s">
        <v>2376</v>
      </c>
      <c r="P244" s="1" t="s">
        <v>2376</v>
      </c>
      <c r="Q244" s="1" t="s">
        <v>2376</v>
      </c>
      <c r="R244" s="1" t="s">
        <v>2376</v>
      </c>
      <c r="S244" s="1" t="s">
        <v>2376</v>
      </c>
      <c r="T244" s="12">
        <v>0.83611111111111114</v>
      </c>
      <c r="U244" s="12">
        <v>4.4444444444444446E-2</v>
      </c>
      <c r="V244" s="12">
        <f t="shared" si="37"/>
        <v>23.208333333333332</v>
      </c>
      <c r="W244" s="15">
        <f t="shared" si="38"/>
        <v>299.99999999999989</v>
      </c>
      <c r="X244" s="15">
        <v>1</v>
      </c>
      <c r="Y244" s="15"/>
      <c r="Z244" s="17"/>
      <c r="AA244" s="15"/>
      <c r="AB244" s="21"/>
      <c r="AC244" s="22">
        <f t="shared" si="36"/>
        <v>3.3333333333333344E-3</v>
      </c>
      <c r="AD244" s="22"/>
      <c r="AE244" s="23"/>
      <c r="AF244" s="23"/>
      <c r="AG244" s="1" t="s">
        <v>1855</v>
      </c>
      <c r="AH244" s="1"/>
      <c r="AI244" s="1"/>
    </row>
    <row r="245" spans="1:35" s="3" customFormat="1">
      <c r="A245" s="12"/>
      <c r="B245" s="13"/>
      <c r="C245" s="13"/>
      <c r="D245" s="14"/>
      <c r="E245" s="13"/>
      <c r="F245" s="15"/>
      <c r="G245" s="16"/>
      <c r="H245" s="17"/>
      <c r="I245" s="27">
        <v>42257</v>
      </c>
      <c r="J245" s="10">
        <v>9</v>
      </c>
      <c r="K245" s="10"/>
      <c r="L245" s="10">
        <v>2015</v>
      </c>
      <c r="M245" s="10" t="s">
        <v>372</v>
      </c>
      <c r="N245" s="10" t="s">
        <v>373</v>
      </c>
      <c r="O245" s="10" t="s">
        <v>4595</v>
      </c>
      <c r="P245" s="10" t="s">
        <v>4692</v>
      </c>
      <c r="Q245" s="10" t="s">
        <v>249</v>
      </c>
      <c r="R245" s="10" t="s">
        <v>4693</v>
      </c>
      <c r="S245" s="10" t="s">
        <v>4697</v>
      </c>
      <c r="T245" s="28">
        <v>0.87986111111111109</v>
      </c>
      <c r="U245" s="28">
        <v>3.8194444444444441E-2</v>
      </c>
      <c r="V245" s="12">
        <f t="shared" si="37"/>
        <v>23.158333333333331</v>
      </c>
      <c r="W245" s="15">
        <f t="shared" si="38"/>
        <v>228</v>
      </c>
      <c r="X245" s="17">
        <v>18</v>
      </c>
      <c r="Y245" s="15"/>
      <c r="Z245" s="17"/>
      <c r="AA245" s="15"/>
      <c r="AB245" s="21"/>
      <c r="AC245" s="22">
        <f t="shared" si="36"/>
        <v>7.8947368421052627E-2</v>
      </c>
      <c r="AD245" s="22"/>
      <c r="AE245" s="23"/>
      <c r="AF245" s="19" t="s">
        <v>4560</v>
      </c>
      <c r="AG245" s="30" t="s">
        <v>4647</v>
      </c>
    </row>
    <row r="246" spans="1:35" s="3" customFormat="1">
      <c r="A246" s="12"/>
      <c r="B246" s="13"/>
      <c r="C246" s="13"/>
      <c r="D246" s="14"/>
      <c r="E246" s="13"/>
      <c r="F246" s="15"/>
      <c r="G246" s="16"/>
      <c r="H246" s="17"/>
      <c r="I246" s="27">
        <v>42258</v>
      </c>
      <c r="J246" s="10">
        <v>9</v>
      </c>
      <c r="K246" s="10"/>
      <c r="L246" s="10">
        <v>2015</v>
      </c>
      <c r="M246" s="10" t="s">
        <v>372</v>
      </c>
      <c r="N246" s="10" t="s">
        <v>461</v>
      </c>
      <c r="O246" s="10" t="s">
        <v>4595</v>
      </c>
      <c r="P246" s="10" t="s">
        <v>4692</v>
      </c>
      <c r="Q246" s="10" t="s">
        <v>249</v>
      </c>
      <c r="R246" s="10" t="s">
        <v>4693</v>
      </c>
      <c r="S246" s="10" t="s">
        <v>4697</v>
      </c>
      <c r="T246" s="28">
        <v>0.87708333333333333</v>
      </c>
      <c r="U246" s="28">
        <v>3.2638888888888891E-2</v>
      </c>
      <c r="V246" s="12">
        <f t="shared" si="37"/>
        <v>23.155555555555555</v>
      </c>
      <c r="W246" s="15">
        <f t="shared" si="38"/>
        <v>224</v>
      </c>
      <c r="X246" s="17">
        <v>0</v>
      </c>
      <c r="Y246" s="15"/>
      <c r="Z246" s="17"/>
      <c r="AA246" s="15"/>
      <c r="AB246" s="21"/>
      <c r="AC246" s="22">
        <f t="shared" si="36"/>
        <v>0</v>
      </c>
      <c r="AD246" s="22"/>
      <c r="AE246" s="23"/>
      <c r="AF246" s="19" t="s">
        <v>4560</v>
      </c>
      <c r="AG246" s="30" t="s">
        <v>4648</v>
      </c>
    </row>
    <row r="247" spans="1:35" s="3" customFormat="1">
      <c r="A247" s="12">
        <v>0.81597222222222221</v>
      </c>
      <c r="B247" s="13">
        <v>0.30069444444444443</v>
      </c>
      <c r="C247" s="13">
        <v>0.93263888888888891</v>
      </c>
      <c r="D247" s="14">
        <v>0.08</v>
      </c>
      <c r="E247" s="13">
        <f>C247-A247</f>
        <v>0.1166666666666667</v>
      </c>
      <c r="F247" s="15">
        <v>168</v>
      </c>
      <c r="G247" s="16">
        <f>F247*D247</f>
        <v>13.44</v>
      </c>
      <c r="H247" s="1">
        <v>5.8</v>
      </c>
      <c r="I247" s="41">
        <v>38836</v>
      </c>
      <c r="J247" s="15">
        <v>4</v>
      </c>
      <c r="K247" s="17" t="s">
        <v>1662</v>
      </c>
      <c r="L247" s="17">
        <v>2006</v>
      </c>
      <c r="M247" s="1" t="s">
        <v>248</v>
      </c>
      <c r="N247" s="1" t="s">
        <v>5008</v>
      </c>
      <c r="O247" s="1" t="s">
        <v>2376</v>
      </c>
      <c r="P247" s="1" t="s">
        <v>2376</v>
      </c>
      <c r="Q247" s="1" t="s">
        <v>2376</v>
      </c>
      <c r="R247" s="1" t="s">
        <v>2376</v>
      </c>
      <c r="S247" s="1" t="s">
        <v>2376</v>
      </c>
      <c r="T247" s="12">
        <v>0.875</v>
      </c>
      <c r="U247" s="12">
        <v>8.4027777777777771E-2</v>
      </c>
      <c r="V247" s="12">
        <v>0.20902777777777778</v>
      </c>
      <c r="W247" s="25">
        <v>301</v>
      </c>
      <c r="X247" s="25">
        <v>13</v>
      </c>
      <c r="Y247" s="24">
        <f>A247+5.3/24</f>
        <v>1.0368055555555555</v>
      </c>
      <c r="Z247" s="17">
        <v>233</v>
      </c>
      <c r="AA247" s="25">
        <v>6</v>
      </c>
      <c r="AB247" s="21">
        <v>31.2</v>
      </c>
      <c r="AC247" s="22">
        <f t="shared" si="36"/>
        <v>4.3189368770764118E-2</v>
      </c>
      <c r="AD247" s="22">
        <f>AA247/Z247</f>
        <v>2.575107296137339E-2</v>
      </c>
      <c r="AE247" s="23">
        <f>AC247/AB247</f>
        <v>1.3842746400885935E-3</v>
      </c>
      <c r="AF247" s="23"/>
      <c r="AG247" s="1" t="s">
        <v>205</v>
      </c>
    </row>
    <row r="248" spans="1:35" s="3" customFormat="1">
      <c r="A248" s="12">
        <v>0.81666666666666676</v>
      </c>
      <c r="B248" s="13">
        <v>0.33402777777777781</v>
      </c>
      <c r="C248" s="13">
        <v>0.9770833333333333</v>
      </c>
      <c r="D248" s="14">
        <v>0.08</v>
      </c>
      <c r="E248" s="13">
        <f>C248-A248</f>
        <v>0.16041666666666654</v>
      </c>
      <c r="F248" s="15">
        <v>231</v>
      </c>
      <c r="G248" s="16">
        <f>F248*D248</f>
        <v>18.48</v>
      </c>
      <c r="H248" s="1">
        <v>6</v>
      </c>
      <c r="I248" s="41">
        <v>38837</v>
      </c>
      <c r="J248" s="15">
        <v>4</v>
      </c>
      <c r="K248" s="17" t="s">
        <v>1662</v>
      </c>
      <c r="L248" s="17">
        <v>2006</v>
      </c>
      <c r="M248" s="1" t="s">
        <v>248</v>
      </c>
      <c r="N248" s="1" t="s">
        <v>5008</v>
      </c>
      <c r="O248" s="1" t="s">
        <v>2376</v>
      </c>
      <c r="P248" s="1" t="s">
        <v>2376</v>
      </c>
      <c r="Q248" s="1" t="s">
        <v>2376</v>
      </c>
      <c r="R248" s="1" t="s">
        <v>2376</v>
      </c>
      <c r="S248" s="1" t="s">
        <v>2376</v>
      </c>
      <c r="T248" s="12">
        <v>0.875</v>
      </c>
      <c r="U248" s="12">
        <v>8.3333333333333329E-2</v>
      </c>
      <c r="V248" s="12">
        <v>0.20833333333333334</v>
      </c>
      <c r="W248" s="25">
        <v>300</v>
      </c>
      <c r="X248" s="25">
        <v>24</v>
      </c>
      <c r="Y248" s="24">
        <f>A248+5.3/24</f>
        <v>1.0375000000000001</v>
      </c>
      <c r="Z248" s="17">
        <v>234</v>
      </c>
      <c r="AA248" s="25">
        <v>17</v>
      </c>
      <c r="AB248" s="21">
        <v>31.2</v>
      </c>
      <c r="AC248" s="22">
        <f t="shared" si="36"/>
        <v>0.08</v>
      </c>
      <c r="AD248" s="22">
        <f>AA248/Z248</f>
        <v>7.2649572649572655E-2</v>
      </c>
      <c r="AE248" s="23">
        <f>AC248/AB248</f>
        <v>2.5641025641025641E-3</v>
      </c>
      <c r="AF248" s="23"/>
      <c r="AG248" s="1" t="s">
        <v>206</v>
      </c>
    </row>
    <row r="249" spans="1:35" s="3" customFormat="1">
      <c r="A249" s="1"/>
      <c r="B249" s="12">
        <v>0.15902777777777777</v>
      </c>
      <c r="C249" s="12">
        <v>0.69305555555555554</v>
      </c>
      <c r="D249" s="16">
        <v>0.09</v>
      </c>
      <c r="E249" s="17"/>
      <c r="F249" s="15"/>
      <c r="G249" s="16"/>
      <c r="H249" s="17"/>
      <c r="I249" s="41">
        <v>42494</v>
      </c>
      <c r="J249" s="15">
        <v>5</v>
      </c>
      <c r="K249" s="17"/>
      <c r="L249" s="17">
        <v>2016</v>
      </c>
      <c r="M249" s="1" t="s">
        <v>827</v>
      </c>
      <c r="N249" s="1" t="s">
        <v>4991</v>
      </c>
      <c r="O249" s="1" t="s">
        <v>2376</v>
      </c>
      <c r="P249" s="1" t="s">
        <v>2376</v>
      </c>
      <c r="Q249" s="1" t="s">
        <v>2376</v>
      </c>
      <c r="R249" s="1" t="s">
        <v>2376</v>
      </c>
      <c r="S249" s="1" t="s">
        <v>2376</v>
      </c>
      <c r="T249" s="12">
        <v>0.83333333333333337</v>
      </c>
      <c r="U249" s="12">
        <v>8.3333333333333329E-2</v>
      </c>
      <c r="V249" s="12">
        <f t="shared" ref="V249:V273" si="39">(24-T249)+U249</f>
        <v>23.25</v>
      </c>
      <c r="W249" s="15">
        <f t="shared" ref="W249:W273" si="40">(U249-T249+1)*24*60</f>
        <v>360</v>
      </c>
      <c r="X249" s="15">
        <v>37</v>
      </c>
      <c r="Y249" s="15"/>
      <c r="Z249" s="17"/>
      <c r="AA249" s="15"/>
      <c r="AB249" s="21"/>
      <c r="AC249" s="22">
        <f t="shared" si="36"/>
        <v>0.10277777777777777</v>
      </c>
      <c r="AD249" s="22"/>
      <c r="AE249" s="23"/>
      <c r="AF249" s="23"/>
      <c r="AG249" s="1" t="s">
        <v>1859</v>
      </c>
      <c r="AH249" s="1"/>
      <c r="AI249" s="1"/>
    </row>
    <row r="250" spans="1:35" s="3" customFormat="1">
      <c r="A250" s="12"/>
      <c r="B250" s="13"/>
      <c r="C250" s="13"/>
      <c r="D250" s="14"/>
      <c r="E250" s="13"/>
      <c r="F250" s="15"/>
      <c r="G250" s="16"/>
      <c r="H250" s="17"/>
      <c r="I250" s="27">
        <v>42494</v>
      </c>
      <c r="J250" s="10">
        <v>5</v>
      </c>
      <c r="K250" s="10"/>
      <c r="L250" s="10">
        <v>2016</v>
      </c>
      <c r="M250" s="10" t="s">
        <v>248</v>
      </c>
      <c r="N250" s="1" t="s">
        <v>5008</v>
      </c>
      <c r="O250" s="10" t="s">
        <v>2376</v>
      </c>
      <c r="P250" s="10" t="s">
        <v>4692</v>
      </c>
      <c r="Q250" s="10" t="s">
        <v>249</v>
      </c>
      <c r="R250" s="10" t="s">
        <v>4693</v>
      </c>
      <c r="S250" s="10" t="s">
        <v>2376</v>
      </c>
      <c r="T250" s="28">
        <v>0.85416666666666663</v>
      </c>
      <c r="U250" s="28">
        <v>7.7083333333333337E-2</v>
      </c>
      <c r="V250" s="12">
        <f t="shared" si="39"/>
        <v>23.222916666666666</v>
      </c>
      <c r="W250" s="15">
        <f t="shared" si="40"/>
        <v>321</v>
      </c>
      <c r="X250" s="17">
        <v>16</v>
      </c>
      <c r="Y250" s="24"/>
      <c r="Z250" s="17"/>
      <c r="AA250" s="25"/>
      <c r="AB250" s="26"/>
      <c r="AC250" s="22">
        <f t="shared" si="36"/>
        <v>4.9844236760124609E-2</v>
      </c>
      <c r="AD250" s="22"/>
      <c r="AE250" s="23"/>
      <c r="AF250" s="19" t="s">
        <v>4560</v>
      </c>
      <c r="AG250" s="30" t="s">
        <v>4650</v>
      </c>
    </row>
    <row r="251" spans="1:35" s="3" customFormat="1">
      <c r="A251" s="12"/>
      <c r="B251" s="13"/>
      <c r="C251" s="13"/>
      <c r="D251" s="14"/>
      <c r="E251" s="31"/>
      <c r="F251" s="15"/>
      <c r="G251" s="16"/>
      <c r="H251" s="1"/>
      <c r="I251" s="27">
        <v>42507</v>
      </c>
      <c r="J251" s="10">
        <v>5</v>
      </c>
      <c r="K251" s="10"/>
      <c r="L251" s="10">
        <v>2016</v>
      </c>
      <c r="M251" s="10" t="s">
        <v>372</v>
      </c>
      <c r="N251" s="10" t="s">
        <v>4653</v>
      </c>
      <c r="O251" s="10" t="s">
        <v>2376</v>
      </c>
      <c r="P251" s="10" t="s">
        <v>4692</v>
      </c>
      <c r="Q251" s="10" t="s">
        <v>249</v>
      </c>
      <c r="R251" s="10" t="s">
        <v>4696</v>
      </c>
      <c r="S251" s="10" t="s">
        <v>4694</v>
      </c>
      <c r="T251" s="28">
        <v>0.88888888888888884</v>
      </c>
      <c r="U251" s="28">
        <v>2.0833333333333332E-2</v>
      </c>
      <c r="V251" s="12">
        <f t="shared" si="39"/>
        <v>23.131944444444443</v>
      </c>
      <c r="W251" s="15">
        <f t="shared" si="40"/>
        <v>190.00000000000011</v>
      </c>
      <c r="X251" s="17">
        <v>27</v>
      </c>
      <c r="Y251" s="24"/>
      <c r="Z251" s="17"/>
      <c r="AA251" s="25"/>
      <c r="AB251" s="21"/>
      <c r="AC251" s="22">
        <f t="shared" si="36"/>
        <v>0.14210526315789465</v>
      </c>
      <c r="AD251" s="22"/>
      <c r="AE251" s="23"/>
      <c r="AF251" s="19" t="s">
        <v>4560</v>
      </c>
      <c r="AG251" s="30" t="s">
        <v>4654</v>
      </c>
    </row>
    <row r="252" spans="1:35" s="3" customFormat="1">
      <c r="A252" s="12"/>
      <c r="B252" s="13"/>
      <c r="C252" s="13"/>
      <c r="D252" s="14"/>
      <c r="E252" s="31"/>
      <c r="F252" s="15"/>
      <c r="G252" s="16"/>
      <c r="H252" s="1"/>
      <c r="I252" s="27">
        <v>42495</v>
      </c>
      <c r="J252" s="10">
        <v>5</v>
      </c>
      <c r="K252" s="10"/>
      <c r="L252" s="10">
        <v>2016</v>
      </c>
      <c r="M252" s="10" t="s">
        <v>372</v>
      </c>
      <c r="N252" s="10" t="s">
        <v>373</v>
      </c>
      <c r="O252" s="10" t="s">
        <v>2376</v>
      </c>
      <c r="P252" s="10" t="s">
        <v>4692</v>
      </c>
      <c r="Q252" s="10" t="s">
        <v>249</v>
      </c>
      <c r="R252" s="10" t="s">
        <v>4693</v>
      </c>
      <c r="S252" s="10" t="s">
        <v>4694</v>
      </c>
      <c r="T252" s="28">
        <v>0.89583333333333337</v>
      </c>
      <c r="U252" s="28">
        <v>1.0416666666666666E-2</v>
      </c>
      <c r="V252" s="12">
        <f t="shared" si="39"/>
        <v>23.114583333333336</v>
      </c>
      <c r="W252" s="15">
        <f t="shared" si="40"/>
        <v>164.99999999999989</v>
      </c>
      <c r="X252" s="17">
        <v>20</v>
      </c>
      <c r="Y252" s="24"/>
      <c r="Z252" s="17"/>
      <c r="AA252" s="25"/>
      <c r="AB252" s="21"/>
      <c r="AC252" s="22">
        <f t="shared" si="36"/>
        <v>0.1212121212121213</v>
      </c>
      <c r="AD252" s="22"/>
      <c r="AE252" s="23"/>
      <c r="AF252" s="19" t="s">
        <v>4560</v>
      </c>
      <c r="AG252" s="30" t="s">
        <v>4652</v>
      </c>
    </row>
    <row r="253" spans="1:35" s="3" customFormat="1">
      <c r="A253" s="12"/>
      <c r="B253" s="13"/>
      <c r="C253" s="13"/>
      <c r="D253" s="14"/>
      <c r="E253" s="13"/>
      <c r="F253" s="15"/>
      <c r="G253" s="16"/>
      <c r="H253" s="17"/>
      <c r="I253" s="27">
        <v>42495</v>
      </c>
      <c r="J253" s="10">
        <v>5</v>
      </c>
      <c r="K253" s="10"/>
      <c r="L253" s="10">
        <v>2016</v>
      </c>
      <c r="M253" s="10" t="s">
        <v>248</v>
      </c>
      <c r="N253" s="1" t="s">
        <v>5008</v>
      </c>
      <c r="O253" s="10" t="s">
        <v>2376</v>
      </c>
      <c r="P253" s="10" t="s">
        <v>4692</v>
      </c>
      <c r="Q253" s="10" t="s">
        <v>249</v>
      </c>
      <c r="R253" s="10" t="s">
        <v>4693</v>
      </c>
      <c r="S253" s="10" t="s">
        <v>2376</v>
      </c>
      <c r="T253" s="28">
        <v>0.85416666666666663</v>
      </c>
      <c r="U253" s="28">
        <v>8.819444444444445E-2</v>
      </c>
      <c r="V253" s="12">
        <f t="shared" si="39"/>
        <v>23.234027777777776</v>
      </c>
      <c r="W253" s="15">
        <f t="shared" si="40"/>
        <v>337.00000000000006</v>
      </c>
      <c r="X253" s="17">
        <v>21</v>
      </c>
      <c r="Y253" s="24"/>
      <c r="Z253" s="17"/>
      <c r="AA253" s="25"/>
      <c r="AB253" s="26"/>
      <c r="AC253" s="22">
        <f t="shared" si="36"/>
        <v>6.2314540059347168E-2</v>
      </c>
      <c r="AD253" s="22"/>
      <c r="AE253" s="23"/>
      <c r="AF253" s="19" t="s">
        <v>4560</v>
      </c>
      <c r="AG253" s="30" t="s">
        <v>4651</v>
      </c>
    </row>
    <row r="254" spans="1:35" s="3" customFormat="1">
      <c r="A254" s="12"/>
      <c r="B254" s="13"/>
      <c r="C254" s="13"/>
      <c r="D254" s="14"/>
      <c r="E254" s="31"/>
      <c r="F254" s="15"/>
      <c r="G254" s="16"/>
      <c r="H254" s="1"/>
      <c r="I254" s="27">
        <v>42497</v>
      </c>
      <c r="J254" s="10">
        <v>5</v>
      </c>
      <c r="K254" s="10"/>
      <c r="L254" s="10">
        <v>2016</v>
      </c>
      <c r="M254" s="10" t="s">
        <v>372</v>
      </c>
      <c r="N254" s="10" t="s">
        <v>461</v>
      </c>
      <c r="O254" s="10" t="s">
        <v>2376</v>
      </c>
      <c r="P254" s="10" t="s">
        <v>4692</v>
      </c>
      <c r="Q254" s="10" t="s">
        <v>249</v>
      </c>
      <c r="R254" s="10" t="s">
        <v>4693</v>
      </c>
      <c r="S254" s="10" t="s">
        <v>4694</v>
      </c>
      <c r="T254" s="28">
        <v>0.91736111111111107</v>
      </c>
      <c r="U254" s="28">
        <v>8.0555555555555561E-2</v>
      </c>
      <c r="V254" s="12">
        <f t="shared" si="39"/>
        <v>23.163194444444443</v>
      </c>
      <c r="W254" s="15">
        <f t="shared" si="40"/>
        <v>235.00000000000011</v>
      </c>
      <c r="X254" s="17">
        <v>16</v>
      </c>
      <c r="Y254" s="24"/>
      <c r="Z254" s="17"/>
      <c r="AA254" s="25"/>
      <c r="AB254" s="21"/>
      <c r="AC254" s="22">
        <f t="shared" si="36"/>
        <v>6.8085106382978697E-2</v>
      </c>
      <c r="AD254" s="22"/>
      <c r="AE254" s="23"/>
      <c r="AF254" s="19" t="s">
        <v>4560</v>
      </c>
      <c r="AG254" s="30" t="s">
        <v>4650</v>
      </c>
    </row>
    <row r="255" spans="1:35" s="3" customFormat="1">
      <c r="A255" s="12"/>
      <c r="B255" s="13"/>
      <c r="C255" s="13"/>
      <c r="D255" s="14"/>
      <c r="E255" s="31"/>
      <c r="F255" s="15"/>
      <c r="G255" s="16"/>
      <c r="H255" s="1"/>
      <c r="I255" s="27">
        <v>42522</v>
      </c>
      <c r="J255" s="10">
        <v>6</v>
      </c>
      <c r="K255" s="10"/>
      <c r="L255" s="10">
        <v>2016</v>
      </c>
      <c r="M255" s="10" t="s">
        <v>372</v>
      </c>
      <c r="N255" s="10" t="s">
        <v>373</v>
      </c>
      <c r="O255" s="10" t="s">
        <v>2376</v>
      </c>
      <c r="P255" s="10" t="s">
        <v>4692</v>
      </c>
      <c r="Q255" s="10" t="s">
        <v>249</v>
      </c>
      <c r="R255" s="10" t="s">
        <v>4693</v>
      </c>
      <c r="S255" s="10" t="s">
        <v>4694</v>
      </c>
      <c r="T255" s="28">
        <v>0.875</v>
      </c>
      <c r="U255" s="28">
        <v>8.6805555555555566E-2</v>
      </c>
      <c r="V255" s="12">
        <f t="shared" si="39"/>
        <v>23.211805555555557</v>
      </c>
      <c r="W255" s="15">
        <f t="shared" si="40"/>
        <v>305.00000000000006</v>
      </c>
      <c r="X255" s="17">
        <v>17</v>
      </c>
      <c r="Y255" s="24"/>
      <c r="Z255" s="17"/>
      <c r="AA255" s="25"/>
      <c r="AB255" s="21"/>
      <c r="AC255" s="22">
        <f t="shared" si="36"/>
        <v>5.5737704918032774E-2</v>
      </c>
      <c r="AD255" s="22"/>
      <c r="AE255" s="23"/>
      <c r="AF255" s="19" t="s">
        <v>4560</v>
      </c>
      <c r="AG255" s="30" t="s">
        <v>4656</v>
      </c>
    </row>
    <row r="256" spans="1:35" s="3" customFormat="1">
      <c r="A256" s="12"/>
      <c r="B256" s="13"/>
      <c r="C256" s="13"/>
      <c r="D256" s="14"/>
      <c r="E256" s="13"/>
      <c r="F256" s="15"/>
      <c r="G256" s="16"/>
      <c r="H256" s="17"/>
      <c r="I256" s="27">
        <v>42522</v>
      </c>
      <c r="J256" s="10">
        <v>6</v>
      </c>
      <c r="K256" s="10"/>
      <c r="L256" s="10">
        <v>2016</v>
      </c>
      <c r="M256" s="10" t="s">
        <v>248</v>
      </c>
      <c r="N256" s="1" t="s">
        <v>5008</v>
      </c>
      <c r="O256" s="10" t="s">
        <v>2376</v>
      </c>
      <c r="P256" s="10" t="s">
        <v>4692</v>
      </c>
      <c r="Q256" s="10" t="s">
        <v>249</v>
      </c>
      <c r="R256" s="10" t="s">
        <v>4693</v>
      </c>
      <c r="S256" s="10" t="s">
        <v>2376</v>
      </c>
      <c r="T256" s="28">
        <v>0.85069444444444453</v>
      </c>
      <c r="U256" s="28">
        <v>8.3333333333333329E-2</v>
      </c>
      <c r="V256" s="12">
        <f t="shared" si="39"/>
        <v>23.232638888888889</v>
      </c>
      <c r="W256" s="15">
        <f t="shared" si="40"/>
        <v>334.99999999999994</v>
      </c>
      <c r="X256" s="17">
        <v>12</v>
      </c>
      <c r="Y256" s="24"/>
      <c r="Z256" s="17"/>
      <c r="AA256" s="25"/>
      <c r="AB256" s="26"/>
      <c r="AC256" s="22">
        <f t="shared" si="36"/>
        <v>3.5820895522388069E-2</v>
      </c>
      <c r="AD256" s="22"/>
      <c r="AE256" s="23"/>
      <c r="AF256" s="19" t="s">
        <v>4560</v>
      </c>
      <c r="AG256" s="30" t="s">
        <v>4655</v>
      </c>
    </row>
    <row r="257" spans="1:35" s="3" customFormat="1">
      <c r="A257" s="12"/>
      <c r="B257" s="13"/>
      <c r="C257" s="13"/>
      <c r="D257" s="14"/>
      <c r="E257" s="32"/>
      <c r="F257" s="15"/>
      <c r="G257" s="16"/>
      <c r="H257" s="1"/>
      <c r="I257" s="27">
        <v>42523</v>
      </c>
      <c r="J257" s="10">
        <v>6</v>
      </c>
      <c r="K257" s="10"/>
      <c r="L257" s="10">
        <v>2016</v>
      </c>
      <c r="M257" s="10" t="s">
        <v>372</v>
      </c>
      <c r="N257" s="10" t="s">
        <v>373</v>
      </c>
      <c r="O257" s="10" t="s">
        <v>2376</v>
      </c>
      <c r="P257" s="10" t="s">
        <v>4692</v>
      </c>
      <c r="Q257" s="10" t="s">
        <v>249</v>
      </c>
      <c r="R257" s="10" t="s">
        <v>4693</v>
      </c>
      <c r="S257" s="10" t="s">
        <v>4694</v>
      </c>
      <c r="T257" s="28">
        <v>0.875</v>
      </c>
      <c r="U257" s="28">
        <v>8.6805555555555566E-2</v>
      </c>
      <c r="V257" s="12">
        <f t="shared" si="39"/>
        <v>23.211805555555557</v>
      </c>
      <c r="W257" s="15">
        <f t="shared" si="40"/>
        <v>305.00000000000006</v>
      </c>
      <c r="X257" s="17">
        <v>35</v>
      </c>
      <c r="Y257" s="24"/>
      <c r="Z257" s="17"/>
      <c r="AA257" s="25"/>
      <c r="AB257" s="21"/>
      <c r="AC257" s="22">
        <f t="shared" si="36"/>
        <v>0.11475409836065571</v>
      </c>
      <c r="AD257" s="22"/>
      <c r="AE257" s="23"/>
      <c r="AF257" s="19" t="s">
        <v>4560</v>
      </c>
      <c r="AG257" s="30" t="s">
        <v>4658</v>
      </c>
    </row>
    <row r="258" spans="1:35" s="3" customFormat="1">
      <c r="A258" s="12"/>
      <c r="B258" s="13"/>
      <c r="C258" s="13"/>
      <c r="D258" s="14"/>
      <c r="E258" s="13"/>
      <c r="F258" s="15"/>
      <c r="G258" s="16"/>
      <c r="H258" s="17"/>
      <c r="I258" s="27">
        <v>42523</v>
      </c>
      <c r="J258" s="10">
        <v>6</v>
      </c>
      <c r="K258" s="10"/>
      <c r="L258" s="10">
        <v>2016</v>
      </c>
      <c r="M258" s="10" t="s">
        <v>248</v>
      </c>
      <c r="N258" s="1" t="s">
        <v>5008</v>
      </c>
      <c r="O258" s="10" t="s">
        <v>2376</v>
      </c>
      <c r="P258" s="10" t="s">
        <v>4692</v>
      </c>
      <c r="Q258" s="10" t="s">
        <v>249</v>
      </c>
      <c r="R258" s="10" t="s">
        <v>4693</v>
      </c>
      <c r="S258" s="10" t="s">
        <v>2376</v>
      </c>
      <c r="T258" s="28">
        <v>0.87291666666666667</v>
      </c>
      <c r="U258" s="28">
        <v>8.3333333333333329E-2</v>
      </c>
      <c r="V258" s="12">
        <f t="shared" si="39"/>
        <v>23.210416666666667</v>
      </c>
      <c r="W258" s="15">
        <f t="shared" si="40"/>
        <v>303.00000000000006</v>
      </c>
      <c r="X258" s="17">
        <v>2</v>
      </c>
      <c r="Y258" s="24"/>
      <c r="Z258" s="17"/>
      <c r="AA258" s="25"/>
      <c r="AB258" s="26"/>
      <c r="AC258" s="22">
        <f t="shared" si="36"/>
        <v>6.600660066006599E-3</v>
      </c>
      <c r="AD258" s="22"/>
      <c r="AE258" s="23"/>
      <c r="AF258" s="19" t="s">
        <v>4560</v>
      </c>
      <c r="AG258" s="30" t="s">
        <v>4657</v>
      </c>
    </row>
    <row r="259" spans="1:35" s="3" customFormat="1">
      <c r="A259" s="1"/>
      <c r="B259" s="1"/>
      <c r="C259" s="17"/>
      <c r="D259" s="16"/>
      <c r="E259" s="17"/>
      <c r="F259" s="15"/>
      <c r="G259" s="16"/>
      <c r="H259" s="17"/>
      <c r="I259" s="41">
        <v>42524</v>
      </c>
      <c r="J259" s="15">
        <v>6</v>
      </c>
      <c r="K259" s="17"/>
      <c r="L259" s="17">
        <v>2016</v>
      </c>
      <c r="M259" s="1" t="s">
        <v>827</v>
      </c>
      <c r="N259" s="1" t="s">
        <v>4991</v>
      </c>
      <c r="O259" s="1" t="s">
        <v>2376</v>
      </c>
      <c r="P259" s="1" t="s">
        <v>2376</v>
      </c>
      <c r="Q259" s="1" t="s">
        <v>2376</v>
      </c>
      <c r="R259" s="1" t="s">
        <v>2376</v>
      </c>
      <c r="S259" s="1" t="s">
        <v>2376</v>
      </c>
      <c r="T259" s="12">
        <v>0.86875000000000002</v>
      </c>
      <c r="U259" s="12">
        <v>8.3333333333333329E-2</v>
      </c>
      <c r="V259" s="12">
        <f t="shared" si="39"/>
        <v>23.214583333333334</v>
      </c>
      <c r="W259" s="15">
        <f t="shared" si="40"/>
        <v>309</v>
      </c>
      <c r="X259" s="15">
        <v>45</v>
      </c>
      <c r="Y259" s="15"/>
      <c r="Z259" s="17"/>
      <c r="AA259" s="15"/>
      <c r="AB259" s="21"/>
      <c r="AC259" s="22">
        <f t="shared" si="36"/>
        <v>0.14563106796116504</v>
      </c>
      <c r="AD259" s="22"/>
      <c r="AE259" s="23"/>
      <c r="AF259" s="23"/>
      <c r="AG259" s="1" t="s">
        <v>2074</v>
      </c>
      <c r="AH259" s="1"/>
      <c r="AI259" s="1"/>
    </row>
    <row r="260" spans="1:35" s="3" customFormat="1">
      <c r="A260" s="12"/>
      <c r="B260" s="13"/>
      <c r="C260" s="13"/>
      <c r="D260" s="14"/>
      <c r="E260" s="13"/>
      <c r="F260" s="15"/>
      <c r="G260" s="16"/>
      <c r="H260" s="1"/>
      <c r="I260" s="27">
        <v>42524</v>
      </c>
      <c r="J260" s="10">
        <v>6</v>
      </c>
      <c r="K260" s="10"/>
      <c r="L260" s="10">
        <v>2016</v>
      </c>
      <c r="M260" s="10" t="s">
        <v>372</v>
      </c>
      <c r="N260" s="10" t="s">
        <v>461</v>
      </c>
      <c r="O260" s="10" t="s">
        <v>2376</v>
      </c>
      <c r="P260" s="10" t="s">
        <v>4692</v>
      </c>
      <c r="Q260" s="10" t="s">
        <v>249</v>
      </c>
      <c r="R260" s="10" t="s">
        <v>4693</v>
      </c>
      <c r="S260" s="10" t="s">
        <v>4694</v>
      </c>
      <c r="T260" s="28">
        <v>0.8652777777777777</v>
      </c>
      <c r="U260" s="28">
        <v>7.3611111111111113E-2</v>
      </c>
      <c r="V260" s="12">
        <f t="shared" si="39"/>
        <v>23.208333333333336</v>
      </c>
      <c r="W260" s="15">
        <f t="shared" si="40"/>
        <v>300.00000000000006</v>
      </c>
      <c r="X260" s="17">
        <v>30</v>
      </c>
      <c r="Y260" s="24"/>
      <c r="Z260" s="17"/>
      <c r="AA260" s="25"/>
      <c r="AB260" s="21"/>
      <c r="AC260" s="22">
        <f t="shared" si="36"/>
        <v>9.9999999999999978E-2</v>
      </c>
      <c r="AD260" s="22"/>
      <c r="AE260" s="23"/>
      <c r="AF260" s="19" t="s">
        <v>4560</v>
      </c>
      <c r="AG260" s="30" t="s">
        <v>4659</v>
      </c>
    </row>
    <row r="261" spans="1:35" s="3" customFormat="1">
      <c r="A261" s="12"/>
      <c r="B261" s="13"/>
      <c r="C261" s="13"/>
      <c r="D261" s="14"/>
      <c r="E261" s="13"/>
      <c r="F261" s="15"/>
      <c r="G261" s="16"/>
      <c r="H261" s="17"/>
      <c r="I261" s="27">
        <v>42524</v>
      </c>
      <c r="J261" s="10">
        <v>6</v>
      </c>
      <c r="K261" s="10"/>
      <c r="L261" s="10">
        <v>2016</v>
      </c>
      <c r="M261" s="10" t="s">
        <v>248</v>
      </c>
      <c r="N261" s="1" t="s">
        <v>5008</v>
      </c>
      <c r="O261" s="10" t="s">
        <v>2376</v>
      </c>
      <c r="P261" s="10" t="s">
        <v>4692</v>
      </c>
      <c r="Q261" s="10" t="s">
        <v>249</v>
      </c>
      <c r="R261" s="10" t="s">
        <v>4693</v>
      </c>
      <c r="S261" s="10" t="s">
        <v>2376</v>
      </c>
      <c r="T261" s="28">
        <v>0.86458333333333337</v>
      </c>
      <c r="U261" s="28">
        <v>8.3333333333333329E-2</v>
      </c>
      <c r="V261" s="12">
        <f t="shared" si="39"/>
        <v>23.21875</v>
      </c>
      <c r="W261" s="15">
        <f t="shared" si="40"/>
        <v>315</v>
      </c>
      <c r="X261" s="17">
        <v>13</v>
      </c>
      <c r="Y261" s="24"/>
      <c r="Z261" s="17"/>
      <c r="AA261" s="25"/>
      <c r="AB261" s="26"/>
      <c r="AC261" s="22">
        <f t="shared" si="36"/>
        <v>4.1269841269841269E-2</v>
      </c>
      <c r="AD261" s="22"/>
      <c r="AE261" s="23"/>
      <c r="AF261" s="19" t="s">
        <v>4560</v>
      </c>
      <c r="AG261" s="30"/>
    </row>
    <row r="262" spans="1:35" s="3" customFormat="1">
      <c r="A262" s="1"/>
      <c r="B262" s="1"/>
      <c r="C262" s="17"/>
      <c r="D262" s="16"/>
      <c r="E262" s="17"/>
      <c r="F262" s="15"/>
      <c r="G262" s="16"/>
      <c r="H262" s="17"/>
      <c r="I262" s="41">
        <v>42525</v>
      </c>
      <c r="J262" s="15">
        <v>6</v>
      </c>
      <c r="K262" s="17"/>
      <c r="L262" s="17">
        <v>2016</v>
      </c>
      <c r="M262" s="1" t="s">
        <v>827</v>
      </c>
      <c r="N262" s="1" t="s">
        <v>4991</v>
      </c>
      <c r="O262" s="1" t="s">
        <v>2376</v>
      </c>
      <c r="P262" s="1" t="s">
        <v>2376</v>
      </c>
      <c r="Q262" s="1" t="s">
        <v>2376</v>
      </c>
      <c r="R262" s="1" t="s">
        <v>2376</v>
      </c>
      <c r="S262" s="1" t="s">
        <v>2376</v>
      </c>
      <c r="T262" s="12">
        <v>0.86805555555555547</v>
      </c>
      <c r="U262" s="12">
        <v>8.3333333333333329E-2</v>
      </c>
      <c r="V262" s="12">
        <f t="shared" si="39"/>
        <v>23.215277777777775</v>
      </c>
      <c r="W262" s="15">
        <f t="shared" si="40"/>
        <v>310.00000000000017</v>
      </c>
      <c r="X262" s="15">
        <v>24</v>
      </c>
      <c r="Y262" s="15"/>
      <c r="Z262" s="17"/>
      <c r="AA262" s="15"/>
      <c r="AB262" s="21"/>
      <c r="AC262" s="22">
        <f t="shared" si="36"/>
        <v>7.7419354838709639E-2</v>
      </c>
      <c r="AD262" s="22"/>
      <c r="AE262" s="23"/>
      <c r="AF262" s="23"/>
      <c r="AG262" s="1" t="s">
        <v>2075</v>
      </c>
      <c r="AH262" s="1"/>
      <c r="AI262" s="1"/>
    </row>
    <row r="263" spans="1:35" s="3" customFormat="1">
      <c r="A263" s="12"/>
      <c r="B263" s="13"/>
      <c r="C263" s="13"/>
      <c r="D263" s="14"/>
      <c r="E263" s="13"/>
      <c r="F263" s="15"/>
      <c r="G263" s="16"/>
      <c r="H263" s="1"/>
      <c r="I263" s="27">
        <v>42525</v>
      </c>
      <c r="J263" s="10">
        <v>6</v>
      </c>
      <c r="K263" s="10"/>
      <c r="L263" s="10">
        <v>2016</v>
      </c>
      <c r="M263" s="10" t="s">
        <v>372</v>
      </c>
      <c r="N263" s="10" t="s">
        <v>461</v>
      </c>
      <c r="O263" s="10" t="s">
        <v>2376</v>
      </c>
      <c r="P263" s="10" t="s">
        <v>4692</v>
      </c>
      <c r="Q263" s="10" t="s">
        <v>249</v>
      </c>
      <c r="R263" s="10" t="s">
        <v>4693</v>
      </c>
      <c r="S263" s="10" t="s">
        <v>4694</v>
      </c>
      <c r="T263" s="28">
        <v>0.875</v>
      </c>
      <c r="U263" s="28">
        <v>2.0833333333333333E-3</v>
      </c>
      <c r="V263" s="12">
        <f t="shared" si="39"/>
        <v>23.127083333333335</v>
      </c>
      <c r="W263" s="15">
        <f t="shared" si="40"/>
        <v>183</v>
      </c>
      <c r="X263" s="17" t="s">
        <v>376</v>
      </c>
      <c r="Y263" s="24"/>
      <c r="Z263" s="17"/>
      <c r="AA263" s="25"/>
      <c r="AB263" s="21"/>
      <c r="AC263" s="22" t="e">
        <f t="shared" si="36"/>
        <v>#VALUE!</v>
      </c>
      <c r="AD263" s="22"/>
      <c r="AE263" s="23"/>
      <c r="AF263" s="19" t="s">
        <v>4560</v>
      </c>
      <c r="AG263" s="30" t="s">
        <v>4660</v>
      </c>
    </row>
    <row r="264" spans="1:35" s="3" customFormat="1">
      <c r="A264" s="1"/>
      <c r="B264" s="17"/>
      <c r="C264" s="16"/>
      <c r="D264" s="17"/>
      <c r="E264" s="15"/>
      <c r="F264" s="16"/>
      <c r="G264" s="17"/>
      <c r="H264" s="41"/>
      <c r="I264" s="41">
        <v>42526</v>
      </c>
      <c r="J264" s="15">
        <v>6</v>
      </c>
      <c r="K264" s="17"/>
      <c r="L264" s="17">
        <v>2016</v>
      </c>
      <c r="M264" s="1" t="s">
        <v>827</v>
      </c>
      <c r="N264" s="1" t="s">
        <v>4991</v>
      </c>
      <c r="O264" s="1" t="s">
        <v>2376</v>
      </c>
      <c r="P264" s="1" t="s">
        <v>2376</v>
      </c>
      <c r="Q264" s="1" t="s">
        <v>2376</v>
      </c>
      <c r="R264" s="1" t="s">
        <v>2376</v>
      </c>
      <c r="S264" s="1" t="s">
        <v>2376</v>
      </c>
      <c r="T264" s="12">
        <v>0.8652777777777777</v>
      </c>
      <c r="U264" s="12">
        <v>8.3333333333333329E-2</v>
      </c>
      <c r="V264" s="12">
        <f t="shared" si="39"/>
        <v>23.218055555555555</v>
      </c>
      <c r="W264" s="15">
        <f t="shared" si="40"/>
        <v>314.00000000000017</v>
      </c>
      <c r="X264" s="15">
        <v>20</v>
      </c>
      <c r="Y264" s="17"/>
      <c r="Z264" s="15"/>
      <c r="AA264" s="21"/>
      <c r="AB264" s="22"/>
      <c r="AC264" s="22">
        <f t="shared" si="36"/>
        <v>6.3694267515923539E-2</v>
      </c>
      <c r="AD264" s="23"/>
      <c r="AE264" s="1"/>
      <c r="AF264" s="1"/>
      <c r="AG264" s="1" t="s">
        <v>2076</v>
      </c>
      <c r="AH264" s="1"/>
      <c r="AI264" s="1"/>
    </row>
    <row r="265" spans="1:35" s="3" customFormat="1">
      <c r="A265" s="1"/>
      <c r="B265" s="17"/>
      <c r="C265" s="16"/>
      <c r="D265" s="17"/>
      <c r="E265" s="15"/>
      <c r="F265" s="16"/>
      <c r="G265" s="17"/>
      <c r="H265" s="41"/>
      <c r="I265" s="41">
        <v>42556</v>
      </c>
      <c r="J265" s="15">
        <v>7</v>
      </c>
      <c r="K265" s="17"/>
      <c r="L265" s="17">
        <v>2016</v>
      </c>
      <c r="M265" s="1" t="s">
        <v>827</v>
      </c>
      <c r="N265" s="1" t="s">
        <v>4991</v>
      </c>
      <c r="O265" s="1" t="s">
        <v>2376</v>
      </c>
      <c r="P265" s="1" t="s">
        <v>2376</v>
      </c>
      <c r="Q265" s="1" t="s">
        <v>2376</v>
      </c>
      <c r="R265" s="1" t="s">
        <v>2376</v>
      </c>
      <c r="S265" s="1" t="s">
        <v>2376</v>
      </c>
      <c r="T265" s="12">
        <v>0.86458333333333337</v>
      </c>
      <c r="U265" s="12">
        <v>7.6388888888888895E-2</v>
      </c>
      <c r="V265" s="12">
        <f t="shared" si="39"/>
        <v>23.211805555555557</v>
      </c>
      <c r="W265" s="15">
        <f t="shared" si="40"/>
        <v>305.00000000000006</v>
      </c>
      <c r="X265" s="15">
        <v>13</v>
      </c>
      <c r="Y265" s="17"/>
      <c r="Z265" s="15"/>
      <c r="AA265" s="21"/>
      <c r="AB265" s="22"/>
      <c r="AC265" s="22">
        <f t="shared" si="36"/>
        <v>4.2622950819672122E-2</v>
      </c>
      <c r="AD265" s="23"/>
      <c r="AE265" s="1"/>
      <c r="AF265" s="1"/>
      <c r="AG265" s="1" t="s">
        <v>2096</v>
      </c>
      <c r="AH265" s="1"/>
      <c r="AI265" s="1"/>
    </row>
    <row r="266" spans="1:35" s="3" customFormat="1">
      <c r="A266" s="1"/>
      <c r="B266" s="17"/>
      <c r="C266" s="16"/>
      <c r="D266" s="17"/>
      <c r="E266" s="15"/>
      <c r="F266" s="16"/>
      <c r="G266" s="17"/>
      <c r="H266" s="41"/>
      <c r="I266" s="41">
        <v>42557</v>
      </c>
      <c r="J266" s="15">
        <v>7</v>
      </c>
      <c r="K266" s="17"/>
      <c r="L266" s="17">
        <v>2016</v>
      </c>
      <c r="M266" s="1" t="s">
        <v>827</v>
      </c>
      <c r="N266" s="1" t="s">
        <v>4991</v>
      </c>
      <c r="O266" s="1" t="s">
        <v>2376</v>
      </c>
      <c r="P266" s="1" t="s">
        <v>2376</v>
      </c>
      <c r="Q266" s="1" t="s">
        <v>2376</v>
      </c>
      <c r="R266" s="1" t="s">
        <v>2376</v>
      </c>
      <c r="S266" s="1" t="s">
        <v>2376</v>
      </c>
      <c r="T266" s="12">
        <v>0.86388888888888893</v>
      </c>
      <c r="U266" s="12">
        <v>8.3333333333333329E-2</v>
      </c>
      <c r="V266" s="12">
        <f t="shared" si="39"/>
        <v>23.219444444444445</v>
      </c>
      <c r="W266" s="15">
        <f t="shared" si="40"/>
        <v>316</v>
      </c>
      <c r="X266" s="15">
        <v>6</v>
      </c>
      <c r="Y266" s="17"/>
      <c r="Z266" s="15"/>
      <c r="AA266" s="21"/>
      <c r="AB266" s="22"/>
      <c r="AC266" s="22">
        <f t="shared" si="36"/>
        <v>1.8987341772151899E-2</v>
      </c>
      <c r="AD266" s="23"/>
      <c r="AE266" s="1"/>
      <c r="AF266" s="1"/>
      <c r="AG266" s="1" t="s">
        <v>2097</v>
      </c>
      <c r="AH266" s="1"/>
      <c r="AI266" s="1"/>
    </row>
    <row r="267" spans="1:35" s="3" customFormat="1">
      <c r="A267" s="12"/>
      <c r="B267" s="13"/>
      <c r="C267" s="13"/>
      <c r="D267" s="14"/>
      <c r="E267" s="13"/>
      <c r="F267" s="15"/>
      <c r="G267" s="16"/>
      <c r="H267" s="1"/>
      <c r="I267" s="27">
        <v>42557</v>
      </c>
      <c r="J267" s="10">
        <v>7</v>
      </c>
      <c r="K267" s="10"/>
      <c r="L267" s="10">
        <v>2016</v>
      </c>
      <c r="M267" s="10" t="s">
        <v>372</v>
      </c>
      <c r="N267" s="10" t="s">
        <v>373</v>
      </c>
      <c r="O267" s="10" t="s">
        <v>4619</v>
      </c>
      <c r="P267" s="10" t="s">
        <v>4692</v>
      </c>
      <c r="Q267" s="10" t="s">
        <v>249</v>
      </c>
      <c r="R267" s="10" t="s">
        <v>4693</v>
      </c>
      <c r="S267" s="10" t="s">
        <v>4694</v>
      </c>
      <c r="T267" s="28">
        <v>0.85416666666666663</v>
      </c>
      <c r="U267" s="28">
        <v>8.3333333333333329E-2</v>
      </c>
      <c r="V267" s="12">
        <f t="shared" si="39"/>
        <v>23.229166666666664</v>
      </c>
      <c r="W267" s="15">
        <f t="shared" si="40"/>
        <v>330.00000000000011</v>
      </c>
      <c r="X267" s="17">
        <v>31</v>
      </c>
      <c r="Y267" s="24"/>
      <c r="Z267" s="17"/>
      <c r="AA267" s="25"/>
      <c r="AB267" s="21"/>
      <c r="AC267" s="22">
        <f t="shared" si="36"/>
        <v>9.3939393939393906E-2</v>
      </c>
      <c r="AD267" s="22"/>
      <c r="AE267" s="23"/>
      <c r="AF267" s="19" t="s">
        <v>4560</v>
      </c>
      <c r="AG267" s="30"/>
    </row>
    <row r="268" spans="1:35" s="3" customFormat="1">
      <c r="A268" s="12"/>
      <c r="B268" s="13"/>
      <c r="C268" s="13"/>
      <c r="D268" s="14"/>
      <c r="E268" s="13"/>
      <c r="F268" s="15"/>
      <c r="G268" s="16"/>
      <c r="H268" s="17"/>
      <c r="I268" s="27">
        <v>42557</v>
      </c>
      <c r="J268" s="10">
        <v>7</v>
      </c>
      <c r="K268" s="10"/>
      <c r="L268" s="10">
        <v>2016</v>
      </c>
      <c r="M268" s="10" t="s">
        <v>248</v>
      </c>
      <c r="N268" s="1" t="s">
        <v>5008</v>
      </c>
      <c r="O268" s="10" t="s">
        <v>2376</v>
      </c>
      <c r="P268" s="10" t="s">
        <v>4692</v>
      </c>
      <c r="Q268" s="10" t="s">
        <v>249</v>
      </c>
      <c r="R268" s="10" t="s">
        <v>4693</v>
      </c>
      <c r="S268" s="10" t="s">
        <v>2376</v>
      </c>
      <c r="T268" s="28">
        <v>0.86805555555555547</v>
      </c>
      <c r="U268" s="12">
        <v>5.7638888888888885E-2</v>
      </c>
      <c r="V268" s="12">
        <f t="shared" si="39"/>
        <v>23.189583333333331</v>
      </c>
      <c r="W268" s="15">
        <f t="shared" si="40"/>
        <v>273.00000000000017</v>
      </c>
      <c r="X268" s="17">
        <v>17</v>
      </c>
      <c r="Y268" s="24"/>
      <c r="Z268" s="17"/>
      <c r="AA268" s="25"/>
      <c r="AB268" s="26"/>
      <c r="AC268" s="22">
        <f t="shared" si="36"/>
        <v>6.227106227106223E-2</v>
      </c>
      <c r="AD268" s="22"/>
      <c r="AE268" s="23"/>
      <c r="AF268" s="19" t="s">
        <v>4560</v>
      </c>
      <c r="AG268" s="29" t="s">
        <v>4661</v>
      </c>
    </row>
    <row r="269" spans="1:35" s="3" customFormat="1">
      <c r="A269" s="12"/>
      <c r="B269" s="13"/>
      <c r="C269" s="13"/>
      <c r="D269" s="14"/>
      <c r="E269" s="13"/>
      <c r="F269" s="15"/>
      <c r="G269" s="16"/>
      <c r="H269" s="17"/>
      <c r="I269" s="27">
        <v>42557</v>
      </c>
      <c r="J269" s="10">
        <v>7</v>
      </c>
      <c r="K269" s="10"/>
      <c r="L269" s="10">
        <v>2016</v>
      </c>
      <c r="M269" s="10" t="s">
        <v>248</v>
      </c>
      <c r="N269" s="1" t="s">
        <v>5008</v>
      </c>
      <c r="O269" s="10" t="s">
        <v>2376</v>
      </c>
      <c r="P269" s="10" t="s">
        <v>4692</v>
      </c>
      <c r="Q269" s="10" t="s">
        <v>249</v>
      </c>
      <c r="R269" s="10" t="s">
        <v>4693</v>
      </c>
      <c r="S269" s="10" t="s">
        <v>2376</v>
      </c>
      <c r="T269" s="28">
        <v>5.9027777777777783E-2</v>
      </c>
      <c r="U269" s="28">
        <v>8.3333333333333329E-2</v>
      </c>
      <c r="V269" s="12">
        <f t="shared" si="39"/>
        <v>24.024305555555554</v>
      </c>
      <c r="W269" s="15">
        <f t="shared" si="40"/>
        <v>1475.0000000000002</v>
      </c>
      <c r="X269" s="17">
        <v>2</v>
      </c>
      <c r="Y269" s="24"/>
      <c r="Z269" s="17"/>
      <c r="AA269" s="25"/>
      <c r="AB269" s="26"/>
      <c r="AC269" s="22">
        <f t="shared" si="36"/>
        <v>1.3559322033898304E-3</v>
      </c>
      <c r="AD269" s="22"/>
      <c r="AE269" s="23"/>
      <c r="AF269" s="19" t="s">
        <v>4560</v>
      </c>
      <c r="AG269" s="29" t="s">
        <v>4661</v>
      </c>
    </row>
    <row r="270" spans="1:35" s="3" customFormat="1">
      <c r="A270" s="12"/>
      <c r="B270" s="13"/>
      <c r="C270" s="13"/>
      <c r="D270" s="14"/>
      <c r="E270" s="13"/>
      <c r="F270" s="15"/>
      <c r="G270" s="16"/>
      <c r="H270" s="17"/>
      <c r="I270" s="27">
        <v>42558</v>
      </c>
      <c r="J270" s="10">
        <v>7</v>
      </c>
      <c r="K270" s="10"/>
      <c r="L270" s="10">
        <v>2016</v>
      </c>
      <c r="M270" s="10" t="s">
        <v>372</v>
      </c>
      <c r="N270" s="10" t="s">
        <v>461</v>
      </c>
      <c r="O270" s="10" t="s">
        <v>4619</v>
      </c>
      <c r="P270" s="10" t="s">
        <v>4692</v>
      </c>
      <c r="Q270" s="10" t="s">
        <v>249</v>
      </c>
      <c r="R270" s="10" t="s">
        <v>4693</v>
      </c>
      <c r="S270" s="10" t="s">
        <v>4694</v>
      </c>
      <c r="T270" s="28">
        <v>0.86458333333333337</v>
      </c>
      <c r="U270" s="28">
        <v>8.4722222222222213E-2</v>
      </c>
      <c r="V270" s="12">
        <f t="shared" si="39"/>
        <v>23.22013888888889</v>
      </c>
      <c r="W270" s="15">
        <f t="shared" si="40"/>
        <v>317</v>
      </c>
      <c r="X270" s="17">
        <v>11</v>
      </c>
      <c r="Y270" s="24"/>
      <c r="Z270" s="17"/>
      <c r="AA270" s="25"/>
      <c r="AB270" s="21"/>
      <c r="AC270" s="22">
        <f t="shared" si="36"/>
        <v>3.4700315457413249E-2</v>
      </c>
      <c r="AD270" s="22"/>
      <c r="AE270" s="23"/>
      <c r="AF270" s="19" t="s">
        <v>4560</v>
      </c>
      <c r="AG270" s="30"/>
    </row>
    <row r="271" spans="1:35" s="3" customFormat="1">
      <c r="A271" s="12"/>
      <c r="B271" s="13"/>
      <c r="C271" s="13"/>
      <c r="D271" s="14"/>
      <c r="E271" s="13"/>
      <c r="F271" s="15"/>
      <c r="G271" s="16"/>
      <c r="H271" s="1"/>
      <c r="I271" s="27">
        <v>42558</v>
      </c>
      <c r="J271" s="10">
        <v>7</v>
      </c>
      <c r="K271" s="10"/>
      <c r="L271" s="10">
        <v>2016</v>
      </c>
      <c r="M271" s="10" t="s">
        <v>248</v>
      </c>
      <c r="N271" s="1" t="s">
        <v>5008</v>
      </c>
      <c r="O271" s="10" t="s">
        <v>2376</v>
      </c>
      <c r="P271" s="10" t="s">
        <v>4692</v>
      </c>
      <c r="Q271" s="10" t="s">
        <v>249</v>
      </c>
      <c r="R271" s="10" t="s">
        <v>4693</v>
      </c>
      <c r="S271" s="10" t="s">
        <v>2376</v>
      </c>
      <c r="T271" s="28">
        <v>0.875</v>
      </c>
      <c r="U271" s="28">
        <v>1.2499999999999999E-2</v>
      </c>
      <c r="V271" s="12">
        <f t="shared" si="39"/>
        <v>23.137499999999999</v>
      </c>
      <c r="W271" s="15">
        <f t="shared" si="40"/>
        <v>197.99999999999994</v>
      </c>
      <c r="X271" s="17">
        <v>25</v>
      </c>
      <c r="Y271" s="24"/>
      <c r="Z271" s="17"/>
      <c r="AA271" s="15"/>
      <c r="AB271" s="21"/>
      <c r="AC271" s="22">
        <f t="shared" ref="AC271:AC291" si="41">X271/W271</f>
        <v>0.1262626262626263</v>
      </c>
      <c r="AD271" s="22"/>
      <c r="AE271" s="23"/>
      <c r="AF271" s="19" t="s">
        <v>4560</v>
      </c>
      <c r="AG271" s="30" t="s">
        <v>4662</v>
      </c>
    </row>
    <row r="272" spans="1:35" s="3" customFormat="1">
      <c r="A272" s="12"/>
      <c r="B272" s="13"/>
      <c r="C272" s="13"/>
      <c r="D272" s="14"/>
      <c r="E272" s="13"/>
      <c r="F272" s="15"/>
      <c r="G272" s="16"/>
      <c r="H272" s="17"/>
      <c r="I272" s="27">
        <v>42559</v>
      </c>
      <c r="J272" s="10">
        <v>7</v>
      </c>
      <c r="K272" s="10"/>
      <c r="L272" s="10">
        <v>2016</v>
      </c>
      <c r="M272" s="10" t="s">
        <v>372</v>
      </c>
      <c r="N272" s="10" t="s">
        <v>373</v>
      </c>
      <c r="O272" s="10" t="s">
        <v>4619</v>
      </c>
      <c r="P272" s="10" t="s">
        <v>4692</v>
      </c>
      <c r="Q272" s="10" t="s">
        <v>249</v>
      </c>
      <c r="R272" s="10" t="s">
        <v>4693</v>
      </c>
      <c r="S272" s="10" t="s">
        <v>4694</v>
      </c>
      <c r="T272" s="28">
        <v>0.875</v>
      </c>
      <c r="U272" s="28">
        <v>9.2361111111111116E-2</v>
      </c>
      <c r="V272" s="12">
        <f t="shared" si="39"/>
        <v>23.21736111111111</v>
      </c>
      <c r="W272" s="15">
        <f t="shared" si="40"/>
        <v>313</v>
      </c>
      <c r="X272" s="17">
        <v>8</v>
      </c>
      <c r="Y272" s="24"/>
      <c r="Z272" s="17"/>
      <c r="AA272" s="25"/>
      <c r="AB272" s="21"/>
      <c r="AC272" s="22">
        <f t="shared" si="41"/>
        <v>2.5559105431309903E-2</v>
      </c>
      <c r="AD272" s="22"/>
      <c r="AE272" s="23"/>
      <c r="AF272" s="19" t="s">
        <v>4560</v>
      </c>
      <c r="AG272" s="30" t="s">
        <v>4664</v>
      </c>
    </row>
    <row r="273" spans="1:35" s="3" customFormat="1">
      <c r="A273" s="12"/>
      <c r="B273" s="13"/>
      <c r="C273" s="13"/>
      <c r="D273" s="14"/>
      <c r="E273" s="13"/>
      <c r="F273" s="15"/>
      <c r="G273" s="16"/>
      <c r="H273" s="17"/>
      <c r="I273" s="27">
        <v>42262</v>
      </c>
      <c r="J273" s="10">
        <v>9</v>
      </c>
      <c r="K273" s="10"/>
      <c r="L273" s="10">
        <v>2015</v>
      </c>
      <c r="M273" s="10" t="s">
        <v>248</v>
      </c>
      <c r="N273" s="1" t="s">
        <v>5008</v>
      </c>
      <c r="O273" s="10" t="s">
        <v>4595</v>
      </c>
      <c r="P273" s="10" t="s">
        <v>4692</v>
      </c>
      <c r="Q273" s="10" t="s">
        <v>249</v>
      </c>
      <c r="R273" s="10" t="s">
        <v>4693</v>
      </c>
      <c r="S273" s="10" t="s">
        <v>4699</v>
      </c>
      <c r="T273" s="28">
        <v>0.86458333333333337</v>
      </c>
      <c r="U273" s="28">
        <v>8.3333333333333329E-2</v>
      </c>
      <c r="V273" s="12">
        <f t="shared" si="39"/>
        <v>23.21875</v>
      </c>
      <c r="W273" s="15">
        <f t="shared" si="40"/>
        <v>315</v>
      </c>
      <c r="X273" s="17">
        <v>16</v>
      </c>
      <c r="Y273" s="24"/>
      <c r="Z273" s="17"/>
      <c r="AA273" s="25"/>
      <c r="AB273" s="26"/>
      <c r="AC273" s="22">
        <f t="shared" si="41"/>
        <v>5.0793650793650794E-2</v>
      </c>
      <c r="AD273" s="22"/>
      <c r="AE273" s="23"/>
      <c r="AF273" s="19" t="s">
        <v>4560</v>
      </c>
      <c r="AG273" s="30" t="s">
        <v>4649</v>
      </c>
    </row>
    <row r="274" spans="1:35" s="3" customFormat="1">
      <c r="A274" s="12"/>
      <c r="B274" s="13"/>
      <c r="C274" s="13"/>
      <c r="D274" s="14"/>
      <c r="E274" s="13"/>
      <c r="F274" s="15"/>
      <c r="G274" s="16"/>
      <c r="H274" s="1"/>
      <c r="I274" s="27">
        <v>42559</v>
      </c>
      <c r="J274" s="10">
        <v>7</v>
      </c>
      <c r="K274" s="10"/>
      <c r="L274" s="10">
        <v>2016</v>
      </c>
      <c r="M274" s="10" t="s">
        <v>248</v>
      </c>
      <c r="N274" s="1" t="s">
        <v>5008</v>
      </c>
      <c r="O274" s="10" t="s">
        <v>2376</v>
      </c>
      <c r="P274" s="10" t="s">
        <v>4692</v>
      </c>
      <c r="Q274" s="10" t="s">
        <v>249</v>
      </c>
      <c r="R274" s="10" t="s">
        <v>4693</v>
      </c>
      <c r="S274" s="10" t="s">
        <v>2376</v>
      </c>
      <c r="T274" s="28" t="s">
        <v>317</v>
      </c>
      <c r="U274" s="28" t="s">
        <v>317</v>
      </c>
      <c r="V274" s="12" t="s">
        <v>317</v>
      </c>
      <c r="W274" s="15" t="s">
        <v>317</v>
      </c>
      <c r="X274" s="17" t="s">
        <v>317</v>
      </c>
      <c r="Y274" s="24"/>
      <c r="Z274" s="17"/>
      <c r="AA274" s="15"/>
      <c r="AB274" s="21"/>
      <c r="AC274" s="22" t="e">
        <f t="shared" si="41"/>
        <v>#VALUE!</v>
      </c>
      <c r="AD274" s="22"/>
      <c r="AE274" s="23"/>
      <c r="AF274" s="19" t="s">
        <v>4560</v>
      </c>
      <c r="AG274" s="30" t="s">
        <v>4663</v>
      </c>
    </row>
    <row r="275" spans="1:35" s="3" customFormat="1">
      <c r="A275" s="1"/>
      <c r="B275" s="1"/>
      <c r="C275" s="17"/>
      <c r="D275" s="16"/>
      <c r="E275" s="17"/>
      <c r="F275" s="15"/>
      <c r="G275" s="16"/>
      <c r="H275" s="17"/>
      <c r="I275" s="27">
        <v>42563</v>
      </c>
      <c r="J275" s="10">
        <v>7</v>
      </c>
      <c r="K275" s="10"/>
      <c r="L275" s="10">
        <v>2016</v>
      </c>
      <c r="M275" s="10" t="s">
        <v>372</v>
      </c>
      <c r="N275" s="10" t="s">
        <v>461</v>
      </c>
      <c r="O275" s="10" t="s">
        <v>4619</v>
      </c>
      <c r="P275" s="10" t="s">
        <v>4692</v>
      </c>
      <c r="Q275" s="10" t="s">
        <v>249</v>
      </c>
      <c r="R275" s="10" t="s">
        <v>4693</v>
      </c>
      <c r="S275" s="10" t="s">
        <v>4694</v>
      </c>
      <c r="T275" s="28">
        <v>0.87638888888888899</v>
      </c>
      <c r="U275" s="28">
        <v>8.3333333333333329E-2</v>
      </c>
      <c r="V275" s="12">
        <f t="shared" ref="V275:V291" si="42">(24-T275)+U275</f>
        <v>23.206944444444442</v>
      </c>
      <c r="W275" s="15">
        <f t="shared" ref="W275:W291" si="43">(U275-T275+1)*24*60</f>
        <v>297.99999999999989</v>
      </c>
      <c r="X275" s="17">
        <v>7</v>
      </c>
      <c r="Y275" s="15"/>
      <c r="Z275" s="17"/>
      <c r="AA275" s="15"/>
      <c r="AB275" s="21"/>
      <c r="AC275" s="22">
        <f t="shared" si="41"/>
        <v>2.3489932885906048E-2</v>
      </c>
      <c r="AD275" s="22"/>
      <c r="AE275" s="23"/>
      <c r="AF275" s="19" t="s">
        <v>4560</v>
      </c>
      <c r="AG275" s="30" t="s">
        <v>4665</v>
      </c>
    </row>
    <row r="276" spans="1:35" s="3" customFormat="1">
      <c r="A276" s="12"/>
      <c r="B276" s="13"/>
      <c r="C276" s="13"/>
      <c r="D276" s="14"/>
      <c r="E276" s="13"/>
      <c r="F276" s="15"/>
      <c r="G276" s="16"/>
      <c r="H276" s="17"/>
      <c r="I276" s="27">
        <v>42581</v>
      </c>
      <c r="J276" s="10">
        <v>7</v>
      </c>
      <c r="K276" s="10"/>
      <c r="L276" s="10">
        <v>2016</v>
      </c>
      <c r="M276" s="10" t="s">
        <v>248</v>
      </c>
      <c r="N276" s="1" t="s">
        <v>5008</v>
      </c>
      <c r="O276" s="10" t="s">
        <v>4619</v>
      </c>
      <c r="P276" s="10" t="s">
        <v>4692</v>
      </c>
      <c r="Q276" s="10" t="s">
        <v>249</v>
      </c>
      <c r="R276" s="10" t="s">
        <v>4693</v>
      </c>
      <c r="S276" s="10" t="s">
        <v>2376</v>
      </c>
      <c r="T276" s="28">
        <v>0.89583333333333337</v>
      </c>
      <c r="U276" s="28">
        <v>8.4722222222222213E-2</v>
      </c>
      <c r="V276" s="12">
        <f t="shared" si="42"/>
        <v>23.18888888888889</v>
      </c>
      <c r="W276" s="15">
        <f t="shared" si="43"/>
        <v>272</v>
      </c>
      <c r="X276" s="17">
        <v>12</v>
      </c>
      <c r="Y276" s="24"/>
      <c r="Z276" s="17"/>
      <c r="AA276" s="25"/>
      <c r="AB276" s="21"/>
      <c r="AC276" s="22">
        <f t="shared" si="41"/>
        <v>4.4117647058823532E-2</v>
      </c>
      <c r="AD276" s="22"/>
      <c r="AE276" s="23"/>
      <c r="AF276" s="19" t="s">
        <v>4560</v>
      </c>
      <c r="AG276" s="29" t="s">
        <v>4666</v>
      </c>
    </row>
    <row r="277" spans="1:35" s="3" customFormat="1">
      <c r="A277" s="12"/>
      <c r="B277" s="33"/>
      <c r="C277" s="33"/>
      <c r="D277" s="34"/>
      <c r="E277" s="31"/>
      <c r="F277" s="15"/>
      <c r="G277" s="16"/>
      <c r="H277" s="1"/>
      <c r="I277" s="27">
        <v>42582</v>
      </c>
      <c r="J277" s="10">
        <v>7</v>
      </c>
      <c r="K277" s="10"/>
      <c r="L277" s="10">
        <v>2016</v>
      </c>
      <c r="M277" s="10" t="s">
        <v>248</v>
      </c>
      <c r="N277" s="1" t="s">
        <v>5008</v>
      </c>
      <c r="O277" s="10" t="s">
        <v>4619</v>
      </c>
      <c r="P277" s="10" t="s">
        <v>4692</v>
      </c>
      <c r="Q277" s="10" t="s">
        <v>249</v>
      </c>
      <c r="R277" s="10" t="s">
        <v>4693</v>
      </c>
      <c r="S277" s="10" t="s">
        <v>2376</v>
      </c>
      <c r="T277" s="28">
        <v>0.85972222222222217</v>
      </c>
      <c r="U277" s="28">
        <v>8.3333333333333329E-2</v>
      </c>
      <c r="V277" s="12">
        <f t="shared" si="42"/>
        <v>23.223611111111111</v>
      </c>
      <c r="W277" s="15">
        <f t="shared" si="43"/>
        <v>322.00000000000011</v>
      </c>
      <c r="X277" s="17">
        <v>15</v>
      </c>
      <c r="Y277" s="24"/>
      <c r="Z277" s="17"/>
      <c r="AA277" s="25"/>
      <c r="AB277" s="21"/>
      <c r="AC277" s="22">
        <f t="shared" si="41"/>
        <v>4.6583850931677002E-2</v>
      </c>
      <c r="AD277" s="22"/>
      <c r="AE277" s="23"/>
      <c r="AF277" s="19" t="s">
        <v>4560</v>
      </c>
      <c r="AG277" s="30" t="s">
        <v>4667</v>
      </c>
    </row>
    <row r="278" spans="1:35" s="3" customFormat="1">
      <c r="A278" s="12"/>
      <c r="B278" s="13"/>
      <c r="C278" s="13"/>
      <c r="D278" s="14"/>
      <c r="E278" s="31"/>
      <c r="F278" s="15"/>
      <c r="G278" s="16"/>
      <c r="H278" s="1"/>
      <c r="I278" s="27">
        <v>42583</v>
      </c>
      <c r="J278" s="10">
        <v>8</v>
      </c>
      <c r="K278" s="10"/>
      <c r="L278" s="10">
        <v>2016</v>
      </c>
      <c r="M278" s="10" t="s">
        <v>248</v>
      </c>
      <c r="N278" s="1" t="s">
        <v>5008</v>
      </c>
      <c r="O278" s="10" t="s">
        <v>4619</v>
      </c>
      <c r="P278" s="10" t="s">
        <v>4692</v>
      </c>
      <c r="Q278" s="10" t="s">
        <v>249</v>
      </c>
      <c r="R278" s="10" t="s">
        <v>4693</v>
      </c>
      <c r="S278" s="10" t="s">
        <v>2376</v>
      </c>
      <c r="T278" s="28">
        <v>0.88194444444444453</v>
      </c>
      <c r="U278" s="28">
        <v>8.5416666666666655E-2</v>
      </c>
      <c r="V278" s="12">
        <f t="shared" si="42"/>
        <v>23.203472222222224</v>
      </c>
      <c r="W278" s="15">
        <f t="shared" si="43"/>
        <v>292.99999999999994</v>
      </c>
      <c r="X278" s="17">
        <v>29</v>
      </c>
      <c r="Y278" s="24"/>
      <c r="Z278" s="17"/>
      <c r="AA278" s="25"/>
      <c r="AB278" s="21"/>
      <c r="AC278" s="22">
        <f t="shared" si="41"/>
        <v>9.897610921501708E-2</v>
      </c>
      <c r="AD278" s="22"/>
      <c r="AE278" s="23"/>
      <c r="AF278" s="19" t="s">
        <v>4560</v>
      </c>
      <c r="AG278" s="30"/>
    </row>
    <row r="279" spans="1:35" s="3" customFormat="1">
      <c r="A279" s="12"/>
      <c r="B279" s="13"/>
      <c r="C279" s="13"/>
      <c r="D279" s="14"/>
      <c r="E279" s="13"/>
      <c r="F279" s="15"/>
      <c r="G279" s="16"/>
      <c r="H279" s="17"/>
      <c r="I279" s="27">
        <v>42585</v>
      </c>
      <c r="J279" s="10">
        <v>8</v>
      </c>
      <c r="K279" s="10"/>
      <c r="L279" s="10">
        <v>2016</v>
      </c>
      <c r="M279" s="10" t="s">
        <v>372</v>
      </c>
      <c r="N279" s="10" t="s">
        <v>373</v>
      </c>
      <c r="O279" s="10" t="s">
        <v>4619</v>
      </c>
      <c r="P279" s="10" t="s">
        <v>4692</v>
      </c>
      <c r="Q279" s="10" t="s">
        <v>249</v>
      </c>
      <c r="R279" s="10" t="s">
        <v>4693</v>
      </c>
      <c r="S279" s="10" t="s">
        <v>4694</v>
      </c>
      <c r="T279" s="28">
        <v>0.8520833333333333</v>
      </c>
      <c r="U279" s="28">
        <v>8.5416666666666655E-2</v>
      </c>
      <c r="V279" s="12">
        <f t="shared" si="42"/>
        <v>23.233333333333334</v>
      </c>
      <c r="W279" s="15">
        <f t="shared" si="43"/>
        <v>336.00000000000011</v>
      </c>
      <c r="X279" s="17">
        <v>27</v>
      </c>
      <c r="Y279" s="24"/>
      <c r="Z279" s="17"/>
      <c r="AA279" s="25"/>
      <c r="AB279" s="21"/>
      <c r="AC279" s="22">
        <f t="shared" si="41"/>
        <v>8.0357142857142835E-2</v>
      </c>
      <c r="AD279" s="22"/>
      <c r="AE279" s="23"/>
      <c r="AF279" s="19" t="s">
        <v>4560</v>
      </c>
      <c r="AG279" s="30" t="s">
        <v>4668</v>
      </c>
    </row>
    <row r="280" spans="1:35" s="3" customFormat="1">
      <c r="A280" s="1"/>
      <c r="B280" s="17"/>
      <c r="C280" s="16"/>
      <c r="D280" s="17"/>
      <c r="E280" s="15"/>
      <c r="F280" s="16"/>
      <c r="G280" s="17"/>
      <c r="H280" s="41"/>
      <c r="I280" s="41">
        <v>42586</v>
      </c>
      <c r="J280" s="15">
        <v>8</v>
      </c>
      <c r="K280" s="17"/>
      <c r="L280" s="17">
        <v>2016</v>
      </c>
      <c r="M280" s="1" t="s">
        <v>827</v>
      </c>
      <c r="N280" s="1" t="s">
        <v>4991</v>
      </c>
      <c r="O280" s="1" t="s">
        <v>2376</v>
      </c>
      <c r="P280" s="1" t="s">
        <v>2376</v>
      </c>
      <c r="Q280" s="1" t="s">
        <v>2376</v>
      </c>
      <c r="R280" s="1" t="s">
        <v>2376</v>
      </c>
      <c r="S280" s="1" t="s">
        <v>2376</v>
      </c>
      <c r="T280" s="12">
        <v>0.85763888888888884</v>
      </c>
      <c r="U280" s="12">
        <v>6.3888888888888884E-2</v>
      </c>
      <c r="V280" s="12">
        <f t="shared" si="42"/>
        <v>23.206250000000001</v>
      </c>
      <c r="W280" s="15">
        <f t="shared" si="43"/>
        <v>297.00000000000006</v>
      </c>
      <c r="X280" s="15">
        <v>11</v>
      </c>
      <c r="Y280" s="17"/>
      <c r="Z280" s="15"/>
      <c r="AA280" s="21"/>
      <c r="AB280" s="22"/>
      <c r="AC280" s="22">
        <f t="shared" si="41"/>
        <v>3.7037037037037028E-2</v>
      </c>
      <c r="AD280" s="23"/>
      <c r="AE280" s="1"/>
      <c r="AF280" s="1"/>
      <c r="AG280" s="1" t="s">
        <v>2309</v>
      </c>
      <c r="AH280" s="1"/>
      <c r="AI280" s="1"/>
    </row>
    <row r="281" spans="1:35" s="3" customFormat="1">
      <c r="A281" s="12"/>
      <c r="B281" s="13"/>
      <c r="C281" s="13"/>
      <c r="D281" s="14"/>
      <c r="E281" s="13"/>
      <c r="F281" s="15"/>
      <c r="G281" s="16"/>
      <c r="H281" s="17"/>
      <c r="I281" s="27">
        <v>42586</v>
      </c>
      <c r="J281" s="10">
        <v>8</v>
      </c>
      <c r="K281" s="10"/>
      <c r="L281" s="10">
        <v>2016</v>
      </c>
      <c r="M281" s="10" t="s">
        <v>372</v>
      </c>
      <c r="N281" s="10" t="s">
        <v>373</v>
      </c>
      <c r="O281" s="10" t="s">
        <v>4619</v>
      </c>
      <c r="P281" s="10" t="s">
        <v>4692</v>
      </c>
      <c r="Q281" s="10" t="s">
        <v>249</v>
      </c>
      <c r="R281" s="10" t="s">
        <v>4693</v>
      </c>
      <c r="S281" s="10" t="s">
        <v>4694</v>
      </c>
      <c r="T281" s="28">
        <v>0.85486111111111107</v>
      </c>
      <c r="U281" s="28">
        <v>0</v>
      </c>
      <c r="V281" s="12">
        <f t="shared" si="42"/>
        <v>23.145138888888887</v>
      </c>
      <c r="W281" s="15">
        <f t="shared" si="43"/>
        <v>209.00000000000006</v>
      </c>
      <c r="X281" s="17">
        <v>9</v>
      </c>
      <c r="Y281" s="24"/>
      <c r="Z281" s="17"/>
      <c r="AA281" s="25"/>
      <c r="AB281" s="21"/>
      <c r="AC281" s="22">
        <f t="shared" si="41"/>
        <v>4.3062200956937788E-2</v>
      </c>
      <c r="AD281" s="22"/>
      <c r="AE281" s="23"/>
      <c r="AF281" s="19" t="s">
        <v>4560</v>
      </c>
      <c r="AG281" s="30"/>
    </row>
    <row r="282" spans="1:35" s="3" customFormat="1">
      <c r="A282" s="1"/>
      <c r="B282" s="17"/>
      <c r="C282" s="16"/>
      <c r="D282" s="17"/>
      <c r="E282" s="15"/>
      <c r="F282" s="16"/>
      <c r="G282" s="17"/>
      <c r="H282" s="41"/>
      <c r="I282" s="41">
        <v>42587</v>
      </c>
      <c r="J282" s="15">
        <v>8</v>
      </c>
      <c r="K282" s="17"/>
      <c r="L282" s="17">
        <v>2016</v>
      </c>
      <c r="M282" s="1" t="s">
        <v>827</v>
      </c>
      <c r="N282" s="1" t="s">
        <v>4991</v>
      </c>
      <c r="O282" s="1" t="s">
        <v>2376</v>
      </c>
      <c r="P282" s="1" t="s">
        <v>2376</v>
      </c>
      <c r="Q282" s="1" t="s">
        <v>2376</v>
      </c>
      <c r="R282" s="1" t="s">
        <v>2376</v>
      </c>
      <c r="S282" s="1" t="s">
        <v>2376</v>
      </c>
      <c r="T282" s="12">
        <v>0.85069444444444453</v>
      </c>
      <c r="U282" s="12">
        <v>5.9027777777777783E-2</v>
      </c>
      <c r="V282" s="12">
        <f t="shared" si="42"/>
        <v>23.208333333333336</v>
      </c>
      <c r="W282" s="15">
        <f t="shared" si="43"/>
        <v>299.99999999999989</v>
      </c>
      <c r="X282" s="15">
        <v>10</v>
      </c>
      <c r="Y282" s="17"/>
      <c r="Z282" s="15"/>
      <c r="AA282" s="21"/>
      <c r="AB282" s="22"/>
      <c r="AC282" s="22">
        <f t="shared" si="41"/>
        <v>3.3333333333333347E-2</v>
      </c>
      <c r="AD282" s="23"/>
      <c r="AE282" s="1"/>
      <c r="AF282" s="1"/>
      <c r="AG282" s="1" t="s">
        <v>2310</v>
      </c>
      <c r="AH282" s="1"/>
      <c r="AI282" s="1"/>
    </row>
    <row r="283" spans="1:35" s="3" customFormat="1">
      <c r="A283" s="12"/>
      <c r="B283" s="13"/>
      <c r="C283" s="13"/>
      <c r="D283" s="14"/>
      <c r="E283" s="35"/>
      <c r="F283" s="36"/>
      <c r="G283" s="16"/>
      <c r="H283" s="17"/>
      <c r="I283" s="27">
        <v>42587</v>
      </c>
      <c r="J283" s="10">
        <v>8</v>
      </c>
      <c r="K283" s="10"/>
      <c r="L283" s="10">
        <v>2016</v>
      </c>
      <c r="M283" s="10" t="s">
        <v>372</v>
      </c>
      <c r="N283" s="10" t="s">
        <v>461</v>
      </c>
      <c r="O283" s="10" t="s">
        <v>2376</v>
      </c>
      <c r="P283" s="10" t="s">
        <v>4692</v>
      </c>
      <c r="Q283" s="10" t="s">
        <v>249</v>
      </c>
      <c r="R283" s="10" t="s">
        <v>4693</v>
      </c>
      <c r="S283" s="10" t="s">
        <v>4694</v>
      </c>
      <c r="T283" s="28">
        <v>0.85277777777777775</v>
      </c>
      <c r="U283" s="28">
        <v>8.3333333333333329E-2</v>
      </c>
      <c r="V283" s="12">
        <f t="shared" si="42"/>
        <v>23.230555555555554</v>
      </c>
      <c r="W283" s="15">
        <f t="shared" si="43"/>
        <v>332.00000000000011</v>
      </c>
      <c r="X283" s="17">
        <v>28</v>
      </c>
      <c r="Y283" s="24"/>
      <c r="Z283" s="17"/>
      <c r="AA283" s="25"/>
      <c r="AB283" s="21"/>
      <c r="AC283" s="22">
        <f t="shared" si="41"/>
        <v>8.4337349397590328E-2</v>
      </c>
      <c r="AD283" s="22"/>
      <c r="AE283" s="23"/>
      <c r="AF283" s="19" t="s">
        <v>4560</v>
      </c>
      <c r="AG283" s="30"/>
    </row>
    <row r="284" spans="1:35" s="3" customFormat="1">
      <c r="A284" s="1"/>
      <c r="B284" s="17"/>
      <c r="C284" s="16"/>
      <c r="D284" s="17"/>
      <c r="E284" s="15"/>
      <c r="F284" s="16"/>
      <c r="G284" s="17"/>
      <c r="H284" s="41"/>
      <c r="I284" s="41">
        <v>42588</v>
      </c>
      <c r="J284" s="15">
        <v>8</v>
      </c>
      <c r="K284" s="17"/>
      <c r="L284" s="17">
        <v>2016</v>
      </c>
      <c r="M284" s="1" t="s">
        <v>827</v>
      </c>
      <c r="N284" s="1" t="s">
        <v>4991</v>
      </c>
      <c r="O284" s="1" t="s">
        <v>2376</v>
      </c>
      <c r="P284" s="1" t="s">
        <v>2376</v>
      </c>
      <c r="Q284" s="1" t="s">
        <v>2376</v>
      </c>
      <c r="R284" s="1" t="s">
        <v>2376</v>
      </c>
      <c r="S284" s="1" t="s">
        <v>2376</v>
      </c>
      <c r="T284" s="12">
        <v>0.85069444444444453</v>
      </c>
      <c r="U284" s="12">
        <v>5.9027777777777783E-2</v>
      </c>
      <c r="V284" s="12">
        <f t="shared" si="42"/>
        <v>23.208333333333336</v>
      </c>
      <c r="W284" s="15">
        <f t="shared" si="43"/>
        <v>299.99999999999989</v>
      </c>
      <c r="X284" s="15">
        <v>5</v>
      </c>
      <c r="Y284" s="17"/>
      <c r="Z284" s="15"/>
      <c r="AA284" s="21"/>
      <c r="AB284" s="22"/>
      <c r="AC284" s="22">
        <f t="shared" si="41"/>
        <v>1.6666666666666673E-2</v>
      </c>
      <c r="AD284" s="23"/>
      <c r="AE284" s="1"/>
      <c r="AF284" s="1"/>
      <c r="AG284" s="1" t="s">
        <v>2374</v>
      </c>
      <c r="AH284" s="1"/>
      <c r="AI284" s="1"/>
    </row>
    <row r="285" spans="1:35" s="3" customFormat="1">
      <c r="A285" s="12"/>
      <c r="B285" s="13"/>
      <c r="C285" s="13"/>
      <c r="D285" s="14"/>
      <c r="E285" s="35"/>
      <c r="F285" s="15"/>
      <c r="G285" s="16"/>
      <c r="H285" s="17"/>
      <c r="I285" s="27">
        <v>42590</v>
      </c>
      <c r="J285" s="10">
        <v>8</v>
      </c>
      <c r="K285" s="10"/>
      <c r="L285" s="10">
        <v>2016</v>
      </c>
      <c r="M285" s="10" t="s">
        <v>372</v>
      </c>
      <c r="N285" s="10" t="s">
        <v>461</v>
      </c>
      <c r="O285" s="10" t="s">
        <v>2376</v>
      </c>
      <c r="P285" s="10" t="s">
        <v>4692</v>
      </c>
      <c r="Q285" s="10" t="s">
        <v>249</v>
      </c>
      <c r="R285" s="10" t="s">
        <v>4693</v>
      </c>
      <c r="S285" s="10" t="s">
        <v>4694</v>
      </c>
      <c r="T285" s="28">
        <v>0.86458333333333337</v>
      </c>
      <c r="U285" s="28">
        <v>8.6805555555555566E-2</v>
      </c>
      <c r="V285" s="12">
        <f t="shared" si="42"/>
        <v>23.222222222222225</v>
      </c>
      <c r="W285" s="15">
        <f t="shared" si="43"/>
        <v>320</v>
      </c>
      <c r="X285" s="17">
        <v>6</v>
      </c>
      <c r="Y285" s="24"/>
      <c r="Z285" s="17"/>
      <c r="AA285" s="25"/>
      <c r="AB285" s="21"/>
      <c r="AC285" s="22">
        <f t="shared" si="41"/>
        <v>1.8749999999999999E-2</v>
      </c>
      <c r="AD285" s="22"/>
      <c r="AE285" s="23"/>
      <c r="AF285" s="19" t="s">
        <v>4560</v>
      </c>
      <c r="AG285" s="30"/>
    </row>
    <row r="286" spans="1:35" s="3" customFormat="1">
      <c r="A286" s="12"/>
      <c r="B286" s="13"/>
      <c r="C286" s="13"/>
      <c r="D286" s="14"/>
      <c r="E286" s="35"/>
      <c r="F286" s="15"/>
      <c r="G286" s="16"/>
      <c r="H286" s="17"/>
      <c r="I286" s="8">
        <v>42880</v>
      </c>
      <c r="J286" s="10">
        <v>5</v>
      </c>
      <c r="K286" s="10"/>
      <c r="L286" s="10">
        <v>2017</v>
      </c>
      <c r="M286" s="10" t="s">
        <v>372</v>
      </c>
      <c r="N286" s="10" t="s">
        <v>373</v>
      </c>
      <c r="O286" s="10" t="s">
        <v>2376</v>
      </c>
      <c r="P286" s="10" t="s">
        <v>4692</v>
      </c>
      <c r="Q286" s="10" t="s">
        <v>249</v>
      </c>
      <c r="R286" s="10" t="s">
        <v>4693</v>
      </c>
      <c r="S286" s="10" t="s">
        <v>4694</v>
      </c>
      <c r="T286" s="28">
        <v>0.89236111111111116</v>
      </c>
      <c r="U286" s="28">
        <v>8.3333333333333329E-2</v>
      </c>
      <c r="V286" s="12">
        <f t="shared" si="42"/>
        <v>23.190972222222221</v>
      </c>
      <c r="W286" s="15">
        <f t="shared" si="43"/>
        <v>275</v>
      </c>
      <c r="X286" s="17">
        <v>32</v>
      </c>
      <c r="Y286" s="24"/>
      <c r="Z286" s="17"/>
      <c r="AA286" s="25"/>
      <c r="AB286" s="21"/>
      <c r="AC286" s="22">
        <f t="shared" si="41"/>
        <v>0.11636363636363636</v>
      </c>
      <c r="AD286" s="22"/>
      <c r="AE286" s="23"/>
      <c r="AF286" s="19" t="s">
        <v>4560</v>
      </c>
      <c r="AG286" s="30" t="s">
        <v>4669</v>
      </c>
    </row>
    <row r="287" spans="1:35" s="3" customFormat="1">
      <c r="A287" s="12"/>
      <c r="B287" s="13"/>
      <c r="C287" s="13"/>
      <c r="D287" s="14"/>
      <c r="E287" s="13"/>
      <c r="F287" s="15"/>
      <c r="G287" s="16"/>
      <c r="H287" s="17"/>
      <c r="I287" s="8">
        <v>42881</v>
      </c>
      <c r="J287" s="10">
        <v>5</v>
      </c>
      <c r="K287" s="10"/>
      <c r="L287" s="10">
        <v>2017</v>
      </c>
      <c r="M287" s="10" t="s">
        <v>372</v>
      </c>
      <c r="N287" s="10" t="s">
        <v>461</v>
      </c>
      <c r="O287" s="10" t="s">
        <v>2376</v>
      </c>
      <c r="P287" s="10" t="s">
        <v>4692</v>
      </c>
      <c r="Q287" s="10" t="s">
        <v>249</v>
      </c>
      <c r="R287" s="10" t="s">
        <v>4693</v>
      </c>
      <c r="S287" s="10" t="s">
        <v>4694</v>
      </c>
      <c r="T287" s="28">
        <v>0.875</v>
      </c>
      <c r="U287" s="28">
        <v>8.3333333333333329E-2</v>
      </c>
      <c r="V287" s="12">
        <f t="shared" si="42"/>
        <v>23.208333333333332</v>
      </c>
      <c r="W287" s="15">
        <f t="shared" si="43"/>
        <v>300.00000000000006</v>
      </c>
      <c r="X287" s="17">
        <v>37</v>
      </c>
      <c r="Y287" s="24"/>
      <c r="Z287" s="17"/>
      <c r="AA287" s="25"/>
      <c r="AB287" s="21"/>
      <c r="AC287" s="22">
        <f t="shared" si="41"/>
        <v>0.12333333333333331</v>
      </c>
      <c r="AD287" s="22"/>
      <c r="AE287" s="23"/>
      <c r="AF287" s="19" t="s">
        <v>4560</v>
      </c>
      <c r="AG287" s="30"/>
    </row>
    <row r="288" spans="1:35" s="3" customFormat="1">
      <c r="A288" s="12"/>
      <c r="B288" s="13"/>
      <c r="C288" s="13"/>
      <c r="D288" s="14"/>
      <c r="E288" s="13"/>
      <c r="F288" s="15"/>
      <c r="G288" s="16"/>
      <c r="H288" s="1"/>
      <c r="I288" s="27">
        <v>42905</v>
      </c>
      <c r="J288" s="10">
        <v>6</v>
      </c>
      <c r="K288" s="10"/>
      <c r="L288" s="10">
        <v>2017</v>
      </c>
      <c r="M288" s="10" t="s">
        <v>248</v>
      </c>
      <c r="N288" s="1" t="s">
        <v>5008</v>
      </c>
      <c r="O288" s="10" t="s">
        <v>4619</v>
      </c>
      <c r="P288" s="10" t="s">
        <v>4692</v>
      </c>
      <c r="Q288" s="10" t="s">
        <v>249</v>
      </c>
      <c r="R288" s="10" t="s">
        <v>4693</v>
      </c>
      <c r="S288" s="10" t="s">
        <v>4694</v>
      </c>
      <c r="T288" s="28">
        <v>0.87847222222222221</v>
      </c>
      <c r="U288" s="28">
        <v>8.6805555555555566E-2</v>
      </c>
      <c r="V288" s="12">
        <f t="shared" si="42"/>
        <v>23.208333333333336</v>
      </c>
      <c r="W288" s="15">
        <f t="shared" si="43"/>
        <v>300.00000000000006</v>
      </c>
      <c r="X288" s="17">
        <v>16</v>
      </c>
      <c r="Y288" s="24"/>
      <c r="Z288" s="17"/>
      <c r="AA288" s="25"/>
      <c r="AB288" s="21"/>
      <c r="AC288" s="22">
        <f t="shared" si="41"/>
        <v>5.3333333333333323E-2</v>
      </c>
      <c r="AD288" s="22"/>
      <c r="AE288" s="23"/>
      <c r="AF288" s="19" t="s">
        <v>4560</v>
      </c>
      <c r="AG288" s="29" t="s">
        <v>4670</v>
      </c>
    </row>
    <row r="289" spans="1:33" s="3" customFormat="1">
      <c r="A289" s="12"/>
      <c r="B289" s="13"/>
      <c r="C289" s="13"/>
      <c r="D289" s="14"/>
      <c r="E289" s="13"/>
      <c r="F289" s="15"/>
      <c r="G289" s="16"/>
      <c r="H289" s="1"/>
      <c r="I289" s="27">
        <v>42906</v>
      </c>
      <c r="J289" s="10">
        <v>6</v>
      </c>
      <c r="K289" s="10"/>
      <c r="L289" s="10">
        <v>2017</v>
      </c>
      <c r="M289" s="10" t="s">
        <v>248</v>
      </c>
      <c r="N289" s="1" t="s">
        <v>5008</v>
      </c>
      <c r="O289" s="10" t="s">
        <v>4619</v>
      </c>
      <c r="P289" s="10" t="s">
        <v>4692</v>
      </c>
      <c r="Q289" s="10" t="s">
        <v>249</v>
      </c>
      <c r="R289" s="10" t="s">
        <v>4693</v>
      </c>
      <c r="S289" s="10" t="s">
        <v>4694</v>
      </c>
      <c r="T289" s="28">
        <v>0.88541666666666663</v>
      </c>
      <c r="U289" s="28">
        <v>0</v>
      </c>
      <c r="V289" s="12">
        <f t="shared" si="42"/>
        <v>23.114583333333332</v>
      </c>
      <c r="W289" s="15">
        <f t="shared" si="43"/>
        <v>165.00000000000006</v>
      </c>
      <c r="X289" s="17">
        <v>20</v>
      </c>
      <c r="Y289" s="24"/>
      <c r="Z289" s="17"/>
      <c r="AA289" s="25"/>
      <c r="AB289" s="21"/>
      <c r="AC289" s="22">
        <f t="shared" si="41"/>
        <v>0.12121212121212117</v>
      </c>
      <c r="AD289" s="22"/>
      <c r="AE289" s="23"/>
      <c r="AF289" s="19" t="s">
        <v>4560</v>
      </c>
      <c r="AG289" s="30" t="s">
        <v>4671</v>
      </c>
    </row>
    <row r="290" spans="1:33" s="3" customFormat="1">
      <c r="A290" s="12"/>
      <c r="B290" s="13"/>
      <c r="C290" s="13"/>
      <c r="D290" s="14"/>
      <c r="E290" s="13"/>
      <c r="F290" s="15"/>
      <c r="G290" s="16"/>
      <c r="H290" s="17"/>
      <c r="I290" s="8">
        <v>42908</v>
      </c>
      <c r="J290" s="10">
        <v>6</v>
      </c>
      <c r="K290" s="10"/>
      <c r="L290" s="10">
        <v>2017</v>
      </c>
      <c r="M290" s="10" t="s">
        <v>372</v>
      </c>
      <c r="N290" s="10" t="s">
        <v>373</v>
      </c>
      <c r="O290" s="10" t="s">
        <v>4619</v>
      </c>
      <c r="P290" s="10" t="s">
        <v>4692</v>
      </c>
      <c r="Q290" s="10" t="s">
        <v>249</v>
      </c>
      <c r="R290" s="10" t="s">
        <v>4693</v>
      </c>
      <c r="S290" s="10" t="s">
        <v>4694</v>
      </c>
      <c r="T290" s="28">
        <v>0.85416666666666663</v>
      </c>
      <c r="U290" s="28">
        <v>8.3333333333333329E-2</v>
      </c>
      <c r="V290" s="12">
        <f t="shared" si="42"/>
        <v>23.229166666666664</v>
      </c>
      <c r="W290" s="15">
        <f t="shared" si="43"/>
        <v>330.00000000000011</v>
      </c>
      <c r="X290" s="17">
        <v>35</v>
      </c>
      <c r="Y290" s="24"/>
      <c r="Z290" s="17"/>
      <c r="AA290" s="25"/>
      <c r="AB290" s="21"/>
      <c r="AC290" s="22">
        <f t="shared" si="41"/>
        <v>0.10606060606060602</v>
      </c>
      <c r="AD290" s="22"/>
      <c r="AE290" s="23"/>
      <c r="AF290" s="19" t="s">
        <v>4560</v>
      </c>
      <c r="AG290" s="30" t="s">
        <v>4672</v>
      </c>
    </row>
    <row r="291" spans="1:33" s="3" customFormat="1">
      <c r="A291" s="12"/>
      <c r="B291" s="13"/>
      <c r="C291" s="13"/>
      <c r="D291" s="14"/>
      <c r="E291" s="13"/>
      <c r="F291" s="15"/>
      <c r="G291" s="16"/>
      <c r="H291" s="1"/>
      <c r="I291" s="27">
        <v>42967</v>
      </c>
      <c r="J291" s="10">
        <v>8</v>
      </c>
      <c r="K291" s="10"/>
      <c r="L291" s="10">
        <v>2017</v>
      </c>
      <c r="M291" s="10" t="s">
        <v>248</v>
      </c>
      <c r="N291" s="1" t="s">
        <v>5008</v>
      </c>
      <c r="O291" s="10" t="s">
        <v>4619</v>
      </c>
      <c r="P291" s="10" t="s">
        <v>4692</v>
      </c>
      <c r="Q291" s="10" t="s">
        <v>249</v>
      </c>
      <c r="R291" s="10" t="s">
        <v>4693</v>
      </c>
      <c r="S291" s="10" t="s">
        <v>4694</v>
      </c>
      <c r="T291" s="28">
        <v>0.85902777777777783</v>
      </c>
      <c r="U291" s="28">
        <v>8.3333333333333329E-2</v>
      </c>
      <c r="V291" s="12">
        <f t="shared" si="42"/>
        <v>23.224305555555553</v>
      </c>
      <c r="W291" s="15">
        <f t="shared" si="43"/>
        <v>323</v>
      </c>
      <c r="X291" s="17">
        <v>41</v>
      </c>
      <c r="Y291" s="15"/>
      <c r="Z291" s="17"/>
      <c r="AA291" s="15"/>
      <c r="AB291" s="21"/>
      <c r="AC291" s="22">
        <f t="shared" si="41"/>
        <v>0.12693498452012383</v>
      </c>
      <c r="AD291" s="22"/>
      <c r="AE291" s="23"/>
      <c r="AF291" s="19" t="s">
        <v>4560</v>
      </c>
      <c r="AG291" s="30" t="s">
        <v>4673</v>
      </c>
    </row>
    <row r="292" spans="1:33" s="3" customFormat="1">
      <c r="A292" s="12"/>
      <c r="B292" s="13"/>
      <c r="C292" s="13"/>
      <c r="D292" s="14"/>
      <c r="E292" s="13"/>
      <c r="F292" s="15"/>
      <c r="G292" s="16"/>
      <c r="H292" s="1"/>
      <c r="I292" s="27">
        <v>43232</v>
      </c>
      <c r="J292" s="10">
        <v>5</v>
      </c>
      <c r="K292" s="10"/>
      <c r="L292" s="10">
        <v>2018</v>
      </c>
      <c r="M292" s="10" t="s">
        <v>372</v>
      </c>
      <c r="N292" s="10" t="s">
        <v>373</v>
      </c>
      <c r="O292" s="10" t="s">
        <v>4595</v>
      </c>
      <c r="P292" s="10" t="s">
        <v>4692</v>
      </c>
      <c r="Q292" s="10" t="s">
        <v>249</v>
      </c>
      <c r="R292" s="10" t="s">
        <v>4693</v>
      </c>
      <c r="S292" s="10" t="s">
        <v>4694</v>
      </c>
      <c r="T292" s="28">
        <v>0.87152777777777779</v>
      </c>
      <c r="U292" s="28">
        <v>9.0277777777777776E-2</v>
      </c>
      <c r="V292" s="12">
        <f t="shared" ref="V292:V309" si="44">(24-T292)+U292</f>
        <v>23.21875</v>
      </c>
      <c r="W292" s="15">
        <f t="shared" ref="W292:W309" si="45">(U292-T292+1)*24*60</f>
        <v>315</v>
      </c>
      <c r="X292" s="17">
        <v>27</v>
      </c>
      <c r="Y292" s="24"/>
      <c r="Z292" s="17"/>
      <c r="AA292" s="25"/>
      <c r="AB292" s="21"/>
      <c r="AC292" s="22">
        <f t="shared" ref="AC292:AC302" si="46">X292/W292</f>
        <v>8.5714285714285715E-2</v>
      </c>
      <c r="AD292" s="22"/>
      <c r="AE292" s="23"/>
      <c r="AF292" s="19" t="s">
        <v>4560</v>
      </c>
      <c r="AG292" s="30"/>
    </row>
    <row r="293" spans="1:33">
      <c r="A293" s="12"/>
      <c r="B293" s="12"/>
      <c r="C293" s="12"/>
      <c r="E293" s="13"/>
      <c r="H293" s="1"/>
      <c r="I293" s="27">
        <v>43233</v>
      </c>
      <c r="J293" s="10">
        <v>5</v>
      </c>
      <c r="K293" s="10"/>
      <c r="L293" s="10">
        <v>2018</v>
      </c>
      <c r="M293" s="10" t="s">
        <v>372</v>
      </c>
      <c r="N293" s="10" t="s">
        <v>461</v>
      </c>
      <c r="O293" s="10" t="s">
        <v>4595</v>
      </c>
      <c r="P293" s="10" t="s">
        <v>4692</v>
      </c>
      <c r="Q293" s="10" t="s">
        <v>249</v>
      </c>
      <c r="R293" s="10" t="s">
        <v>4693</v>
      </c>
      <c r="S293" s="10" t="s">
        <v>4694</v>
      </c>
      <c r="T293" s="28">
        <v>0.86041666666666661</v>
      </c>
      <c r="U293" s="28">
        <v>8.6805555555555566E-2</v>
      </c>
      <c r="V293" s="12">
        <f t="shared" si="44"/>
        <v>23.226388888888891</v>
      </c>
      <c r="W293" s="15">
        <f t="shared" si="45"/>
        <v>326.00000000000011</v>
      </c>
      <c r="X293" s="17">
        <v>13</v>
      </c>
      <c r="Y293" s="24"/>
      <c r="AA293" s="25"/>
      <c r="AC293" s="22">
        <f t="shared" si="46"/>
        <v>3.9877300613496917E-2</v>
      </c>
      <c r="AF293" s="19" t="s">
        <v>4560</v>
      </c>
      <c r="AG293" s="30" t="s">
        <v>4674</v>
      </c>
    </row>
    <row r="294" spans="1:33">
      <c r="I294" s="27">
        <v>43261</v>
      </c>
      <c r="J294" s="10">
        <v>6</v>
      </c>
      <c r="K294" s="10"/>
      <c r="L294" s="10">
        <v>2018</v>
      </c>
      <c r="M294" s="10" t="s">
        <v>372</v>
      </c>
      <c r="N294" s="10" t="s">
        <v>373</v>
      </c>
      <c r="O294" s="10" t="s">
        <v>4595</v>
      </c>
      <c r="P294" s="10" t="s">
        <v>4692</v>
      </c>
      <c r="Q294" s="10" t="s">
        <v>249</v>
      </c>
      <c r="R294" s="10" t="s">
        <v>4693</v>
      </c>
      <c r="S294" s="10" t="s">
        <v>4694</v>
      </c>
      <c r="T294" s="28">
        <v>0.91666666666666663</v>
      </c>
      <c r="U294" s="12">
        <v>0</v>
      </c>
      <c r="V294" s="12">
        <f t="shared" si="44"/>
        <v>23.083333333333332</v>
      </c>
      <c r="W294" s="15">
        <f t="shared" si="45"/>
        <v>120.00000000000006</v>
      </c>
      <c r="X294" s="17">
        <v>16</v>
      </c>
      <c r="AC294" s="22">
        <f t="shared" si="46"/>
        <v>0.13333333333333328</v>
      </c>
      <c r="AF294" s="19" t="s">
        <v>4560</v>
      </c>
      <c r="AG294" s="30" t="s">
        <v>4675</v>
      </c>
    </row>
    <row r="295" spans="1:33">
      <c r="I295" s="27">
        <v>43261</v>
      </c>
      <c r="J295" s="10">
        <v>6</v>
      </c>
      <c r="K295" s="10"/>
      <c r="L295" s="10">
        <v>2018</v>
      </c>
      <c r="M295" s="10" t="s">
        <v>372</v>
      </c>
      <c r="N295" s="10" t="s">
        <v>373</v>
      </c>
      <c r="O295" s="10" t="s">
        <v>4595</v>
      </c>
      <c r="P295" s="10" t="s">
        <v>4692</v>
      </c>
      <c r="Q295" s="10" t="s">
        <v>249</v>
      </c>
      <c r="R295" s="10" t="s">
        <v>4693</v>
      </c>
      <c r="S295" s="10" t="s">
        <v>4694</v>
      </c>
      <c r="T295" s="28">
        <v>6.9444444444444441E-3</v>
      </c>
      <c r="U295" s="28">
        <v>0.125</v>
      </c>
      <c r="V295" s="12">
        <f t="shared" si="44"/>
        <v>24.118055555555557</v>
      </c>
      <c r="W295" s="15">
        <f t="shared" si="45"/>
        <v>1610.0000000000002</v>
      </c>
      <c r="X295" s="17">
        <v>20</v>
      </c>
      <c r="AC295" s="22">
        <f t="shared" si="46"/>
        <v>1.2422360248447202E-2</v>
      </c>
      <c r="AF295" s="19" t="s">
        <v>4560</v>
      </c>
      <c r="AG295" s="30" t="s">
        <v>4675</v>
      </c>
    </row>
    <row r="296" spans="1:33">
      <c r="I296" s="27">
        <v>43262</v>
      </c>
      <c r="J296" s="10">
        <v>6</v>
      </c>
      <c r="K296" s="10"/>
      <c r="L296" s="10">
        <v>2018</v>
      </c>
      <c r="M296" s="10" t="s">
        <v>372</v>
      </c>
      <c r="N296" s="10" t="s">
        <v>461</v>
      </c>
      <c r="O296" s="10" t="s">
        <v>4595</v>
      </c>
      <c r="P296" s="10" t="s">
        <v>4692</v>
      </c>
      <c r="Q296" s="10" t="s">
        <v>249</v>
      </c>
      <c r="R296" s="10" t="s">
        <v>4693</v>
      </c>
      <c r="S296" s="10" t="s">
        <v>4694</v>
      </c>
      <c r="T296" s="28">
        <v>0.87708333333333333</v>
      </c>
      <c r="U296" s="12">
        <v>6.25E-2</v>
      </c>
      <c r="V296" s="12">
        <f t="shared" si="44"/>
        <v>23.185416666666665</v>
      </c>
      <c r="W296" s="15">
        <f t="shared" si="45"/>
        <v>267</v>
      </c>
      <c r="X296" s="17">
        <v>18</v>
      </c>
      <c r="AC296" s="22">
        <f t="shared" si="46"/>
        <v>6.741573033707865E-2</v>
      </c>
      <c r="AF296" s="19" t="s">
        <v>4560</v>
      </c>
      <c r="AG296" s="30" t="s">
        <v>4676</v>
      </c>
    </row>
    <row r="297" spans="1:33">
      <c r="I297" s="27">
        <v>43262</v>
      </c>
      <c r="J297" s="10">
        <v>6</v>
      </c>
      <c r="K297" s="10"/>
      <c r="L297" s="10">
        <v>2018</v>
      </c>
      <c r="M297" s="10" t="s">
        <v>372</v>
      </c>
      <c r="N297" s="10" t="s">
        <v>461</v>
      </c>
      <c r="O297" s="10" t="s">
        <v>4595</v>
      </c>
      <c r="P297" s="10" t="s">
        <v>4692</v>
      </c>
      <c r="Q297" s="10" t="s">
        <v>249</v>
      </c>
      <c r="R297" s="10" t="s">
        <v>4696</v>
      </c>
      <c r="S297" s="10" t="s">
        <v>4694</v>
      </c>
      <c r="T297" s="28">
        <v>6.25E-2</v>
      </c>
      <c r="U297" s="28">
        <v>8.3333333333333329E-2</v>
      </c>
      <c r="V297" s="12">
        <f t="shared" si="44"/>
        <v>24.020833333333332</v>
      </c>
      <c r="W297" s="15">
        <f t="shared" si="45"/>
        <v>1470</v>
      </c>
      <c r="X297" s="17"/>
      <c r="AC297" s="22">
        <f t="shared" si="46"/>
        <v>0</v>
      </c>
      <c r="AF297" s="19" t="s">
        <v>4560</v>
      </c>
      <c r="AG297" s="30" t="s">
        <v>4676</v>
      </c>
    </row>
    <row r="298" spans="1:33">
      <c r="I298" s="27">
        <v>43287</v>
      </c>
      <c r="J298" s="10">
        <v>7</v>
      </c>
      <c r="K298" s="10"/>
      <c r="L298" s="10">
        <v>2018</v>
      </c>
      <c r="M298" s="10" t="s">
        <v>372</v>
      </c>
      <c r="N298" s="10" t="s">
        <v>461</v>
      </c>
      <c r="O298" s="10" t="s">
        <v>4595</v>
      </c>
      <c r="P298" s="10" t="s">
        <v>4692</v>
      </c>
      <c r="Q298" s="10" t="s">
        <v>249</v>
      </c>
      <c r="R298" s="10" t="s">
        <v>4693</v>
      </c>
      <c r="S298" s="10" t="s">
        <v>4694</v>
      </c>
      <c r="T298" s="28">
        <v>0.87916666666666676</v>
      </c>
      <c r="U298" s="28">
        <v>2.013888888888889E-2</v>
      </c>
      <c r="V298" s="12">
        <f t="shared" si="44"/>
        <v>23.140972222222221</v>
      </c>
      <c r="W298" s="15">
        <f t="shared" si="45"/>
        <v>202.99999999999991</v>
      </c>
      <c r="X298" s="17">
        <v>21</v>
      </c>
      <c r="Z298" s="15"/>
      <c r="AC298" s="22">
        <f t="shared" si="46"/>
        <v>0.10344827586206901</v>
      </c>
      <c r="AF298" s="19" t="s">
        <v>4560</v>
      </c>
      <c r="AG298" s="30" t="s">
        <v>4678</v>
      </c>
    </row>
    <row r="299" spans="1:33">
      <c r="I299" s="27">
        <v>43288</v>
      </c>
      <c r="J299" s="10">
        <v>7</v>
      </c>
      <c r="K299" s="10"/>
      <c r="L299" s="10">
        <v>2018</v>
      </c>
      <c r="M299" s="10" t="s">
        <v>372</v>
      </c>
      <c r="N299" s="10" t="s">
        <v>461</v>
      </c>
      <c r="O299" s="10" t="s">
        <v>4595</v>
      </c>
      <c r="P299" s="10" t="s">
        <v>4692</v>
      </c>
      <c r="Q299" s="10" t="s">
        <v>249</v>
      </c>
      <c r="R299" s="10" t="s">
        <v>4693</v>
      </c>
      <c r="S299" s="10" t="s">
        <v>4694</v>
      </c>
      <c r="T299" s="28">
        <v>0.875</v>
      </c>
      <c r="U299" s="12">
        <v>0.94791666666666663</v>
      </c>
      <c r="V299" s="12">
        <f t="shared" si="44"/>
        <v>24.072916666666668</v>
      </c>
      <c r="W299" s="15">
        <f t="shared" si="45"/>
        <v>1544.9999999999998</v>
      </c>
      <c r="X299" s="17">
        <v>11</v>
      </c>
      <c r="AC299" s="22">
        <f t="shared" si="46"/>
        <v>7.1197411003236259E-3</v>
      </c>
      <c r="AF299" s="19" t="s">
        <v>4560</v>
      </c>
      <c r="AG299" s="30" t="s">
        <v>4679</v>
      </c>
    </row>
    <row r="300" spans="1:33">
      <c r="I300" s="27">
        <v>43288</v>
      </c>
      <c r="J300" s="10">
        <v>7</v>
      </c>
      <c r="K300" s="10"/>
      <c r="L300" s="10">
        <v>2018</v>
      </c>
      <c r="M300" s="10" t="s">
        <v>372</v>
      </c>
      <c r="N300" s="10" t="s">
        <v>461</v>
      </c>
      <c r="O300" s="10" t="s">
        <v>4595</v>
      </c>
      <c r="P300" s="10" t="s">
        <v>4692</v>
      </c>
      <c r="Q300" s="10" t="s">
        <v>249</v>
      </c>
      <c r="R300" s="10" t="s">
        <v>4693</v>
      </c>
      <c r="S300" s="10" t="s">
        <v>4694</v>
      </c>
      <c r="T300" s="28">
        <v>0.98958333333333337</v>
      </c>
      <c r="U300" s="28">
        <v>8.3333333333333329E-2</v>
      </c>
      <c r="V300" s="12">
        <f t="shared" si="44"/>
        <v>23.09375</v>
      </c>
      <c r="W300" s="15">
        <f t="shared" si="45"/>
        <v>135</v>
      </c>
      <c r="X300" s="17">
        <v>19</v>
      </c>
      <c r="AC300" s="22">
        <f t="shared" si="46"/>
        <v>0.14074074074074075</v>
      </c>
      <c r="AF300" s="19" t="s">
        <v>4560</v>
      </c>
      <c r="AG300" s="30" t="s">
        <v>4679</v>
      </c>
    </row>
    <row r="301" spans="1:33">
      <c r="I301" s="27">
        <v>43289</v>
      </c>
      <c r="J301" s="10">
        <v>7</v>
      </c>
      <c r="K301" s="10"/>
      <c r="L301" s="10">
        <v>2018</v>
      </c>
      <c r="M301" s="10" t="s">
        <v>372</v>
      </c>
      <c r="N301" s="10" t="s">
        <v>373</v>
      </c>
      <c r="O301" s="10" t="s">
        <v>4595</v>
      </c>
      <c r="P301" s="10" t="s">
        <v>4692</v>
      </c>
      <c r="Q301" s="10" t="s">
        <v>249</v>
      </c>
      <c r="R301" s="10" t="s">
        <v>4693</v>
      </c>
      <c r="S301" s="10" t="s">
        <v>4694</v>
      </c>
      <c r="T301" s="28">
        <v>0.875</v>
      </c>
      <c r="U301" s="12">
        <v>2.4305555555555556E-2</v>
      </c>
      <c r="V301" s="12">
        <f t="shared" si="44"/>
        <v>23.149305555555557</v>
      </c>
      <c r="W301" s="15">
        <f t="shared" si="45"/>
        <v>215.00000000000003</v>
      </c>
      <c r="X301" s="17">
        <v>18</v>
      </c>
      <c r="AC301" s="22">
        <f t="shared" si="46"/>
        <v>8.3720930232558124E-2</v>
      </c>
      <c r="AF301" s="19" t="s">
        <v>4560</v>
      </c>
      <c r="AG301" s="30" t="s">
        <v>4680</v>
      </c>
    </row>
    <row r="302" spans="1:33">
      <c r="I302" s="27">
        <v>43289</v>
      </c>
      <c r="J302" s="10">
        <v>7</v>
      </c>
      <c r="K302" s="10"/>
      <c r="L302" s="10">
        <v>2018</v>
      </c>
      <c r="M302" s="10" t="s">
        <v>372</v>
      </c>
      <c r="N302" s="10" t="s">
        <v>373</v>
      </c>
      <c r="O302" s="10" t="s">
        <v>4595</v>
      </c>
      <c r="P302" s="10" t="s">
        <v>4692</v>
      </c>
      <c r="Q302" s="10" t="s">
        <v>249</v>
      </c>
      <c r="R302" s="10" t="s">
        <v>4693</v>
      </c>
      <c r="S302" s="10" t="s">
        <v>4694</v>
      </c>
      <c r="T302" s="28">
        <v>3.125E-2</v>
      </c>
      <c r="U302" s="28">
        <v>4.5138888888888888E-2</v>
      </c>
      <c r="V302" s="12">
        <f t="shared" si="44"/>
        <v>24.013888888888889</v>
      </c>
      <c r="W302" s="15">
        <f t="shared" si="45"/>
        <v>1460</v>
      </c>
      <c r="X302" s="17">
        <v>2</v>
      </c>
      <c r="AC302" s="22">
        <f t="shared" si="46"/>
        <v>1.3698630136986301E-3</v>
      </c>
      <c r="AF302" s="19" t="s">
        <v>4560</v>
      </c>
      <c r="AG302" s="30" t="s">
        <v>4680</v>
      </c>
    </row>
    <row r="303" spans="1:33">
      <c r="I303" s="27">
        <v>43325</v>
      </c>
      <c r="J303" s="10">
        <v>8</v>
      </c>
      <c r="K303" s="10"/>
      <c r="L303" s="10">
        <v>2018</v>
      </c>
      <c r="M303" s="10" t="s">
        <v>372</v>
      </c>
      <c r="N303" s="10" t="s">
        <v>373</v>
      </c>
      <c r="O303" s="10" t="s">
        <v>4595</v>
      </c>
      <c r="P303" s="10" t="s">
        <v>4692</v>
      </c>
      <c r="Q303" s="10" t="s">
        <v>249</v>
      </c>
      <c r="R303" s="10" t="s">
        <v>4693</v>
      </c>
      <c r="S303" s="10" t="s">
        <v>4694</v>
      </c>
      <c r="T303" s="28">
        <v>0.88194444444444453</v>
      </c>
      <c r="U303" s="28">
        <v>9.0277777777777776E-2</v>
      </c>
      <c r="V303" s="12">
        <f t="shared" si="44"/>
        <v>23.208333333333336</v>
      </c>
      <c r="W303" s="15">
        <f t="shared" si="45"/>
        <v>299.99999999999989</v>
      </c>
      <c r="X303" s="17">
        <v>0</v>
      </c>
      <c r="AC303" s="22">
        <f t="shared" ref="AC303:AC312" si="47">X303/W303</f>
        <v>0</v>
      </c>
      <c r="AF303" s="19" t="s">
        <v>4560</v>
      </c>
      <c r="AG303" s="29" t="s">
        <v>4684</v>
      </c>
    </row>
    <row r="304" spans="1:33">
      <c r="I304" s="27">
        <v>43326</v>
      </c>
      <c r="J304" s="10">
        <v>8</v>
      </c>
      <c r="K304" s="10"/>
      <c r="L304" s="10">
        <v>2018</v>
      </c>
      <c r="M304" s="10" t="s">
        <v>372</v>
      </c>
      <c r="N304" s="10" t="s">
        <v>373</v>
      </c>
      <c r="O304" s="10" t="s">
        <v>4595</v>
      </c>
      <c r="P304" s="10" t="s">
        <v>4692</v>
      </c>
      <c r="Q304" s="10" t="s">
        <v>249</v>
      </c>
      <c r="R304" s="10" t="s">
        <v>4693</v>
      </c>
      <c r="S304" s="10" t="s">
        <v>4694</v>
      </c>
      <c r="T304" s="28">
        <v>0.88055555555555554</v>
      </c>
      <c r="U304" s="28">
        <v>7.6388888888888895E-2</v>
      </c>
      <c r="V304" s="12">
        <f t="shared" si="44"/>
        <v>23.195833333333333</v>
      </c>
      <c r="W304" s="15">
        <f t="shared" si="45"/>
        <v>281.99999999999994</v>
      </c>
      <c r="X304" s="17">
        <v>0</v>
      </c>
      <c r="AC304" s="22">
        <f t="shared" si="47"/>
        <v>0</v>
      </c>
      <c r="AF304" s="19" t="s">
        <v>4560</v>
      </c>
      <c r="AG304" s="30" t="s">
        <v>4685</v>
      </c>
    </row>
    <row r="305" spans="1:33">
      <c r="I305" s="27">
        <v>43327</v>
      </c>
      <c r="J305" s="10">
        <v>8</v>
      </c>
      <c r="K305" s="10"/>
      <c r="L305" s="10">
        <v>2018</v>
      </c>
      <c r="M305" s="10" t="s">
        <v>372</v>
      </c>
      <c r="N305" s="10" t="s">
        <v>461</v>
      </c>
      <c r="O305" s="10" t="s">
        <v>4595</v>
      </c>
      <c r="P305" s="10" t="s">
        <v>4692</v>
      </c>
      <c r="Q305" s="10" t="s">
        <v>249</v>
      </c>
      <c r="R305" s="10" t="s">
        <v>4693</v>
      </c>
      <c r="S305" s="10" t="s">
        <v>4694</v>
      </c>
      <c r="T305" s="28">
        <v>0.875</v>
      </c>
      <c r="U305" s="28">
        <v>9.0972222222222218E-2</v>
      </c>
      <c r="V305" s="12">
        <f t="shared" si="44"/>
        <v>23.215972222222224</v>
      </c>
      <c r="W305" s="15">
        <f t="shared" si="45"/>
        <v>311</v>
      </c>
      <c r="X305" s="17">
        <v>0</v>
      </c>
      <c r="AC305" s="22">
        <f t="shared" si="47"/>
        <v>0</v>
      </c>
      <c r="AF305" s="19" t="s">
        <v>4560</v>
      </c>
      <c r="AG305" s="30" t="s">
        <v>4686</v>
      </c>
    </row>
    <row r="306" spans="1:33">
      <c r="A306" s="12"/>
      <c r="B306" s="13"/>
      <c r="C306" s="13"/>
      <c r="D306" s="14"/>
      <c r="E306" s="13"/>
      <c r="H306" s="1"/>
      <c r="I306" s="27">
        <v>43262</v>
      </c>
      <c r="J306" s="10">
        <v>6</v>
      </c>
      <c r="K306" s="10"/>
      <c r="L306" s="10">
        <v>2018</v>
      </c>
      <c r="M306" s="10" t="s">
        <v>248</v>
      </c>
      <c r="N306" s="1" t="s">
        <v>5008</v>
      </c>
      <c r="O306" s="10" t="s">
        <v>4619</v>
      </c>
      <c r="P306" s="10" t="s">
        <v>4692</v>
      </c>
      <c r="Q306" s="10" t="s">
        <v>249</v>
      </c>
      <c r="R306" s="10" t="s">
        <v>4693</v>
      </c>
      <c r="S306" s="10" t="s">
        <v>4695</v>
      </c>
      <c r="T306" s="28">
        <v>0.88958333333333339</v>
      </c>
      <c r="U306" s="28">
        <v>8.3333333333333329E-2</v>
      </c>
      <c r="V306" s="12">
        <f t="shared" si="44"/>
        <v>23.193749999999998</v>
      </c>
      <c r="W306" s="15">
        <f t="shared" si="45"/>
        <v>278.99999999999994</v>
      </c>
      <c r="X306" s="17">
        <v>19</v>
      </c>
      <c r="Y306" s="24"/>
      <c r="AA306" s="25"/>
      <c r="AC306" s="22">
        <f t="shared" si="47"/>
        <v>6.8100358422939086E-2</v>
      </c>
      <c r="AF306" s="19" t="s">
        <v>4560</v>
      </c>
      <c r="AG306" s="30" t="s">
        <v>4668</v>
      </c>
    </row>
    <row r="307" spans="1:33">
      <c r="A307" s="12"/>
      <c r="B307" s="13"/>
      <c r="C307" s="13"/>
      <c r="D307" s="14"/>
      <c r="E307" s="13"/>
      <c r="H307" s="1"/>
      <c r="I307" s="27">
        <v>43263</v>
      </c>
      <c r="J307" s="10">
        <v>6</v>
      </c>
      <c r="K307" s="10"/>
      <c r="L307" s="10">
        <v>2018</v>
      </c>
      <c r="M307" s="10" t="s">
        <v>248</v>
      </c>
      <c r="N307" s="1" t="s">
        <v>5008</v>
      </c>
      <c r="O307" s="10" t="s">
        <v>4619</v>
      </c>
      <c r="P307" s="10" t="s">
        <v>4692</v>
      </c>
      <c r="Q307" s="10" t="s">
        <v>249</v>
      </c>
      <c r="R307" s="10" t="s">
        <v>4693</v>
      </c>
      <c r="S307" s="10" t="s">
        <v>4695</v>
      </c>
      <c r="T307" s="28">
        <v>0.875</v>
      </c>
      <c r="U307" s="28">
        <v>8.3333333333333329E-2</v>
      </c>
      <c r="V307" s="12">
        <f t="shared" si="44"/>
        <v>23.208333333333332</v>
      </c>
      <c r="W307" s="15">
        <f t="shared" si="45"/>
        <v>300.00000000000006</v>
      </c>
      <c r="X307" s="17">
        <v>2</v>
      </c>
      <c r="Y307" s="24"/>
      <c r="AA307" s="25"/>
      <c r="AC307" s="22">
        <f t="shared" si="47"/>
        <v>6.6666666666666654E-3</v>
      </c>
      <c r="AF307" s="19" t="s">
        <v>4560</v>
      </c>
      <c r="AG307" s="30" t="s">
        <v>4677</v>
      </c>
    </row>
    <row r="308" spans="1:33">
      <c r="A308" s="12"/>
      <c r="B308" s="13"/>
      <c r="C308" s="13"/>
      <c r="D308" s="14"/>
      <c r="E308" s="13"/>
      <c r="H308" s="1"/>
      <c r="I308" s="27">
        <v>43264</v>
      </c>
      <c r="J308" s="10">
        <v>6</v>
      </c>
      <c r="K308" s="10"/>
      <c r="L308" s="10">
        <v>2018</v>
      </c>
      <c r="M308" s="10" t="s">
        <v>248</v>
      </c>
      <c r="N308" s="1" t="s">
        <v>5008</v>
      </c>
      <c r="O308" s="10" t="s">
        <v>4619</v>
      </c>
      <c r="P308" s="10" t="s">
        <v>4692</v>
      </c>
      <c r="Q308" s="10" t="s">
        <v>249</v>
      </c>
      <c r="R308" s="10" t="s">
        <v>4693</v>
      </c>
      <c r="S308" s="10" t="s">
        <v>4695</v>
      </c>
      <c r="T308" s="28">
        <v>0.875</v>
      </c>
      <c r="U308" s="28">
        <v>8.4722222222222213E-2</v>
      </c>
      <c r="V308" s="12">
        <f t="shared" si="44"/>
        <v>23.209722222222222</v>
      </c>
      <c r="W308" s="15">
        <f t="shared" si="45"/>
        <v>302.00000000000006</v>
      </c>
      <c r="X308" s="17">
        <v>25</v>
      </c>
      <c r="Y308" s="24"/>
      <c r="AA308" s="25"/>
      <c r="AC308" s="22">
        <f t="shared" si="47"/>
        <v>8.2781456953642363E-2</v>
      </c>
      <c r="AF308" s="19" t="s">
        <v>4560</v>
      </c>
      <c r="AG308" s="30" t="s">
        <v>4658</v>
      </c>
    </row>
    <row r="309" spans="1:33">
      <c r="A309" s="12"/>
      <c r="B309" s="13"/>
      <c r="C309" s="13"/>
      <c r="D309" s="14"/>
      <c r="E309" s="13"/>
      <c r="F309" s="36"/>
      <c r="H309" s="1"/>
      <c r="I309" s="27">
        <v>43292</v>
      </c>
      <c r="J309" s="10">
        <v>7</v>
      </c>
      <c r="K309" s="10"/>
      <c r="L309" s="10">
        <v>2018</v>
      </c>
      <c r="M309" s="10" t="s">
        <v>248</v>
      </c>
      <c r="N309" s="1" t="s">
        <v>5008</v>
      </c>
      <c r="O309" s="10" t="s">
        <v>4619</v>
      </c>
      <c r="P309" s="10" t="s">
        <v>4692</v>
      </c>
      <c r="Q309" s="10" t="s">
        <v>249</v>
      </c>
      <c r="R309" s="10" t="s">
        <v>4693</v>
      </c>
      <c r="S309" s="10" t="s">
        <v>4695</v>
      </c>
      <c r="T309" s="28">
        <v>0.875</v>
      </c>
      <c r="U309" s="28">
        <v>8.3333333333333329E-2</v>
      </c>
      <c r="V309" s="12">
        <f t="shared" si="44"/>
        <v>23.208333333333332</v>
      </c>
      <c r="W309" s="15">
        <f t="shared" si="45"/>
        <v>300.00000000000006</v>
      </c>
      <c r="X309" s="17">
        <v>14</v>
      </c>
      <c r="Y309" s="24"/>
      <c r="AA309" s="25"/>
      <c r="AC309" s="22">
        <f t="shared" si="47"/>
        <v>4.6666666666666655E-2</v>
      </c>
      <c r="AF309" s="19" t="s">
        <v>4560</v>
      </c>
      <c r="AG309" s="30" t="s">
        <v>4668</v>
      </c>
    </row>
    <row r="310" spans="1:33">
      <c r="A310" s="12"/>
      <c r="B310" s="13"/>
      <c r="C310" s="13"/>
      <c r="D310" s="14"/>
      <c r="E310" s="13"/>
      <c r="H310" s="1"/>
      <c r="I310" s="27">
        <v>43293</v>
      </c>
      <c r="J310" s="10">
        <v>7</v>
      </c>
      <c r="K310" s="10"/>
      <c r="L310" s="10">
        <v>2018</v>
      </c>
      <c r="M310" s="10" t="s">
        <v>248</v>
      </c>
      <c r="N310" s="1" t="s">
        <v>5008</v>
      </c>
      <c r="O310" s="10" t="s">
        <v>4619</v>
      </c>
      <c r="P310" s="10" t="s">
        <v>4692</v>
      </c>
      <c r="Q310" s="10" t="s">
        <v>249</v>
      </c>
      <c r="R310" s="10" t="s">
        <v>4693</v>
      </c>
      <c r="S310" s="10" t="s">
        <v>4695</v>
      </c>
      <c r="T310" s="28" t="s">
        <v>2376</v>
      </c>
      <c r="U310" s="28">
        <v>7.9166666666666663E-2</v>
      </c>
      <c r="V310" s="12" t="s">
        <v>2376</v>
      </c>
      <c r="W310" s="15" t="s">
        <v>2376</v>
      </c>
      <c r="X310" s="17">
        <v>0</v>
      </c>
      <c r="Y310" s="24"/>
      <c r="AA310" s="25"/>
      <c r="AC310" s="22" t="e">
        <f t="shared" si="47"/>
        <v>#VALUE!</v>
      </c>
      <c r="AF310" s="19" t="s">
        <v>4560</v>
      </c>
      <c r="AG310" s="30" t="s">
        <v>4681</v>
      </c>
    </row>
    <row r="311" spans="1:33">
      <c r="A311" s="12"/>
      <c r="B311" s="13"/>
      <c r="C311" s="13"/>
      <c r="D311" s="14"/>
      <c r="E311" s="13"/>
      <c r="H311" s="1"/>
      <c r="I311" s="27">
        <v>43318</v>
      </c>
      <c r="J311" s="10">
        <v>8</v>
      </c>
      <c r="K311" s="10"/>
      <c r="L311" s="10">
        <v>2018</v>
      </c>
      <c r="M311" s="10" t="s">
        <v>248</v>
      </c>
      <c r="N311" s="1" t="s">
        <v>5008</v>
      </c>
      <c r="O311" s="10" t="s">
        <v>4619</v>
      </c>
      <c r="P311" s="10" t="s">
        <v>4692</v>
      </c>
      <c r="Q311" s="10" t="s">
        <v>249</v>
      </c>
      <c r="R311" s="10" t="s">
        <v>4693</v>
      </c>
      <c r="S311" s="10" t="s">
        <v>4695</v>
      </c>
      <c r="T311" s="28">
        <v>0.92013888888888884</v>
      </c>
      <c r="U311" s="28">
        <v>8.5416666666666655E-2</v>
      </c>
      <c r="V311" s="12">
        <f>(24-T311)+U311</f>
        <v>23.165277777777778</v>
      </c>
      <c r="W311" s="15">
        <f>(U311-T311+1)*24*60</f>
        <v>238.00000000000011</v>
      </c>
      <c r="X311" s="17">
        <v>0</v>
      </c>
      <c r="Y311" s="24"/>
      <c r="AA311" s="25"/>
      <c r="AC311" s="22">
        <f t="shared" si="47"/>
        <v>0</v>
      </c>
      <c r="AF311" s="19" t="s">
        <v>4560</v>
      </c>
      <c r="AG311" s="30" t="s">
        <v>4682</v>
      </c>
    </row>
    <row r="312" spans="1:33">
      <c r="A312" s="12"/>
      <c r="B312" s="13"/>
      <c r="C312" s="13"/>
      <c r="D312" s="14"/>
      <c r="E312" s="13"/>
      <c r="H312" s="1"/>
      <c r="I312" s="27">
        <v>43320</v>
      </c>
      <c r="J312" s="10">
        <v>8</v>
      </c>
      <c r="K312" s="10"/>
      <c r="L312" s="10">
        <v>2018</v>
      </c>
      <c r="M312" s="10" t="s">
        <v>248</v>
      </c>
      <c r="N312" s="1" t="s">
        <v>5008</v>
      </c>
      <c r="O312" s="10" t="s">
        <v>4619</v>
      </c>
      <c r="P312" s="10" t="s">
        <v>4692</v>
      </c>
      <c r="Q312" s="10" t="s">
        <v>249</v>
      </c>
      <c r="R312" s="10" t="s">
        <v>4693</v>
      </c>
      <c r="S312" s="10" t="s">
        <v>4695</v>
      </c>
      <c r="T312" s="28">
        <v>0.87638888888888899</v>
      </c>
      <c r="U312" s="28">
        <v>8.3333333333333329E-2</v>
      </c>
      <c r="V312" s="12">
        <f>(24-T312)+U312</f>
        <v>23.206944444444442</v>
      </c>
      <c r="W312" s="15">
        <f>(U312-T312+1)*24*60</f>
        <v>297.99999999999989</v>
      </c>
      <c r="X312" s="17">
        <v>0</v>
      </c>
      <c r="Y312" s="24"/>
      <c r="AA312" s="25"/>
      <c r="AC312" s="22">
        <f t="shared" si="47"/>
        <v>0</v>
      </c>
      <c r="AF312" s="19" t="s">
        <v>4560</v>
      </c>
      <c r="AG312" s="30" t="s">
        <v>4683</v>
      </c>
    </row>
    <row r="317" spans="1:33">
      <c r="I317" s="16"/>
    </row>
  </sheetData>
  <sortState ref="A53:AG312">
    <sortCondition ref="M1"/>
  </sortState>
  <phoneticPr fontId="0" type="noConversion"/>
  <conditionalFormatting sqref="T85:T87">
    <cfRule type="timePeriod" dxfId="1" priority="2" timePeriod="lastMonth">
      <formula>AND(MONTH(T85)=MONTH(EDATE(TODAY(),0-1)),YEAR(T85)=YEAR(EDATE(TODAY(),0-1)))</formula>
    </cfRule>
  </conditionalFormatting>
  <conditionalFormatting sqref="T198:T200">
    <cfRule type="timePeriod" dxfId="0" priority="1" timePeriod="lastMonth">
      <formula>AND(MONTH(T198)=MONTH(EDATE(TODAY(),0-1)),YEAR(T198)=YEAR(EDATE(TODAY(),0-1)))</formula>
    </cfRule>
  </conditionalFormatting>
  <pageMargins left="0.75" right="0.75" top="1" bottom="1"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
  <sheetViews>
    <sheetView tabSelected="1" workbookViewId="0">
      <pane ySplit="1" topLeftCell="A11" activePane="bottomLeft" state="frozen"/>
      <selection pane="bottomLeft" activeCell="E77" sqref="E77"/>
    </sheetView>
  </sheetViews>
  <sheetFormatPr defaultColWidth="8.85546875" defaultRowHeight="12.75"/>
  <cols>
    <col min="1" max="1" width="19.7109375" style="80" customWidth="1"/>
    <col min="2" max="2" width="8.85546875" style="80"/>
    <col min="3" max="3" width="38.85546875" style="80" customWidth="1"/>
    <col min="4" max="4" width="50.140625" style="80" customWidth="1"/>
    <col min="5" max="5" width="55.5703125" style="80" customWidth="1"/>
    <col min="6" max="6" width="29.28515625" style="80" customWidth="1"/>
    <col min="7" max="16384" width="8.85546875" style="80"/>
  </cols>
  <sheetData>
    <row r="1" spans="1:6">
      <c r="A1" s="80" t="s">
        <v>4894</v>
      </c>
      <c r="B1" s="79" t="s">
        <v>4940</v>
      </c>
      <c r="C1" s="80" t="s">
        <v>4898</v>
      </c>
      <c r="D1" s="80" t="s">
        <v>4895</v>
      </c>
      <c r="E1" s="80" t="s">
        <v>367</v>
      </c>
      <c r="F1" s="50" t="s">
        <v>4995</v>
      </c>
    </row>
    <row r="2" spans="1:6" s="81" customFormat="1">
      <c r="A2" s="81" t="s">
        <v>1634</v>
      </c>
      <c r="B2" s="81" t="s">
        <v>1433</v>
      </c>
    </row>
    <row r="3" spans="1:6" s="81" customFormat="1">
      <c r="A3" s="81" t="s">
        <v>1635</v>
      </c>
      <c r="B3" s="81" t="s">
        <v>2588</v>
      </c>
    </row>
    <row r="4" spans="1:6" s="81" customFormat="1">
      <c r="A4" s="82" t="s">
        <v>1636</v>
      </c>
      <c r="B4" s="81" t="s">
        <v>4941</v>
      </c>
    </row>
    <row r="5" spans="1:6" s="81" customFormat="1">
      <c r="A5" s="83" t="s">
        <v>1637</v>
      </c>
      <c r="B5" s="81" t="s">
        <v>2584</v>
      </c>
    </row>
    <row r="6" spans="1:6" s="81" customFormat="1">
      <c r="A6" s="82" t="s">
        <v>1639</v>
      </c>
      <c r="B6" s="81" t="s">
        <v>4942</v>
      </c>
    </row>
    <row r="7" spans="1:6" s="81" customFormat="1">
      <c r="A7" s="84" t="s">
        <v>1640</v>
      </c>
      <c r="B7" s="81" t="s">
        <v>1566</v>
      </c>
    </row>
    <row r="8" spans="1:6" s="81" customFormat="1">
      <c r="A8" s="83" t="s">
        <v>1641</v>
      </c>
      <c r="B8" s="81" t="s">
        <v>4943</v>
      </c>
    </row>
    <row r="9" spans="1:6" s="81" customFormat="1">
      <c r="A9" s="82" t="s">
        <v>1638</v>
      </c>
      <c r="B9" s="81" t="s">
        <v>4944</v>
      </c>
    </row>
    <row r="10" spans="1:6" ht="51">
      <c r="A10" s="85" t="s">
        <v>246</v>
      </c>
      <c r="B10" s="80" t="s">
        <v>4945</v>
      </c>
      <c r="C10" s="80" t="s">
        <v>4978</v>
      </c>
      <c r="D10" s="80" t="s">
        <v>4896</v>
      </c>
      <c r="E10" s="80" t="s">
        <v>4897</v>
      </c>
    </row>
    <row r="11" spans="1:6" s="52" customFormat="1">
      <c r="A11" s="50" t="s">
        <v>1655</v>
      </c>
      <c r="B11" s="51" t="s">
        <v>4946</v>
      </c>
      <c r="C11" s="51" t="s">
        <v>4980</v>
      </c>
      <c r="D11" s="50" t="s">
        <v>4905</v>
      </c>
      <c r="F11" s="50"/>
    </row>
    <row r="12" spans="1:6" s="52" customFormat="1">
      <c r="A12" s="50" t="s">
        <v>1655</v>
      </c>
      <c r="B12" s="51" t="s">
        <v>4946</v>
      </c>
      <c r="C12" s="51" t="s">
        <v>4756</v>
      </c>
      <c r="D12" s="50" t="s">
        <v>4976</v>
      </c>
      <c r="F12" s="50"/>
    </row>
    <row r="13" spans="1:6" s="81" customFormat="1">
      <c r="A13" s="82" t="s">
        <v>1661</v>
      </c>
      <c r="B13" s="81" t="s">
        <v>4947</v>
      </c>
      <c r="C13" s="81" t="s">
        <v>1662</v>
      </c>
    </row>
    <row r="14" spans="1:6" s="81" customFormat="1">
      <c r="A14" s="82" t="s">
        <v>1661</v>
      </c>
      <c r="B14" s="81" t="s">
        <v>4947</v>
      </c>
      <c r="C14" s="81" t="s">
        <v>1663</v>
      </c>
    </row>
    <row r="15" spans="1:6" s="52" customFormat="1">
      <c r="A15" s="50" t="s">
        <v>1570</v>
      </c>
      <c r="B15" s="51" t="s">
        <v>4948</v>
      </c>
      <c r="C15" s="51" t="s">
        <v>4979</v>
      </c>
      <c r="D15" s="50" t="s">
        <v>4904</v>
      </c>
      <c r="F15" s="50"/>
    </row>
    <row r="16" spans="1:6" s="52" customFormat="1">
      <c r="A16" s="50" t="s">
        <v>1570</v>
      </c>
      <c r="B16" s="51" t="s">
        <v>4948</v>
      </c>
      <c r="C16" s="51" t="s">
        <v>4756</v>
      </c>
      <c r="D16" s="50" t="s">
        <v>4976</v>
      </c>
      <c r="F16" s="50"/>
    </row>
    <row r="17" spans="1:7" s="52" customFormat="1">
      <c r="A17" s="50" t="s">
        <v>245</v>
      </c>
      <c r="B17" s="51" t="s">
        <v>1567</v>
      </c>
      <c r="C17" s="51" t="s">
        <v>1584</v>
      </c>
      <c r="D17" s="50" t="s">
        <v>4899</v>
      </c>
      <c r="F17" s="50"/>
    </row>
    <row r="18" spans="1:7" s="52" customFormat="1" ht="25.5">
      <c r="A18" s="50" t="s">
        <v>245</v>
      </c>
      <c r="B18" s="51" t="s">
        <v>1567</v>
      </c>
      <c r="C18" s="51" t="s">
        <v>827</v>
      </c>
      <c r="D18" s="50" t="s">
        <v>4900</v>
      </c>
      <c r="F18" s="50"/>
    </row>
    <row r="19" spans="1:7" s="52" customFormat="1">
      <c r="A19" s="50" t="s">
        <v>245</v>
      </c>
      <c r="B19" s="51" t="s">
        <v>1567</v>
      </c>
      <c r="C19" s="51" t="s">
        <v>372</v>
      </c>
      <c r="D19" s="50" t="s">
        <v>4901</v>
      </c>
      <c r="F19" s="50"/>
    </row>
    <row r="20" spans="1:7" s="52" customFormat="1">
      <c r="A20" s="50" t="s">
        <v>245</v>
      </c>
      <c r="B20" s="51" t="s">
        <v>1567</v>
      </c>
      <c r="C20" s="51" t="s">
        <v>3020</v>
      </c>
      <c r="D20" s="50" t="s">
        <v>4902</v>
      </c>
      <c r="F20" s="50"/>
    </row>
    <row r="21" spans="1:7" s="52" customFormat="1" ht="25.5">
      <c r="A21" s="50" t="s">
        <v>245</v>
      </c>
      <c r="B21" s="51" t="s">
        <v>1567</v>
      </c>
      <c r="C21" s="51" t="s">
        <v>248</v>
      </c>
      <c r="D21" s="50" t="s">
        <v>4903</v>
      </c>
      <c r="F21" s="50"/>
    </row>
    <row r="22" spans="1:7" s="56" customFormat="1">
      <c r="A22" s="53" t="s">
        <v>244</v>
      </c>
      <c r="B22" s="54" t="s">
        <v>251</v>
      </c>
      <c r="C22" s="55" t="s">
        <v>4991</v>
      </c>
      <c r="D22" s="56" t="s">
        <v>4985</v>
      </c>
      <c r="F22" s="56">
        <v>1</v>
      </c>
      <c r="G22" s="53"/>
    </row>
    <row r="23" spans="1:7" s="56" customFormat="1" ht="25.5">
      <c r="A23" s="53" t="s">
        <v>244</v>
      </c>
      <c r="B23" s="54" t="s">
        <v>251</v>
      </c>
      <c r="C23" s="55" t="s">
        <v>5008</v>
      </c>
      <c r="D23" s="56" t="s">
        <v>5009</v>
      </c>
      <c r="F23" s="56" t="s">
        <v>5010</v>
      </c>
      <c r="G23" s="53"/>
    </row>
    <row r="24" spans="1:7" s="56" customFormat="1">
      <c r="A24" s="53" t="s">
        <v>244</v>
      </c>
      <c r="B24" s="54" t="s">
        <v>251</v>
      </c>
      <c r="C24" s="55" t="s">
        <v>4992</v>
      </c>
      <c r="D24" s="56" t="s">
        <v>4986</v>
      </c>
      <c r="F24" s="56">
        <v>2</v>
      </c>
      <c r="G24" s="53"/>
    </row>
    <row r="25" spans="1:7" s="56" customFormat="1">
      <c r="A25" s="53" t="s">
        <v>244</v>
      </c>
      <c r="B25" s="54" t="s">
        <v>251</v>
      </c>
      <c r="C25" s="55" t="s">
        <v>4993</v>
      </c>
      <c r="D25" s="56" t="s">
        <v>4987</v>
      </c>
      <c r="F25" s="56">
        <v>3</v>
      </c>
      <c r="G25" s="53"/>
    </row>
    <row r="26" spans="1:7" s="56" customFormat="1">
      <c r="A26" s="53" t="s">
        <v>244</v>
      </c>
      <c r="B26" s="54" t="s">
        <v>251</v>
      </c>
      <c r="C26" s="54" t="s">
        <v>1170</v>
      </c>
      <c r="D26" s="56" t="s">
        <v>4988</v>
      </c>
      <c r="E26" s="56" t="s">
        <v>4989</v>
      </c>
      <c r="G26" s="53"/>
    </row>
    <row r="27" spans="1:7" s="56" customFormat="1">
      <c r="A27" s="53" t="s">
        <v>244</v>
      </c>
      <c r="B27" s="54" t="s">
        <v>251</v>
      </c>
      <c r="C27" s="54" t="s">
        <v>373</v>
      </c>
      <c r="D27" s="56" t="s">
        <v>4990</v>
      </c>
      <c r="F27" s="56" t="s">
        <v>658</v>
      </c>
      <c r="G27" s="53"/>
    </row>
    <row r="28" spans="1:7" s="56" customFormat="1" ht="38.25">
      <c r="A28" s="53" t="s">
        <v>244</v>
      </c>
      <c r="B28" s="54" t="s">
        <v>251</v>
      </c>
      <c r="C28" s="54" t="s">
        <v>3075</v>
      </c>
      <c r="D28" s="56" t="s">
        <v>4994</v>
      </c>
      <c r="E28" s="53" t="s">
        <v>5023</v>
      </c>
      <c r="F28" s="56" t="s">
        <v>4996</v>
      </c>
      <c r="G28" s="53"/>
    </row>
    <row r="29" spans="1:7" s="56" customFormat="1">
      <c r="A29" s="53" t="s">
        <v>244</v>
      </c>
      <c r="B29" s="54" t="s">
        <v>251</v>
      </c>
      <c r="C29" s="54" t="s">
        <v>3021</v>
      </c>
      <c r="D29" s="56" t="s">
        <v>4997</v>
      </c>
      <c r="G29" s="53"/>
    </row>
    <row r="30" spans="1:7" s="56" customFormat="1">
      <c r="A30" s="53" t="s">
        <v>244</v>
      </c>
      <c r="B30" s="54" t="s">
        <v>251</v>
      </c>
      <c r="C30" s="54" t="s">
        <v>4761</v>
      </c>
      <c r="D30" s="56" t="s">
        <v>4998</v>
      </c>
      <c r="E30" s="53" t="s">
        <v>5022</v>
      </c>
      <c r="G30" s="53"/>
    </row>
    <row r="31" spans="1:7" s="56" customFormat="1" ht="25.5">
      <c r="A31" s="53" t="s">
        <v>244</v>
      </c>
      <c r="B31" s="54" t="s">
        <v>251</v>
      </c>
      <c r="C31" s="54" t="s">
        <v>4616</v>
      </c>
      <c r="D31" s="53" t="s">
        <v>5072</v>
      </c>
      <c r="E31" s="53" t="s">
        <v>5023</v>
      </c>
      <c r="F31" s="53" t="s">
        <v>5073</v>
      </c>
      <c r="G31" s="53"/>
    </row>
    <row r="32" spans="1:7" s="56" customFormat="1">
      <c r="A32" s="53" t="s">
        <v>244</v>
      </c>
      <c r="B32" s="54" t="s">
        <v>251</v>
      </c>
      <c r="C32" s="54" t="s">
        <v>4759</v>
      </c>
      <c r="D32" s="56" t="s">
        <v>4999</v>
      </c>
      <c r="E32" s="53" t="s">
        <v>5022</v>
      </c>
      <c r="G32" s="53"/>
    </row>
    <row r="33" spans="1:7" s="56" customFormat="1">
      <c r="A33" s="53" t="s">
        <v>244</v>
      </c>
      <c r="B33" s="54" t="s">
        <v>251</v>
      </c>
      <c r="C33" s="54" t="s">
        <v>4762</v>
      </c>
      <c r="D33" s="56" t="s">
        <v>5000</v>
      </c>
      <c r="E33" s="53" t="s">
        <v>5022</v>
      </c>
      <c r="G33" s="53"/>
    </row>
    <row r="34" spans="1:7" s="56" customFormat="1">
      <c r="A34" s="53" t="s">
        <v>244</v>
      </c>
      <c r="B34" s="54" t="s">
        <v>251</v>
      </c>
      <c r="C34" s="54" t="s">
        <v>461</v>
      </c>
      <c r="D34" s="56" t="s">
        <v>5001</v>
      </c>
      <c r="F34" s="56" t="s">
        <v>5002</v>
      </c>
      <c r="G34" s="53"/>
    </row>
    <row r="35" spans="1:7" s="56" customFormat="1" ht="38.25">
      <c r="A35" s="53" t="s">
        <v>244</v>
      </c>
      <c r="B35" s="54" t="s">
        <v>251</v>
      </c>
      <c r="C35" s="54" t="s">
        <v>3061</v>
      </c>
      <c r="D35" s="56" t="s">
        <v>5004</v>
      </c>
      <c r="F35" s="56" t="s">
        <v>5003</v>
      </c>
      <c r="G35" s="53"/>
    </row>
    <row r="36" spans="1:7" s="56" customFormat="1">
      <c r="A36" s="53" t="s">
        <v>244</v>
      </c>
      <c r="B36" s="54" t="s">
        <v>251</v>
      </c>
      <c r="C36" s="54" t="s">
        <v>5074</v>
      </c>
      <c r="D36" s="53" t="s">
        <v>5075</v>
      </c>
      <c r="F36" s="53" t="s">
        <v>1586</v>
      </c>
      <c r="G36" s="53"/>
    </row>
    <row r="37" spans="1:7" s="56" customFormat="1" ht="38.25">
      <c r="A37" s="53" t="s">
        <v>244</v>
      </c>
      <c r="B37" s="54" t="s">
        <v>251</v>
      </c>
      <c r="C37" s="54" t="s">
        <v>4602</v>
      </c>
      <c r="D37" s="56" t="s">
        <v>5006</v>
      </c>
      <c r="E37" s="53" t="s">
        <v>5022</v>
      </c>
      <c r="F37" s="56" t="s">
        <v>5005</v>
      </c>
      <c r="G37" s="53"/>
    </row>
    <row r="38" spans="1:7" s="56" customFormat="1">
      <c r="A38" s="53" t="s">
        <v>244</v>
      </c>
      <c r="B38" s="54" t="s">
        <v>251</v>
      </c>
      <c r="C38" s="54" t="s">
        <v>3281</v>
      </c>
      <c r="D38" s="56" t="s">
        <v>5007</v>
      </c>
      <c r="F38" s="56" t="s">
        <v>3416</v>
      </c>
      <c r="G38" s="53"/>
    </row>
    <row r="39" spans="1:7" s="56" customFormat="1">
      <c r="A39" s="53" t="s">
        <v>244</v>
      </c>
      <c r="B39" s="54" t="s">
        <v>251</v>
      </c>
      <c r="C39" s="54" t="s">
        <v>3358</v>
      </c>
      <c r="D39" s="56" t="s">
        <v>5011</v>
      </c>
      <c r="E39" s="53" t="s">
        <v>5024</v>
      </c>
      <c r="G39" s="53"/>
    </row>
    <row r="40" spans="1:7" s="56" customFormat="1">
      <c r="A40" s="53" t="s">
        <v>244</v>
      </c>
      <c r="B40" s="54" t="s">
        <v>251</v>
      </c>
      <c r="C40" s="54" t="s">
        <v>2983</v>
      </c>
      <c r="D40" s="56" t="s">
        <v>5012</v>
      </c>
      <c r="E40" s="53" t="s">
        <v>5025</v>
      </c>
      <c r="G40" s="53"/>
    </row>
    <row r="41" spans="1:7" s="56" customFormat="1" ht="25.5">
      <c r="A41" s="53" t="s">
        <v>244</v>
      </c>
      <c r="B41" s="54" t="s">
        <v>251</v>
      </c>
      <c r="C41" s="54" t="s">
        <v>2669</v>
      </c>
      <c r="D41" s="56" t="s">
        <v>5013</v>
      </c>
      <c r="E41" s="53" t="s">
        <v>5027</v>
      </c>
      <c r="G41" s="53"/>
    </row>
    <row r="42" spans="1:7" s="56" customFormat="1">
      <c r="A42" s="53" t="s">
        <v>244</v>
      </c>
      <c r="B42" s="54" t="s">
        <v>251</v>
      </c>
      <c r="C42" s="54" t="s">
        <v>3144</v>
      </c>
      <c r="D42" s="56" t="s">
        <v>5014</v>
      </c>
      <c r="E42" s="53" t="s">
        <v>5023</v>
      </c>
      <c r="F42" s="86" t="s">
        <v>5015</v>
      </c>
      <c r="G42" s="53"/>
    </row>
    <row r="43" spans="1:7" s="56" customFormat="1">
      <c r="A43" s="53" t="s">
        <v>244</v>
      </c>
      <c r="B43" s="54" t="s">
        <v>251</v>
      </c>
      <c r="C43" s="54" t="s">
        <v>4610</v>
      </c>
      <c r="D43" s="53" t="s">
        <v>5076</v>
      </c>
      <c r="E43" s="53"/>
      <c r="F43" s="86"/>
      <c r="G43" s="53"/>
    </row>
    <row r="44" spans="1:7" s="56" customFormat="1" ht="15">
      <c r="A44" s="53" t="s">
        <v>244</v>
      </c>
      <c r="B44" s="54" t="s">
        <v>251</v>
      </c>
      <c r="C44" s="54" t="s">
        <v>3416</v>
      </c>
      <c r="D44" s="53" t="s">
        <v>5007</v>
      </c>
      <c r="F44" s="87" t="s">
        <v>3281</v>
      </c>
      <c r="G44" s="53"/>
    </row>
    <row r="45" spans="1:7" s="56" customFormat="1" ht="38.25">
      <c r="A45" s="53" t="s">
        <v>244</v>
      </c>
      <c r="B45" s="54" t="s">
        <v>251</v>
      </c>
      <c r="C45" s="54" t="s">
        <v>2967</v>
      </c>
      <c r="D45" s="53" t="s">
        <v>5016</v>
      </c>
      <c r="E45" s="53" t="s">
        <v>5026</v>
      </c>
      <c r="G45" s="53"/>
    </row>
    <row r="46" spans="1:7" s="56" customFormat="1">
      <c r="A46" s="53" t="s">
        <v>244</v>
      </c>
      <c r="B46" s="54" t="s">
        <v>251</v>
      </c>
      <c r="C46" s="54" t="s">
        <v>2987</v>
      </c>
      <c r="D46" s="53" t="s">
        <v>5017</v>
      </c>
      <c r="E46" s="53" t="s">
        <v>5025</v>
      </c>
      <c r="G46" s="53"/>
    </row>
    <row r="47" spans="1:7" s="56" customFormat="1">
      <c r="A47" s="53" t="s">
        <v>244</v>
      </c>
      <c r="B47" s="54" t="s">
        <v>251</v>
      </c>
      <c r="C47" s="54" t="s">
        <v>3300</v>
      </c>
      <c r="D47" s="53" t="s">
        <v>5019</v>
      </c>
      <c r="G47" s="53"/>
    </row>
    <row r="48" spans="1:7" s="56" customFormat="1">
      <c r="A48" s="53" t="s">
        <v>244</v>
      </c>
      <c r="B48" s="54" t="s">
        <v>251</v>
      </c>
      <c r="C48" s="54" t="s">
        <v>2877</v>
      </c>
      <c r="D48" s="53" t="s">
        <v>5018</v>
      </c>
      <c r="G48" s="53"/>
    </row>
    <row r="49" spans="1:7" s="56" customFormat="1">
      <c r="A49" s="53" t="s">
        <v>244</v>
      </c>
      <c r="B49" s="54" t="s">
        <v>251</v>
      </c>
      <c r="C49" s="54" t="s">
        <v>2376</v>
      </c>
      <c r="D49" s="53" t="s">
        <v>4983</v>
      </c>
      <c r="G49" s="53"/>
    </row>
    <row r="50" spans="1:7" s="56" customFormat="1" ht="25.5">
      <c r="A50" s="53" t="s">
        <v>244</v>
      </c>
      <c r="B50" s="54" t="s">
        <v>251</v>
      </c>
      <c r="C50" s="54" t="s">
        <v>2542</v>
      </c>
      <c r="D50" s="53" t="s">
        <v>5020</v>
      </c>
      <c r="E50" s="53" t="s">
        <v>5027</v>
      </c>
      <c r="G50" s="53"/>
    </row>
    <row r="51" spans="1:7" s="56" customFormat="1" ht="25.5">
      <c r="A51" s="53" t="s">
        <v>244</v>
      </c>
      <c r="B51" s="54" t="s">
        <v>251</v>
      </c>
      <c r="C51" s="54" t="s">
        <v>4653</v>
      </c>
      <c r="D51" s="53" t="s">
        <v>5077</v>
      </c>
      <c r="E51" s="53" t="s">
        <v>5078</v>
      </c>
      <c r="G51" s="53"/>
    </row>
    <row r="52" spans="1:7" s="56" customFormat="1" ht="25.5">
      <c r="A52" s="53" t="s">
        <v>244</v>
      </c>
      <c r="B52" s="54" t="s">
        <v>251</v>
      </c>
      <c r="C52" s="54" t="s">
        <v>2431</v>
      </c>
      <c r="D52" s="53" t="s">
        <v>5021</v>
      </c>
      <c r="E52" s="53" t="s">
        <v>5027</v>
      </c>
      <c r="G52" s="53"/>
    </row>
    <row r="53" spans="1:7" ht="25.5">
      <c r="A53" s="80" t="s">
        <v>4549</v>
      </c>
      <c r="B53" s="80" t="s">
        <v>4952</v>
      </c>
      <c r="C53" s="79" t="s">
        <v>4619</v>
      </c>
      <c r="D53" s="80" t="s">
        <v>5071</v>
      </c>
    </row>
    <row r="54" spans="1:7" ht="25.5">
      <c r="A54" s="80" t="s">
        <v>4549</v>
      </c>
      <c r="B54" s="80" t="s">
        <v>4952</v>
      </c>
      <c r="C54" s="79" t="s">
        <v>4595</v>
      </c>
      <c r="D54" s="80" t="s">
        <v>5071</v>
      </c>
    </row>
    <row r="55" spans="1:7">
      <c r="A55" s="80" t="s">
        <v>4549</v>
      </c>
      <c r="B55" s="80" t="s">
        <v>4952</v>
      </c>
      <c r="C55" s="79" t="s">
        <v>2376</v>
      </c>
      <c r="D55" s="80" t="s">
        <v>5070</v>
      </c>
    </row>
    <row r="56" spans="1:7">
      <c r="A56" s="80" t="s">
        <v>4550</v>
      </c>
      <c r="B56" s="80" t="s">
        <v>4951</v>
      </c>
      <c r="C56" s="80" t="s">
        <v>5079</v>
      </c>
      <c r="D56" s="80" t="s">
        <v>5081</v>
      </c>
    </row>
    <row r="57" spans="1:7">
      <c r="A57" s="80" t="s">
        <v>4550</v>
      </c>
      <c r="B57" s="80" t="s">
        <v>4951</v>
      </c>
      <c r="C57" s="80" t="s">
        <v>4692</v>
      </c>
      <c r="D57" s="80" t="s">
        <v>5082</v>
      </c>
    </row>
    <row r="58" spans="1:7">
      <c r="A58" s="80" t="s">
        <v>4550</v>
      </c>
      <c r="B58" s="80" t="s">
        <v>4951</v>
      </c>
      <c r="C58" s="80" t="s">
        <v>4620</v>
      </c>
      <c r="D58" s="80" t="s">
        <v>5083</v>
      </c>
    </row>
    <row r="59" spans="1:7">
      <c r="A59" s="80" t="s">
        <v>4550</v>
      </c>
      <c r="B59" s="80" t="s">
        <v>4951</v>
      </c>
      <c r="C59" s="80" t="s">
        <v>4881</v>
      </c>
      <c r="D59" s="80" t="s">
        <v>5084</v>
      </c>
    </row>
    <row r="60" spans="1:7">
      <c r="A60" s="80" t="s">
        <v>4550</v>
      </c>
      <c r="B60" s="80" t="s">
        <v>4951</v>
      </c>
      <c r="C60" s="80" t="s">
        <v>2376</v>
      </c>
      <c r="D60" s="80" t="s">
        <v>5080</v>
      </c>
    </row>
    <row r="61" spans="1:7" ht="25.5">
      <c r="A61" s="80" t="s">
        <v>4551</v>
      </c>
      <c r="B61" s="80" t="s">
        <v>4953</v>
      </c>
      <c r="C61" s="80" t="s">
        <v>249</v>
      </c>
      <c r="D61" s="80" t="s">
        <v>5086</v>
      </c>
    </row>
    <row r="62" spans="1:7" ht="25.5">
      <c r="A62" s="80" t="s">
        <v>4551</v>
      </c>
      <c r="B62" s="80" t="s">
        <v>4953</v>
      </c>
      <c r="C62" s="80" t="s">
        <v>4701</v>
      </c>
      <c r="D62" s="80" t="s">
        <v>5087</v>
      </c>
    </row>
    <row r="63" spans="1:7" ht="25.5">
      <c r="A63" s="80" t="s">
        <v>4551</v>
      </c>
      <c r="B63" s="80" t="s">
        <v>4953</v>
      </c>
      <c r="C63" s="80" t="s">
        <v>651</v>
      </c>
      <c r="D63" s="80" t="s">
        <v>5088</v>
      </c>
    </row>
    <row r="64" spans="1:7" ht="25.5">
      <c r="A64" s="80" t="s">
        <v>4551</v>
      </c>
      <c r="B64" s="80" t="s">
        <v>4953</v>
      </c>
      <c r="C64" s="80" t="s">
        <v>2191</v>
      </c>
      <c r="D64" s="80" t="s">
        <v>5090</v>
      </c>
    </row>
    <row r="65" spans="1:5">
      <c r="A65" s="80" t="s">
        <v>4551</v>
      </c>
      <c r="B65" s="80" t="s">
        <v>4953</v>
      </c>
      <c r="C65" s="80" t="s">
        <v>4878</v>
      </c>
      <c r="D65" s="80" t="s">
        <v>5085</v>
      </c>
    </row>
    <row r="66" spans="1:5" ht="25.5">
      <c r="A66" s="80" t="s">
        <v>4551</v>
      </c>
      <c r="B66" s="80" t="s">
        <v>4953</v>
      </c>
      <c r="C66" s="80" t="s">
        <v>2376</v>
      </c>
      <c r="D66" s="80" t="s">
        <v>5089</v>
      </c>
    </row>
    <row r="67" spans="1:5" ht="25.5">
      <c r="A67" s="80" t="s">
        <v>4552</v>
      </c>
      <c r="B67" s="80" t="s">
        <v>4949</v>
      </c>
      <c r="C67" s="80" t="s">
        <v>4693</v>
      </c>
      <c r="D67" s="80" t="s">
        <v>5091</v>
      </c>
    </row>
    <row r="68" spans="1:5" ht="25.5">
      <c r="A68" s="80" t="s">
        <v>4552</v>
      </c>
      <c r="B68" s="80" t="s">
        <v>4949</v>
      </c>
      <c r="C68" s="80" t="s">
        <v>4696</v>
      </c>
      <c r="D68" s="80" t="s">
        <v>5092</v>
      </c>
    </row>
    <row r="69" spans="1:5" ht="25.5">
      <c r="A69" s="80" t="s">
        <v>4552</v>
      </c>
      <c r="B69" s="80" t="s">
        <v>4949</v>
      </c>
      <c r="C69" s="80" t="s">
        <v>2376</v>
      </c>
      <c r="D69" s="80" t="s">
        <v>5093</v>
      </c>
    </row>
    <row r="70" spans="1:5" ht="25.5">
      <c r="A70" s="80" t="s">
        <v>4553</v>
      </c>
      <c r="B70" s="80" t="s">
        <v>4950</v>
      </c>
      <c r="C70" s="80" t="s">
        <v>5055</v>
      </c>
      <c r="D70" s="80" t="s">
        <v>5094</v>
      </c>
    </row>
    <row r="71" spans="1:5" ht="25.5">
      <c r="A71" s="80" t="s">
        <v>4553</v>
      </c>
      <c r="B71" s="80" t="s">
        <v>4950</v>
      </c>
      <c r="C71" s="80" t="s">
        <v>2376</v>
      </c>
      <c r="D71" s="80" t="s">
        <v>5096</v>
      </c>
    </row>
    <row r="72" spans="1:5" ht="25.5">
      <c r="A72" s="80" t="s">
        <v>363</v>
      </c>
      <c r="B72" s="80" t="s">
        <v>4954</v>
      </c>
      <c r="C72" s="80" t="s">
        <v>4981</v>
      </c>
      <c r="D72" s="80" t="s">
        <v>5099</v>
      </c>
    </row>
    <row r="73" spans="1:5">
      <c r="A73" s="80" t="s">
        <v>363</v>
      </c>
      <c r="B73" s="80" t="s">
        <v>4954</v>
      </c>
      <c r="C73" s="80" t="s">
        <v>317</v>
      </c>
      <c r="D73" s="80" t="s">
        <v>5097</v>
      </c>
      <c r="E73" s="80" t="s">
        <v>5098</v>
      </c>
    </row>
    <row r="74" spans="1:5" s="81" customFormat="1">
      <c r="A74" s="81" t="s">
        <v>363</v>
      </c>
      <c r="B74" s="81" t="s">
        <v>4954</v>
      </c>
      <c r="C74" s="81" t="s">
        <v>2376</v>
      </c>
      <c r="D74" s="81" t="s">
        <v>5100</v>
      </c>
      <c r="E74" s="81" t="s">
        <v>5110</v>
      </c>
    </row>
    <row r="75" spans="1:5" ht="25.5">
      <c r="A75" s="80" t="s">
        <v>364</v>
      </c>
      <c r="B75" s="80" t="s">
        <v>4955</v>
      </c>
      <c r="C75" s="80" t="s">
        <v>4981</v>
      </c>
      <c r="D75" s="80" t="s">
        <v>5101</v>
      </c>
    </row>
    <row r="76" spans="1:5">
      <c r="A76" s="80" t="s">
        <v>364</v>
      </c>
      <c r="B76" s="80" t="s">
        <v>4955</v>
      </c>
      <c r="C76" s="80" t="s">
        <v>317</v>
      </c>
      <c r="D76" s="80" t="s">
        <v>5102</v>
      </c>
      <c r="E76" s="80" t="s">
        <v>5098</v>
      </c>
    </row>
    <row r="77" spans="1:5" s="81" customFormat="1">
      <c r="A77" s="81" t="s">
        <v>364</v>
      </c>
      <c r="B77" s="81" t="s">
        <v>4955</v>
      </c>
      <c r="C77" s="81" t="s">
        <v>2376</v>
      </c>
      <c r="D77" s="81" t="s">
        <v>5103</v>
      </c>
      <c r="E77" s="81" t="s">
        <v>5110</v>
      </c>
    </row>
    <row r="78" spans="1:5">
      <c r="A78" s="80" t="s">
        <v>368</v>
      </c>
      <c r="B78" s="80" t="s">
        <v>4956</v>
      </c>
      <c r="C78" s="80" t="s">
        <v>5104</v>
      </c>
      <c r="D78" s="80" t="s">
        <v>5105</v>
      </c>
    </row>
    <row r="79" spans="1:5">
      <c r="A79" s="80" t="s">
        <v>368</v>
      </c>
      <c r="B79" s="80" t="s">
        <v>4956</v>
      </c>
      <c r="C79" s="80" t="s">
        <v>317</v>
      </c>
      <c r="D79" s="80" t="s">
        <v>5106</v>
      </c>
      <c r="E79" s="80" t="s">
        <v>5098</v>
      </c>
    </row>
    <row r="80" spans="1:5">
      <c r="A80" s="80" t="s">
        <v>368</v>
      </c>
      <c r="B80" s="80" t="s">
        <v>4956</v>
      </c>
      <c r="C80" s="80" t="s">
        <v>2376</v>
      </c>
      <c r="D80" s="80" t="s">
        <v>5107</v>
      </c>
    </row>
    <row r="81" spans="1:5">
      <c r="A81" s="88" t="s">
        <v>370</v>
      </c>
      <c r="B81" s="80" t="s">
        <v>4957</v>
      </c>
      <c r="C81" s="80" t="s">
        <v>4980</v>
      </c>
      <c r="D81" s="80" t="s">
        <v>5108</v>
      </c>
    </row>
    <row r="82" spans="1:5">
      <c r="A82" s="88" t="s">
        <v>370</v>
      </c>
      <c r="B82" s="80" t="s">
        <v>4957</v>
      </c>
      <c r="C82" s="80" t="s">
        <v>317</v>
      </c>
      <c r="D82" s="80" t="s">
        <v>5106</v>
      </c>
      <c r="E82" s="80" t="s">
        <v>5098</v>
      </c>
    </row>
    <row r="83" spans="1:5">
      <c r="A83" s="88" t="s">
        <v>370</v>
      </c>
      <c r="B83" s="80" t="s">
        <v>4957</v>
      </c>
      <c r="C83" s="80" t="s">
        <v>2376</v>
      </c>
      <c r="D83" s="80" t="s">
        <v>5107</v>
      </c>
    </row>
    <row r="84" spans="1:5" ht="25.5">
      <c r="A84" s="88" t="s">
        <v>2373</v>
      </c>
      <c r="B84" s="80" t="s">
        <v>252</v>
      </c>
      <c r="C84" s="80" t="s">
        <v>4974</v>
      </c>
      <c r="D84" s="80" t="s">
        <v>5109</v>
      </c>
    </row>
    <row r="85" spans="1:5" s="81" customFormat="1">
      <c r="A85" s="89" t="s">
        <v>1646</v>
      </c>
      <c r="B85" s="81" t="s">
        <v>665</v>
      </c>
    </row>
    <row r="86" spans="1:5" s="81" customFormat="1">
      <c r="A86" s="90" t="s">
        <v>1644</v>
      </c>
      <c r="B86" s="81" t="s">
        <v>4958</v>
      </c>
    </row>
    <row r="87" spans="1:5" s="81" customFormat="1">
      <c r="A87" s="89" t="s">
        <v>1645</v>
      </c>
      <c r="B87" s="81" t="s">
        <v>4959</v>
      </c>
    </row>
    <row r="88" spans="1:5" s="81" customFormat="1">
      <c r="A88" s="91" t="s">
        <v>369</v>
      </c>
      <c r="B88" s="81" t="s">
        <v>4960</v>
      </c>
    </row>
    <row r="89" spans="1:5" s="81" customFormat="1">
      <c r="A89" s="92" t="s">
        <v>1648</v>
      </c>
      <c r="B89" s="81" t="s">
        <v>4961</v>
      </c>
    </row>
    <row r="90" spans="1:5" s="81" customFormat="1">
      <c r="A90" s="93" t="s">
        <v>1647</v>
      </c>
      <c r="B90" s="81" t="s">
        <v>4962</v>
      </c>
    </row>
    <row r="91" spans="1:5" s="81" customFormat="1">
      <c r="A91" s="94" t="s">
        <v>371</v>
      </c>
      <c r="B91" s="81" t="s">
        <v>4963</v>
      </c>
    </row>
    <row r="92" spans="1:5">
      <c r="A92" s="80" t="s">
        <v>4554</v>
      </c>
      <c r="B92" s="80" t="s">
        <v>4964</v>
      </c>
      <c r="C92" s="80" t="s">
        <v>5055</v>
      </c>
      <c r="D92" s="80" t="s">
        <v>5095</v>
      </c>
    </row>
    <row r="93" spans="1:5">
      <c r="A93" s="80" t="s">
        <v>367</v>
      </c>
      <c r="B93" s="80" t="s">
        <v>4965</v>
      </c>
      <c r="C93" s="80" t="s">
        <v>5055</v>
      </c>
      <c r="D93" s="50" t="s">
        <v>5056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topLeftCell="A13" workbookViewId="0">
      <selection activeCell="B25" sqref="B25"/>
    </sheetView>
  </sheetViews>
  <sheetFormatPr defaultRowHeight="12.75"/>
  <cols>
    <col min="1" max="1" width="13.5703125" customWidth="1"/>
    <col min="2" max="2" width="22.85546875" customWidth="1"/>
  </cols>
  <sheetData>
    <row r="1" spans="1:2">
      <c r="A1" t="s">
        <v>4789</v>
      </c>
      <c r="B1" t="s">
        <v>4826</v>
      </c>
    </row>
    <row r="2" spans="1:2">
      <c r="A2" t="s">
        <v>4821</v>
      </c>
      <c r="B2" t="s">
        <v>4827</v>
      </c>
    </row>
    <row r="3" spans="1:2">
      <c r="A3" t="s">
        <v>3897</v>
      </c>
      <c r="B3" t="s">
        <v>4828</v>
      </c>
    </row>
    <row r="4" spans="1:2">
      <c r="A4" t="s">
        <v>4799</v>
      </c>
      <c r="B4" t="s">
        <v>4830</v>
      </c>
    </row>
    <row r="5" spans="1:2">
      <c r="A5" t="s">
        <v>4802</v>
      </c>
      <c r="B5" t="s">
        <v>4859</v>
      </c>
    </row>
    <row r="6" spans="1:2">
      <c r="A6" t="s">
        <v>4735</v>
      </c>
      <c r="B6" t="s">
        <v>4736</v>
      </c>
    </row>
    <row r="7" spans="1:2">
      <c r="A7" t="s">
        <v>4794</v>
      </c>
      <c r="B7" t="s">
        <v>4831</v>
      </c>
    </row>
    <row r="8" spans="1:2">
      <c r="A8" t="s">
        <v>4796</v>
      </c>
      <c r="B8" t="s">
        <v>4832</v>
      </c>
    </row>
    <row r="9" spans="1:2">
      <c r="A9" s="38" t="s">
        <v>4818</v>
      </c>
      <c r="B9" s="38" t="s">
        <v>4860</v>
      </c>
    </row>
    <row r="10" spans="1:2">
      <c r="A10" t="s">
        <v>4846</v>
      </c>
      <c r="B10" t="s">
        <v>4847</v>
      </c>
    </row>
    <row r="11" spans="1:2">
      <c r="A11" s="38" t="s">
        <v>4823</v>
      </c>
      <c r="B11" s="38" t="s">
        <v>4863</v>
      </c>
    </row>
    <row r="12" spans="1:2">
      <c r="A12" s="38" t="s">
        <v>4806</v>
      </c>
      <c r="B12" s="38" t="s">
        <v>4863</v>
      </c>
    </row>
    <row r="13" spans="1:2">
      <c r="A13" t="s">
        <v>4814</v>
      </c>
      <c r="B13" t="s">
        <v>4833</v>
      </c>
    </row>
    <row r="14" spans="1:2">
      <c r="A14" t="s">
        <v>4790</v>
      </c>
      <c r="B14" t="s">
        <v>4834</v>
      </c>
    </row>
    <row r="15" spans="1:2">
      <c r="A15" t="s">
        <v>1673</v>
      </c>
      <c r="B15" t="s">
        <v>4835</v>
      </c>
    </row>
    <row r="16" spans="1:2">
      <c r="A16" t="s">
        <v>4798</v>
      </c>
      <c r="B16" t="s">
        <v>4864</v>
      </c>
    </row>
    <row r="17" spans="1:2">
      <c r="A17" t="s">
        <v>4815</v>
      </c>
      <c r="B17" t="s">
        <v>4855</v>
      </c>
    </row>
    <row r="18" spans="1:2">
      <c r="A18" t="s">
        <v>4816</v>
      </c>
      <c r="B18" t="s">
        <v>4843</v>
      </c>
    </row>
    <row r="19" spans="1:2">
      <c r="A19" t="s">
        <v>4791</v>
      </c>
      <c r="B19" t="s">
        <v>4844</v>
      </c>
    </row>
    <row r="20" spans="1:2">
      <c r="A20" s="38" t="s">
        <v>809</v>
      </c>
      <c r="B20" s="38" t="s">
        <v>4863</v>
      </c>
    </row>
    <row r="21" spans="1:2">
      <c r="A21" s="38" t="s">
        <v>760</v>
      </c>
      <c r="B21" s="38" t="s">
        <v>4867</v>
      </c>
    </row>
    <row r="22" spans="1:2">
      <c r="A22" t="s">
        <v>4801</v>
      </c>
      <c r="B22" t="s">
        <v>4842</v>
      </c>
    </row>
    <row r="23" spans="1:2">
      <c r="A23" t="s">
        <v>247</v>
      </c>
      <c r="B23" t="s">
        <v>4732</v>
      </c>
    </row>
    <row r="24" spans="1:2">
      <c r="A24" t="s">
        <v>3895</v>
      </c>
      <c r="B24" t="s">
        <v>4841</v>
      </c>
    </row>
    <row r="25" spans="1:2">
      <c r="A25" t="s">
        <v>2432</v>
      </c>
      <c r="B25" t="s">
        <v>4861</v>
      </c>
    </row>
    <row r="26" spans="1:2">
      <c r="A26" t="s">
        <v>4811</v>
      </c>
      <c r="B26" t="s">
        <v>4858</v>
      </c>
    </row>
    <row r="27" spans="1:2">
      <c r="A27" t="s">
        <v>4795</v>
      </c>
      <c r="B27" t="s">
        <v>4850</v>
      </c>
    </row>
    <row r="28" spans="1:2">
      <c r="A28" t="s">
        <v>2582</v>
      </c>
      <c r="B28" t="s">
        <v>4868</v>
      </c>
    </row>
    <row r="29" spans="1:2">
      <c r="A29" s="38" t="s">
        <v>796</v>
      </c>
      <c r="B29" s="38" t="s">
        <v>4863</v>
      </c>
    </row>
    <row r="30" spans="1:2">
      <c r="A30" t="s">
        <v>4803</v>
      </c>
      <c r="B30" t="s">
        <v>4804</v>
      </c>
    </row>
    <row r="31" spans="1:2">
      <c r="A31" t="s">
        <v>4820</v>
      </c>
      <c r="B31" t="s">
        <v>4829</v>
      </c>
    </row>
    <row r="32" spans="1:2">
      <c r="A32" t="s">
        <v>4741</v>
      </c>
      <c r="B32" t="s">
        <v>4742</v>
      </c>
    </row>
    <row r="33" spans="1:2">
      <c r="A33" s="39" t="s">
        <v>388</v>
      </c>
      <c r="B33" s="39" t="s">
        <v>4939</v>
      </c>
    </row>
    <row r="34" spans="1:2">
      <c r="A34" s="38" t="s">
        <v>1672</v>
      </c>
      <c r="B34" s="38" t="s">
        <v>4863</v>
      </c>
    </row>
    <row r="35" spans="1:2">
      <c r="A35" t="s">
        <v>4824</v>
      </c>
      <c r="B35" s="39" t="s">
        <v>4845</v>
      </c>
    </row>
    <row r="36" spans="1:2">
      <c r="A36" t="s">
        <v>4817</v>
      </c>
      <c r="B36" s="39" t="s">
        <v>4856</v>
      </c>
    </row>
    <row r="37" spans="1:2">
      <c r="A37" t="s">
        <v>4743</v>
      </c>
      <c r="B37" t="s">
        <v>4744</v>
      </c>
    </row>
    <row r="38" spans="1:2">
      <c r="A38" t="s">
        <v>2457</v>
      </c>
      <c r="B38" t="s">
        <v>4870</v>
      </c>
    </row>
    <row r="39" spans="1:2">
      <c r="A39" t="s">
        <v>4800</v>
      </c>
      <c r="B39" t="s">
        <v>4857</v>
      </c>
    </row>
    <row r="40" spans="1:2">
      <c r="A40" s="39" t="s">
        <v>4805</v>
      </c>
      <c r="B40" s="39" t="s">
        <v>4866</v>
      </c>
    </row>
    <row r="41" spans="1:2">
      <c r="A41" t="s">
        <v>4822</v>
      </c>
      <c r="B41" s="39" t="s">
        <v>4874</v>
      </c>
    </row>
    <row r="42" spans="1:2">
      <c r="A42" t="s">
        <v>4737</v>
      </c>
      <c r="B42" t="s">
        <v>4738</v>
      </c>
    </row>
    <row r="43" spans="1:2">
      <c r="A43" t="s">
        <v>425</v>
      </c>
      <c r="B43" t="s">
        <v>4862</v>
      </c>
    </row>
    <row r="44" spans="1:2">
      <c r="A44" t="s">
        <v>4793</v>
      </c>
      <c r="B44" t="s">
        <v>4840</v>
      </c>
    </row>
    <row r="45" spans="1:2">
      <c r="A45" t="s">
        <v>4836</v>
      </c>
      <c r="B45" t="s">
        <v>4838</v>
      </c>
    </row>
    <row r="46" spans="1:2">
      <c r="A46" t="s">
        <v>4797</v>
      </c>
      <c r="B46" t="s">
        <v>4837</v>
      </c>
    </row>
    <row r="47" spans="1:2">
      <c r="A47" t="s">
        <v>4810</v>
      </c>
      <c r="B47" t="s">
        <v>4865</v>
      </c>
    </row>
    <row r="48" spans="1:2">
      <c r="A48" t="s">
        <v>4733</v>
      </c>
      <c r="B48" t="s">
        <v>4734</v>
      </c>
    </row>
    <row r="49" spans="1:2">
      <c r="A49" t="s">
        <v>4739</v>
      </c>
      <c r="B49" t="s">
        <v>4740</v>
      </c>
    </row>
    <row r="50" spans="1:2">
      <c r="A50" t="s">
        <v>4825</v>
      </c>
      <c r="B50" t="s">
        <v>4875</v>
      </c>
    </row>
    <row r="51" spans="1:2">
      <c r="A51" t="s">
        <v>4807</v>
      </c>
      <c r="B51" t="s">
        <v>4808</v>
      </c>
    </row>
    <row r="52" spans="1:2">
      <c r="A52" t="s">
        <v>4809</v>
      </c>
      <c r="B52" t="s">
        <v>4871</v>
      </c>
    </row>
    <row r="53" spans="1:2">
      <c r="A53" t="s">
        <v>4812</v>
      </c>
      <c r="B53" t="s">
        <v>4813</v>
      </c>
    </row>
    <row r="54" spans="1:2">
      <c r="A54" t="s">
        <v>4849</v>
      </c>
      <c r="B54" t="s">
        <v>4854</v>
      </c>
    </row>
    <row r="55" spans="1:2">
      <c r="A55" t="s">
        <v>2768</v>
      </c>
      <c r="B55" t="s">
        <v>4869</v>
      </c>
    </row>
    <row r="56" spans="1:2">
      <c r="A56" t="s">
        <v>2376</v>
      </c>
      <c r="B56" t="s">
        <v>4848</v>
      </c>
    </row>
    <row r="57" spans="1:2">
      <c r="A57" t="s">
        <v>4819</v>
      </c>
      <c r="B57" t="s">
        <v>4839</v>
      </c>
    </row>
    <row r="58" spans="1:2">
      <c r="A58" s="38" t="s">
        <v>2098</v>
      </c>
      <c r="B58" s="38" t="s">
        <v>4863</v>
      </c>
    </row>
  </sheetData>
  <sortState ref="A1:B58">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BANDING</vt:lpstr>
      <vt:lpstr>BANDING Data Dictionary</vt:lpstr>
      <vt:lpstr>CPUE</vt:lpstr>
      <vt:lpstr>CPUE Data Dictionary</vt:lpstr>
      <vt:lpstr>Participant Initials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T. Harvey</dc:creator>
  <cp:lastModifiedBy>Emily (Emma) C. Kelsey</cp:lastModifiedBy>
  <dcterms:created xsi:type="dcterms:W3CDTF">2004-06-28T18:42:02Z</dcterms:created>
  <dcterms:modified xsi:type="dcterms:W3CDTF">2019-10-23T15:58:59Z</dcterms:modified>
</cp:coreProperties>
</file>